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carter/Desktop/Analysis Projects/Crowdfunding Analysis/"/>
    </mc:Choice>
  </mc:AlternateContent>
  <xr:revisionPtr revIDLastSave="0" documentId="13_ncr:1_{2741E683-0329-0847-9577-1B94AAE91331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Outcomes Based on Launch Date" sheetId="6" r:id="rId1"/>
    <sheet name="Chart1" sheetId="12" r:id="rId2"/>
    <sheet name="Kickstarter" sheetId="1" r:id="rId3"/>
    <sheet name="Successful US Kickstarters" sheetId="8" r:id="rId4"/>
    <sheet name="Failed US Kickstarters" sheetId="9" r:id="rId5"/>
    <sheet name="Descriptive Statistics" sheetId="10" r:id="rId6"/>
    <sheet name="Edinburgh Research" sheetId="7" r:id="rId7"/>
    <sheet name="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Kickstarter!$E$1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3" i="10"/>
  <c r="B2" i="10"/>
  <c r="C10" i="10"/>
  <c r="B10" i="10"/>
  <c r="C9" i="10"/>
  <c r="B9" i="10"/>
  <c r="B3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4" i="1"/>
  <c r="O13" i="1"/>
  <c r="O12" i="1"/>
  <c r="O16" i="1"/>
  <c r="O15" i="1"/>
  <c r="O17" i="1"/>
  <c r="O18" i="1"/>
  <c r="O19" i="1"/>
  <c r="O20" i="1"/>
  <c r="O26" i="1"/>
  <c r="O23" i="1"/>
  <c r="O25" i="1"/>
  <c r="O22" i="1"/>
  <c r="O21" i="1"/>
  <c r="O24" i="1"/>
  <c r="O27" i="1"/>
  <c r="O28" i="1"/>
  <c r="O29" i="1"/>
  <c r="O30" i="1"/>
  <c r="O31" i="1"/>
  <c r="O32" i="1"/>
  <c r="O39" i="1"/>
  <c r="O41" i="1"/>
  <c r="O45" i="1"/>
  <c r="O34" i="1"/>
  <c r="O44" i="1"/>
  <c r="O38" i="1"/>
  <c r="O35" i="1"/>
  <c r="O36" i="1"/>
  <c r="O40" i="1"/>
  <c r="O42" i="1"/>
  <c r="O43" i="1"/>
  <c r="O37" i="1"/>
  <c r="O33" i="1"/>
  <c r="O46" i="1"/>
  <c r="O47" i="1"/>
  <c r="O48" i="1"/>
  <c r="O49" i="1"/>
  <c r="O50" i="1"/>
  <c r="O51" i="1"/>
  <c r="O52" i="1"/>
  <c r="O53" i="1"/>
  <c r="O54" i="1"/>
  <c r="O55" i="1"/>
  <c r="O57" i="1"/>
  <c r="O56" i="1"/>
  <c r="O58" i="1"/>
  <c r="O61" i="1"/>
  <c r="O59" i="1"/>
  <c r="O60" i="1"/>
  <c r="O63" i="1"/>
  <c r="O62" i="1"/>
  <c r="O64" i="1"/>
  <c r="O65" i="1"/>
  <c r="O71" i="1"/>
  <c r="O67" i="1"/>
  <c r="O74" i="1"/>
  <c r="O68" i="1"/>
  <c r="O69" i="1"/>
  <c r="O73" i="1"/>
  <c r="O66" i="1"/>
  <c r="O75" i="1"/>
  <c r="O70" i="1"/>
  <c r="O72" i="1"/>
  <c r="O76" i="1"/>
  <c r="O77" i="1"/>
  <c r="O79" i="1"/>
  <c r="O78" i="1"/>
  <c r="O82" i="1"/>
  <c r="O91" i="1"/>
  <c r="O88" i="1"/>
  <c r="O94" i="1"/>
  <c r="O84" i="1"/>
  <c r="O90" i="1"/>
  <c r="O93" i="1"/>
  <c r="O89" i="1"/>
  <c r="O81" i="1"/>
  <c r="O87" i="1"/>
  <c r="O83" i="1"/>
  <c r="O80" i="1"/>
  <c r="O95" i="1"/>
  <c r="O92" i="1"/>
  <c r="O86" i="1"/>
  <c r="O96" i="1"/>
  <c r="O85" i="1"/>
  <c r="O97" i="1"/>
  <c r="O102" i="1"/>
  <c r="O100" i="1"/>
  <c r="O98" i="1"/>
  <c r="O101" i="1"/>
  <c r="O99" i="1"/>
  <c r="O103" i="1"/>
  <c r="O104" i="1"/>
  <c r="O105" i="1"/>
  <c r="O106" i="1"/>
  <c r="O107" i="1"/>
  <c r="O109" i="1"/>
  <c r="O108" i="1"/>
  <c r="O115" i="1"/>
  <c r="O120" i="1"/>
  <c r="O113" i="1"/>
  <c r="O114" i="1"/>
  <c r="O119" i="1"/>
  <c r="O118" i="1"/>
  <c r="O110" i="1"/>
  <c r="O121" i="1"/>
  <c r="O116" i="1"/>
  <c r="O111" i="1"/>
  <c r="O112" i="1"/>
  <c r="O117" i="1"/>
  <c r="O125" i="1"/>
  <c r="O127" i="1"/>
  <c r="O122" i="1"/>
  <c r="O123" i="1"/>
  <c r="O124" i="1"/>
  <c r="O126" i="1"/>
  <c r="O128" i="1"/>
  <c r="O129" i="1"/>
  <c r="O130" i="1"/>
  <c r="O131" i="1"/>
  <c r="O132" i="1"/>
  <c r="O133" i="1"/>
  <c r="O134" i="1"/>
  <c r="O140" i="1"/>
  <c r="O141" i="1"/>
  <c r="O137" i="1"/>
  <c r="O135" i="1"/>
  <c r="O136" i="1"/>
  <c r="O138" i="1"/>
  <c r="O139" i="1"/>
  <c r="O142" i="1"/>
  <c r="O143" i="1"/>
  <c r="O144" i="1"/>
  <c r="O145" i="1"/>
  <c r="O146" i="1"/>
  <c r="O152" i="1"/>
  <c r="O147" i="1"/>
  <c r="O153" i="1"/>
  <c r="O148" i="1"/>
  <c r="O151" i="1"/>
  <c r="O150" i="1"/>
  <c r="O154" i="1"/>
  <c r="O149" i="1"/>
  <c r="O155" i="1"/>
  <c r="O156" i="1"/>
  <c r="O206" i="1"/>
  <c r="O218" i="1"/>
  <c r="O219" i="1"/>
  <c r="O185" i="1"/>
  <c r="O212" i="1"/>
  <c r="O168" i="1"/>
  <c r="O213" i="1"/>
  <c r="O187" i="1"/>
  <c r="O209" i="1"/>
  <c r="O158" i="1"/>
  <c r="O202" i="1"/>
  <c r="O198" i="1"/>
  <c r="O207" i="1"/>
  <c r="O177" i="1"/>
  <c r="O189" i="1"/>
  <c r="O205" i="1"/>
  <c r="O183" i="1"/>
  <c r="O166" i="1"/>
  <c r="O171" i="1"/>
  <c r="O164" i="1"/>
  <c r="O182" i="1"/>
  <c r="O203" i="1"/>
  <c r="O191" i="1"/>
  <c r="O170" i="1"/>
  <c r="O172" i="1"/>
  <c r="O200" i="1"/>
  <c r="O199" i="1"/>
  <c r="O193" i="1"/>
  <c r="O181" i="1"/>
  <c r="O179" i="1"/>
  <c r="O157" i="1"/>
  <c r="O186" i="1"/>
  <c r="O192" i="1"/>
  <c r="O215" i="1"/>
  <c r="O194" i="1"/>
  <c r="O169" i="1"/>
  <c r="O161" i="1"/>
  <c r="O217" i="1"/>
  <c r="O159" i="1"/>
  <c r="O163" i="1"/>
  <c r="O196" i="1"/>
  <c r="O173" i="1"/>
  <c r="O214" i="1"/>
  <c r="O216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0" i="1"/>
  <c r="O221" i="1"/>
  <c r="O222" i="1"/>
  <c r="O223" i="1"/>
  <c r="O224" i="1"/>
  <c r="O225" i="1"/>
  <c r="O226" i="1"/>
  <c r="O227" i="1"/>
  <c r="O228" i="1"/>
  <c r="O232" i="1"/>
  <c r="O229" i="1"/>
  <c r="O230" i="1"/>
  <c r="O231" i="1"/>
  <c r="O233" i="1"/>
  <c r="O234" i="1"/>
  <c r="O236" i="1"/>
  <c r="O235" i="1"/>
  <c r="O237" i="1"/>
  <c r="O238" i="1"/>
  <c r="O243" i="1"/>
  <c r="O242" i="1"/>
  <c r="O244" i="1"/>
  <c r="O241" i="1"/>
  <c r="O239" i="1"/>
  <c r="O240" i="1"/>
  <c r="O245" i="1"/>
  <c r="O250" i="1"/>
  <c r="O252" i="1"/>
  <c r="O256" i="1"/>
  <c r="O248" i="1"/>
  <c r="O251" i="1"/>
  <c r="O254" i="1"/>
  <c r="O257" i="1"/>
  <c r="O249" i="1"/>
  <c r="O247" i="1"/>
  <c r="O253" i="1"/>
  <c r="O246" i="1"/>
  <c r="O255" i="1"/>
  <c r="O258" i="1"/>
  <c r="O271" i="1"/>
  <c r="O261" i="1"/>
  <c r="O260" i="1"/>
  <c r="O259" i="1"/>
  <c r="O273" i="1"/>
  <c r="O265" i="1"/>
  <c r="O277" i="1"/>
  <c r="O263" i="1"/>
  <c r="O269" i="1"/>
  <c r="O262" i="1"/>
  <c r="O276" i="1"/>
  <c r="O264" i="1"/>
  <c r="O266" i="1"/>
  <c r="O278" i="1"/>
  <c r="O270" i="1"/>
  <c r="O267" i="1"/>
  <c r="O275" i="1"/>
  <c r="O274" i="1"/>
  <c r="O272" i="1"/>
  <c r="O268" i="1"/>
  <c r="O279" i="1"/>
  <c r="O280" i="1"/>
  <c r="O281" i="1"/>
  <c r="O282" i="1"/>
  <c r="O284" i="1"/>
  <c r="O286" i="1"/>
  <c r="O287" i="1"/>
  <c r="O289" i="1"/>
  <c r="O285" i="1"/>
  <c r="O288" i="1"/>
  <c r="O283" i="1"/>
  <c r="O290" i="1"/>
  <c r="O291" i="1"/>
  <c r="O292" i="1"/>
  <c r="O293" i="1"/>
  <c r="O300" i="1"/>
  <c r="O294" i="1"/>
  <c r="O297" i="1"/>
  <c r="O298" i="1"/>
  <c r="O295" i="1"/>
  <c r="O299" i="1"/>
  <c r="O301" i="1"/>
  <c r="O296" i="1"/>
  <c r="O323" i="1"/>
  <c r="O319" i="1"/>
  <c r="O324" i="1"/>
  <c r="O302" i="1"/>
  <c r="O317" i="1"/>
  <c r="O309" i="1"/>
  <c r="O311" i="1"/>
  <c r="O322" i="1"/>
  <c r="O313" i="1"/>
  <c r="O315" i="1"/>
  <c r="O318" i="1"/>
  <c r="O303" i="1"/>
  <c r="O320" i="1"/>
  <c r="O310" i="1"/>
  <c r="O304" i="1"/>
  <c r="O307" i="1"/>
  <c r="O314" i="1"/>
  <c r="O306" i="1"/>
  <c r="O321" i="1"/>
  <c r="O305" i="1"/>
  <c r="O316" i="1"/>
  <c r="O308" i="1"/>
  <c r="O312" i="1"/>
  <c r="O325" i="1"/>
  <c r="O326" i="1"/>
  <c r="O327" i="1"/>
  <c r="O328" i="1"/>
  <c r="O334" i="1"/>
  <c r="O330" i="1"/>
  <c r="O335" i="1"/>
  <c r="O333" i="1"/>
  <c r="O332" i="1"/>
  <c r="O331" i="1"/>
  <c r="O336" i="1"/>
  <c r="O329" i="1"/>
  <c r="O338" i="1"/>
  <c r="O337" i="1"/>
  <c r="O339" i="1"/>
  <c r="O340" i="1"/>
  <c r="O373" i="1"/>
  <c r="O391" i="1"/>
  <c r="O389" i="1"/>
  <c r="O355" i="1"/>
  <c r="O395" i="1"/>
  <c r="O344" i="1"/>
  <c r="O403" i="1"/>
  <c r="O360" i="1"/>
  <c r="O349" i="1"/>
  <c r="O342" i="1"/>
  <c r="O353" i="1"/>
  <c r="O357" i="1"/>
  <c r="O363" i="1"/>
  <c r="O368" i="1"/>
  <c r="O406" i="1"/>
  <c r="O346" i="1"/>
  <c r="O345" i="1"/>
  <c r="O372" i="1"/>
  <c r="O413" i="1"/>
  <c r="O352" i="1"/>
  <c r="O387" i="1"/>
  <c r="O383" i="1"/>
  <c r="O359" i="1"/>
  <c r="O361" i="1"/>
  <c r="O420" i="1"/>
  <c r="O386" i="1"/>
  <c r="O401" i="1"/>
  <c r="O393" i="1"/>
  <c r="O416" i="1"/>
  <c r="O394" i="1"/>
  <c r="O347" i="1"/>
  <c r="O381" i="1"/>
  <c r="O348" i="1"/>
  <c r="O398" i="1"/>
  <c r="O367" i="1"/>
  <c r="O379" i="1"/>
  <c r="O415" i="1"/>
  <c r="O370" i="1"/>
  <c r="O399" i="1"/>
  <c r="O362" i="1"/>
  <c r="O351" i="1"/>
  <c r="O364" i="1"/>
  <c r="O354" i="1"/>
  <c r="O402" i="1"/>
  <c r="O397" i="1"/>
  <c r="O419" i="1"/>
  <c r="O369" i="1"/>
  <c r="O350" i="1"/>
  <c r="O400" i="1"/>
  <c r="O365" i="1"/>
  <c r="O421" i="1"/>
  <c r="O375" i="1"/>
  <c r="O376" i="1"/>
  <c r="O366" i="1"/>
  <c r="O358" i="1"/>
  <c r="O371" i="1"/>
  <c r="O444" i="1"/>
  <c r="O341" i="1"/>
  <c r="O390" i="1"/>
  <c r="O410" i="1"/>
  <c r="O382" i="1"/>
  <c r="O405" i="1"/>
  <c r="O396" i="1"/>
  <c r="O343" i="1"/>
  <c r="O356" i="1"/>
  <c r="O380" i="1"/>
  <c r="O414" i="1"/>
  <c r="O407" i="1"/>
  <c r="O408" i="1"/>
  <c r="O404" i="1"/>
  <c r="O378" i="1"/>
  <c r="O385" i="1"/>
  <c r="O409" i="1"/>
  <c r="O440" i="1"/>
  <c r="O384" i="1"/>
  <c r="O417" i="1"/>
  <c r="O412" i="1"/>
  <c r="O418" i="1"/>
  <c r="O392" i="1"/>
  <c r="O448" i="1"/>
  <c r="O411" i="1"/>
  <c r="O430" i="1"/>
  <c r="O388" i="1"/>
  <c r="O377" i="1"/>
  <c r="O434" i="1"/>
  <c r="O424" i="1"/>
  <c r="O433" i="1"/>
  <c r="O374" i="1"/>
  <c r="O423" i="1"/>
  <c r="O426" i="1"/>
  <c r="O425" i="1"/>
  <c r="O428" i="1"/>
  <c r="O436" i="1"/>
  <c r="O450" i="1"/>
  <c r="O446" i="1"/>
  <c r="O432" i="1"/>
  <c r="O422" i="1"/>
  <c r="O445" i="1"/>
  <c r="O427" i="1"/>
  <c r="O442" i="1"/>
  <c r="O449" i="1"/>
  <c r="O437" i="1"/>
  <c r="O447" i="1"/>
  <c r="O429" i="1"/>
  <c r="O431" i="1"/>
  <c r="O435" i="1"/>
  <c r="O438" i="1"/>
  <c r="O439" i="1"/>
  <c r="O441" i="1"/>
  <c r="O443" i="1"/>
  <c r="O452" i="1"/>
  <c r="O451" i="1"/>
  <c r="O453" i="1"/>
  <c r="O454" i="1"/>
  <c r="O456" i="1"/>
  <c r="O458" i="1"/>
  <c r="O457" i="1"/>
  <c r="O455" i="1"/>
  <c r="O459" i="1"/>
  <c r="O460" i="1"/>
  <c r="O469" i="1"/>
  <c r="O465" i="1"/>
  <c r="O467" i="1"/>
  <c r="O468" i="1"/>
  <c r="O461" i="1"/>
  <c r="O462" i="1"/>
  <c r="O466" i="1"/>
  <c r="O463" i="1"/>
  <c r="O464" i="1"/>
  <c r="O470" i="1"/>
  <c r="O471" i="1"/>
  <c r="O472" i="1"/>
  <c r="O473" i="1"/>
  <c r="O474" i="1"/>
  <c r="O475" i="1"/>
  <c r="O476" i="1"/>
  <c r="O478" i="1"/>
  <c r="O477" i="1"/>
  <c r="O479" i="1"/>
  <c r="O487" i="1"/>
  <c r="O482" i="1"/>
  <c r="O485" i="1"/>
  <c r="O515" i="1"/>
  <c r="O481" i="1"/>
  <c r="O500" i="1"/>
  <c r="O501" i="1"/>
  <c r="O483" i="1"/>
  <c r="O509" i="1"/>
  <c r="O510" i="1"/>
  <c r="O506" i="1"/>
  <c r="O508" i="1"/>
  <c r="O504" i="1"/>
  <c r="O491" i="1"/>
  <c r="O502" i="1"/>
  <c r="O513" i="1"/>
  <c r="O486" i="1"/>
  <c r="O505" i="1"/>
  <c r="O507" i="1"/>
  <c r="O488" i="1"/>
  <c r="O496" i="1"/>
  <c r="O499" i="1"/>
  <c r="O514" i="1"/>
  <c r="O484" i="1"/>
  <c r="O511" i="1"/>
  <c r="O498" i="1"/>
  <c r="O480" i="1"/>
  <c r="O489" i="1"/>
  <c r="O490" i="1"/>
  <c r="O492" i="1"/>
  <c r="O493" i="1"/>
  <c r="O494" i="1"/>
  <c r="O495" i="1"/>
  <c r="O497" i="1"/>
  <c r="O503" i="1"/>
  <c r="O512" i="1"/>
  <c r="O516" i="1"/>
  <c r="O517" i="1"/>
  <c r="O518" i="1"/>
  <c r="O519" i="1"/>
  <c r="O523" i="1"/>
  <c r="O522" i="1"/>
  <c r="O521" i="1"/>
  <c r="O520" i="1"/>
  <c r="O524" i="1"/>
  <c r="O525" i="1"/>
  <c r="O527" i="1"/>
  <c r="O526" i="1"/>
  <c r="O528" i="1"/>
  <c r="O529" i="1"/>
  <c r="O536" i="1"/>
  <c r="O540" i="1"/>
  <c r="O547" i="1"/>
  <c r="O534" i="1"/>
  <c r="O533" i="1"/>
  <c r="O538" i="1"/>
  <c r="O553" i="1"/>
  <c r="O532" i="1"/>
  <c r="O539" i="1"/>
  <c r="O537" i="1"/>
  <c r="O535" i="1"/>
  <c r="O531" i="1"/>
  <c r="O556" i="1"/>
  <c r="O559" i="1"/>
  <c r="O530" i="1"/>
  <c r="O541" i="1"/>
  <c r="O570" i="1"/>
  <c r="O558" i="1"/>
  <c r="O555" i="1"/>
  <c r="O545" i="1"/>
  <c r="O551" i="1"/>
  <c r="O565" i="1"/>
  <c r="O563" i="1"/>
  <c r="O548" i="1"/>
  <c r="O561" i="1"/>
  <c r="O552" i="1"/>
  <c r="O543" i="1"/>
  <c r="O562" i="1"/>
  <c r="O550" i="1"/>
  <c r="O546" i="1"/>
  <c r="O542" i="1"/>
  <c r="O544" i="1"/>
  <c r="O566" i="1"/>
  <c r="O568" i="1"/>
  <c r="O549" i="1"/>
  <c r="O554" i="1"/>
  <c r="O557" i="1"/>
  <c r="O560" i="1"/>
  <c r="O564" i="1"/>
  <c r="O567" i="1"/>
  <c r="O569" i="1"/>
  <c r="O571" i="1"/>
  <c r="O572" i="1"/>
  <c r="O575" i="1"/>
  <c r="O573" i="1"/>
  <c r="O576" i="1"/>
  <c r="O574" i="1"/>
  <c r="O577" i="1"/>
  <c r="O578" i="1"/>
  <c r="O579" i="1"/>
  <c r="O581" i="1"/>
  <c r="O580" i="1"/>
  <c r="O582" i="1"/>
  <c r="O583" i="1"/>
  <c r="O644" i="1"/>
  <c r="O646" i="1"/>
  <c r="O643" i="1"/>
  <c r="O650" i="1"/>
  <c r="O645" i="1"/>
  <c r="O653" i="1"/>
  <c r="O615" i="1"/>
  <c r="O647" i="1"/>
  <c r="O628" i="1"/>
  <c r="O651" i="1"/>
  <c r="O654" i="1"/>
  <c r="O589" i="1"/>
  <c r="O649" i="1"/>
  <c r="O652" i="1"/>
  <c r="O610" i="1"/>
  <c r="O635" i="1"/>
  <c r="O648" i="1"/>
  <c r="O600" i="1"/>
  <c r="O633" i="1"/>
  <c r="O605" i="1"/>
  <c r="O597" i="1"/>
  <c r="O631" i="1"/>
  <c r="O624" i="1"/>
  <c r="O590" i="1"/>
  <c r="O622" i="1"/>
  <c r="O623" i="1"/>
  <c r="O594" i="1"/>
  <c r="O592" i="1"/>
  <c r="O603" i="1"/>
  <c r="O607" i="1"/>
  <c r="O595" i="1"/>
  <c r="O642" i="1"/>
  <c r="O602" i="1"/>
  <c r="O629" i="1"/>
  <c r="O593" i="1"/>
  <c r="O619" i="1"/>
  <c r="O588" i="1"/>
  <c r="O601" i="1"/>
  <c r="O596" i="1"/>
  <c r="O599" i="1"/>
  <c r="O640" i="1"/>
  <c r="O586" i="1"/>
  <c r="O608" i="1"/>
  <c r="O632" i="1"/>
  <c r="O598" i="1"/>
  <c r="O611" i="1"/>
  <c r="O638" i="1"/>
  <c r="O637" i="1"/>
  <c r="O585" i="1"/>
  <c r="O591" i="1"/>
  <c r="O621" i="1"/>
  <c r="O636" i="1"/>
  <c r="O641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55" i="1"/>
  <c r="O656" i="1"/>
  <c r="O657" i="1"/>
  <c r="O658" i="1"/>
  <c r="O660" i="1"/>
  <c r="O659" i="1"/>
  <c r="O661" i="1"/>
  <c r="O662" i="1"/>
  <c r="O665" i="1"/>
  <c r="O664" i="1"/>
  <c r="O663" i="1"/>
  <c r="O666" i="1"/>
  <c r="O667" i="1"/>
  <c r="O671" i="1"/>
  <c r="O669" i="1"/>
  <c r="O670" i="1"/>
  <c r="O668" i="1"/>
  <c r="O672" i="1"/>
  <c r="O673" i="1"/>
  <c r="O674" i="1"/>
  <c r="O678" i="1"/>
  <c r="O677" i="1"/>
  <c r="O675" i="1"/>
  <c r="O676" i="1"/>
  <c r="O691" i="1"/>
  <c r="O701" i="1"/>
  <c r="O737" i="1"/>
  <c r="O709" i="1"/>
  <c r="O695" i="1"/>
  <c r="O713" i="1"/>
  <c r="O724" i="1"/>
  <c r="O732" i="1"/>
  <c r="O686" i="1"/>
  <c r="O727" i="1"/>
  <c r="O682" i="1"/>
  <c r="O700" i="1"/>
  <c r="O690" i="1"/>
  <c r="O792" i="1"/>
  <c r="O743" i="1"/>
  <c r="O755" i="1"/>
  <c r="O679" i="1"/>
  <c r="O738" i="1"/>
  <c r="O736" i="1"/>
  <c r="O751" i="1"/>
  <c r="O723" i="1"/>
  <c r="O741" i="1"/>
  <c r="O710" i="1"/>
  <c r="O681" i="1"/>
  <c r="O730" i="1"/>
  <c r="O726" i="1"/>
  <c r="O788" i="1"/>
  <c r="O749" i="1"/>
  <c r="O733" i="1"/>
  <c r="O739" i="1"/>
  <c r="O703" i="1"/>
  <c r="O754" i="1"/>
  <c r="O725" i="1"/>
  <c r="O729" i="1"/>
  <c r="O731" i="1"/>
  <c r="O746" i="1"/>
  <c r="O761" i="1"/>
  <c r="O704" i="1"/>
  <c r="O752" i="1"/>
  <c r="O747" i="1"/>
  <c r="O778" i="1"/>
  <c r="O753" i="1"/>
  <c r="O689" i="1"/>
  <c r="O748" i="1"/>
  <c r="O742" i="1"/>
  <c r="O735" i="1"/>
  <c r="O722" i="1"/>
  <c r="O760" i="1"/>
  <c r="O757" i="1"/>
  <c r="O728" i="1"/>
  <c r="O767" i="1"/>
  <c r="O692" i="1"/>
  <c r="O699" i="1"/>
  <c r="O716" i="1"/>
  <c r="O785" i="1"/>
  <c r="O756" i="1"/>
  <c r="O790" i="1"/>
  <c r="O750" i="1"/>
  <c r="O791" i="1"/>
  <c r="O771" i="1"/>
  <c r="O740" i="1"/>
  <c r="O744" i="1"/>
  <c r="O717" i="1"/>
  <c r="O789" i="1"/>
  <c r="O694" i="1"/>
  <c r="O680" i="1"/>
  <c r="O783" i="1"/>
  <c r="O782" i="1"/>
  <c r="O786" i="1"/>
  <c r="O707" i="1"/>
  <c r="O787" i="1"/>
  <c r="O705" i="1"/>
  <c r="O758" i="1"/>
  <c r="O745" i="1"/>
  <c r="O718" i="1"/>
  <c r="O784" i="1"/>
  <c r="O697" i="1"/>
  <c r="O759" i="1"/>
  <c r="O696" i="1"/>
  <c r="O687" i="1"/>
  <c r="O706" i="1"/>
  <c r="O702" i="1"/>
  <c r="O781" i="1"/>
  <c r="O776" i="1"/>
  <c r="O719" i="1"/>
  <c r="O685" i="1"/>
  <c r="O693" i="1"/>
  <c r="O763" i="1"/>
  <c r="O715" i="1"/>
  <c r="O721" i="1"/>
  <c r="O769" i="1"/>
  <c r="O777" i="1"/>
  <c r="O714" i="1"/>
  <c r="O720" i="1"/>
  <c r="O734" i="1"/>
  <c r="O711" i="1"/>
  <c r="O684" i="1"/>
  <c r="O774" i="1"/>
  <c r="O775" i="1"/>
  <c r="O779" i="1"/>
  <c r="O773" i="1"/>
  <c r="O765" i="1"/>
  <c r="O780" i="1"/>
  <c r="O683" i="1"/>
  <c r="O698" i="1"/>
  <c r="O688" i="1"/>
  <c r="O708" i="1"/>
  <c r="O712" i="1"/>
  <c r="O762" i="1"/>
  <c r="O764" i="1"/>
  <c r="O766" i="1"/>
  <c r="O768" i="1"/>
  <c r="O770" i="1"/>
  <c r="O772" i="1"/>
  <c r="O793" i="1"/>
  <c r="O795" i="1"/>
  <c r="O794" i="1"/>
  <c r="O796" i="1"/>
  <c r="O797" i="1"/>
  <c r="O798" i="1"/>
  <c r="O799" i="1"/>
  <c r="O800" i="1"/>
  <c r="O804" i="1"/>
  <c r="O806" i="1"/>
  <c r="O801" i="1"/>
  <c r="O805" i="1"/>
  <c r="O802" i="1"/>
  <c r="O803" i="1"/>
  <c r="O807" i="1"/>
  <c r="O808" i="1"/>
  <c r="O809" i="1"/>
  <c r="O810" i="1"/>
  <c r="O823" i="1"/>
  <c r="O818" i="1"/>
  <c r="O817" i="1"/>
  <c r="O811" i="1"/>
  <c r="O822" i="1"/>
  <c r="O815" i="1"/>
  <c r="O819" i="1"/>
  <c r="O812" i="1"/>
  <c r="O816" i="1"/>
  <c r="O813" i="1"/>
  <c r="O814" i="1"/>
  <c r="O820" i="1"/>
  <c r="O821" i="1"/>
  <c r="O827" i="1"/>
  <c r="O824" i="1"/>
  <c r="O826" i="1"/>
  <c r="O825" i="1"/>
  <c r="O856" i="1"/>
  <c r="O834" i="1"/>
  <c r="O842" i="1"/>
  <c r="O845" i="1"/>
  <c r="O896" i="1"/>
  <c r="O836" i="1"/>
  <c r="O852" i="1"/>
  <c r="O835" i="1"/>
  <c r="O847" i="1"/>
  <c r="O841" i="1"/>
  <c r="O846" i="1"/>
  <c r="O924" i="1"/>
  <c r="O828" i="1"/>
  <c r="O843" i="1"/>
  <c r="O838" i="1"/>
  <c r="O851" i="1"/>
  <c r="O923" i="1"/>
  <c r="O861" i="1"/>
  <c r="O854" i="1"/>
  <c r="O833" i="1"/>
  <c r="O898" i="1"/>
  <c r="O839" i="1"/>
  <c r="O840" i="1"/>
  <c r="O866" i="1"/>
  <c r="O853" i="1"/>
  <c r="O844" i="1"/>
  <c r="O862" i="1"/>
  <c r="O894" i="1"/>
  <c r="O891" i="1"/>
  <c r="O837" i="1"/>
  <c r="O885" i="1"/>
  <c r="O915" i="1"/>
  <c r="O832" i="1"/>
  <c r="O860" i="1"/>
  <c r="O930" i="1"/>
  <c r="O936" i="1"/>
  <c r="O857" i="1"/>
  <c r="O830" i="1"/>
  <c r="O934" i="1"/>
  <c r="O879" i="1"/>
  <c r="O848" i="1"/>
  <c r="O878" i="1"/>
  <c r="O869" i="1"/>
  <c r="O859" i="1"/>
  <c r="O871" i="1"/>
  <c r="O887" i="1"/>
  <c r="O876" i="1"/>
  <c r="O881" i="1"/>
  <c r="O868" i="1"/>
  <c r="O858" i="1"/>
  <c r="O831" i="1"/>
  <c r="O911" i="1"/>
  <c r="O917" i="1"/>
  <c r="O932" i="1"/>
  <c r="O925" i="1"/>
  <c r="O926" i="1"/>
  <c r="O873" i="1"/>
  <c r="O829" i="1"/>
  <c r="O884" i="1"/>
  <c r="O850" i="1"/>
  <c r="O855" i="1"/>
  <c r="O901" i="1"/>
  <c r="O893" i="1"/>
  <c r="O888" i="1"/>
  <c r="O895" i="1"/>
  <c r="O907" i="1"/>
  <c r="O920" i="1"/>
  <c r="O897" i="1"/>
  <c r="O864" i="1"/>
  <c r="O905" i="1"/>
  <c r="O927" i="1"/>
  <c r="O906" i="1"/>
  <c r="O933" i="1"/>
  <c r="O892" i="1"/>
  <c r="O912" i="1"/>
  <c r="O935" i="1"/>
  <c r="O882" i="1"/>
  <c r="O863" i="1"/>
  <c r="O921" i="1"/>
  <c r="O865" i="1"/>
  <c r="O904" i="1"/>
  <c r="O890" i="1"/>
  <c r="O900" i="1"/>
  <c r="O874" i="1"/>
  <c r="O880" i="1"/>
  <c r="O872" i="1"/>
  <c r="O870" i="1"/>
  <c r="O937" i="1"/>
  <c r="O867" i="1"/>
  <c r="O875" i="1"/>
  <c r="O939" i="1"/>
  <c r="O941" i="1"/>
  <c r="O883" i="1"/>
  <c r="O914" i="1"/>
  <c r="O919" i="1"/>
  <c r="O940" i="1"/>
  <c r="O902" i="1"/>
  <c r="O886" i="1"/>
  <c r="O849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2" i="1"/>
  <c r="O943" i="1"/>
  <c r="O944" i="1"/>
  <c r="O945" i="1"/>
  <c r="O946" i="1"/>
  <c r="O947" i="1"/>
  <c r="O950" i="1"/>
  <c r="O948" i="1"/>
  <c r="O949" i="1"/>
  <c r="O951" i="1"/>
  <c r="O952" i="1"/>
  <c r="O953" i="1"/>
  <c r="O954" i="1"/>
  <c r="O957" i="1"/>
  <c r="O956" i="1"/>
  <c r="O960" i="1"/>
  <c r="O958" i="1"/>
  <c r="O959" i="1"/>
  <c r="O955" i="1"/>
  <c r="O980" i="1"/>
  <c r="O963" i="1"/>
  <c r="O981" i="1"/>
  <c r="O962" i="1"/>
  <c r="O961" i="1"/>
  <c r="O971" i="1"/>
  <c r="O974" i="1"/>
  <c r="O969" i="1"/>
  <c r="O978" i="1"/>
  <c r="O977" i="1"/>
  <c r="O972" i="1"/>
  <c r="O968" i="1"/>
  <c r="O982" i="1"/>
  <c r="O979" i="1"/>
  <c r="O966" i="1"/>
  <c r="O964" i="1"/>
  <c r="O975" i="1"/>
  <c r="O965" i="1"/>
  <c r="O967" i="1"/>
  <c r="O976" i="1"/>
  <c r="O973" i="1"/>
  <c r="O970" i="1"/>
  <c r="O983" i="1"/>
  <c r="O985" i="1"/>
  <c r="O988" i="1"/>
  <c r="O987" i="1"/>
  <c r="O986" i="1"/>
  <c r="O984" i="1"/>
  <c r="O989" i="1"/>
  <c r="O990" i="1"/>
  <c r="O995" i="1"/>
  <c r="O996" i="1"/>
  <c r="O991" i="1"/>
  <c r="O997" i="1"/>
  <c r="O994" i="1"/>
  <c r="O993" i="1"/>
  <c r="O998" i="1"/>
  <c r="O992" i="1"/>
  <c r="O999" i="1"/>
  <c r="O1000" i="1"/>
  <c r="O1002" i="1"/>
  <c r="O1001" i="1"/>
  <c r="O1003" i="1"/>
  <c r="O1004" i="1"/>
  <c r="O1014" i="1"/>
  <c r="O1007" i="1"/>
  <c r="O1006" i="1"/>
  <c r="O1009" i="1"/>
  <c r="O1015" i="1"/>
  <c r="O1011" i="1"/>
  <c r="O1005" i="1"/>
  <c r="O1010" i="1"/>
  <c r="O1008" i="1"/>
  <c r="O1012" i="1"/>
  <c r="O1013" i="1"/>
  <c r="O1016" i="1"/>
  <c r="O1017" i="1"/>
  <c r="O1027" i="1"/>
  <c r="O1019" i="1"/>
  <c r="O1078" i="1"/>
  <c r="O1114" i="1"/>
  <c r="O1097" i="1"/>
  <c r="O1026" i="1"/>
  <c r="O1021" i="1"/>
  <c r="O1030" i="1"/>
  <c r="O1031" i="1"/>
  <c r="O1033" i="1"/>
  <c r="O1023" i="1"/>
  <c r="O1139" i="1"/>
  <c r="O1045" i="1"/>
  <c r="O1066" i="1"/>
  <c r="O1029" i="1"/>
  <c r="O1079" i="1"/>
  <c r="O1028" i="1"/>
  <c r="O1032" i="1"/>
  <c r="O1036" i="1"/>
  <c r="O1090" i="1"/>
  <c r="O1034" i="1"/>
  <c r="O1038" i="1"/>
  <c r="O1068" i="1"/>
  <c r="O1037" i="1"/>
  <c r="O1025" i="1"/>
  <c r="O1076" i="1"/>
  <c r="O1096" i="1"/>
  <c r="O1022" i="1"/>
  <c r="O1106" i="1"/>
  <c r="O1018" i="1"/>
  <c r="O1024" i="1"/>
  <c r="O1040" i="1"/>
  <c r="O1098" i="1"/>
  <c r="O1082" i="1"/>
  <c r="O1100" i="1"/>
  <c r="O1134" i="1"/>
  <c r="O1107" i="1"/>
  <c r="O1035" i="1"/>
  <c r="O1091" i="1"/>
  <c r="O1087" i="1"/>
  <c r="O1039" i="1"/>
  <c r="O1071" i="1"/>
  <c r="O1110" i="1"/>
  <c r="O1081" i="1"/>
  <c r="O1041" i="1"/>
  <c r="O1020" i="1"/>
  <c r="O1129" i="1"/>
  <c r="O1104" i="1"/>
  <c r="O1126" i="1"/>
  <c r="O1085" i="1"/>
  <c r="O1138" i="1"/>
  <c r="O1047" i="1"/>
  <c r="O1112" i="1"/>
  <c r="O1042" i="1"/>
  <c r="O1105" i="1"/>
  <c r="O1050" i="1"/>
  <c r="O1064" i="1"/>
  <c r="O1145" i="1"/>
  <c r="O1118" i="1"/>
  <c r="O1108" i="1"/>
  <c r="O1069" i="1"/>
  <c r="O1140" i="1"/>
  <c r="O1120" i="1"/>
  <c r="O1102" i="1"/>
  <c r="O1119" i="1"/>
  <c r="O1067" i="1"/>
  <c r="O1072" i="1"/>
  <c r="O1084" i="1"/>
  <c r="O1117" i="1"/>
  <c r="O1074" i="1"/>
  <c r="O1062" i="1"/>
  <c r="O1137" i="1"/>
  <c r="O1099" i="1"/>
  <c r="O1070" i="1"/>
  <c r="O1077" i="1"/>
  <c r="O1080" i="1"/>
  <c r="O1111" i="1"/>
  <c r="O1095" i="1"/>
  <c r="O1103" i="1"/>
  <c r="O1123" i="1"/>
  <c r="O1093" i="1"/>
  <c r="O1101" i="1"/>
  <c r="O1094" i="1"/>
  <c r="O1131" i="1"/>
  <c r="O1135" i="1"/>
  <c r="O1055" i="1"/>
  <c r="O1088" i="1"/>
  <c r="O1083" i="1"/>
  <c r="O1125" i="1"/>
  <c r="O1132" i="1"/>
  <c r="O1044" i="1"/>
  <c r="O1075" i="1"/>
  <c r="O1116" i="1"/>
  <c r="O1128" i="1"/>
  <c r="O1046" i="1"/>
  <c r="O1092" i="1"/>
  <c r="O1115" i="1"/>
  <c r="O1121" i="1"/>
  <c r="O1141" i="1"/>
  <c r="O1049" i="1"/>
  <c r="O1113" i="1"/>
  <c r="O1130" i="1"/>
  <c r="O1136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7" i="1"/>
  <c r="O1148" i="1"/>
  <c r="O1151" i="1"/>
  <c r="O1150" i="1"/>
  <c r="O1149" i="1"/>
  <c r="O1152" i="1"/>
  <c r="O1162" i="1"/>
  <c r="O1154" i="1"/>
  <c r="O1156" i="1"/>
  <c r="O1157" i="1"/>
  <c r="O1159" i="1"/>
  <c r="O1155" i="1"/>
  <c r="O1160" i="1"/>
  <c r="O1164" i="1"/>
  <c r="O1153" i="1"/>
  <c r="O1158" i="1"/>
  <c r="O1161" i="1"/>
  <c r="O1163" i="1"/>
  <c r="O1165" i="1"/>
  <c r="O1166" i="1"/>
  <c r="O1167" i="1"/>
  <c r="O1168" i="1"/>
  <c r="O1182" i="1"/>
  <c r="O1181" i="1"/>
  <c r="O1170" i="1"/>
  <c r="O1169" i="1"/>
  <c r="O1176" i="1"/>
  <c r="O1177" i="1"/>
  <c r="O1172" i="1"/>
  <c r="O1175" i="1"/>
  <c r="O1173" i="1"/>
  <c r="O1171" i="1"/>
  <c r="O1178" i="1"/>
  <c r="O1180" i="1"/>
  <c r="O1183" i="1"/>
  <c r="O1174" i="1"/>
  <c r="O1179" i="1"/>
  <c r="O1184" i="1"/>
  <c r="O1185" i="1"/>
  <c r="O1186" i="1"/>
  <c r="O1187" i="1"/>
  <c r="O1188" i="1"/>
  <c r="O1196" i="1"/>
  <c r="O1198" i="1"/>
  <c r="O1195" i="1"/>
  <c r="O1197" i="1"/>
  <c r="O1191" i="1"/>
  <c r="O1189" i="1"/>
  <c r="O1190" i="1"/>
  <c r="O1193" i="1"/>
  <c r="O1192" i="1"/>
  <c r="O1194" i="1"/>
  <c r="O1199" i="1"/>
  <c r="O1200" i="1"/>
  <c r="O1201" i="1"/>
  <c r="O1202" i="1"/>
  <c r="O1252" i="1"/>
  <c r="O1212" i="1"/>
  <c r="O1204" i="1"/>
  <c r="O1217" i="1"/>
  <c r="O1255" i="1"/>
  <c r="O1219" i="1"/>
  <c r="O1221" i="1"/>
  <c r="O1225" i="1"/>
  <c r="O1218" i="1"/>
  <c r="O1209" i="1"/>
  <c r="O1205" i="1"/>
  <c r="O1222" i="1"/>
  <c r="O1210" i="1"/>
  <c r="O1220" i="1"/>
  <c r="O1206" i="1"/>
  <c r="O1256" i="1"/>
  <c r="O1207" i="1"/>
  <c r="O1224" i="1"/>
  <c r="O1215" i="1"/>
  <c r="O1211" i="1"/>
  <c r="O1203" i="1"/>
  <c r="O1253" i="1"/>
  <c r="O1251" i="1"/>
  <c r="O1254" i="1"/>
  <c r="O1249" i="1"/>
  <c r="O1250" i="1"/>
  <c r="O1214" i="1"/>
  <c r="O1216" i="1"/>
  <c r="O1243" i="1"/>
  <c r="O1223" i="1"/>
  <c r="O1247" i="1"/>
  <c r="O1248" i="1"/>
  <c r="O1246" i="1"/>
  <c r="O1228" i="1"/>
  <c r="O1245" i="1"/>
  <c r="O1230" i="1"/>
  <c r="O1226" i="1"/>
  <c r="O1208" i="1"/>
  <c r="O1213" i="1"/>
  <c r="O1242" i="1"/>
  <c r="O1237" i="1"/>
  <c r="O1240" i="1"/>
  <c r="O1227" i="1"/>
  <c r="O1235" i="1"/>
  <c r="O1234" i="1"/>
  <c r="O1231" i="1"/>
  <c r="O1244" i="1"/>
  <c r="O1229" i="1"/>
  <c r="O1232" i="1"/>
  <c r="O1233" i="1"/>
  <c r="O1236" i="1"/>
  <c r="O1238" i="1"/>
  <c r="O1239" i="1"/>
  <c r="O1241" i="1"/>
  <c r="O1257" i="1"/>
  <c r="O1258" i="1"/>
  <c r="O1260" i="1"/>
  <c r="O1259" i="1"/>
  <c r="O1261" i="1"/>
  <c r="O1262" i="1"/>
  <c r="O1263" i="1"/>
  <c r="O1264" i="1"/>
  <c r="O1265" i="1"/>
  <c r="O1269" i="1"/>
  <c r="O1271" i="1"/>
  <c r="O1270" i="1"/>
  <c r="O1272" i="1"/>
  <c r="O1268" i="1"/>
  <c r="O1273" i="1"/>
  <c r="O1274" i="1"/>
  <c r="O1267" i="1"/>
  <c r="O1266" i="1"/>
  <c r="O1275" i="1"/>
  <c r="O1276" i="1"/>
  <c r="O1277" i="1"/>
  <c r="O1282" i="1"/>
  <c r="O1279" i="1"/>
  <c r="O1281" i="1"/>
  <c r="O1280" i="1"/>
  <c r="O1278" i="1"/>
  <c r="O1283" i="1"/>
  <c r="O1284" i="1"/>
  <c r="O1285" i="1"/>
  <c r="O1480" i="1"/>
  <c r="O1467" i="1"/>
  <c r="O1503" i="1"/>
  <c r="O1338" i="1"/>
  <c r="O1313" i="1"/>
  <c r="O1308" i="1"/>
  <c r="O1482" i="1"/>
  <c r="O1345" i="1"/>
  <c r="O1366" i="1"/>
  <c r="O1471" i="1"/>
  <c r="O1469" i="1"/>
  <c r="O1317" i="1"/>
  <c r="O1478" i="1"/>
  <c r="O1474" i="1"/>
  <c r="O1371" i="1"/>
  <c r="O1479" i="1"/>
  <c r="O1473" i="1"/>
  <c r="O1477" i="1"/>
  <c r="O1339" i="1"/>
  <c r="O1504" i="1"/>
  <c r="O1299" i="1"/>
  <c r="O1353" i="1"/>
  <c r="O1506" i="1"/>
  <c r="O1343" i="1"/>
  <c r="O1468" i="1"/>
  <c r="O1507" i="1"/>
  <c r="O1306" i="1"/>
  <c r="O1295" i="1"/>
  <c r="O1463" i="1"/>
  <c r="O1336" i="1"/>
  <c r="O1354" i="1"/>
  <c r="O1311" i="1"/>
  <c r="O1315" i="1"/>
  <c r="O1403" i="1"/>
  <c r="O1319" i="1"/>
  <c r="O1399" i="1"/>
  <c r="O1401" i="1"/>
  <c r="O1381" i="1"/>
  <c r="O1375" i="1"/>
  <c r="O1395" i="1"/>
  <c r="O1351" i="1"/>
  <c r="O1470" i="1"/>
  <c r="O1368" i="1"/>
  <c r="O1378" i="1"/>
  <c r="O1387" i="1"/>
  <c r="O1384" i="1"/>
  <c r="O1436" i="1"/>
  <c r="O1466" i="1"/>
  <c r="O1332" i="1"/>
  <c r="O1307" i="1"/>
  <c r="O1363" i="1"/>
  <c r="O1367" i="1"/>
  <c r="O1373" i="1"/>
  <c r="O1348" i="1"/>
  <c r="O1377" i="1"/>
  <c r="O1390" i="1"/>
  <c r="O1398" i="1"/>
  <c r="O1358" i="1"/>
  <c r="O1320" i="1"/>
  <c r="O1323" i="1"/>
  <c r="O1350" i="1"/>
  <c r="O1309" i="1"/>
  <c r="O1369" i="1"/>
  <c r="O1346" i="1"/>
  <c r="O1370" i="1"/>
  <c r="O1389" i="1"/>
  <c r="O1433" i="1"/>
  <c r="O1383" i="1"/>
  <c r="O1352" i="1"/>
  <c r="O1337" i="1"/>
  <c r="O1326" i="1"/>
  <c r="O1400" i="1"/>
  <c r="O1385" i="1"/>
  <c r="O1305" i="1"/>
  <c r="O1293" i="1"/>
  <c r="O1386" i="1"/>
  <c r="O1464" i="1"/>
  <c r="O1301" i="1"/>
  <c r="O1405" i="1"/>
  <c r="O1380" i="1"/>
  <c r="O1302" i="1"/>
  <c r="O1505" i="1"/>
  <c r="O1290" i="1"/>
  <c r="O1397" i="1"/>
  <c r="O1292" i="1"/>
  <c r="O1333" i="1"/>
  <c r="O1476" i="1"/>
  <c r="O1360" i="1"/>
  <c r="O1341" i="1"/>
  <c r="O1312" i="1"/>
  <c r="O1357" i="1"/>
  <c r="O1392" i="1"/>
  <c r="O1376" i="1"/>
  <c r="O1394" i="1"/>
  <c r="O1404" i="1"/>
  <c r="O1362" i="1"/>
  <c r="O1349" i="1"/>
  <c r="O1297" i="1"/>
  <c r="O1359" i="1"/>
  <c r="O1304" i="1"/>
  <c r="O1481" i="1"/>
  <c r="O1300" i="1"/>
  <c r="O1303" i="1"/>
  <c r="O1287" i="1"/>
  <c r="O1316" i="1"/>
  <c r="O1286" i="1"/>
  <c r="O1443" i="1"/>
  <c r="O1472" i="1"/>
  <c r="O1291" i="1"/>
  <c r="O1294" i="1"/>
  <c r="O1475" i="1"/>
  <c r="O1330" i="1"/>
  <c r="O1329" i="1"/>
  <c r="O1288" i="1"/>
  <c r="O1457" i="1"/>
  <c r="O1356" i="1"/>
  <c r="O1372" i="1"/>
  <c r="O1426" i="1"/>
  <c r="O1379" i="1"/>
  <c r="O1355" i="1"/>
  <c r="O1325" i="1"/>
  <c r="O1298" i="1"/>
  <c r="O1310" i="1"/>
  <c r="O1328" i="1"/>
  <c r="O1364" i="1"/>
  <c r="O1340" i="1"/>
  <c r="O1396" i="1"/>
  <c r="O1492" i="1"/>
  <c r="O1465" i="1"/>
  <c r="O1321" i="1"/>
  <c r="O1388" i="1"/>
  <c r="O1439" i="1"/>
  <c r="O1435" i="1"/>
  <c r="O1417" i="1"/>
  <c r="O1361" i="1"/>
  <c r="O1391" i="1"/>
  <c r="O1502" i="1"/>
  <c r="O1374" i="1"/>
  <c r="O1296" i="1"/>
  <c r="O1289" i="1"/>
  <c r="O1440" i="1"/>
  <c r="O1402" i="1"/>
  <c r="O1393" i="1"/>
  <c r="O1322" i="1"/>
  <c r="O1327" i="1"/>
  <c r="O1421" i="1"/>
  <c r="O1496" i="1"/>
  <c r="O1429" i="1"/>
  <c r="O1331" i="1"/>
  <c r="O1432" i="1"/>
  <c r="O1347" i="1"/>
  <c r="O1490" i="1"/>
  <c r="O1414" i="1"/>
  <c r="O1406" i="1"/>
  <c r="O1365" i="1"/>
  <c r="O1423" i="1"/>
  <c r="O1441" i="1"/>
  <c r="O1487" i="1"/>
  <c r="O1458" i="1"/>
  <c r="O1324" i="1"/>
  <c r="O1382" i="1"/>
  <c r="O1407" i="1"/>
  <c r="O1483" i="1"/>
  <c r="O1344" i="1"/>
  <c r="O1415" i="1"/>
  <c r="O1425" i="1"/>
  <c r="O1493" i="1"/>
  <c r="O1438" i="1"/>
  <c r="O1449" i="1"/>
  <c r="O1410" i="1"/>
  <c r="O1500" i="1"/>
  <c r="O1419" i="1"/>
  <c r="O1485" i="1"/>
  <c r="O1488" i="1"/>
  <c r="O1430" i="1"/>
  <c r="O1494" i="1"/>
  <c r="O1314" i="1"/>
  <c r="O1424" i="1"/>
  <c r="O1408" i="1"/>
  <c r="O1409" i="1"/>
  <c r="O1437" i="1"/>
  <c r="O1456" i="1"/>
  <c r="O1413" i="1"/>
  <c r="O1420" i="1"/>
  <c r="O1484" i="1"/>
  <c r="O1501" i="1"/>
  <c r="O1422" i="1"/>
  <c r="O1453" i="1"/>
  <c r="O1318" i="1"/>
  <c r="O1412" i="1"/>
  <c r="O1416" i="1"/>
  <c r="O1442" i="1"/>
  <c r="O1452" i="1"/>
  <c r="O1499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10" i="1"/>
  <c r="O1509" i="1"/>
  <c r="O1508" i="1"/>
  <c r="O1511" i="1"/>
  <c r="O1512" i="1"/>
  <c r="O1513" i="1"/>
  <c r="O1514" i="1"/>
  <c r="O1516" i="1"/>
  <c r="O1515" i="1"/>
  <c r="O1517" i="1"/>
  <c r="O1524" i="1"/>
  <c r="O1523" i="1"/>
  <c r="O1520" i="1"/>
  <c r="O1519" i="1"/>
  <c r="O1525" i="1"/>
  <c r="O1522" i="1"/>
  <c r="O1518" i="1"/>
  <c r="O1521" i="1"/>
  <c r="O1526" i="1"/>
  <c r="O1527" i="1"/>
  <c r="O1528" i="1"/>
  <c r="O1535" i="1"/>
  <c r="O1532" i="1"/>
  <c r="O1536" i="1"/>
  <c r="O1538" i="1"/>
  <c r="O1541" i="1"/>
  <c r="O1534" i="1"/>
  <c r="O1539" i="1"/>
  <c r="O1531" i="1"/>
  <c r="O1542" i="1"/>
  <c r="O1530" i="1"/>
  <c r="O1540" i="1"/>
  <c r="O1537" i="1"/>
  <c r="O1533" i="1"/>
  <c r="O1529" i="1"/>
  <c r="O1548" i="1"/>
  <c r="O1544" i="1"/>
  <c r="O1545" i="1"/>
  <c r="O1543" i="1"/>
  <c r="O1547" i="1"/>
  <c r="O1546" i="1"/>
  <c r="O1549" i="1"/>
  <c r="O1550" i="1"/>
  <c r="O1551" i="1"/>
  <c r="O1552" i="1"/>
  <c r="O1553" i="1"/>
  <c r="O1554" i="1"/>
  <c r="O1555" i="1"/>
  <c r="O1556" i="1"/>
  <c r="O1557" i="1"/>
  <c r="O1558" i="1"/>
  <c r="O1568" i="1"/>
  <c r="O1570" i="1"/>
  <c r="O1572" i="1"/>
  <c r="O1569" i="1"/>
  <c r="O1574" i="1"/>
  <c r="O1559" i="1"/>
  <c r="O1567" i="1"/>
  <c r="O1562" i="1"/>
  <c r="O1565" i="1"/>
  <c r="O1573" i="1"/>
  <c r="O1563" i="1"/>
  <c r="O1561" i="1"/>
  <c r="O1560" i="1"/>
  <c r="O1566" i="1"/>
  <c r="O1564" i="1"/>
  <c r="O1571" i="1"/>
  <c r="O1576" i="1"/>
  <c r="O1575" i="1"/>
  <c r="O1577" i="1"/>
  <c r="O1578" i="1"/>
  <c r="O1579" i="1"/>
  <c r="O1659" i="1"/>
  <c r="O1633" i="1"/>
  <c r="O1609" i="1"/>
  <c r="O1627" i="1"/>
  <c r="O1646" i="1"/>
  <c r="O1632" i="1"/>
  <c r="O1618" i="1"/>
  <c r="O1619" i="1"/>
  <c r="O1635" i="1"/>
  <c r="O1617" i="1"/>
  <c r="O1655" i="1"/>
  <c r="O1628" i="1"/>
  <c r="O1608" i="1"/>
  <c r="O1660" i="1"/>
  <c r="O1658" i="1"/>
  <c r="O1624" i="1"/>
  <c r="O1645" i="1"/>
  <c r="O1631" i="1"/>
  <c r="O1623" i="1"/>
  <c r="O1607" i="1"/>
  <c r="O1647" i="1"/>
  <c r="O1612" i="1"/>
  <c r="O1649" i="1"/>
  <c r="O1616" i="1"/>
  <c r="O1638" i="1"/>
  <c r="O1654" i="1"/>
  <c r="O1593" i="1"/>
  <c r="O1634" i="1"/>
  <c r="O1630" i="1"/>
  <c r="O1651" i="1"/>
  <c r="O1606" i="1"/>
  <c r="O1650" i="1"/>
  <c r="O1652" i="1"/>
  <c r="O1603" i="1"/>
  <c r="O1643" i="1"/>
  <c r="O1637" i="1"/>
  <c r="O1629" i="1"/>
  <c r="O1648" i="1"/>
  <c r="O1657" i="1"/>
  <c r="O1653" i="1"/>
  <c r="O1636" i="1"/>
  <c r="O1605" i="1"/>
  <c r="O1621" i="1"/>
  <c r="O1641" i="1"/>
  <c r="O1611" i="1"/>
  <c r="O1587" i="1"/>
  <c r="O1620" i="1"/>
  <c r="O1604" i="1"/>
  <c r="O1656" i="1"/>
  <c r="O1610" i="1"/>
  <c r="O1644" i="1"/>
  <c r="O1626" i="1"/>
  <c r="O1622" i="1"/>
  <c r="O1640" i="1"/>
  <c r="O1592" i="1"/>
  <c r="O1615" i="1"/>
  <c r="O1613" i="1"/>
  <c r="O1625" i="1"/>
  <c r="O1642" i="1"/>
  <c r="O1661" i="1"/>
  <c r="O1614" i="1"/>
  <c r="O1639" i="1"/>
  <c r="O1602" i="1"/>
  <c r="O1597" i="1"/>
  <c r="O1580" i="1"/>
  <c r="O1596" i="1"/>
  <c r="O1584" i="1"/>
  <c r="O1598" i="1"/>
  <c r="O1581" i="1"/>
  <c r="O1585" i="1"/>
  <c r="O1583" i="1"/>
  <c r="O1595" i="1"/>
  <c r="O1589" i="1"/>
  <c r="O1600" i="1"/>
  <c r="O1582" i="1"/>
  <c r="O1586" i="1"/>
  <c r="O1588" i="1"/>
  <c r="O1590" i="1"/>
  <c r="O1591" i="1"/>
  <c r="O1594" i="1"/>
  <c r="O1599" i="1"/>
  <c r="O1601" i="1"/>
  <c r="O1664" i="1"/>
  <c r="O1663" i="1"/>
  <c r="O1662" i="1"/>
  <c r="O1666" i="1"/>
  <c r="O1665" i="1"/>
  <c r="O1667" i="1"/>
  <c r="O1668" i="1"/>
  <c r="O1669" i="1"/>
  <c r="O1683" i="1"/>
  <c r="O1676" i="1"/>
  <c r="O1693" i="1"/>
  <c r="O1686" i="1"/>
  <c r="O1670" i="1"/>
  <c r="O1679" i="1"/>
  <c r="O1702" i="1"/>
  <c r="O1681" i="1"/>
  <c r="O1678" i="1"/>
  <c r="O1689" i="1"/>
  <c r="O1671" i="1"/>
  <c r="O1675" i="1"/>
  <c r="O1699" i="1"/>
  <c r="O1691" i="1"/>
  <c r="O1694" i="1"/>
  <c r="O1673" i="1"/>
  <c r="O1716" i="1"/>
  <c r="O1674" i="1"/>
  <c r="O1680" i="1"/>
  <c r="O1690" i="1"/>
  <c r="O1697" i="1"/>
  <c r="O1677" i="1"/>
  <c r="O1706" i="1"/>
  <c r="O1682" i="1"/>
  <c r="O1713" i="1"/>
  <c r="O1672" i="1"/>
  <c r="O1685" i="1"/>
  <c r="O1692" i="1"/>
  <c r="O1709" i="1"/>
  <c r="O1687" i="1"/>
  <c r="O1695" i="1"/>
  <c r="O1701" i="1"/>
  <c r="O1711" i="1"/>
  <c r="O1705" i="1"/>
  <c r="O1715" i="1"/>
  <c r="O1712" i="1"/>
  <c r="O1688" i="1"/>
  <c r="O1703" i="1"/>
  <c r="O1696" i="1"/>
  <c r="O1704" i="1"/>
  <c r="O1684" i="1"/>
  <c r="O1698" i="1"/>
  <c r="O1700" i="1"/>
  <c r="O1707" i="1"/>
  <c r="O1708" i="1"/>
  <c r="O1710" i="1"/>
  <c r="O1714" i="1"/>
  <c r="O1717" i="1"/>
  <c r="O1719" i="1"/>
  <c r="O1718" i="1"/>
  <c r="O1720" i="1"/>
  <c r="O1750" i="1"/>
  <c r="O1748" i="1"/>
  <c r="O1755" i="1"/>
  <c r="O1751" i="1"/>
  <c r="O1753" i="1"/>
  <c r="O1752" i="1"/>
  <c r="O1749" i="1"/>
  <c r="O1756" i="1"/>
  <c r="O1762" i="1"/>
  <c r="O1747" i="1"/>
  <c r="O1746" i="1"/>
  <c r="O1745" i="1"/>
  <c r="O1759" i="1"/>
  <c r="O1758" i="1"/>
  <c r="O1761" i="1"/>
  <c r="O1754" i="1"/>
  <c r="O1728" i="1"/>
  <c r="O1744" i="1"/>
  <c r="O1743" i="1"/>
  <c r="O1760" i="1"/>
  <c r="O1730" i="1"/>
  <c r="O1739" i="1"/>
  <c r="O1725" i="1"/>
  <c r="O1727" i="1"/>
  <c r="O1722" i="1"/>
  <c r="O1763" i="1"/>
  <c r="O1737" i="1"/>
  <c r="O1721" i="1"/>
  <c r="O1726" i="1"/>
  <c r="O1757" i="1"/>
  <c r="O1738" i="1"/>
  <c r="O1740" i="1"/>
  <c r="O1724" i="1"/>
  <c r="O1729" i="1"/>
  <c r="O1736" i="1"/>
  <c r="O1741" i="1"/>
  <c r="O1723" i="1"/>
  <c r="O1731" i="1"/>
  <c r="O1732" i="1"/>
  <c r="O1733" i="1"/>
  <c r="O1734" i="1"/>
  <c r="O1735" i="1"/>
  <c r="O1742" i="1"/>
  <c r="O1764" i="1"/>
  <c r="O1765" i="1"/>
  <c r="O1766" i="1"/>
  <c r="O1767" i="1"/>
  <c r="O1768" i="1"/>
  <c r="O1777" i="1"/>
  <c r="O1772" i="1"/>
  <c r="O1782" i="1"/>
  <c r="O1785" i="1"/>
  <c r="O1784" i="1"/>
  <c r="O1787" i="1"/>
  <c r="O1781" i="1"/>
  <c r="O1769" i="1"/>
  <c r="O1786" i="1"/>
  <c r="O1775" i="1"/>
  <c r="O1789" i="1"/>
  <c r="O1783" i="1"/>
  <c r="O1776" i="1"/>
  <c r="O1771" i="1"/>
  <c r="O1780" i="1"/>
  <c r="O1788" i="1"/>
  <c r="O1773" i="1"/>
  <c r="O1774" i="1"/>
  <c r="O1779" i="1"/>
  <c r="O1778" i="1"/>
  <c r="O1770" i="1"/>
  <c r="O1790" i="1"/>
  <c r="O1791" i="1"/>
  <c r="O1792" i="1"/>
  <c r="O1794" i="1"/>
  <c r="O1793" i="1"/>
  <c r="O1795" i="1"/>
  <c r="O1848" i="1"/>
  <c r="O1830" i="1"/>
  <c r="O1854" i="1"/>
  <c r="O1856" i="1"/>
  <c r="O1832" i="1"/>
  <c r="O1857" i="1"/>
  <c r="O1845" i="1"/>
  <c r="O1836" i="1"/>
  <c r="O1810" i="1"/>
  <c r="O1797" i="1"/>
  <c r="O1838" i="1"/>
  <c r="O1802" i="1"/>
  <c r="O1819" i="1"/>
  <c r="O1852" i="1"/>
  <c r="O1807" i="1"/>
  <c r="O1829" i="1"/>
  <c r="O1799" i="1"/>
  <c r="O1860" i="1"/>
  <c r="O1816" i="1"/>
  <c r="O1806" i="1"/>
  <c r="O1805" i="1"/>
  <c r="O1873" i="1"/>
  <c r="O1798" i="1"/>
  <c r="O1861" i="1"/>
  <c r="O1823" i="1"/>
  <c r="O1850" i="1"/>
  <c r="O1849" i="1"/>
  <c r="O1826" i="1"/>
  <c r="O1859" i="1"/>
  <c r="O1866" i="1"/>
  <c r="O1844" i="1"/>
  <c r="O1831" i="1"/>
  <c r="O1803" i="1"/>
  <c r="O1800" i="1"/>
  <c r="O1827" i="1"/>
  <c r="O1841" i="1"/>
  <c r="O1843" i="1"/>
  <c r="O1858" i="1"/>
  <c r="O1828" i="1"/>
  <c r="O1839" i="1"/>
  <c r="O1822" i="1"/>
  <c r="O1804" i="1"/>
  <c r="O1846" i="1"/>
  <c r="O1864" i="1"/>
  <c r="O1853" i="1"/>
  <c r="O1870" i="1"/>
  <c r="O1835" i="1"/>
  <c r="O1833" i="1"/>
  <c r="O1840" i="1"/>
  <c r="O1862" i="1"/>
  <c r="O1847" i="1"/>
  <c r="O1796" i="1"/>
  <c r="O1842" i="1"/>
  <c r="O1814" i="1"/>
  <c r="O1855" i="1"/>
  <c r="O1825" i="1"/>
  <c r="O1808" i="1"/>
  <c r="O1809" i="1"/>
  <c r="O1837" i="1"/>
  <c r="O1818" i="1"/>
  <c r="O1834" i="1"/>
  <c r="O1811" i="1"/>
  <c r="O1872" i="1"/>
  <c r="O1851" i="1"/>
  <c r="O1824" i="1"/>
  <c r="O1874" i="1"/>
  <c r="O1868" i="1"/>
  <c r="O1801" i="1"/>
  <c r="O1877" i="1"/>
  <c r="O1813" i="1"/>
  <c r="O1875" i="1"/>
  <c r="O1876" i="1"/>
  <c r="O1821" i="1"/>
  <c r="O1812" i="1"/>
  <c r="O1865" i="1"/>
  <c r="O1869" i="1"/>
  <c r="O1867" i="1"/>
  <c r="O1815" i="1"/>
  <c r="O1817" i="1"/>
  <c r="O1820" i="1"/>
  <c r="O1863" i="1"/>
  <c r="O1871" i="1"/>
  <c r="O1878" i="1"/>
  <c r="O1879" i="1"/>
  <c r="O1880" i="1"/>
  <c r="O1881" i="1"/>
  <c r="O1882" i="1"/>
  <c r="O1883" i="1"/>
  <c r="O1884" i="1"/>
  <c r="O1886" i="1"/>
  <c r="O1885" i="1"/>
  <c r="O1887" i="1"/>
  <c r="O1888" i="1"/>
  <c r="O1919" i="1"/>
  <c r="O1912" i="1"/>
  <c r="O1908" i="1"/>
  <c r="O1892" i="1"/>
  <c r="O1893" i="1"/>
  <c r="O1897" i="1"/>
  <c r="O1899" i="1"/>
  <c r="O1911" i="1"/>
  <c r="O1922" i="1"/>
  <c r="O1890" i="1"/>
  <c r="O1889" i="1"/>
  <c r="O1914" i="1"/>
  <c r="O1902" i="1"/>
  <c r="O1903" i="1"/>
  <c r="O1895" i="1"/>
  <c r="O1891" i="1"/>
  <c r="O1923" i="1"/>
  <c r="O1900" i="1"/>
  <c r="O1905" i="1"/>
  <c r="O1901" i="1"/>
  <c r="O1896" i="1"/>
  <c r="O1894" i="1"/>
  <c r="O1915" i="1"/>
  <c r="O1898" i="1"/>
  <c r="O1910" i="1"/>
  <c r="O1920" i="1"/>
  <c r="O1921" i="1"/>
  <c r="O1918" i="1"/>
  <c r="O1909" i="1"/>
  <c r="O1916" i="1"/>
  <c r="O1906" i="1"/>
  <c r="O1907" i="1"/>
  <c r="O1904" i="1"/>
  <c r="O1913" i="1"/>
  <c r="O1917" i="1"/>
  <c r="O1924" i="1"/>
  <c r="O1926" i="1"/>
  <c r="O1925" i="1"/>
  <c r="O1928" i="1"/>
  <c r="O1927" i="1"/>
  <c r="O1929" i="1"/>
  <c r="O1930" i="1"/>
  <c r="O1931" i="1"/>
  <c r="O2016" i="1"/>
  <c r="O1973" i="1"/>
  <c r="O2078" i="1"/>
  <c r="O1950" i="1"/>
  <c r="O2015" i="1"/>
  <c r="O1980" i="1"/>
  <c r="O1975" i="1"/>
  <c r="O2066" i="1"/>
  <c r="O2013" i="1"/>
  <c r="O2072" i="1"/>
  <c r="O1956" i="1"/>
  <c r="O1947" i="1"/>
  <c r="O1943" i="1"/>
  <c r="O1946" i="1"/>
  <c r="O2036" i="1"/>
  <c r="O2199" i="1"/>
  <c r="O1966" i="1"/>
  <c r="O1981" i="1"/>
  <c r="O2003" i="1"/>
  <c r="O1968" i="1"/>
  <c r="O2189" i="1"/>
  <c r="O1979" i="1"/>
  <c r="O2227" i="1"/>
  <c r="O2021" i="1"/>
  <c r="O1982" i="1"/>
  <c r="O2054" i="1"/>
  <c r="O1958" i="1"/>
  <c r="O1945" i="1"/>
  <c r="O2041" i="1"/>
  <c r="O2037" i="1"/>
  <c r="O2077" i="1"/>
  <c r="O1957" i="1"/>
  <c r="O2025" i="1"/>
  <c r="O2027" i="1"/>
  <c r="O2075" i="1"/>
  <c r="O2011" i="1"/>
  <c r="O1970" i="1"/>
  <c r="O2194" i="1"/>
  <c r="O2050" i="1"/>
  <c r="O2024" i="1"/>
  <c r="O2008" i="1"/>
  <c r="O2029" i="1"/>
  <c r="O2006" i="1"/>
  <c r="O1971" i="1"/>
  <c r="O2064" i="1"/>
  <c r="O1963" i="1"/>
  <c r="O2004" i="1"/>
  <c r="O1953" i="1"/>
  <c r="O2049" i="1"/>
  <c r="O1960" i="1"/>
  <c r="O1952" i="1"/>
  <c r="O2012" i="1"/>
  <c r="O2187" i="1"/>
  <c r="O2018" i="1"/>
  <c r="O1962" i="1"/>
  <c r="O2067" i="1"/>
  <c r="O2074" i="1"/>
  <c r="O2058" i="1"/>
  <c r="O2034" i="1"/>
  <c r="O1976" i="1"/>
  <c r="O2032" i="1"/>
  <c r="O1969" i="1"/>
  <c r="O1954" i="1"/>
  <c r="O2195" i="1"/>
  <c r="O2020" i="1"/>
  <c r="O2071" i="1"/>
  <c r="O2033" i="1"/>
  <c r="O2051" i="1"/>
  <c r="O2079" i="1"/>
  <c r="O1972" i="1"/>
  <c r="O2073" i="1"/>
  <c r="O2196" i="1"/>
  <c r="O2200" i="1"/>
  <c r="O1951" i="1"/>
  <c r="O1959" i="1"/>
  <c r="O2062" i="1"/>
  <c r="O2118" i="1"/>
  <c r="O2052" i="1"/>
  <c r="O2035" i="1"/>
  <c r="O2061" i="1"/>
  <c r="O2047" i="1"/>
  <c r="O2056" i="1"/>
  <c r="O2038" i="1"/>
  <c r="O2007" i="1"/>
  <c r="O2192" i="1"/>
  <c r="O2180" i="1"/>
  <c r="O1955" i="1"/>
  <c r="O2040" i="1"/>
  <c r="O1977" i="1"/>
  <c r="O2028" i="1"/>
  <c r="O2019" i="1"/>
  <c r="O2059" i="1"/>
  <c r="O2039" i="1"/>
  <c r="O2081" i="1"/>
  <c r="O2186" i="1"/>
  <c r="O2204" i="1"/>
  <c r="O2070" i="1"/>
  <c r="O2080" i="1"/>
  <c r="O2226" i="1"/>
  <c r="O1965" i="1"/>
  <c r="O2026" i="1"/>
  <c r="O2190" i="1"/>
  <c r="O2188" i="1"/>
  <c r="O2170" i="1"/>
  <c r="O2093" i="1"/>
  <c r="O2159" i="1"/>
  <c r="O2225" i="1"/>
  <c r="O2229" i="1"/>
  <c r="O2160" i="1"/>
  <c r="O2228" i="1"/>
  <c r="O1964" i="1"/>
  <c r="O1940" i="1"/>
  <c r="O2043" i="1"/>
  <c r="O2110" i="1"/>
  <c r="O1974" i="1"/>
  <c r="O2046" i="1"/>
  <c r="O2198" i="1"/>
  <c r="O2184" i="1"/>
  <c r="O1961" i="1"/>
  <c r="O2139" i="1"/>
  <c r="O2023" i="1"/>
  <c r="O1978" i="1"/>
  <c r="O2201" i="1"/>
  <c r="O1967" i="1"/>
  <c r="O2044" i="1"/>
  <c r="O2048" i="1"/>
  <c r="O2014" i="1"/>
  <c r="O2009" i="1"/>
  <c r="O2105" i="1"/>
  <c r="O1948" i="1"/>
  <c r="O1941" i="1"/>
  <c r="O2202" i="1"/>
  <c r="O2053" i="1"/>
  <c r="O1935" i="1"/>
  <c r="O2057" i="1"/>
  <c r="O2092" i="1"/>
  <c r="O2031" i="1"/>
  <c r="O2185" i="1"/>
  <c r="O1938" i="1"/>
  <c r="O1944" i="1"/>
  <c r="O2017" i="1"/>
  <c r="O2223" i="1"/>
  <c r="O2129" i="1"/>
  <c r="O2122" i="1"/>
  <c r="O2042" i="1"/>
  <c r="O2087" i="1"/>
  <c r="O2115" i="1"/>
  <c r="O2045" i="1"/>
  <c r="O2214" i="1"/>
  <c r="O2178" i="1"/>
  <c r="O1936" i="1"/>
  <c r="O2094" i="1"/>
  <c r="O2191" i="1"/>
  <c r="O2100" i="1"/>
  <c r="O2065" i="1"/>
  <c r="O2166" i="1"/>
  <c r="O1934" i="1"/>
  <c r="O2197" i="1"/>
  <c r="O2063" i="1"/>
  <c r="O2182" i="1"/>
  <c r="O2175" i="1"/>
  <c r="O2116" i="1"/>
  <c r="O2107" i="1"/>
  <c r="O2082" i="1"/>
  <c r="O2164" i="1"/>
  <c r="O2055" i="1"/>
  <c r="O2213" i="1"/>
  <c r="O2147" i="1"/>
  <c r="O2212" i="1"/>
  <c r="O2068" i="1"/>
  <c r="O2060" i="1"/>
  <c r="O2111" i="1"/>
  <c r="O2173" i="1"/>
  <c r="O2096" i="1"/>
  <c r="O2176" i="1"/>
  <c r="O2088" i="1"/>
  <c r="O2083" i="1"/>
  <c r="O2101" i="1"/>
  <c r="O2030" i="1"/>
  <c r="O2222" i="1"/>
  <c r="O2167" i="1"/>
  <c r="O2090" i="1"/>
  <c r="O2117" i="1"/>
  <c r="O2165" i="1"/>
  <c r="O2086" i="1"/>
  <c r="O1986" i="1"/>
  <c r="O2183" i="1"/>
  <c r="O2091" i="1"/>
  <c r="O2099" i="1"/>
  <c r="O2168" i="1"/>
  <c r="O2022" i="1"/>
  <c r="O2149" i="1"/>
  <c r="O1937" i="1"/>
  <c r="O2179" i="1"/>
  <c r="O2097" i="1"/>
  <c r="O2220" i="1"/>
  <c r="O1933" i="1"/>
  <c r="O2108" i="1"/>
  <c r="O1989" i="1"/>
  <c r="O2103" i="1"/>
  <c r="O2205" i="1"/>
  <c r="O2109" i="1"/>
  <c r="O2113" i="1"/>
  <c r="O2134" i="1"/>
  <c r="O2121" i="1"/>
  <c r="O2112" i="1"/>
  <c r="O2209" i="1"/>
  <c r="O2206" i="1"/>
  <c r="O2010" i="1"/>
  <c r="O2119" i="1"/>
  <c r="O2216" i="1"/>
  <c r="O2177" i="1"/>
  <c r="O2084" i="1"/>
  <c r="O2141" i="1"/>
  <c r="O2181" i="1"/>
  <c r="O2005" i="1"/>
  <c r="O2089" i="1"/>
  <c r="O2095" i="1"/>
  <c r="O2158" i="1"/>
  <c r="O1985" i="1"/>
  <c r="O2104" i="1"/>
  <c r="O2120" i="1"/>
  <c r="O1932" i="1"/>
  <c r="O2207" i="1"/>
  <c r="O2208" i="1"/>
  <c r="O1939" i="1"/>
  <c r="O1942" i="1"/>
  <c r="O2106" i="1"/>
  <c r="O2210" i="1"/>
  <c r="O2221" i="1"/>
  <c r="O2174" i="1"/>
  <c r="O2193" i="1"/>
  <c r="O2217" i="1"/>
  <c r="O2127" i="1"/>
  <c r="O2085" i="1"/>
  <c r="O2102" i="1"/>
  <c r="O2224" i="1"/>
  <c r="O1949" i="1"/>
  <c r="O2211" i="1"/>
  <c r="O2000" i="1"/>
  <c r="O2172" i="1"/>
  <c r="O2069" i="1"/>
  <c r="O2002" i="1"/>
  <c r="O2076" i="1"/>
  <c r="O2098" i="1"/>
  <c r="O2146" i="1"/>
  <c r="O2144" i="1"/>
  <c r="O2142" i="1"/>
  <c r="O1992" i="1"/>
  <c r="O2137" i="1"/>
  <c r="O2163" i="1"/>
  <c r="O2219" i="1"/>
  <c r="O2203" i="1"/>
  <c r="O2152" i="1"/>
  <c r="O1983" i="1"/>
  <c r="O2218" i="1"/>
  <c r="O2124" i="1"/>
  <c r="O2114" i="1"/>
  <c r="O2123" i="1"/>
  <c r="O2001" i="1"/>
  <c r="O2131" i="1"/>
  <c r="O2145" i="1"/>
  <c r="O2169" i="1"/>
  <c r="O2171" i="1"/>
  <c r="O1993" i="1"/>
  <c r="O2140" i="1"/>
  <c r="O2153" i="1"/>
  <c r="O2126" i="1"/>
  <c r="O2157" i="1"/>
  <c r="O2136" i="1"/>
  <c r="O2132" i="1"/>
  <c r="O2162" i="1"/>
  <c r="O1997" i="1"/>
  <c r="O1987" i="1"/>
  <c r="O1991" i="1"/>
  <c r="O2125" i="1"/>
  <c r="O2154" i="1"/>
  <c r="O2138" i="1"/>
  <c r="O2155" i="1"/>
  <c r="O2161" i="1"/>
  <c r="O1990" i="1"/>
  <c r="O2130" i="1"/>
  <c r="O2133" i="1"/>
  <c r="O2135" i="1"/>
  <c r="O2128" i="1"/>
  <c r="O2215" i="1"/>
  <c r="O1994" i="1"/>
  <c r="O2150" i="1"/>
  <c r="O2156" i="1"/>
  <c r="O1988" i="1"/>
  <c r="O2148" i="1"/>
  <c r="O1984" i="1"/>
  <c r="O1995" i="1"/>
  <c r="O1996" i="1"/>
  <c r="O1998" i="1"/>
  <c r="O1999" i="1"/>
  <c r="O2143" i="1"/>
  <c r="O2151" i="1"/>
  <c r="O2230" i="1"/>
  <c r="O2231" i="1"/>
  <c r="O2233" i="1"/>
  <c r="O2234" i="1"/>
  <c r="O2232" i="1"/>
  <c r="O2237" i="1"/>
  <c r="O2235" i="1"/>
  <c r="O2236" i="1"/>
  <c r="O2238" i="1"/>
  <c r="O2239" i="1"/>
  <c r="O2241" i="1"/>
  <c r="O2240" i="1"/>
  <c r="O2242" i="1"/>
  <c r="O2243" i="1"/>
  <c r="O2252" i="1"/>
  <c r="O2272" i="1"/>
  <c r="O2244" i="1"/>
  <c r="O2247" i="1"/>
  <c r="O2269" i="1"/>
  <c r="O2271" i="1"/>
  <c r="O2270" i="1"/>
  <c r="O2254" i="1"/>
  <c r="O2249" i="1"/>
  <c r="O2246" i="1"/>
  <c r="O2261" i="1"/>
  <c r="O2259" i="1"/>
  <c r="O2253" i="1"/>
  <c r="O2257" i="1"/>
  <c r="O2266" i="1"/>
  <c r="O2245" i="1"/>
  <c r="O2255" i="1"/>
  <c r="O2265" i="1"/>
  <c r="O2262" i="1"/>
  <c r="O2263" i="1"/>
  <c r="O2250" i="1"/>
  <c r="O2251" i="1"/>
  <c r="O2264" i="1"/>
  <c r="O2268" i="1"/>
  <c r="O2260" i="1"/>
  <c r="O2248" i="1"/>
  <c r="O2256" i="1"/>
  <c r="O2258" i="1"/>
  <c r="O2267" i="1"/>
  <c r="O2273" i="1"/>
  <c r="O2274" i="1"/>
  <c r="O2275" i="1"/>
  <c r="O2276" i="1"/>
  <c r="O2277" i="1"/>
  <c r="O2278" i="1"/>
  <c r="O2279" i="1"/>
  <c r="O2280" i="1"/>
  <c r="O2281" i="1"/>
  <c r="O2282" i="1"/>
  <c r="O2286" i="1"/>
  <c r="O2287" i="1"/>
  <c r="O2285" i="1"/>
  <c r="O2284" i="1"/>
  <c r="O2283" i="1"/>
  <c r="O2288" i="1"/>
  <c r="O2289" i="1"/>
  <c r="O2290" i="1"/>
  <c r="O2291" i="1"/>
  <c r="O2329" i="1"/>
  <c r="O2338" i="1"/>
  <c r="O2312" i="1"/>
  <c r="O2341" i="1"/>
  <c r="O2310" i="1"/>
  <c r="O2342" i="1"/>
  <c r="O2332" i="1"/>
  <c r="O2300" i="1"/>
  <c r="O2334" i="1"/>
  <c r="O2331" i="1"/>
  <c r="O2337" i="1"/>
  <c r="O2330" i="1"/>
  <c r="O2307" i="1"/>
  <c r="O2318" i="1"/>
  <c r="O2340" i="1"/>
  <c r="O2339" i="1"/>
  <c r="O2333" i="1"/>
  <c r="O2298" i="1"/>
  <c r="O2313" i="1"/>
  <c r="O2315" i="1"/>
  <c r="O2296" i="1"/>
  <c r="O2305" i="1"/>
  <c r="O2303" i="1"/>
  <c r="O2311" i="1"/>
  <c r="O2320" i="1"/>
  <c r="O2306" i="1"/>
  <c r="O2322" i="1"/>
  <c r="O2293" i="1"/>
  <c r="O2323" i="1"/>
  <c r="O2336" i="1"/>
  <c r="O2304" i="1"/>
  <c r="O2308" i="1"/>
  <c r="O2314" i="1"/>
  <c r="O2321" i="1"/>
  <c r="O2368" i="1"/>
  <c r="O2317" i="1"/>
  <c r="O2294" i="1"/>
  <c r="O2309" i="1"/>
  <c r="O2316" i="1"/>
  <c r="O2383" i="1"/>
  <c r="O2292" i="1"/>
  <c r="O2326" i="1"/>
  <c r="O2297" i="1"/>
  <c r="O2335" i="1"/>
  <c r="O2361" i="1"/>
  <c r="O2301" i="1"/>
  <c r="O2389" i="1"/>
  <c r="O2299" i="1"/>
  <c r="O2295" i="1"/>
  <c r="O2302" i="1"/>
  <c r="O2387" i="1"/>
  <c r="O2369" i="1"/>
  <c r="O2390" i="1"/>
  <c r="O2385" i="1"/>
  <c r="O2319" i="1"/>
  <c r="O2378" i="1"/>
  <c r="O2345" i="1"/>
  <c r="O2350" i="1"/>
  <c r="O2374" i="1"/>
  <c r="O2325" i="1"/>
  <c r="O2364" i="1"/>
  <c r="O2328" i="1"/>
  <c r="O2353" i="1"/>
  <c r="O2370" i="1"/>
  <c r="O2324" i="1"/>
  <c r="O2372" i="1"/>
  <c r="O2327" i="1"/>
  <c r="O2384" i="1"/>
  <c r="O2357" i="1"/>
  <c r="O2382" i="1"/>
  <c r="O2375" i="1"/>
  <c r="O2395" i="1"/>
  <c r="O2348" i="1"/>
  <c r="O2391" i="1"/>
  <c r="O2356" i="1"/>
  <c r="O2393" i="1"/>
  <c r="O2349" i="1"/>
  <c r="O2376" i="1"/>
  <c r="O2386" i="1"/>
  <c r="O2396" i="1"/>
  <c r="O2362" i="1"/>
  <c r="O2346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8" i="1"/>
  <c r="O2399" i="1"/>
  <c r="O2400" i="1"/>
  <c r="O2401" i="1"/>
  <c r="O2402" i="1"/>
  <c r="O2403" i="1"/>
  <c r="O2405" i="1"/>
  <c r="O2404" i="1"/>
  <c r="O2406" i="1"/>
  <c r="O2407" i="1"/>
  <c r="O2409" i="1"/>
  <c r="O2408" i="1"/>
  <c r="O2411" i="1"/>
  <c r="O2413" i="1"/>
  <c r="O2410" i="1"/>
  <c r="O2412" i="1"/>
  <c r="O2414" i="1"/>
  <c r="O2415" i="1"/>
  <c r="O2416" i="1"/>
  <c r="O2417" i="1"/>
  <c r="O2418" i="1"/>
  <c r="O2445" i="1"/>
  <c r="O2456" i="1"/>
  <c r="O2461" i="1"/>
  <c r="O2444" i="1"/>
  <c r="O2495" i="1"/>
  <c r="O2459" i="1"/>
  <c r="O2452" i="1"/>
  <c r="O2453" i="1"/>
  <c r="O2451" i="1"/>
  <c r="O2449" i="1"/>
  <c r="O2480" i="1"/>
  <c r="O2474" i="1"/>
  <c r="O2447" i="1"/>
  <c r="O2462" i="1"/>
  <c r="O2448" i="1"/>
  <c r="O2443" i="1"/>
  <c r="O2463" i="1"/>
  <c r="O2498" i="1"/>
  <c r="O2460" i="1"/>
  <c r="O2476" i="1"/>
  <c r="O2491" i="1"/>
  <c r="O2455" i="1"/>
  <c r="O2483" i="1"/>
  <c r="O2486" i="1"/>
  <c r="O2478" i="1"/>
  <c r="O2464" i="1"/>
  <c r="O2446" i="1"/>
  <c r="O2490" i="1"/>
  <c r="O2458" i="1"/>
  <c r="O2477" i="1"/>
  <c r="O2422" i="1"/>
  <c r="O2468" i="1"/>
  <c r="O2465" i="1"/>
  <c r="O2466" i="1"/>
  <c r="O2470" i="1"/>
  <c r="O2487" i="1"/>
  <c r="O2431" i="1"/>
  <c r="O2475" i="1"/>
  <c r="O2482" i="1"/>
  <c r="O2497" i="1"/>
  <c r="O2496" i="1"/>
  <c r="O2489" i="1"/>
  <c r="O2471" i="1"/>
  <c r="O2479" i="1"/>
  <c r="O2467" i="1"/>
  <c r="O2485" i="1"/>
  <c r="O2437" i="1"/>
  <c r="O2469" i="1"/>
  <c r="O2472" i="1"/>
  <c r="O2484" i="1"/>
  <c r="O2454" i="1"/>
  <c r="O2488" i="1"/>
  <c r="O2494" i="1"/>
  <c r="O2473" i="1"/>
  <c r="O2492" i="1"/>
  <c r="O2457" i="1"/>
  <c r="O2493" i="1"/>
  <c r="O2450" i="1"/>
  <c r="O2481" i="1"/>
  <c r="O2426" i="1"/>
  <c r="O2440" i="1"/>
  <c r="O2438" i="1"/>
  <c r="O2436" i="1"/>
  <c r="O2432" i="1"/>
  <c r="O2442" i="1"/>
  <c r="O2425" i="1"/>
  <c r="O2420" i="1"/>
  <c r="O2433" i="1"/>
  <c r="O2434" i="1"/>
  <c r="O2423" i="1"/>
  <c r="O2424" i="1"/>
  <c r="O2427" i="1"/>
  <c r="O2429" i="1"/>
  <c r="O2430" i="1"/>
  <c r="O2419" i="1"/>
  <c r="O2421" i="1"/>
  <c r="O2428" i="1"/>
  <c r="O2435" i="1"/>
  <c r="O2439" i="1"/>
  <c r="O2441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9" i="1"/>
  <c r="O2517" i="1"/>
  <c r="O2516" i="1"/>
  <c r="O2512" i="1"/>
  <c r="O2521" i="1"/>
  <c r="O2513" i="1"/>
  <c r="O2514" i="1"/>
  <c r="O2515" i="1"/>
  <c r="O2518" i="1"/>
  <c r="O2520" i="1"/>
  <c r="O2522" i="1"/>
  <c r="O2523" i="1"/>
  <c r="O2524" i="1"/>
  <c r="O2525" i="1"/>
  <c r="O2527" i="1"/>
  <c r="O2526" i="1"/>
  <c r="O2528" i="1"/>
  <c r="O2529" i="1"/>
  <c r="O2537" i="1"/>
  <c r="O2535" i="1"/>
  <c r="O2532" i="1"/>
  <c r="O2531" i="1"/>
  <c r="O2534" i="1"/>
  <c r="O2533" i="1"/>
  <c r="O2530" i="1"/>
  <c r="O2536" i="1"/>
  <c r="O2538" i="1"/>
  <c r="O2540" i="1"/>
  <c r="O2539" i="1"/>
  <c r="O2645" i="1"/>
  <c r="O2613" i="1"/>
  <c r="O2715" i="1"/>
  <c r="O2626" i="1"/>
  <c r="O2607" i="1"/>
  <c r="O2611" i="1"/>
  <c r="O2728" i="1"/>
  <c r="O2622" i="1"/>
  <c r="O2712" i="1"/>
  <c r="O2727" i="1"/>
  <c r="O2735" i="1"/>
  <c r="O2711" i="1"/>
  <c r="O2729" i="1"/>
  <c r="O2710" i="1"/>
  <c r="O2732" i="1"/>
  <c r="O2648" i="1"/>
  <c r="O2705" i="1"/>
  <c r="O2708" i="1"/>
  <c r="O2604" i="1"/>
  <c r="O2609" i="1"/>
  <c r="O2612" i="1"/>
  <c r="O2717" i="1"/>
  <c r="O2733" i="1"/>
  <c r="O2730" i="1"/>
  <c r="O2719" i="1"/>
  <c r="O2722" i="1"/>
  <c r="O2716" i="1"/>
  <c r="O2618" i="1"/>
  <c r="O2709" i="1"/>
  <c r="O2633" i="1"/>
  <c r="O2736" i="1"/>
  <c r="O2676" i="1"/>
  <c r="O2623" i="1"/>
  <c r="O2664" i="1"/>
  <c r="O2665" i="1"/>
  <c r="O2606" i="1"/>
  <c r="O2720" i="1"/>
  <c r="O2666" i="1"/>
  <c r="O2610" i="1"/>
  <c r="O2635" i="1"/>
  <c r="O2614" i="1"/>
  <c r="O2658" i="1"/>
  <c r="O2725" i="1"/>
  <c r="O2668" i="1"/>
  <c r="O2620" i="1"/>
  <c r="O2734" i="1"/>
  <c r="O2724" i="1"/>
  <c r="O2608" i="1"/>
  <c r="O2718" i="1"/>
  <c r="O2637" i="1"/>
  <c r="O2675" i="1"/>
  <c r="O2723" i="1"/>
  <c r="O2616" i="1"/>
  <c r="O2541" i="1"/>
  <c r="O2738" i="1"/>
  <c r="O2692" i="1"/>
  <c r="O2598" i="1"/>
  <c r="O2731" i="1"/>
  <c r="O2615" i="1"/>
  <c r="O2737" i="1"/>
  <c r="O2726" i="1"/>
  <c r="O2714" i="1"/>
  <c r="O2549" i="1"/>
  <c r="O2552" i="1"/>
  <c r="O2721" i="1"/>
  <c r="O2631" i="1"/>
  <c r="O2550" i="1"/>
  <c r="O2699" i="1"/>
  <c r="O2655" i="1"/>
  <c r="O2659" i="1"/>
  <c r="O2653" i="1"/>
  <c r="O2663" i="1"/>
  <c r="O2546" i="1"/>
  <c r="O2619" i="1"/>
  <c r="O2667" i="1"/>
  <c r="O2713" i="1"/>
  <c r="O2548" i="1"/>
  <c r="O2547" i="1"/>
  <c r="O2553" i="1"/>
  <c r="O2543" i="1"/>
  <c r="O2556" i="1"/>
  <c r="O2602" i="1"/>
  <c r="O2704" i="1"/>
  <c r="O2679" i="1"/>
  <c r="O2617" i="1"/>
  <c r="O2698" i="1"/>
  <c r="O2674" i="1"/>
  <c r="O2603" i="1"/>
  <c r="O2554" i="1"/>
  <c r="O2642" i="1"/>
  <c r="O2632" i="1"/>
  <c r="O2657" i="1"/>
  <c r="O2562" i="1"/>
  <c r="O2673" i="1"/>
  <c r="O2628" i="1"/>
  <c r="O2542" i="1"/>
  <c r="O2672" i="1"/>
  <c r="O2555" i="1"/>
  <c r="O2625" i="1"/>
  <c r="O2557" i="1"/>
  <c r="O2647" i="1"/>
  <c r="O2646" i="1"/>
  <c r="O2624" i="1"/>
  <c r="O2677" i="1"/>
  <c r="O2621" i="1"/>
  <c r="O2638" i="1"/>
  <c r="O2597" i="1"/>
  <c r="O2605" i="1"/>
  <c r="O2707" i="1"/>
  <c r="O2670" i="1"/>
  <c r="O2684" i="1"/>
  <c r="O2669" i="1"/>
  <c r="O2551" i="1"/>
  <c r="O2703" i="1"/>
  <c r="O2634" i="1"/>
  <c r="O2627" i="1"/>
  <c r="O2560" i="1"/>
  <c r="O2661" i="1"/>
  <c r="O2589" i="1"/>
  <c r="O2600" i="1"/>
  <c r="O2706" i="1"/>
  <c r="O2680" i="1"/>
  <c r="O2559" i="1"/>
  <c r="O2678" i="1"/>
  <c r="O2671" i="1"/>
  <c r="O2636" i="1"/>
  <c r="O2629" i="1"/>
  <c r="O2630" i="1"/>
  <c r="O2561" i="1"/>
  <c r="O2654" i="1"/>
  <c r="O2639" i="1"/>
  <c r="O2686" i="1"/>
  <c r="O2558" i="1"/>
  <c r="O2544" i="1"/>
  <c r="O2583" i="1"/>
  <c r="O2641" i="1"/>
  <c r="O2545" i="1"/>
  <c r="O2652" i="1"/>
  <c r="O2640" i="1"/>
  <c r="O2581" i="1"/>
  <c r="O2682" i="1"/>
  <c r="O2573" i="1"/>
  <c r="O2590" i="1"/>
  <c r="O2571" i="1"/>
  <c r="O2681" i="1"/>
  <c r="O2651" i="1"/>
  <c r="O2569" i="1"/>
  <c r="O2650" i="1"/>
  <c r="O2567" i="1"/>
  <c r="O2660" i="1"/>
  <c r="O2601" i="1"/>
  <c r="O2599" i="1"/>
  <c r="O2564" i="1"/>
  <c r="O2690" i="1"/>
  <c r="O2697" i="1"/>
  <c r="O2702" i="1"/>
  <c r="O2572" i="1"/>
  <c r="O2683" i="1"/>
  <c r="O2582" i="1"/>
  <c r="O2656" i="1"/>
  <c r="O2570" i="1"/>
  <c r="O2587" i="1"/>
  <c r="O2594" i="1"/>
  <c r="O2695" i="1"/>
  <c r="O2649" i="1"/>
  <c r="O2685" i="1"/>
  <c r="O2693" i="1"/>
  <c r="O2700" i="1"/>
  <c r="O2593" i="1"/>
  <c r="O2694" i="1"/>
  <c r="O2662" i="1"/>
  <c r="O2643" i="1"/>
  <c r="O2687" i="1"/>
  <c r="O2585" i="1"/>
  <c r="O2588" i="1"/>
  <c r="O2591" i="1"/>
  <c r="O2584" i="1"/>
  <c r="O2596" i="1"/>
  <c r="O2691" i="1"/>
  <c r="O2696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39" i="1"/>
  <c r="O2740" i="1"/>
  <c r="O2741" i="1"/>
  <c r="O2742" i="1"/>
  <c r="O2743" i="1"/>
  <c r="O2744" i="1"/>
  <c r="O2745" i="1"/>
  <c r="O2746" i="1"/>
  <c r="O2747" i="1"/>
  <c r="O2748" i="1"/>
  <c r="O2749" i="1"/>
  <c r="O2758" i="1"/>
  <c r="O2754" i="1"/>
  <c r="O2755" i="1"/>
  <c r="O2757" i="1"/>
  <c r="O2751" i="1"/>
  <c r="O2750" i="1"/>
  <c r="O2759" i="1"/>
  <c r="O2752" i="1"/>
  <c r="O2753" i="1"/>
  <c r="O2756" i="1"/>
  <c r="O2760" i="1"/>
  <c r="O2761" i="1"/>
  <c r="O2765" i="1"/>
  <c r="O2766" i="1"/>
  <c r="O2763" i="1"/>
  <c r="O2764" i="1"/>
  <c r="O2762" i="1"/>
  <c r="O2767" i="1"/>
  <c r="O2772" i="1"/>
  <c r="O2770" i="1"/>
  <c r="O2768" i="1"/>
  <c r="O2769" i="1"/>
  <c r="O2771" i="1"/>
  <c r="O2773" i="1"/>
  <c r="O2776" i="1"/>
  <c r="O2777" i="1"/>
  <c r="O2775" i="1"/>
  <c r="O2774" i="1"/>
  <c r="O2778" i="1"/>
  <c r="O2779" i="1"/>
  <c r="O2927" i="1"/>
  <c r="O2926" i="1"/>
  <c r="O2805" i="1"/>
  <c r="O2795" i="1"/>
  <c r="O2820" i="1"/>
  <c r="O2932" i="1"/>
  <c r="O2813" i="1"/>
  <c r="O2830" i="1"/>
  <c r="O2799" i="1"/>
  <c r="O2931" i="1"/>
  <c r="O2859" i="1"/>
  <c r="O2786" i="1"/>
  <c r="O2870" i="1"/>
  <c r="O2809" i="1"/>
  <c r="O2824" i="1"/>
  <c r="O2801" i="1"/>
  <c r="O2814" i="1"/>
  <c r="O2821" i="1"/>
  <c r="O2787" i="1"/>
  <c r="O2800" i="1"/>
  <c r="O2810" i="1"/>
  <c r="O2818" i="1"/>
  <c r="O2841" i="1"/>
  <c r="O2928" i="1"/>
  <c r="O2815" i="1"/>
  <c r="O2902" i="1"/>
  <c r="O2808" i="1"/>
  <c r="O2833" i="1"/>
  <c r="O2792" i="1"/>
  <c r="O2827" i="1"/>
  <c r="O2804" i="1"/>
  <c r="O2791" i="1"/>
  <c r="O2832" i="1"/>
  <c r="O2788" i="1"/>
  <c r="O2835" i="1"/>
  <c r="O2834" i="1"/>
  <c r="O2882" i="1"/>
  <c r="O2812" i="1"/>
  <c r="O2831" i="1"/>
  <c r="O2842" i="1"/>
  <c r="O2811" i="1"/>
  <c r="O2829" i="1"/>
  <c r="O2840" i="1"/>
  <c r="O2847" i="1"/>
  <c r="O2929" i="1"/>
  <c r="O2828" i="1"/>
  <c r="O2794" i="1"/>
  <c r="O2790" i="1"/>
  <c r="O2793" i="1"/>
  <c r="O2914" i="1"/>
  <c r="O2885" i="1"/>
  <c r="O2837" i="1"/>
  <c r="O2816" i="1"/>
  <c r="O2780" i="1"/>
  <c r="O2920" i="1"/>
  <c r="O2836" i="1"/>
  <c r="O2802" i="1"/>
  <c r="O2783" i="1"/>
  <c r="O2784" i="1"/>
  <c r="O2789" i="1"/>
  <c r="O2806" i="1"/>
  <c r="O2785" i="1"/>
  <c r="O2891" i="1"/>
  <c r="O2823" i="1"/>
  <c r="O2930" i="1"/>
  <c r="O2875" i="1"/>
  <c r="O2798" i="1"/>
  <c r="O2839" i="1"/>
  <c r="O2933" i="1"/>
  <c r="O2819" i="1"/>
  <c r="O2826" i="1"/>
  <c r="O2872" i="1"/>
  <c r="O2797" i="1"/>
  <c r="O2922" i="1"/>
  <c r="O2803" i="1"/>
  <c r="O2913" i="1"/>
  <c r="O2879" i="1"/>
  <c r="O2898" i="1"/>
  <c r="O2907" i="1"/>
  <c r="O2917" i="1"/>
  <c r="O2817" i="1"/>
  <c r="O2908" i="1"/>
  <c r="O2899" i="1"/>
  <c r="O2869" i="1"/>
  <c r="O2894" i="1"/>
  <c r="O2924" i="1"/>
  <c r="O2838" i="1"/>
  <c r="O2873" i="1"/>
  <c r="O2807" i="1"/>
  <c r="O2919" i="1"/>
  <c r="O2856" i="1"/>
  <c r="O2900" i="1"/>
  <c r="O2852" i="1"/>
  <c r="O2857" i="1"/>
  <c r="O2925" i="1"/>
  <c r="O2893" i="1"/>
  <c r="O2822" i="1"/>
  <c r="O2876" i="1"/>
  <c r="O2862" i="1"/>
  <c r="O2910" i="1"/>
  <c r="O2884" i="1"/>
  <c r="O2886" i="1"/>
  <c r="O2871" i="1"/>
  <c r="O2858" i="1"/>
  <c r="O2918" i="1"/>
  <c r="O2887" i="1"/>
  <c r="O2923" i="1"/>
  <c r="O2825" i="1"/>
  <c r="O2854" i="1"/>
  <c r="O2863" i="1"/>
  <c r="O2796" i="1"/>
  <c r="O2906" i="1"/>
  <c r="O2850" i="1"/>
  <c r="O2880" i="1"/>
  <c r="O2864" i="1"/>
  <c r="O2781" i="1"/>
  <c r="O2921" i="1"/>
  <c r="O2868" i="1"/>
  <c r="O2866" i="1"/>
  <c r="O2905" i="1"/>
  <c r="O2861" i="1"/>
  <c r="O2846" i="1"/>
  <c r="O2881" i="1"/>
  <c r="O2895" i="1"/>
  <c r="O2904" i="1"/>
  <c r="O2897" i="1"/>
  <c r="O2892" i="1"/>
  <c r="O2865" i="1"/>
  <c r="O2911" i="1"/>
  <c r="O2843" i="1"/>
  <c r="O2888" i="1"/>
  <c r="O2877" i="1"/>
  <c r="O2903" i="1"/>
  <c r="O2851" i="1"/>
  <c r="O2889" i="1"/>
  <c r="O2909" i="1"/>
  <c r="O2915" i="1"/>
  <c r="O2912" i="1"/>
  <c r="O2916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34" i="1"/>
  <c r="O2935" i="1"/>
  <c r="O2936" i="1"/>
  <c r="O2941" i="1"/>
  <c r="O2940" i="1"/>
  <c r="O2937" i="1"/>
  <c r="O2939" i="1"/>
  <c r="O2938" i="1"/>
  <c r="O2942" i="1"/>
  <c r="O2944" i="1"/>
  <c r="O2946" i="1"/>
  <c r="O2943" i="1"/>
  <c r="O2945" i="1"/>
  <c r="O2948" i="1"/>
  <c r="O2947" i="1"/>
  <c r="O2949" i="1"/>
  <c r="O2950" i="1"/>
  <c r="O2954" i="1"/>
  <c r="O2958" i="1"/>
  <c r="O2953" i="1"/>
  <c r="O2957" i="1"/>
  <c r="O2955" i="1"/>
  <c r="O2959" i="1"/>
  <c r="O2951" i="1"/>
  <c r="O2952" i="1"/>
  <c r="O2956" i="1"/>
  <c r="O2960" i="1"/>
  <c r="O2961" i="1"/>
  <c r="O2962" i="1"/>
  <c r="O2968" i="1"/>
  <c r="O2965" i="1"/>
  <c r="O2969" i="1"/>
  <c r="O2963" i="1"/>
  <c r="O2966" i="1"/>
  <c r="O2967" i="1"/>
  <c r="O2964" i="1"/>
  <c r="O2970" i="1"/>
  <c r="O2985" i="1"/>
  <c r="O3036" i="1"/>
  <c r="O3125" i="1"/>
  <c r="O2998" i="1"/>
  <c r="O3168" i="1"/>
  <c r="O3029" i="1"/>
  <c r="O3000" i="1"/>
  <c r="O3006" i="1"/>
  <c r="O3068" i="1"/>
  <c r="O2991" i="1"/>
  <c r="O3031" i="1"/>
  <c r="O3038" i="1"/>
  <c r="O3011" i="1"/>
  <c r="O3016" i="1"/>
  <c r="O2989" i="1"/>
  <c r="O3037" i="1"/>
  <c r="O2986" i="1"/>
  <c r="O3149" i="1"/>
  <c r="O3019" i="1"/>
  <c r="O3003" i="1"/>
  <c r="O3041" i="1"/>
  <c r="O3021" i="1"/>
  <c r="O3045" i="1"/>
  <c r="O3130" i="1"/>
  <c r="O2997" i="1"/>
  <c r="O3015" i="1"/>
  <c r="O3048" i="1"/>
  <c r="O3165" i="1"/>
  <c r="O3046" i="1"/>
  <c r="O3007" i="1"/>
  <c r="O3026" i="1"/>
  <c r="O2987" i="1"/>
  <c r="O3092" i="1"/>
  <c r="O3081" i="1"/>
  <c r="O2999" i="1"/>
  <c r="O3175" i="1"/>
  <c r="O3024" i="1"/>
  <c r="O3155" i="1"/>
  <c r="O2992" i="1"/>
  <c r="O3157" i="1"/>
  <c r="O3043" i="1"/>
  <c r="O2993" i="1"/>
  <c r="O2975" i="1"/>
  <c r="O3018" i="1"/>
  <c r="O3008" i="1"/>
  <c r="O3066" i="1"/>
  <c r="O3030" i="1"/>
  <c r="O3050" i="1"/>
  <c r="O3171" i="1"/>
  <c r="O2977" i="1"/>
  <c r="O3109" i="1"/>
  <c r="O3156" i="1"/>
  <c r="O3173" i="1"/>
  <c r="O3004" i="1"/>
  <c r="O3027" i="1"/>
  <c r="O3146" i="1"/>
  <c r="O3073" i="1"/>
  <c r="O3184" i="1"/>
  <c r="O3022" i="1"/>
  <c r="O3064" i="1"/>
  <c r="O3111" i="1"/>
  <c r="O2972" i="1"/>
  <c r="O3104" i="1"/>
  <c r="O3091" i="1"/>
  <c r="O3160" i="1"/>
  <c r="O3158" i="1"/>
  <c r="O3177" i="1"/>
  <c r="O3113" i="1"/>
  <c r="O3047" i="1"/>
  <c r="O3148" i="1"/>
  <c r="O3023" i="1"/>
  <c r="O2983" i="1"/>
  <c r="O2984" i="1"/>
  <c r="O2976" i="1"/>
  <c r="O3164" i="1"/>
  <c r="O2981" i="1"/>
  <c r="O3181" i="1"/>
  <c r="O3014" i="1"/>
  <c r="O3115" i="1"/>
  <c r="O3186" i="1"/>
  <c r="O3162" i="1"/>
  <c r="O3035" i="1"/>
  <c r="O3020" i="1"/>
  <c r="O3159" i="1"/>
  <c r="O3051" i="1"/>
  <c r="O3152" i="1"/>
  <c r="O3153" i="1"/>
  <c r="O3017" i="1"/>
  <c r="O3169" i="1"/>
  <c r="O2979" i="1"/>
  <c r="O2982" i="1"/>
  <c r="O3042" i="1"/>
  <c r="O2973" i="1"/>
  <c r="O2994" i="1"/>
  <c r="O3170" i="1"/>
  <c r="O3005" i="1"/>
  <c r="O3010" i="1"/>
  <c r="O3176" i="1"/>
  <c r="O3179" i="1"/>
  <c r="O3185" i="1"/>
  <c r="O3141" i="1"/>
  <c r="O3166" i="1"/>
  <c r="O3180" i="1"/>
  <c r="O2988" i="1"/>
  <c r="O3107" i="1"/>
  <c r="O3012" i="1"/>
  <c r="O3150" i="1"/>
  <c r="O3154" i="1"/>
  <c r="O3174" i="1"/>
  <c r="O3172" i="1"/>
  <c r="O3178" i="1"/>
  <c r="O2974" i="1"/>
  <c r="O3083" i="1"/>
  <c r="O3163" i="1"/>
  <c r="O3161" i="1"/>
  <c r="O3044" i="1"/>
  <c r="O3032" i="1"/>
  <c r="O3102" i="1"/>
  <c r="O3100" i="1"/>
  <c r="O3099" i="1"/>
  <c r="O2971" i="1"/>
  <c r="O3001" i="1"/>
  <c r="O3120" i="1"/>
  <c r="O3078" i="1"/>
  <c r="O3033" i="1"/>
  <c r="O3182" i="1"/>
  <c r="O2996" i="1"/>
  <c r="O3151" i="1"/>
  <c r="O3077" i="1"/>
  <c r="O3028" i="1"/>
  <c r="O3034" i="1"/>
  <c r="O3167" i="1"/>
  <c r="O3106" i="1"/>
  <c r="O3094" i="1"/>
  <c r="O3009" i="1"/>
  <c r="O3039" i="1"/>
  <c r="O3128" i="1"/>
  <c r="O3040" i="1"/>
  <c r="O2995" i="1"/>
  <c r="O2990" i="1"/>
  <c r="O2980" i="1"/>
  <c r="O3095" i="1"/>
  <c r="O3053" i="1"/>
  <c r="O3093" i="1"/>
  <c r="O3098" i="1"/>
  <c r="O3049" i="1"/>
  <c r="O3025" i="1"/>
  <c r="O3075" i="1"/>
  <c r="O3133" i="1"/>
  <c r="O3138" i="1"/>
  <c r="O3052" i="1"/>
  <c r="O3087" i="1"/>
  <c r="O3065" i="1"/>
  <c r="O3183" i="1"/>
  <c r="O3135" i="1"/>
  <c r="O3114" i="1"/>
  <c r="O3002" i="1"/>
  <c r="O3086" i="1"/>
  <c r="O3061" i="1"/>
  <c r="O3118" i="1"/>
  <c r="O3082" i="1"/>
  <c r="O3132" i="1"/>
  <c r="O3013" i="1"/>
  <c r="O3062" i="1"/>
  <c r="O3072" i="1"/>
  <c r="O3103" i="1"/>
  <c r="O3117" i="1"/>
  <c r="O3101" i="1"/>
  <c r="O3143" i="1"/>
  <c r="O3136" i="1"/>
  <c r="O3069" i="1"/>
  <c r="O3070" i="1"/>
  <c r="O3137" i="1"/>
  <c r="O3071" i="1"/>
  <c r="O3122" i="1"/>
  <c r="O3090" i="1"/>
  <c r="O3089" i="1"/>
  <c r="O2978" i="1"/>
  <c r="O3124" i="1"/>
  <c r="O3079" i="1"/>
  <c r="O3142" i="1"/>
  <c r="O3054" i="1"/>
  <c r="O3080" i="1"/>
  <c r="O3085" i="1"/>
  <c r="O3088" i="1"/>
  <c r="O3097" i="1"/>
  <c r="O3139" i="1"/>
  <c r="O3144" i="1"/>
  <c r="O3108" i="1"/>
  <c r="O3055" i="1"/>
  <c r="O3110" i="1"/>
  <c r="O3126" i="1"/>
  <c r="O3096" i="1"/>
  <c r="O3076" i="1"/>
  <c r="O3105" i="1"/>
  <c r="O3067" i="1"/>
  <c r="O3112" i="1"/>
  <c r="O3123" i="1"/>
  <c r="O3131" i="1"/>
  <c r="O3134" i="1"/>
  <c r="O3121" i="1"/>
  <c r="O3060" i="1"/>
  <c r="O3074" i="1"/>
  <c r="O3057" i="1"/>
  <c r="O3119" i="1"/>
  <c r="O3056" i="1"/>
  <c r="O3058" i="1"/>
  <c r="O3059" i="1"/>
  <c r="O3063" i="1"/>
  <c r="O3084" i="1"/>
  <c r="O3116" i="1"/>
  <c r="O3127" i="1"/>
  <c r="O3129" i="1"/>
  <c r="O3140" i="1"/>
  <c r="O3145" i="1"/>
  <c r="O3147" i="1"/>
  <c r="O3187" i="1"/>
  <c r="O3188" i="1"/>
  <c r="O3189" i="1"/>
  <c r="O3190" i="1"/>
  <c r="O3191" i="1"/>
  <c r="O3193" i="1"/>
  <c r="O3192" i="1"/>
  <c r="O3194" i="1"/>
  <c r="O3195" i="1"/>
  <c r="O3204" i="1"/>
  <c r="O3201" i="1"/>
  <c r="O3197" i="1"/>
  <c r="O3198" i="1"/>
  <c r="O3199" i="1"/>
  <c r="O3207" i="1"/>
  <c r="O3205" i="1"/>
  <c r="O3200" i="1"/>
  <c r="O3203" i="1"/>
  <c r="O3202" i="1"/>
  <c r="O3196" i="1"/>
  <c r="O3206" i="1"/>
  <c r="O3213" i="1"/>
  <c r="O3211" i="1"/>
  <c r="O3215" i="1"/>
  <c r="O3210" i="1"/>
  <c r="O3214" i="1"/>
  <c r="O3212" i="1"/>
  <c r="O3209" i="1"/>
  <c r="O3208" i="1"/>
  <c r="O3217" i="1"/>
  <c r="O3216" i="1"/>
  <c r="O3220" i="1"/>
  <c r="O3219" i="1"/>
  <c r="O3218" i="1"/>
  <c r="O3221" i="1"/>
  <c r="O3222" i="1"/>
  <c r="O3223" i="1"/>
  <c r="O3225" i="1"/>
  <c r="O3224" i="1"/>
  <c r="O3226" i="1"/>
  <c r="O3231" i="1"/>
  <c r="O3230" i="1"/>
  <c r="O3232" i="1"/>
  <c r="O3227" i="1"/>
  <c r="O3229" i="1"/>
  <c r="O3228" i="1"/>
  <c r="O3233" i="1"/>
  <c r="O3234" i="1"/>
  <c r="O3235" i="1"/>
  <c r="O3236" i="1"/>
  <c r="O3239" i="1"/>
  <c r="O3284" i="1"/>
  <c r="O3252" i="1"/>
  <c r="O3261" i="1"/>
  <c r="O3247" i="1"/>
  <c r="O3255" i="1"/>
  <c r="O3238" i="1"/>
  <c r="O3276" i="1"/>
  <c r="O3306" i="1"/>
  <c r="O3237" i="1"/>
  <c r="O3274" i="1"/>
  <c r="O3340" i="1"/>
  <c r="O3269" i="1"/>
  <c r="O3288" i="1"/>
  <c r="O3256" i="1"/>
  <c r="O3258" i="1"/>
  <c r="O3244" i="1"/>
  <c r="O3264" i="1"/>
  <c r="O3250" i="1"/>
  <c r="O3318" i="1"/>
  <c r="O3248" i="1"/>
  <c r="O3360" i="1"/>
  <c r="O3300" i="1"/>
  <c r="O3290" i="1"/>
  <c r="O3243" i="1"/>
  <c r="O3362" i="1"/>
  <c r="O3304" i="1"/>
  <c r="O3341" i="1"/>
  <c r="O3245" i="1"/>
  <c r="O3271" i="1"/>
  <c r="O3328" i="1"/>
  <c r="O3268" i="1"/>
  <c r="O3365" i="1"/>
  <c r="O3295" i="1"/>
  <c r="O3260" i="1"/>
  <c r="O3281" i="1"/>
  <c r="O3312" i="1"/>
  <c r="O3241" i="1"/>
  <c r="O3344" i="1"/>
  <c r="O3283" i="1"/>
  <c r="O3334" i="1"/>
  <c r="O3251" i="1"/>
  <c r="O3363" i="1"/>
  <c r="O3287" i="1"/>
  <c r="O3350" i="1"/>
  <c r="O3299" i="1"/>
  <c r="O3262" i="1"/>
  <c r="O3279" i="1"/>
  <c r="O3354" i="1"/>
  <c r="O3336" i="1"/>
  <c r="O3278" i="1"/>
  <c r="O3333" i="1"/>
  <c r="O3371" i="1"/>
  <c r="O3353" i="1"/>
  <c r="O3337" i="1"/>
  <c r="O3346" i="1"/>
  <c r="O3267" i="1"/>
  <c r="O3317" i="1"/>
  <c r="O3275" i="1"/>
  <c r="O3310" i="1"/>
  <c r="O3361" i="1"/>
  <c r="O3342" i="1"/>
  <c r="O3302" i="1"/>
  <c r="O3307" i="1"/>
  <c r="O3303" i="1"/>
  <c r="O3376" i="1"/>
  <c r="O3335" i="1"/>
  <c r="O3352" i="1"/>
  <c r="O3301" i="1"/>
  <c r="O3324" i="1"/>
  <c r="O3343" i="1"/>
  <c r="O3263" i="1"/>
  <c r="O3366" i="1"/>
  <c r="O3240" i="1"/>
  <c r="O3356" i="1"/>
  <c r="O3286" i="1"/>
  <c r="O3242" i="1"/>
  <c r="O3377" i="1"/>
  <c r="O3254" i="1"/>
  <c r="O3265" i="1"/>
  <c r="O3339" i="1"/>
  <c r="O3313" i="1"/>
  <c r="O3249" i="1"/>
  <c r="O3330" i="1"/>
  <c r="O3308" i="1"/>
  <c r="O3367" i="1"/>
  <c r="O3280" i="1"/>
  <c r="O3266" i="1"/>
  <c r="O3270" i="1"/>
  <c r="O3322" i="1"/>
  <c r="O3320" i="1"/>
  <c r="O3314" i="1"/>
  <c r="O3289" i="1"/>
  <c r="O3292" i="1"/>
  <c r="O3349" i="1"/>
  <c r="O3315" i="1"/>
  <c r="O3357" i="1"/>
  <c r="O3298" i="1"/>
  <c r="O3259" i="1"/>
  <c r="O3305" i="1"/>
  <c r="O3282" i="1"/>
  <c r="O3359" i="1"/>
  <c r="O3375" i="1"/>
  <c r="O3273" i="1"/>
  <c r="O3272" i="1"/>
  <c r="O3277" i="1"/>
  <c r="O3372" i="1"/>
  <c r="O3316" i="1"/>
  <c r="O3253" i="1"/>
  <c r="O3348" i="1"/>
  <c r="O3246" i="1"/>
  <c r="O3332" i="1"/>
  <c r="O3355" i="1"/>
  <c r="O3351" i="1"/>
  <c r="O3326" i="1"/>
  <c r="O3358" i="1"/>
  <c r="O3325" i="1"/>
  <c r="O3345" i="1"/>
  <c r="O3331" i="1"/>
  <c r="O3319" i="1"/>
  <c r="O3368" i="1"/>
  <c r="O3364" i="1"/>
  <c r="O3309" i="1"/>
  <c r="O3370" i="1"/>
  <c r="O3374" i="1"/>
  <c r="O3369" i="1"/>
  <c r="O3285" i="1"/>
  <c r="O3329" i="1"/>
  <c r="O3297" i="1"/>
  <c r="O3296" i="1"/>
  <c r="O3291" i="1"/>
  <c r="O3347" i="1"/>
  <c r="O3293" i="1"/>
  <c r="O3311" i="1"/>
  <c r="O3321" i="1"/>
  <c r="O3323" i="1"/>
  <c r="O3257" i="1"/>
  <c r="O3327" i="1"/>
  <c r="O3294" i="1"/>
  <c r="O3373" i="1"/>
  <c r="O3338" i="1"/>
  <c r="O3378" i="1"/>
  <c r="O3379" i="1"/>
  <c r="O3382" i="1"/>
  <c r="O3381" i="1"/>
  <c r="O3380" i="1"/>
  <c r="O3383" i="1"/>
  <c r="O3384" i="1"/>
  <c r="O3385" i="1"/>
  <c r="O3386" i="1"/>
  <c r="O3391" i="1"/>
  <c r="O3389" i="1"/>
  <c r="O3388" i="1"/>
  <c r="O3387" i="1"/>
  <c r="O3390" i="1"/>
  <c r="O3392" i="1"/>
  <c r="O3393" i="1"/>
  <c r="O3394" i="1"/>
  <c r="O3404" i="1"/>
  <c r="O3402" i="1"/>
  <c r="O3400" i="1"/>
  <c r="O3403" i="1"/>
  <c r="O3405" i="1"/>
  <c r="O3395" i="1"/>
  <c r="O3398" i="1"/>
  <c r="O3401" i="1"/>
  <c r="O3397" i="1"/>
  <c r="O3396" i="1"/>
  <c r="O3399" i="1"/>
  <c r="O3427" i="1"/>
  <c r="O3413" i="1"/>
  <c r="O3436" i="1"/>
  <c r="O3423" i="1"/>
  <c r="O3408" i="1"/>
  <c r="O3435" i="1"/>
  <c r="O3426" i="1"/>
  <c r="O3438" i="1"/>
  <c r="O3442" i="1"/>
  <c r="O3418" i="1"/>
  <c r="O3428" i="1"/>
  <c r="O3420" i="1"/>
  <c r="O3424" i="1"/>
  <c r="O3412" i="1"/>
  <c r="O3416" i="1"/>
  <c r="O3439" i="1"/>
  <c r="O3414" i="1"/>
  <c r="O3421" i="1"/>
  <c r="O3440" i="1"/>
  <c r="O3443" i="1"/>
  <c r="O3434" i="1"/>
  <c r="O3432" i="1"/>
  <c r="O3409" i="1"/>
  <c r="O3430" i="1"/>
  <c r="O3433" i="1"/>
  <c r="O3447" i="1"/>
  <c r="O3445" i="1"/>
  <c r="O3419" i="1"/>
  <c r="O3441" i="1"/>
  <c r="O3429" i="1"/>
  <c r="O3437" i="1"/>
  <c r="O3410" i="1"/>
  <c r="O3422" i="1"/>
  <c r="O3446" i="1"/>
  <c r="O3415" i="1"/>
  <c r="O3411" i="1"/>
  <c r="O3406" i="1"/>
  <c r="O3407" i="1"/>
  <c r="O3425" i="1"/>
  <c r="O3444" i="1"/>
  <c r="O3417" i="1"/>
  <c r="O3431" i="1"/>
  <c r="O3448" i="1"/>
  <c r="O3449" i="1"/>
  <c r="O3450" i="1"/>
  <c r="O3457" i="1"/>
  <c r="O3458" i="1"/>
  <c r="O3459" i="1"/>
  <c r="O3454" i="1"/>
  <c r="O3451" i="1"/>
  <c r="O3460" i="1"/>
  <c r="O3452" i="1"/>
  <c r="O3456" i="1"/>
  <c r="O3453" i="1"/>
  <c r="O3461" i="1"/>
  <c r="O3455" i="1"/>
  <c r="O3462" i="1"/>
  <c r="O3463" i="1"/>
  <c r="O3464" i="1"/>
  <c r="O3465" i="1"/>
  <c r="O3559" i="1"/>
  <c r="O3650" i="1"/>
  <c r="O3549" i="1"/>
  <c r="O3470" i="1"/>
  <c r="O3483" i="1"/>
  <c r="O3622" i="1"/>
  <c r="O3509" i="1"/>
  <c r="O3526" i="1"/>
  <c r="O3577" i="1"/>
  <c r="O3633" i="1"/>
  <c r="O3588" i="1"/>
  <c r="O3536" i="1"/>
  <c r="O3614" i="1"/>
  <c r="O3529" i="1"/>
  <c r="O3576" i="1"/>
  <c r="O3555" i="1"/>
  <c r="O3556" i="1"/>
  <c r="O3491" i="1"/>
  <c r="O3544" i="1"/>
  <c r="O3485" i="1"/>
  <c r="O3497" i="1"/>
  <c r="O3466" i="1"/>
  <c r="O3591" i="1"/>
  <c r="O3571" i="1"/>
  <c r="O3592" i="1"/>
  <c r="O3475" i="1"/>
  <c r="O3488" i="1"/>
  <c r="O3525" i="1"/>
  <c r="O3468" i="1"/>
  <c r="O3504" i="1"/>
  <c r="O3484" i="1"/>
  <c r="O3628" i="1"/>
  <c r="O3587" i="1"/>
  <c r="O3604" i="1"/>
  <c r="O3494" i="1"/>
  <c r="O3519" i="1"/>
  <c r="O3608" i="1"/>
  <c r="O3498" i="1"/>
  <c r="O3490" i="1"/>
  <c r="O3562" i="1"/>
  <c r="O3586" i="1"/>
  <c r="O3613" i="1"/>
  <c r="O3606" i="1"/>
  <c r="O3528" i="1"/>
  <c r="O3595" i="1"/>
  <c r="O3515" i="1"/>
  <c r="O3623" i="1"/>
  <c r="O3585" i="1"/>
  <c r="O3511" i="1"/>
  <c r="O3636" i="1"/>
  <c r="O3471" i="1"/>
  <c r="O3626" i="1"/>
  <c r="O3618" i="1"/>
  <c r="O3575" i="1"/>
  <c r="O3597" i="1"/>
  <c r="O3517" i="1"/>
  <c r="O3627" i="1"/>
  <c r="O3508" i="1"/>
  <c r="O3469" i="1"/>
  <c r="O3611" i="1"/>
  <c r="O3625" i="1"/>
  <c r="O3584" i="1"/>
  <c r="O3486" i="1"/>
  <c r="O3532" i="1"/>
  <c r="O3505" i="1"/>
  <c r="O3617" i="1"/>
  <c r="O3552" i="1"/>
  <c r="O3507" i="1"/>
  <c r="O3540" i="1"/>
  <c r="O3599" i="1"/>
  <c r="O3563" i="1"/>
  <c r="O3605" i="1"/>
  <c r="O3489" i="1"/>
  <c r="O3594" i="1"/>
  <c r="O3616" i="1"/>
  <c r="O3518" i="1"/>
  <c r="O3546" i="1"/>
  <c r="O3557" i="1"/>
  <c r="O3572" i="1"/>
  <c r="O3480" i="1"/>
  <c r="O3558" i="1"/>
  <c r="O3482" i="1"/>
  <c r="O3550" i="1"/>
  <c r="O3501" i="1"/>
  <c r="O3568" i="1"/>
  <c r="O3603" i="1"/>
  <c r="O3479" i="1"/>
  <c r="O3537" i="1"/>
  <c r="O3467" i="1"/>
  <c r="O3474" i="1"/>
  <c r="O3521" i="1"/>
  <c r="O3476" i="1"/>
  <c r="O3620" i="1"/>
  <c r="O3522" i="1"/>
  <c r="O3596" i="1"/>
  <c r="O3629" i="1"/>
  <c r="O3481" i="1"/>
  <c r="O3573" i="1"/>
  <c r="O3635" i="1"/>
  <c r="O3500" i="1"/>
  <c r="O3499" i="1"/>
  <c r="O3530" i="1"/>
  <c r="O3487" i="1"/>
  <c r="O3520" i="1"/>
  <c r="O3612" i="1"/>
  <c r="O3545" i="1"/>
  <c r="O3553" i="1"/>
  <c r="O3513" i="1"/>
  <c r="O3503" i="1"/>
  <c r="O3580" i="1"/>
  <c r="O3495" i="1"/>
  <c r="O3583" i="1"/>
  <c r="O3524" i="1"/>
  <c r="O3533" i="1"/>
  <c r="O3637" i="1"/>
  <c r="O3492" i="1"/>
  <c r="O3543" i="1"/>
  <c r="O3615" i="1"/>
  <c r="O3593" i="1"/>
  <c r="O3539" i="1"/>
  <c r="O3598" i="1"/>
  <c r="O3567" i="1"/>
  <c r="O3534" i="1"/>
  <c r="O3621" i="1"/>
  <c r="O3548" i="1"/>
  <c r="O3570" i="1"/>
  <c r="O3600" i="1"/>
  <c r="O3569" i="1"/>
  <c r="O3473" i="1"/>
  <c r="O3502" i="1"/>
  <c r="O3561" i="1"/>
  <c r="O3582" i="1"/>
  <c r="O3551" i="1"/>
  <c r="O3601" i="1"/>
  <c r="O3566" i="1"/>
  <c r="O3624" i="1"/>
  <c r="O3506" i="1"/>
  <c r="O3514" i="1"/>
  <c r="O3639" i="1"/>
  <c r="O3512" i="1"/>
  <c r="O3619" i="1"/>
  <c r="O3646" i="1"/>
  <c r="O3610" i="1"/>
  <c r="O3493" i="1"/>
  <c r="O3579" i="1"/>
  <c r="O3651" i="1"/>
  <c r="O3554" i="1"/>
  <c r="O3654" i="1"/>
  <c r="O3541" i="1"/>
  <c r="O3531" i="1"/>
  <c r="O3589" i="1"/>
  <c r="O3535" i="1"/>
  <c r="O3523" i="1"/>
  <c r="O3609" i="1"/>
  <c r="O3516" i="1"/>
  <c r="O3527" i="1"/>
  <c r="O3565" i="1"/>
  <c r="O3653" i="1"/>
  <c r="O3560" i="1"/>
  <c r="O3574" i="1"/>
  <c r="O3581" i="1"/>
  <c r="O3652" i="1"/>
  <c r="O3648" i="1"/>
  <c r="O3564" i="1"/>
  <c r="O3607" i="1"/>
  <c r="O3496" i="1"/>
  <c r="O3472" i="1"/>
  <c r="O3542" i="1"/>
  <c r="O3477" i="1"/>
  <c r="O3478" i="1"/>
  <c r="O3547" i="1"/>
  <c r="O3538" i="1"/>
  <c r="O3640" i="1"/>
  <c r="O3590" i="1"/>
  <c r="O3510" i="1"/>
  <c r="O3578" i="1"/>
  <c r="O3634" i="1"/>
  <c r="O3642" i="1"/>
  <c r="O3649" i="1"/>
  <c r="O3644" i="1"/>
  <c r="O3602" i="1"/>
  <c r="O3631" i="1"/>
  <c r="O3632" i="1"/>
  <c r="O3641" i="1"/>
  <c r="O3647" i="1"/>
  <c r="O3630" i="1"/>
  <c r="O3638" i="1"/>
  <c r="O3643" i="1"/>
  <c r="O3645" i="1"/>
  <c r="O3656" i="1"/>
  <c r="O3655" i="1"/>
  <c r="O3657" i="1"/>
  <c r="O3658" i="1"/>
  <c r="O3659" i="1"/>
  <c r="O3660" i="1"/>
  <c r="O3664" i="1"/>
  <c r="O3663" i="1"/>
  <c r="O3669" i="1"/>
  <c r="O3661" i="1"/>
  <c r="O3671" i="1"/>
  <c r="O3668" i="1"/>
  <c r="O3670" i="1"/>
  <c r="O3666" i="1"/>
  <c r="O3667" i="1"/>
  <c r="O3662" i="1"/>
  <c r="O3672" i="1"/>
  <c r="O3665" i="1"/>
  <c r="O3679" i="1"/>
  <c r="O3675" i="1"/>
  <c r="O3676" i="1"/>
  <c r="O3673" i="1"/>
  <c r="O3674" i="1"/>
  <c r="O3680" i="1"/>
  <c r="O3678" i="1"/>
  <c r="O3677" i="1"/>
  <c r="O3681" i="1"/>
  <c r="O3693" i="1"/>
  <c r="O3700" i="1"/>
  <c r="O3687" i="1"/>
  <c r="O3689" i="1"/>
  <c r="O3684" i="1"/>
  <c r="O3697" i="1"/>
  <c r="O3685" i="1"/>
  <c r="O3696" i="1"/>
  <c r="O3691" i="1"/>
  <c r="O3682" i="1"/>
  <c r="O3690" i="1"/>
  <c r="O3704" i="1"/>
  <c r="O3698" i="1"/>
  <c r="O3707" i="1"/>
  <c r="O3701" i="1"/>
  <c r="O3699" i="1"/>
  <c r="O3692" i="1"/>
  <c r="O3703" i="1"/>
  <c r="O3705" i="1"/>
  <c r="O3694" i="1"/>
  <c r="O3683" i="1"/>
  <c r="O3686" i="1"/>
  <c r="O3702" i="1"/>
  <c r="O3695" i="1"/>
  <c r="O3706" i="1"/>
  <c r="O3688" i="1"/>
  <c r="O3708" i="1"/>
  <c r="O3709" i="1"/>
  <c r="O3710" i="1"/>
  <c r="O3714" i="1"/>
  <c r="O3716" i="1"/>
  <c r="O3723" i="1"/>
  <c r="O3725" i="1"/>
  <c r="O3726" i="1"/>
  <c r="O3719" i="1"/>
  <c r="O3717" i="1"/>
  <c r="O3722" i="1"/>
  <c r="O3728" i="1"/>
  <c r="O3715" i="1"/>
  <c r="O3729" i="1"/>
  <c r="O3730" i="1"/>
  <c r="O3712" i="1"/>
  <c r="O3724" i="1"/>
  <c r="O3718" i="1"/>
  <c r="O3720" i="1"/>
  <c r="O3711" i="1"/>
  <c r="O3733" i="1"/>
  <c r="O3713" i="1"/>
  <c r="O3736" i="1"/>
  <c r="O3721" i="1"/>
  <c r="O3727" i="1"/>
  <c r="O3731" i="1"/>
  <c r="O3739" i="1"/>
  <c r="O3734" i="1"/>
  <c r="O3732" i="1"/>
  <c r="O3737" i="1"/>
  <c r="O3738" i="1"/>
  <c r="O3735" i="1"/>
  <c r="O3740" i="1"/>
  <c r="O3741" i="1"/>
  <c r="O3752" i="1"/>
  <c r="O3750" i="1"/>
  <c r="O3755" i="1"/>
  <c r="O3758" i="1"/>
  <c r="O3761" i="1"/>
  <c r="O3759" i="1"/>
  <c r="O3756" i="1"/>
  <c r="O3760" i="1"/>
  <c r="O3753" i="1"/>
  <c r="O3757" i="1"/>
  <c r="O3754" i="1"/>
  <c r="O3751" i="1"/>
  <c r="O3742" i="1"/>
  <c r="O3748" i="1"/>
  <c r="O3744" i="1"/>
  <c r="O3749" i="1"/>
  <c r="O3747" i="1"/>
  <c r="O3743" i="1"/>
  <c r="O3745" i="1"/>
  <c r="O3746" i="1"/>
  <c r="O3762" i="1"/>
  <c r="O3763" i="1"/>
  <c r="O3764" i="1"/>
  <c r="O3765" i="1"/>
  <c r="O3768" i="1"/>
  <c r="O3767" i="1"/>
  <c r="O3770" i="1"/>
  <c r="O3769" i="1"/>
  <c r="O3772" i="1"/>
  <c r="O3766" i="1"/>
  <c r="O3771" i="1"/>
  <c r="O3774" i="1"/>
  <c r="O3773" i="1"/>
  <c r="O3781" i="1"/>
  <c r="O3778" i="1"/>
  <c r="O3788" i="1"/>
  <c r="O3775" i="1"/>
  <c r="O3799" i="1"/>
  <c r="O3783" i="1"/>
  <c r="O3795" i="1"/>
  <c r="O3787" i="1"/>
  <c r="O3782" i="1"/>
  <c r="O3779" i="1"/>
  <c r="O3780" i="1"/>
  <c r="O3776" i="1"/>
  <c r="O3805" i="1"/>
  <c r="O3784" i="1"/>
  <c r="O3777" i="1"/>
  <c r="O3785" i="1"/>
  <c r="O3786" i="1"/>
  <c r="O3800" i="1"/>
  <c r="O3802" i="1"/>
  <c r="O3790" i="1"/>
  <c r="O3803" i="1"/>
  <c r="O3801" i="1"/>
  <c r="O3789" i="1"/>
  <c r="O3791" i="1"/>
  <c r="O3796" i="1"/>
  <c r="O3794" i="1"/>
  <c r="O3797" i="1"/>
  <c r="O3807" i="1"/>
  <c r="O3798" i="1"/>
  <c r="O3792" i="1"/>
  <c r="O3793" i="1"/>
  <c r="O3804" i="1"/>
  <c r="O3806" i="1"/>
  <c r="O3808" i="1"/>
  <c r="O3814" i="1"/>
  <c r="O3815" i="1"/>
  <c r="O3816" i="1"/>
  <c r="O3811" i="1"/>
  <c r="O3812" i="1"/>
  <c r="O3818" i="1"/>
  <c r="O3817" i="1"/>
  <c r="O3810" i="1"/>
  <c r="O3813" i="1"/>
  <c r="O3809" i="1"/>
  <c r="O3819" i="1"/>
  <c r="O3820" i="1"/>
  <c r="O3821" i="1"/>
  <c r="O3822" i="1"/>
  <c r="O3823" i="1"/>
  <c r="O3840" i="1"/>
  <c r="O3895" i="1"/>
  <c r="O3824" i="1"/>
  <c r="O3827" i="1"/>
  <c r="O3830" i="1"/>
  <c r="O3829" i="1"/>
  <c r="O3846" i="1"/>
  <c r="O3836" i="1"/>
  <c r="O3913" i="1"/>
  <c r="O3825" i="1"/>
  <c r="O3892" i="1"/>
  <c r="O3939" i="1"/>
  <c r="O3926" i="1"/>
  <c r="O3850" i="1"/>
  <c r="O3851" i="1"/>
  <c r="O3878" i="1"/>
  <c r="O3839" i="1"/>
  <c r="O3841" i="1"/>
  <c r="O3856" i="1"/>
  <c r="O3849" i="1"/>
  <c r="O3872" i="1"/>
  <c r="O3904" i="1"/>
  <c r="O3835" i="1"/>
  <c r="O3925" i="1"/>
  <c r="O3937" i="1"/>
  <c r="O3834" i="1"/>
  <c r="O3879" i="1"/>
  <c r="O3935" i="1"/>
  <c r="O3844" i="1"/>
  <c r="O3845" i="1"/>
  <c r="O3862" i="1"/>
  <c r="O3908" i="1"/>
  <c r="O3915" i="1"/>
  <c r="O3882" i="1"/>
  <c r="O3916" i="1"/>
  <c r="O3838" i="1"/>
  <c r="O3843" i="1"/>
  <c r="O3853" i="1"/>
  <c r="O3847" i="1"/>
  <c r="O3900" i="1"/>
  <c r="O3828" i="1"/>
  <c r="O3930" i="1"/>
  <c r="O3867" i="1"/>
  <c r="O3936" i="1"/>
  <c r="O3890" i="1"/>
  <c r="O3833" i="1"/>
  <c r="O3896" i="1"/>
  <c r="O3831" i="1"/>
  <c r="O3931" i="1"/>
  <c r="O3871" i="1"/>
  <c r="O3899" i="1"/>
  <c r="O3940" i="1"/>
  <c r="O3837" i="1"/>
  <c r="O3826" i="1"/>
  <c r="O3859" i="1"/>
  <c r="O3893" i="1"/>
  <c r="O3869" i="1"/>
  <c r="O3832" i="1"/>
  <c r="O3848" i="1"/>
  <c r="O3912" i="1"/>
  <c r="O3907" i="1"/>
  <c r="O3898" i="1"/>
  <c r="O3909" i="1"/>
  <c r="O3902" i="1"/>
  <c r="O3911" i="1"/>
  <c r="O3922" i="1"/>
  <c r="O3901" i="1"/>
  <c r="O3920" i="1"/>
  <c r="O3891" i="1"/>
  <c r="O3863" i="1"/>
  <c r="O3921" i="1"/>
  <c r="O3842" i="1"/>
  <c r="O3910" i="1"/>
  <c r="O3924" i="1"/>
  <c r="O3866" i="1"/>
  <c r="O3897" i="1"/>
  <c r="O3873" i="1"/>
  <c r="O3852" i="1"/>
  <c r="O3889" i="1"/>
  <c r="O3855" i="1"/>
  <c r="O3857" i="1"/>
  <c r="O3883" i="1"/>
  <c r="O3903" i="1"/>
  <c r="O3929" i="1"/>
  <c r="O3854" i="1"/>
  <c r="O3927" i="1"/>
  <c r="O3928" i="1"/>
  <c r="O3868" i="1"/>
  <c r="O3942" i="1"/>
  <c r="O3860" i="1"/>
  <c r="O3870" i="1"/>
  <c r="O3880" i="1"/>
  <c r="O3919" i="1"/>
  <c r="O3917" i="1"/>
  <c r="O3941" i="1"/>
  <c r="O3906" i="1"/>
  <c r="O3858" i="1"/>
  <c r="O3861" i="1"/>
  <c r="O3864" i="1"/>
  <c r="O3914" i="1"/>
  <c r="O3934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3" i="1"/>
  <c r="O3944" i="1"/>
  <c r="O3945" i="1"/>
  <c r="O3948" i="1"/>
  <c r="O3949" i="1"/>
  <c r="O3947" i="1"/>
  <c r="O3946" i="1"/>
  <c r="O3950" i="1"/>
  <c r="O3951" i="1"/>
  <c r="O3952" i="1"/>
  <c r="O3960" i="1"/>
  <c r="O3970" i="1"/>
  <c r="O3957" i="1"/>
  <c r="O3969" i="1"/>
  <c r="O3961" i="1"/>
  <c r="O3967" i="1"/>
  <c r="O3966" i="1"/>
  <c r="O3962" i="1"/>
  <c r="O3964" i="1"/>
  <c r="O3968" i="1"/>
  <c r="O3954" i="1"/>
  <c r="O3963" i="1"/>
  <c r="O3959" i="1"/>
  <c r="O3953" i="1"/>
  <c r="O3955" i="1"/>
  <c r="O3956" i="1"/>
  <c r="O3958" i="1"/>
  <c r="O3965" i="1"/>
  <c r="O3975" i="1"/>
  <c r="O3979" i="1"/>
  <c r="O3983" i="1"/>
  <c r="O3978" i="1"/>
  <c r="O3982" i="1"/>
  <c r="O3976" i="1"/>
  <c r="O3980" i="1"/>
  <c r="O3971" i="1"/>
  <c r="O3974" i="1"/>
  <c r="O3973" i="1"/>
  <c r="O3981" i="1"/>
  <c r="O3972" i="1"/>
  <c r="O3977" i="1"/>
  <c r="O3984" i="1"/>
  <c r="O3985" i="1"/>
  <c r="O3986" i="1"/>
  <c r="O4012" i="1"/>
  <c r="O4001" i="1"/>
  <c r="O4000" i="1"/>
  <c r="O3987" i="1"/>
  <c r="O3994" i="1"/>
  <c r="O3998" i="1"/>
  <c r="O3988" i="1"/>
  <c r="O4003" i="1"/>
  <c r="O4005" i="1"/>
  <c r="O3989" i="1"/>
  <c r="O4020" i="1"/>
  <c r="O4019" i="1"/>
  <c r="O3993" i="1"/>
  <c r="O4011" i="1"/>
  <c r="O3997" i="1"/>
  <c r="O4018" i="1"/>
  <c r="O3992" i="1"/>
  <c r="O4010" i="1"/>
  <c r="O4007" i="1"/>
  <c r="O3990" i="1"/>
  <c r="O4015" i="1"/>
  <c r="O4004" i="1"/>
  <c r="O4013" i="1"/>
  <c r="O4002" i="1"/>
  <c r="O3996" i="1"/>
  <c r="O4009" i="1"/>
  <c r="O3995" i="1"/>
  <c r="O4008" i="1"/>
  <c r="O4006" i="1"/>
  <c r="O4017" i="1"/>
  <c r="O3991" i="1"/>
  <c r="O3999" i="1"/>
  <c r="O4014" i="1"/>
  <c r="O4016" i="1"/>
  <c r="O4021" i="1"/>
  <c r="O4022" i="1"/>
  <c r="O4024" i="1"/>
  <c r="O4035" i="1"/>
  <c r="O4037" i="1"/>
  <c r="O4038" i="1"/>
  <c r="O4042" i="1"/>
  <c r="O4030" i="1"/>
  <c r="O4034" i="1"/>
  <c r="O4032" i="1"/>
  <c r="O4040" i="1"/>
  <c r="O4041" i="1"/>
  <c r="O4027" i="1"/>
  <c r="O4046" i="1"/>
  <c r="O4029" i="1"/>
  <c r="O4036" i="1"/>
  <c r="O4023" i="1"/>
  <c r="O4039" i="1"/>
  <c r="O4043" i="1"/>
  <c r="O4044" i="1"/>
  <c r="O4026" i="1"/>
  <c r="O4025" i="1"/>
  <c r="O4028" i="1"/>
  <c r="O4031" i="1"/>
  <c r="O4033" i="1"/>
  <c r="O4045" i="1"/>
  <c r="O4047" i="1"/>
  <c r="O4048" i="1"/>
  <c r="O4050" i="1"/>
  <c r="O4054" i="1"/>
  <c r="O4057" i="1"/>
  <c r="O4058" i="1"/>
  <c r="O4059" i="1"/>
  <c r="O4064" i="1"/>
  <c r="O4062" i="1"/>
  <c r="O4061" i="1"/>
  <c r="O4049" i="1"/>
  <c r="O4055" i="1"/>
  <c r="O4060" i="1"/>
  <c r="O4051" i="1"/>
  <c r="O4052" i="1"/>
  <c r="O4053" i="1"/>
  <c r="O4056" i="1"/>
  <c r="O4063" i="1"/>
  <c r="O4066" i="1"/>
  <c r="O4065" i="1"/>
  <c r="O4067" i="1"/>
  <c r="O4069" i="1"/>
  <c r="O4071" i="1"/>
  <c r="O4072" i="1"/>
  <c r="O4075" i="1"/>
  <c r="O4070" i="1"/>
  <c r="O4068" i="1"/>
  <c r="O4074" i="1"/>
  <c r="O4073" i="1"/>
  <c r="O4076" i="1"/>
  <c r="O4077" i="1"/>
  <c r="O4079" i="1"/>
  <c r="O4078" i="1"/>
  <c r="O4080" i="1"/>
  <c r="O4085" i="1"/>
  <c r="O4083" i="1"/>
  <c r="O4091" i="1"/>
  <c r="O4090" i="1"/>
  <c r="O4088" i="1"/>
  <c r="O4092" i="1"/>
  <c r="O4086" i="1"/>
  <c r="O4087" i="1"/>
  <c r="O4081" i="1"/>
  <c r="O4084" i="1"/>
  <c r="O4082" i="1"/>
  <c r="O4089" i="1"/>
  <c r="O4093" i="1"/>
  <c r="O4095" i="1"/>
  <c r="O4094" i="1"/>
  <c r="O4096" i="1"/>
  <c r="O4097" i="1"/>
  <c r="O4098" i="1"/>
  <c r="O4099" i="1"/>
  <c r="O4100" i="1"/>
  <c r="O4101" i="1"/>
  <c r="O4104" i="1"/>
  <c r="O4105" i="1"/>
  <c r="O4102" i="1"/>
  <c r="O4103" i="1"/>
  <c r="O4106" i="1"/>
  <c r="O4107" i="1"/>
  <c r="O4108" i="1"/>
  <c r="O4110" i="1"/>
  <c r="O4109" i="1"/>
  <c r="O4111" i="1"/>
  <c r="O4112" i="1"/>
  <c r="O4113" i="1"/>
  <c r="O4115" i="1"/>
  <c r="O4114" i="1"/>
  <c r="O2" i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<sst xmlns="http://schemas.openxmlformats.org/spreadsheetml/2006/main" count="38341" uniqueCount="8402">
  <si>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</si>
  <si>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</si>
  <si>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</si>
  <si>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</si>
  <si>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</si>
  <si>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</si>
  <si>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</si>
  <si>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</si>
  <si>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</si>
  <si>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</si>
  <si>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</si>
  <si>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</si>
  <si>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</si>
  <si>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</si>
  <si>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</si>
  <si>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</si>
  <si>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</si>
  <si>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</si>
  <si>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</si>
  <si>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</si>
  <si>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</si>
  <si>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</si>
  <si>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</si>
  <si>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</si>
  <si>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</si>
  <si>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</si>
  <si>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</si>
  <si>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</si>
  <si>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</si>
  <si>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</si>
  <si>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</si>
  <si>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</si>
  <si>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</si>
  <si>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</si>
  <si>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</si>
  <si>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</si>
  <si>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</si>
  <si>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</si>
  <si>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</si>
  <si>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</si>
  <si>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</si>
  <si>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</si>
  <si>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</si>
  <si>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</si>
  <si>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</si>
  <si>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</si>
  <si>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</si>
  <si>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</si>
  <si>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</si>
  <si>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</si>
  <si>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</si>
  <si>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</si>
  <si>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</si>
  <si>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</si>
  <si>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</si>
  <si>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</si>
  <si>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</si>
  <si>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</si>
  <si>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</si>
  <si>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</si>
  <si>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</si>
  <si>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</si>
  <si>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</si>
  <si>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</si>
  <si>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</si>
  <si>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</si>
  <si>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</si>
  <si>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</si>
  <si>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</si>
  <si>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</si>
  <si>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</si>
  <si>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</si>
  <si>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</si>
  <si>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</si>
  <si>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</si>
  <si>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</si>
  <si>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</si>
  <si>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</si>
  <si>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</si>
  <si>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</si>
  <si>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</si>
  <si>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</si>
  <si>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</si>
  <si>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</si>
  <si>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</si>
  <si>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</si>
  <si>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</si>
  <si>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</si>
  <si>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</si>
  <si>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</si>
  <si>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</si>
  <si>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</si>
  <si>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</si>
  <si>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</si>
  <si>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</si>
  <si>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</si>
  <si>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</si>
  <si>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</si>
  <si>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</si>
  <si>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</si>
  <si>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</si>
  <si>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</si>
  <si>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</si>
  <si>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</si>
  <si>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</si>
  <si>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</si>
  <si>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</si>
  <si>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</si>
  <si>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</si>
  <si>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</si>
  <si>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</si>
  <si>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</si>
  <si>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</si>
  <si>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</si>
  <si>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</si>
  <si>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</si>
  <si>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</si>
  <si>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</si>
  <si>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</si>
  <si>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</si>
  <si>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</si>
  <si>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</si>
  <si>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</si>
  <si>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</si>
  <si>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</si>
  <si>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</si>
  <si>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</si>
  <si>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</si>
  <si>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</si>
  <si>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</si>
  <si>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</si>
  <si>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</si>
  <si>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</si>
  <si>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</si>
  <si>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</si>
  <si>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</si>
  <si>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</si>
  <si>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</si>
  <si>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</si>
  <si>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</si>
  <si>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</si>
  <si>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</si>
  <si>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</si>
  <si>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</si>
  <si>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</si>
  <si>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</si>
  <si>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</si>
  <si>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</si>
  <si>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</si>
  <si>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</si>
  <si>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</si>
  <si>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</si>
  <si>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</si>
  <si>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</si>
  <si>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</si>
  <si>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</si>
  <si>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</si>
  <si>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</si>
  <si>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</si>
  <si>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</si>
  <si>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</si>
  <si>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</si>
  <si>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</si>
  <si>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</si>
  <si>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</si>
  <si>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</si>
  <si>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</si>
  <si>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</si>
  <si>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</si>
  <si>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</si>
  <si>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</si>
  <si>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</si>
  <si>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</si>
  <si>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</si>
  <si>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</si>
  <si>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</si>
  <si>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</si>
  <si>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</si>
  <si>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</si>
  <si>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</si>
  <si>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</si>
  <si>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</si>
  <si>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</si>
  <si>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</si>
  <si>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</si>
  <si>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</si>
  <si>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</si>
  <si>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</si>
  <si>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</si>
  <si>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</si>
  <si>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</si>
  <si>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</si>
  <si>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</si>
  <si>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</si>
  <si>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</si>
  <si>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</si>
  <si>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</si>
  <si>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</si>
  <si>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</si>
  <si>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</si>
  <si>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</si>
  <si>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</si>
  <si>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</si>
  <si>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</si>
  <si>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</si>
  <si>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</si>
  <si>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</si>
  <si>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</si>
  <si>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</si>
  <si>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</si>
  <si>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</si>
  <si>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</si>
  <si>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</si>
  <si>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</si>
  <si>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</si>
  <si>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</si>
  <si>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</si>
  <si>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</si>
  <si>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</si>
  <si>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</si>
  <si>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</si>
  <si>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</si>
  <si>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</si>
  <si>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</si>
  <si>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</si>
  <si>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</si>
  <si>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</si>
  <si>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</si>
  <si>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</si>
  <si>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</si>
  <si>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</si>
  <si>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</si>
  <si>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</si>
  <si>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</si>
  <si>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</si>
  <si>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</si>
  <si>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</si>
  <si>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</si>
  <si>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</si>
  <si>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</si>
  <si>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</si>
  <si>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</si>
  <si>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</si>
  <si>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</si>
  <si>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</si>
  <si>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</si>
  <si>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</si>
  <si>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</si>
  <si>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</si>
  <si>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</si>
  <si>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</si>
  <si>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</si>
  <si>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</si>
  <si>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</si>
  <si>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</si>
  <si>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</si>
  <si>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</si>
  <si>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</si>
  <si>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</si>
  <si>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</si>
  <si>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</si>
  <si>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</si>
  <si>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</si>
  <si>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</si>
  <si>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</si>
  <si>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</si>
  <si>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</si>
  <si>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</si>
  <si>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</si>
  <si>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</si>
  <si>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</si>
  <si>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</si>
  <si>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</si>
  <si>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</si>
  <si>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</si>
  <si>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</si>
  <si>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</si>
  <si>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</si>
  <si>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</si>
  <si>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</si>
  <si>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</si>
  <si>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</si>
  <si>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</si>
  <si>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</si>
  <si>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</si>
  <si>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</si>
  <si>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</si>
  <si>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</si>
  <si>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</si>
  <si>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</si>
  <si>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</si>
  <si>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</si>
  <si>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</si>
  <si>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</si>
  <si>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</si>
  <si>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</si>
  <si>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</si>
  <si>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</si>
  <si>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</si>
  <si>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</si>
  <si>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</si>
  <si>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</si>
  <si>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</si>
  <si>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</si>
  <si>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</si>
  <si>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</si>
  <si>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</si>
  <si>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</si>
  <si>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</si>
  <si>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</si>
  <si>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</si>
  <si>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</si>
  <si>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</si>
  <si>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</si>
  <si>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</si>
  <si>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</si>
  <si>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</si>
  <si>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</si>
  <si>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</si>
  <si>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</si>
  <si>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</si>
  <si>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</si>
  <si>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</si>
  <si>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</si>
  <si>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</si>
  <si>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</si>
  <si>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</si>
  <si>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</si>
  <si>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</si>
  <si>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</si>
  <si>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</si>
  <si>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</si>
  <si>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</si>
  <si>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</si>
  <si>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</si>
  <si>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</si>
  <si>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</si>
  <si>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</si>
  <si>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</si>
  <si>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</si>
  <si>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</si>
  <si>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</si>
  <si>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</si>
  <si>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</si>
  <si>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</si>
  <si>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</si>
  <si>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</si>
  <si>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</si>
  <si>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</si>
  <si>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</si>
  <si>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</si>
  <si>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</si>
  <si>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</si>
  <si>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</si>
  <si>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</si>
  <si>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</si>
  <si>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</si>
  <si>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</si>
  <si>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</si>
  <si>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</si>
  <si>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</si>
  <si>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</si>
  <si>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</si>
  <si>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</si>
  <si>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</si>
  <si>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</si>
  <si>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</si>
  <si>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</si>
  <si>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</si>
  <si>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</si>
  <si>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</si>
  <si>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</si>
  <si>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</si>
  <si>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</si>
  <si>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</si>
  <si>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</si>
  <si>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</si>
  <si>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</si>
  <si>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</si>
  <si>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</si>
  <si>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</si>
  <si>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</si>
  <si>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</si>
  <si>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</si>
  <si>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</si>
  <si>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</si>
  <si>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</si>
  <si>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</si>
  <si>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</si>
  <si>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</si>
  <si>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</si>
  <si>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</si>
  <si>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</si>
  <si>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</si>
  <si>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</si>
  <si>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</si>
  <si>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</si>
  <si>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</si>
  <si>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</si>
  <si>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</si>
  <si>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</si>
  <si>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</si>
  <si>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</si>
  <si>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</si>
  <si>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</si>
  <si>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</si>
  <si>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</si>
  <si>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</si>
  <si>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</si>
  <si>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</si>
  <si>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</si>
  <si>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</si>
  <si>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</si>
  <si>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</si>
  <si>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</si>
  <si>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</si>
  <si>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</si>
  <si>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</si>
  <si>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</si>
  <si>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</si>
  <si>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</si>
  <si>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</si>
  <si>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</si>
  <si>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</si>
  <si>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</si>
  <si>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</si>
  <si>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</si>
  <si>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</si>
  <si>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</si>
  <si>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</si>
  <si>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</si>
  <si>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</si>
  <si>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</si>
  <si>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</si>
  <si>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</si>
  <si>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</si>
  <si>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</si>
  <si>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</si>
  <si>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</si>
  <si>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</si>
  <si>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</si>
  <si>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</si>
  <si>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</si>
  <si>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</si>
  <si>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</si>
  <si>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</si>
  <si>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</si>
  <si>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</si>
  <si>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</si>
  <si>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</si>
  <si>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</si>
  <si>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</si>
  <si>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</si>
  <si>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</si>
  <si>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</si>
  <si>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</si>
  <si>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</si>
  <si>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</si>
  <si>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</si>
  <si>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</si>
  <si>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</si>
  <si>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</si>
  <si>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</si>
  <si>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</si>
  <si>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</si>
  <si>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</si>
  <si>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</si>
  <si>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</si>
  <si>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</si>
  <si>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</si>
  <si>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</si>
  <si>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</si>
  <si>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</si>
  <si>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</si>
  <si>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</si>
  <si>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</si>
  <si>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</si>
  <si>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</si>
  <si>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</si>
  <si>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</si>
  <si>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</si>
  <si>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</si>
  <si>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</si>
  <si>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</si>
  <si>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</si>
  <si>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</si>
  <si>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</si>
  <si>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</si>
  <si>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</si>
  <si>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</si>
  <si>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</si>
  <si>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</si>
  <si>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</si>
  <si>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</si>
  <si>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</si>
  <si>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</si>
  <si>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</si>
  <si>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</si>
  <si>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</si>
  <si>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</si>
  <si>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</si>
  <si>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</si>
  <si>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</si>
  <si>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</si>
  <si>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</si>
  <si>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</si>
  <si>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</si>
  <si>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</si>
  <si>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</si>
  <si>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</si>
  <si>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</si>
  <si>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</si>
  <si>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</si>
  <si>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</si>
  <si>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</si>
  <si>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</si>
  <si>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</si>
  <si>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</si>
  <si>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</si>
  <si>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</si>
  <si>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</si>
  <si>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</si>
  <si>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</si>
  <si>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</si>
  <si>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</si>
  <si>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</si>
  <si>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</si>
  <si>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</si>
  <si>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</si>
  <si>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</si>
  <si>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</si>
  <si>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</si>
  <si>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</si>
  <si>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</si>
  <si>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</si>
  <si>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</si>
  <si>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</si>
  <si>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</si>
  <si>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</si>
  <si>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</si>
  <si>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</si>
  <si>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</si>
  <si>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</si>
  <si>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</si>
  <si>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</si>
  <si>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</si>
  <si>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</si>
  <si>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</si>
  <si>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</si>
  <si>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</si>
  <si>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</si>
  <si>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</si>
  <si>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</si>
  <si>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</si>
  <si>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</si>
  <si>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</si>
  <si>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</si>
  <si>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</si>
  <si>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</si>
  <si>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</si>
  <si>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</si>
  <si>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</si>
  <si>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</si>
  <si>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</si>
  <si>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</si>
  <si>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</si>
  <si>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</si>
  <si>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</si>
  <si>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</si>
  <si>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</si>
  <si>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</si>
  <si>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</si>
  <si>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</si>
  <si>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</si>
  <si>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</si>
  <si>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</si>
  <si>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</si>
  <si>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</si>
  <si>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</si>
  <si>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</si>
  <si>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</si>
  <si>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</si>
  <si>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</si>
  <si>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</si>
  <si>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</si>
  <si>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</si>
  <si>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</si>
  <si>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</si>
  <si>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</si>
  <si>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</si>
  <si>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</si>
  <si>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</si>
  <si>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</si>
  <si>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</si>
  <si>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</si>
  <si>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</si>
  <si>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</si>
  <si>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</si>
  <si>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</si>
  <si>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</si>
  <si>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</si>
  <si>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</si>
  <si>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</si>
  <si>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</si>
  <si>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</si>
  <si>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</si>
  <si>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</si>
  <si>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</si>
  <si>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</si>
  <si>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</si>
  <si>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</si>
  <si>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</si>
  <si>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</si>
  <si>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</si>
  <si>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</si>
  <si>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</si>
  <si>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</si>
  <si>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</si>
  <si>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</si>
  <si>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</si>
  <si>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</si>
  <si>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</si>
  <si>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</si>
  <si>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</si>
  <si>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</si>
  <si>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</si>
  <si>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</si>
  <si>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</si>
  <si>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</si>
  <si>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</si>
  <si>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</si>
  <si>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</si>
  <si>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</si>
  <si>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</si>
  <si>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</si>
  <si>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</si>
  <si>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</si>
  <si>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</si>
  <si>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</si>
  <si>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</si>
  <si>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</si>
  <si>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</si>
  <si>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</si>
  <si>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</si>
  <si>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</si>
  <si>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</si>
  <si>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</si>
  <si>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</si>
  <si>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</si>
  <si>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</si>
  <si>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</si>
  <si>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</si>
  <si>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</si>
  <si>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</si>
  <si>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</si>
  <si>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</si>
  <si>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</si>
  <si>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</si>
  <si>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</si>
  <si>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</si>
  <si>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</si>
  <si>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</si>
  <si>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</si>
  <si>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</si>
  <si>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</si>
  <si>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</si>
  <si>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</si>
  <si>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</si>
  <si>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</si>
  <si>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</si>
  <si>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</si>
  <si>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</si>
  <si>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</si>
  <si>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</si>
  <si>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</si>
  <si>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</si>
  <si>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</si>
  <si>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</si>
  <si>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</si>
  <si>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</si>
  <si>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</si>
  <si>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</si>
  <si>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</si>
  <si>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</si>
  <si>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</si>
  <si>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</si>
  <si>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</si>
  <si>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</si>
  <si>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</si>
  <si>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</si>
  <si>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</si>
  <si>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</si>
  <si>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</si>
  <si>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</si>
  <si>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</si>
  <si>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</si>
  <si>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</si>
  <si>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</si>
  <si>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</si>
  <si>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</si>
  <si>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</si>
  <si>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</si>
  <si>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</si>
  <si>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</si>
  <si>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</si>
  <si>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</si>
  <si>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</si>
  <si>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</si>
  <si>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</si>
  <si>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</si>
  <si>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</si>
  <si>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</si>
  <si>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</si>
  <si>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</si>
  <si>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</si>
  <si>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</si>
  <si>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</si>
  <si>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</si>
  <si>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</si>
  <si>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</si>
  <si>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</si>
  <si>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</si>
  <si>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</si>
  <si>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</si>
  <si>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</si>
  <si>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</si>
  <si>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</si>
  <si>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</si>
  <si>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</si>
  <si>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</si>
  <si>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</si>
  <si>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</si>
  <si>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</si>
  <si>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</si>
  <si>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</si>
  <si>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</si>
  <si>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</si>
  <si>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</si>
  <si>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</si>
  <si>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</si>
  <si>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</si>
  <si>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</si>
  <si>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</si>
  <si>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</si>
  <si>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</si>
  <si>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</si>
  <si>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</si>
  <si>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</si>
  <si>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</si>
  <si>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</si>
  <si>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</si>
  <si>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</si>
  <si>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</si>
  <si>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</si>
  <si>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</si>
  <si>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</si>
  <si>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</si>
  <si>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</si>
  <si>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</si>
  <si>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</si>
  <si>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</si>
  <si>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</si>
  <si>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</si>
  <si>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</si>
  <si>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</si>
  <si>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</si>
  <si>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</si>
  <si>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</si>
  <si>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</si>
  <si>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</si>
  <si>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</si>
  <si>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</si>
  <si>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</si>
  <si>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</si>
  <si>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</si>
  <si>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</si>
  <si>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</si>
  <si>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</si>
  <si>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</si>
  <si>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</si>
  <si>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</si>
  <si>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</si>
  <si>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</si>
  <si>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</si>
  <si>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</si>
  <si>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</si>
  <si>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</si>
  <si>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</si>
  <si>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</si>
  <si>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</si>
  <si>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</si>
  <si>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</si>
  <si>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</si>
  <si>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</si>
  <si>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</si>
  <si>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</si>
  <si>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</si>
  <si>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</si>
  <si>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</si>
  <si>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</si>
  <si>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</si>
  <si>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</si>
  <si>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</si>
  <si>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</si>
  <si>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</si>
  <si>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</si>
  <si>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</si>
  <si>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</si>
  <si>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</si>
  <si>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</si>
  <si>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</si>
  <si>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</si>
  <si>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</si>
  <si>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</si>
  <si>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</si>
  <si>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</si>
  <si>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</si>
  <si>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</si>
  <si>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</si>
  <si>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</si>
  <si>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</si>
  <si>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</si>
  <si>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</si>
  <si>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</si>
  <si>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</si>
  <si>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</si>
  <si>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</si>
  <si>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</si>
  <si>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</si>
  <si>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</si>
  <si>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</si>
  <si>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</si>
  <si>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</si>
  <si>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</si>
  <si>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</si>
  <si>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</si>
  <si>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</si>
  <si>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</si>
  <si>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</si>
  <si>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</si>
  <si>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</si>
  <si>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</si>
  <si>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</si>
  <si>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</si>
  <si>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</si>
  <si>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</si>
  <si>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</si>
  <si>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</si>
  <si>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</si>
  <si>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</si>
  <si>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</si>
  <si>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</si>
  <si>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</si>
  <si>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</si>
  <si>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</si>
  <si>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</si>
  <si>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</si>
  <si>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</si>
  <si>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</si>
  <si>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</si>
  <si>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</si>
  <si>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</si>
  <si>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</si>
  <si>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</si>
  <si>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</si>
  <si>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</si>
  <si>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</si>
  <si>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</si>
  <si>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</si>
  <si>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</si>
  <si>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</si>
  <si>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</si>
  <si>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</si>
  <si>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</si>
  <si>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</si>
  <si>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</si>
  <si>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</si>
  <si>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</si>
  <si>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</si>
  <si>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</si>
  <si>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</si>
  <si>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</si>
  <si>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</si>
  <si>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</si>
  <si>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</si>
  <si>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</si>
  <si>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</si>
  <si>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</si>
  <si>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</si>
  <si>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</si>
  <si>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</si>
  <si>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</si>
  <si>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</si>
  <si>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</si>
  <si>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</si>
  <si>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</si>
  <si>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</si>
  <si>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</si>
  <si>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</si>
  <si>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</si>
  <si>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</si>
  <si>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</si>
  <si>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</si>
  <si>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</si>
  <si>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</si>
  <si>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</si>
  <si>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</si>
  <si>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</si>
  <si>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</si>
  <si>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</si>
  <si>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</si>
  <si>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</si>
  <si>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</si>
  <si>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</si>
  <si>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</si>
  <si>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</si>
  <si>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</si>
  <si>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</si>
  <si>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</si>
  <si>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</si>
  <si>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</si>
  <si>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</si>
  <si>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</si>
  <si>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</si>
  <si>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</si>
  <si>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</si>
  <si>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</si>
  <si>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</si>
  <si>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</si>
  <si>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</si>
  <si>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</si>
  <si>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</si>
  <si>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</si>
  <si>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</si>
  <si>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</si>
  <si>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</si>
  <si>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</si>
  <si>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</si>
  <si>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</si>
  <si>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</si>
  <si>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</si>
  <si>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</si>
  <si>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</si>
  <si>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</si>
  <si>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</si>
  <si>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</si>
  <si>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</si>
  <si>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</si>
  <si>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</si>
  <si>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</si>
  <si>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</si>
  <si>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</si>
  <si>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</si>
  <si>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</si>
  <si>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</si>
  <si>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</si>
  <si>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</si>
  <si>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</si>
  <si>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</si>
  <si>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</si>
  <si>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</si>
  <si>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</si>
  <si>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</si>
  <si>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</si>
  <si>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</si>
  <si>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</si>
  <si>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</si>
  <si>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</si>
  <si>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</si>
  <si>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</si>
  <si>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</si>
  <si>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</si>
  <si>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</si>
  <si>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</si>
  <si>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</si>
  <si>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</si>
  <si>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</si>
  <si>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</si>
  <si>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</si>
  <si>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</si>
  <si>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</si>
  <si>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</si>
  <si>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</si>
  <si>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</si>
  <si>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</si>
  <si>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</si>
  <si>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</si>
  <si>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</si>
  <si>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</si>
  <si>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</si>
  <si>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</si>
  <si>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</si>
  <si>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</si>
  <si>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</si>
  <si>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</si>
  <si>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</si>
  <si>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</si>
  <si>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</si>
  <si>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</si>
  <si>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</si>
  <si>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</si>
  <si>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</si>
  <si>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</si>
  <si>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</si>
  <si>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</si>
  <si>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</si>
  <si>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</si>
  <si>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</si>
  <si>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</si>
  <si>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</si>
  <si>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</si>
  <si>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</si>
  <si>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</si>
  <si>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</si>
  <si>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</si>
  <si>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</si>
  <si>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</si>
  <si>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</si>
  <si>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</si>
  <si>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</si>
  <si>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</si>
  <si>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</si>
  <si>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</si>
  <si>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</si>
  <si>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</si>
  <si>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</si>
  <si>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</si>
  <si>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</si>
  <si>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</si>
  <si>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</si>
  <si>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</si>
  <si>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</si>
  <si>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</si>
  <si>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</si>
  <si>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</si>
  <si>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</si>
  <si>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</si>
  <si>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</si>
  <si>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</si>
  <si>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</si>
  <si>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</si>
  <si>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</si>
  <si>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</si>
  <si>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</si>
  <si>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</si>
  <si>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</si>
  <si>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</si>
  <si>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</si>
  <si>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</si>
  <si>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</si>
  <si>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</si>
  <si>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</si>
  <si>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</si>
  <si>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</si>
  <si>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</si>
  <si>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</si>
  <si>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</si>
  <si>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</si>
  <si>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</si>
  <si>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</si>
  <si>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</si>
  <si>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</si>
  <si>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</si>
  <si>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</si>
  <si>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</si>
  <si>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</si>
  <si>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</si>
  <si>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</si>
  <si>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</si>
  <si>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</si>
  <si>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</si>
  <si>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</si>
  <si>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</si>
  <si>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</si>
  <si>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</si>
  <si>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</si>
  <si>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</si>
  <si>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</si>
  <si>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</si>
  <si>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</si>
  <si>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</si>
  <si>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</si>
  <si>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</si>
  <si>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</si>
  <si>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</si>
  <si>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</si>
  <si>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</si>
  <si>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</si>
  <si>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</si>
  <si>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</si>
  <si>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</si>
  <si>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</si>
  <si>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</si>
  <si>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</si>
  <si>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</si>
  <si>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</si>
  <si>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</si>
  <si>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</si>
  <si>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</si>
  <si>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</si>
  <si>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</si>
  <si>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</si>
  <si>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</si>
  <si>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</si>
  <si>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</si>
  <si>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</si>
  <si>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</si>
  <si>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</si>
  <si>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</si>
  <si>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</si>
  <si>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</si>
  <si>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</si>
  <si>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</si>
  <si>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</si>
  <si>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</si>
  <si>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</si>
  <si>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</si>
  <si>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</si>
  <si>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</si>
  <si>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</si>
  <si>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</si>
  <si>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</si>
  <si>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</si>
  <si>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</si>
  <si>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</si>
  <si>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</si>
  <si>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</si>
  <si>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</si>
  <si>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</si>
  <si>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</si>
  <si>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</si>
  <si>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</si>
  <si>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</si>
  <si>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</si>
  <si>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</si>
  <si>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</si>
  <si>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</si>
  <si>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</si>
  <si>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</si>
  <si>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</si>
  <si>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</si>
  <si>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</si>
  <si>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</si>
  <si>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</si>
  <si>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</si>
  <si>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</si>
  <si>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</si>
  <si>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</si>
  <si>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</si>
  <si>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</si>
  <si>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</si>
  <si>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</si>
  <si>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</si>
  <si>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</si>
  <si>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</si>
  <si>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</si>
  <si>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</si>
  <si>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</si>
  <si>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</si>
  <si>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</si>
  <si>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</si>
  <si>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</si>
  <si>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</si>
  <si>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</si>
  <si>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</si>
  <si>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</si>
  <si>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</si>
  <si>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</si>
  <si>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</si>
  <si>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</si>
  <si>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</si>
  <si>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</si>
  <si>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</si>
  <si>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</si>
  <si>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</si>
  <si>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</si>
  <si>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</si>
  <si>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</si>
  <si>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</si>
  <si>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</si>
  <si>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</si>
  <si>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</si>
  <si>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</si>
  <si>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</si>
  <si>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</si>
  <si>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</si>
  <si>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</si>
  <si>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</si>
  <si>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</si>
  <si>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</si>
  <si>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</si>
  <si>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</si>
  <si>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</si>
  <si>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</si>
  <si>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</si>
  <si>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</si>
  <si>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</si>
  <si>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</si>
  <si>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</si>
  <si>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</si>
  <si>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</si>
  <si>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</si>
  <si>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</si>
  <si>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</si>
  <si>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</si>
  <si>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</si>
  <si>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</si>
  <si>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</si>
  <si>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</si>
  <si>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</si>
  <si>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</si>
  <si>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</si>
  <si>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</si>
  <si>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</si>
  <si>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</si>
  <si>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</si>
  <si>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</si>
  <si>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</si>
  <si>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</si>
  <si>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</si>
  <si>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</si>
  <si>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</si>
  <si>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</si>
  <si>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</si>
  <si>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</si>
  <si>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</si>
  <si>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</si>
  <si>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</si>
  <si>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</si>
  <si>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</si>
  <si>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</si>
  <si>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</si>
  <si>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</si>
  <si>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</si>
  <si>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</si>
  <si>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</si>
  <si>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</si>
  <si>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</si>
  <si>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</si>
  <si>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</si>
  <si>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</si>
  <si>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</si>
  <si>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</si>
  <si>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</si>
  <si>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</si>
  <si>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</si>
  <si>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</si>
  <si>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</si>
  <si>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</si>
  <si>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</si>
  <si>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</si>
  <si>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</si>
  <si>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</si>
  <si>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</si>
  <si>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</si>
  <si>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</si>
  <si>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</si>
  <si>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</si>
  <si>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</si>
  <si>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</si>
  <si>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</si>
  <si>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</si>
  <si>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</si>
  <si>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</si>
  <si>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</si>
  <si>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</si>
  <si>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</si>
  <si>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</si>
  <si>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</si>
  <si>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</si>
  <si>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</si>
  <si>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</si>
  <si>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</si>
  <si>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</si>
  <si>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</si>
  <si>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</si>
  <si>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</si>
  <si>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</si>
  <si>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</si>
  <si>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</si>
  <si>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</si>
  <si>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</si>
  <si>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</si>
  <si>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</si>
  <si>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</si>
  <si>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</si>
  <si>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</si>
  <si>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</si>
  <si>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</si>
  <si>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</si>
  <si>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</si>
  <si>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</si>
  <si>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</si>
  <si>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</si>
  <si>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</si>
  <si>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</si>
  <si>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</si>
  <si>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</si>
  <si>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</si>
  <si>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</si>
  <si>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</si>
  <si>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</si>
  <si>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</si>
  <si>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</si>
  <si>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</si>
  <si>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</si>
  <si>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</si>
  <si>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</si>
  <si>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</si>
  <si>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</si>
  <si>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</si>
  <si>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</si>
  <si>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</si>
  <si>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</si>
  <si>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</si>
  <si>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</si>
  <si>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</si>
  <si>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</si>
  <si>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</si>
  <si>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</si>
  <si>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</si>
  <si>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</si>
  <si>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</si>
  <si>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</si>
  <si>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</si>
  <si>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</si>
  <si>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</si>
  <si>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</si>
  <si>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</si>
  <si>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</si>
  <si>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</si>
  <si>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</si>
  <si>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</si>
  <si>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</si>
  <si>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</si>
  <si>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</si>
  <si>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</si>
  <si>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</si>
  <si>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</si>
  <si>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</si>
  <si>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</si>
  <si>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</si>
  <si>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</si>
  <si>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</si>
  <si>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</si>
  <si>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</si>
  <si>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</si>
  <si>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</si>
  <si>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</si>
  <si>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</si>
  <si>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</si>
  <si>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</si>
  <si>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</si>
  <si>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</si>
  <si>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</si>
  <si>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</si>
  <si>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</si>
  <si>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</si>
  <si>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</si>
  <si>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</si>
  <si>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</si>
  <si>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</si>
  <si>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</si>
  <si>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</si>
  <si>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</si>
  <si>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</si>
  <si>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</si>
  <si>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</si>
  <si>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</si>
  <si>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</si>
  <si>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</si>
  <si>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</si>
  <si>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</si>
  <si>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</si>
  <si>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</si>
  <si>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</si>
  <si>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</si>
  <si>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</si>
  <si>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</si>
  <si>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</si>
  <si>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</si>
  <si>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</si>
  <si>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</si>
  <si>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</si>
  <si>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</si>
  <si>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</si>
  <si>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</si>
  <si>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</si>
  <si>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</si>
  <si>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</si>
  <si>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</si>
  <si>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</si>
  <si>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</si>
  <si>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</si>
  <si>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</si>
  <si>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</si>
  <si>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</si>
  <si>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</si>
  <si>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</si>
  <si>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</si>
  <si>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</si>
  <si>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</si>
  <si>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</si>
  <si>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</si>
  <si>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</si>
  <si>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</si>
  <si>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</si>
  <si>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</si>
  <si>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</si>
  <si>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</si>
  <si>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</si>
  <si>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</si>
  <si>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</si>
  <si>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</si>
  <si>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</si>
  <si>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</si>
  <si>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</si>
  <si>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</si>
  <si>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</si>
  <si>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</si>
  <si>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</si>
  <si>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</si>
  <si>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</si>
  <si>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</si>
  <si>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</si>
  <si>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</si>
  <si>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</si>
  <si>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</si>
  <si>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</si>
  <si>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</si>
  <si>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</si>
  <si>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</si>
  <si>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</si>
  <si>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</si>
  <si>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</si>
  <si>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</si>
  <si>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</si>
  <si>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</si>
  <si>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</si>
  <si>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</si>
  <si>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</si>
  <si>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</si>
  <si>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</si>
  <si>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</si>
  <si>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</si>
  <si>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</si>
  <si>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</si>
  <si>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</si>
  <si>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</si>
  <si>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</si>
  <si>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</si>
  <si>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</si>
  <si>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</si>
  <si>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</si>
  <si>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</si>
  <si>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</si>
  <si>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</si>
  <si>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</si>
  <si>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</si>
  <si>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</si>
  <si>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</si>
  <si>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</si>
  <si>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</si>
  <si>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</si>
  <si>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</si>
  <si>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</si>
  <si>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</si>
  <si>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</si>
  <si>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</si>
  <si>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</si>
  <si>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</si>
  <si>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</si>
  <si>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</si>
  <si>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</si>
  <si>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</si>
  <si>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</si>
  <si>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</si>
  <si>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</si>
  <si>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</si>
  <si>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</si>
  <si>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</si>
  <si>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</si>
  <si>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</si>
  <si>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</si>
  <si>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</si>
  <si>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</si>
  <si>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</si>
  <si>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</si>
  <si>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</si>
  <si>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</si>
  <si>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</si>
  <si>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</si>
  <si>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</si>
  <si>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</si>
  <si>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</si>
  <si>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</si>
  <si>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</si>
  <si>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</si>
  <si>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</si>
  <si>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</si>
  <si>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</si>
  <si>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</si>
  <si>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</si>
  <si>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</si>
  <si>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</si>
  <si>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</si>
  <si>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</si>
  <si>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</si>
  <si>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</si>
  <si>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</si>
  <si>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</si>
  <si>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</si>
  <si>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</si>
  <si>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</si>
  <si>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</si>
  <si>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</si>
  <si>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</si>
  <si>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</si>
  <si>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</si>
  <si>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</si>
  <si>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</si>
  <si>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</si>
  <si>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</si>
  <si>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</si>
  <si>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</si>
  <si>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</si>
  <si>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</si>
  <si>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</si>
  <si>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</si>
  <si>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</si>
  <si>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</si>
  <si>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</si>
  <si>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</si>
  <si>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</si>
  <si>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</si>
  <si>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</si>
  <si>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</si>
  <si>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</si>
  <si>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</si>
  <si>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</si>
  <si>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</si>
  <si>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</si>
  <si>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</si>
  <si>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</si>
  <si>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</si>
  <si>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</si>
  <si>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</si>
  <si>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</si>
  <si>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</si>
  <si>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</si>
  <si>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</si>
  <si>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</si>
  <si>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</si>
  <si>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</si>
  <si>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</si>
  <si>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</si>
  <si>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</si>
  <si>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</si>
  <si>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</si>
  <si>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</si>
  <si>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</si>
  <si>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</si>
  <si>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</si>
  <si>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</si>
  <si>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</si>
  <si>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</si>
  <si>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</si>
  <si>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</si>
  <si>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</si>
  <si>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</si>
  <si>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</si>
  <si>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</si>
  <si>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</si>
  <si>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</si>
  <si>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</si>
  <si>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</si>
  <si>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</si>
  <si>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</si>
  <si>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</si>
  <si>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</si>
  <si>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</si>
  <si>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</si>
  <si>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</si>
  <si>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</si>
  <si>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</si>
  <si>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</si>
  <si>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</si>
  <si>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</si>
  <si>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</si>
  <si>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</si>
  <si>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</si>
  <si>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</si>
  <si>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</si>
  <si>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</si>
  <si>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</si>
  <si>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</si>
  <si>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</si>
  <si>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</si>
  <si>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</si>
  <si>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</si>
  <si>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</si>
  <si>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</si>
  <si>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</si>
  <si>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</si>
  <si>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</si>
  <si>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</si>
  <si>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</si>
  <si>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</si>
  <si>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</si>
  <si>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</si>
  <si>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</si>
  <si>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</si>
  <si>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</si>
  <si>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</si>
  <si>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</si>
  <si>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</si>
  <si>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</si>
  <si>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</si>
  <si>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</si>
  <si>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</si>
  <si>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</si>
  <si>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</si>
  <si>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</si>
  <si>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</si>
  <si>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</si>
  <si>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</si>
  <si>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</si>
  <si>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</si>
  <si>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</si>
  <si>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</si>
  <si>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</si>
  <si>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</si>
  <si>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</si>
  <si>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</si>
  <si>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</si>
  <si>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</si>
  <si>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</si>
  <si>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</si>
  <si>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</si>
  <si>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</si>
  <si>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</si>
  <si>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</si>
  <si>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</si>
  <si>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</si>
  <si>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</si>
  <si>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</si>
  <si>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</si>
  <si>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</si>
  <si>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</si>
  <si>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</si>
  <si>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</si>
  <si>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</si>
  <si>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</si>
  <si>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</si>
  <si>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</si>
  <si>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</si>
  <si>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</si>
  <si>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</si>
  <si>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</si>
  <si>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</si>
  <si>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</si>
  <si>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</si>
  <si>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</si>
  <si>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</si>
  <si>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</si>
  <si>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</si>
  <si>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</si>
  <si>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</si>
  <si>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</si>
  <si>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</si>
  <si>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</si>
  <si>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</si>
  <si>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</si>
  <si>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</si>
  <si>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</si>
  <si>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</si>
  <si>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</si>
  <si>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</si>
  <si>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</si>
  <si>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</si>
  <si>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</si>
  <si>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</si>
  <si>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</si>
  <si>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</si>
  <si>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</si>
  <si>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</si>
  <si>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</si>
  <si>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</si>
  <si>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</si>
  <si>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</si>
  <si>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</si>
  <si>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</si>
  <si>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</si>
  <si>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</si>
  <si>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</si>
  <si>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</si>
  <si>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</si>
  <si>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</si>
  <si>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</si>
  <si>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</si>
  <si>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</si>
  <si>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</si>
  <si>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</si>
  <si>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</si>
  <si>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</si>
  <si>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</si>
  <si>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</si>
  <si>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</si>
  <si>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</si>
  <si>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</si>
  <si>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</si>
  <si>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</si>
  <si>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</si>
  <si>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</si>
  <si>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</si>
  <si>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</si>
  <si>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</si>
  <si>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</si>
  <si>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</si>
  <si>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</si>
  <si>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</si>
  <si>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</si>
  <si>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</si>
  <si>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</si>
  <si>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</si>
  <si>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</si>
  <si>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</si>
  <si>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</si>
  <si>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</si>
  <si>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</si>
  <si>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</si>
  <si>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</si>
  <si>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</si>
  <si>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</si>
  <si>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</si>
  <si>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</si>
  <si>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</si>
  <si>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</si>
  <si>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</si>
  <si>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</si>
  <si>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</si>
  <si>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</si>
  <si>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</si>
  <si>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</si>
  <si>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</si>
  <si>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</si>
  <si>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</si>
  <si>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</si>
  <si>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</si>
  <si>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</si>
  <si>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</si>
  <si>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</si>
  <si>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</si>
  <si>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</si>
  <si>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</si>
  <si>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</si>
  <si>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</si>
  <si>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</si>
  <si>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</si>
  <si>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</si>
  <si>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</si>
  <si>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</si>
  <si>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</si>
  <si>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</si>
  <si>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</si>
  <si>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</si>
  <si>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</si>
  <si>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</si>
  <si>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</si>
  <si>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</si>
  <si>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</si>
  <si>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</si>
  <si>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</si>
  <si>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</si>
  <si>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</si>
  <si>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</si>
  <si>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</si>
  <si>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</si>
  <si>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</si>
  <si>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</si>
  <si>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</si>
  <si>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</si>
  <si>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</si>
  <si>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</si>
  <si>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</si>
  <si>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</si>
  <si>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</si>
  <si>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</si>
  <si>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</si>
  <si>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</si>
  <si>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</si>
  <si>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</si>
  <si>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</si>
  <si>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</si>
  <si>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</si>
  <si>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</si>
  <si>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</si>
  <si>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</si>
  <si>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</si>
  <si>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</si>
  <si>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</si>
  <si>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</si>
  <si>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</si>
  <si>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</si>
  <si>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</si>
  <si>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</si>
  <si>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</si>
  <si>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</si>
  <si>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</si>
  <si>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</si>
  <si>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</si>
  <si>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</si>
  <si>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</si>
  <si>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</si>
  <si>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</si>
  <si>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</si>
  <si>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</si>
  <si>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</si>
  <si>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</si>
  <si>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</si>
  <si>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</si>
  <si>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</si>
  <si>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</si>
  <si>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</si>
  <si>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</si>
  <si>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</si>
  <si>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</si>
  <si>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</si>
  <si>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</si>
  <si>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</si>
  <si>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</si>
  <si>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</si>
  <si>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</si>
  <si>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</si>
  <si>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</si>
  <si>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</si>
  <si>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</si>
  <si>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</si>
  <si>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</si>
  <si>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</si>
  <si>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</si>
  <si>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</si>
  <si>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</si>
  <si>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</si>
  <si>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</si>
  <si>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</si>
  <si>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</si>
  <si>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</si>
  <si>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</si>
  <si>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</si>
  <si>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</si>
  <si>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</si>
  <si>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</si>
  <si>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</si>
  <si>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</si>
  <si>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</si>
  <si>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</si>
  <si>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</si>
  <si>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</si>
  <si>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</si>
  <si>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</si>
  <si>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</si>
  <si>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</si>
  <si>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</si>
  <si>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</si>
  <si>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</si>
  <si>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</si>
  <si>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</si>
  <si>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</si>
  <si>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</si>
  <si>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</si>
  <si>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</si>
  <si>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</si>
  <si>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</si>
  <si>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</si>
  <si>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</si>
  <si>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</si>
  <si>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</si>
  <si>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</si>
  <si>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</si>
  <si>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</si>
  <si>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</si>
  <si>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</si>
  <si>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</si>
  <si>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</si>
  <si>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</si>
  <si>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</si>
  <si>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</si>
  <si>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</si>
  <si>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</si>
  <si>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</si>
  <si>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</si>
  <si>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</si>
  <si>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</si>
  <si>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</si>
  <si>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</si>
  <si>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</si>
  <si>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</si>
  <si>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</si>
  <si>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</si>
  <si>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</si>
  <si>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</si>
  <si>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</si>
  <si>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</si>
  <si>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</si>
  <si>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</si>
  <si>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</si>
  <si>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</si>
  <si>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</si>
  <si>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</si>
  <si>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</si>
  <si>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</si>
  <si>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</si>
  <si>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</si>
  <si>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</si>
  <si>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</si>
  <si>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</si>
  <si>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</si>
  <si>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</si>
  <si>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</si>
  <si>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</si>
  <si>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</si>
  <si>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</si>
  <si>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</si>
  <si>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</si>
  <si>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</si>
  <si>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</si>
  <si>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</si>
  <si>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</si>
  <si>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</si>
  <si>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</si>
  <si>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</si>
  <si>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</si>
  <si>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</si>
  <si>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</si>
  <si>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</si>
  <si>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</si>
  <si>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</si>
  <si>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</si>
  <si>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</si>
  <si>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</si>
  <si>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</si>
  <si>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</si>
  <si>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</si>
  <si>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</si>
  <si>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</si>
  <si>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</si>
  <si>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</si>
  <si>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</si>
  <si>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</si>
  <si>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</si>
  <si>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</si>
  <si>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</si>
  <si>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</si>
  <si>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</si>
  <si>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</si>
  <si>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</si>
  <si>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</si>
  <si>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</si>
  <si>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</si>
  <si>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</si>
  <si>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</si>
  <si>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</si>
  <si>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</si>
  <si>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</si>
  <si>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</si>
  <si>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</si>
  <si>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</si>
  <si>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</si>
  <si>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</si>
  <si>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</si>
  <si>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</si>
  <si>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</si>
  <si>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</si>
  <si>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</si>
  <si>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</si>
  <si>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</si>
  <si>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</si>
  <si>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</si>
  <si>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</si>
  <si>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</si>
  <si>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</si>
  <si>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</si>
  <si>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</si>
  <si>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</si>
  <si>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</si>
  <si>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</si>
  <si>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</si>
  <si>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</si>
  <si>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</si>
  <si>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</si>
  <si>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</si>
  <si>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</si>
  <si>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</si>
  <si>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</si>
  <si>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</si>
  <si>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</si>
  <si>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</si>
  <si>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</si>
  <si>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</si>
  <si>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</si>
  <si>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</si>
  <si>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</si>
  <si>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</si>
  <si>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</si>
  <si>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</si>
  <si>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</si>
  <si>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</si>
  <si>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</si>
  <si>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</si>
  <si>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</si>
  <si>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</si>
  <si>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</si>
  <si>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</si>
  <si>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</si>
  <si>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</si>
  <si>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</si>
  <si>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</si>
  <si>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</si>
  <si>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</si>
  <si>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</si>
  <si>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</si>
  <si>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</si>
  <si>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</si>
  <si>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</si>
  <si>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</si>
  <si>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</si>
  <si>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</si>
  <si>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</si>
  <si>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</si>
  <si>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</si>
  <si>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</si>
  <si>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</si>
  <si>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</si>
  <si>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</si>
  <si>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</si>
  <si>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</si>
  <si>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</si>
  <si>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</si>
  <si>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</si>
  <si>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</si>
  <si>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</si>
  <si>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</si>
  <si>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</si>
  <si>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</si>
  <si>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</si>
  <si>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</si>
  <si>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</si>
  <si>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</si>
  <si>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</si>
  <si>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</si>
  <si>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</si>
  <si>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</si>
  <si>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</si>
  <si>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</si>
  <si>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</si>
  <si>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</si>
  <si>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</si>
  <si>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</si>
  <si>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</si>
  <si>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</si>
  <si>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</si>
  <si>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</si>
  <si>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</si>
  <si>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</si>
  <si>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</si>
  <si>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</si>
  <si>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</si>
  <si>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</si>
  <si>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</si>
  <si>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</si>
  <si>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</si>
  <si>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</si>
  <si>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</si>
  <si>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</si>
  <si>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</si>
  <si>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</si>
  <si>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</si>
  <si>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</si>
  <si>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</si>
  <si>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</si>
  <si>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</si>
  <si>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</si>
  <si>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</si>
  <si>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</si>
  <si>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</si>
  <si>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</si>
  <si>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</si>
  <si>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</si>
  <si>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</si>
  <si>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</si>
  <si>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</si>
  <si>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</si>
  <si>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</si>
  <si>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</si>
  <si>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</si>
  <si>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</si>
  <si>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</si>
  <si>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</si>
  <si>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</si>
  <si>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</si>
  <si>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</si>
  <si>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</si>
  <si>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</si>
  <si>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</si>
  <si>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</si>
  <si>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</si>
  <si>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</si>
  <si>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</si>
  <si>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</si>
  <si>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</si>
  <si>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</si>
  <si>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</si>
  <si>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</si>
  <si>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</si>
  <si>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</si>
  <si>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</si>
  <si>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</si>
  <si>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</si>
  <si>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</si>
  <si>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</si>
  <si>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</si>
  <si>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</si>
  <si>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</si>
  <si>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</si>
  <si>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</si>
  <si>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</si>
  <si>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</si>
  <si>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</si>
  <si>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</si>
  <si>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</si>
  <si>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</si>
  <si>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</si>
  <si>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</si>
  <si>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</si>
  <si>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</si>
  <si>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</si>
  <si>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</si>
  <si>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</si>
  <si>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</si>
  <si>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</si>
  <si>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</si>
  <si>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</si>
  <si>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</si>
  <si>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</si>
  <si>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</si>
  <si>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</si>
  <si>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</si>
  <si>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</si>
  <si>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</si>
  <si>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</si>
  <si>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</si>
  <si>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</si>
  <si>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</si>
  <si>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</si>
  <si>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</si>
  <si>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</si>
  <si>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</si>
  <si>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</si>
  <si>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</si>
  <si>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</si>
  <si>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</si>
  <si>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</si>
  <si>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</si>
  <si>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</si>
  <si>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</si>
  <si>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</si>
  <si>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</si>
  <si>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</si>
  <si>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</si>
  <si>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</si>
  <si>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</si>
  <si>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</si>
  <si>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</si>
  <si>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</si>
  <si>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</si>
  <si>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</si>
  <si>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</si>
  <si>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</si>
  <si>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</si>
  <si>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</si>
  <si>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</si>
  <si>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</si>
  <si>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</si>
  <si>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</si>
  <si>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</si>
  <si>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</si>
  <si>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</si>
  <si>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</si>
  <si>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</si>
  <si>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</si>
  <si>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</si>
  <si>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</si>
  <si>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</si>
  <si>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</si>
  <si>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</si>
  <si>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</si>
  <si>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</si>
  <si>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</si>
  <si>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</si>
  <si>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</si>
  <si>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</si>
  <si>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</si>
  <si>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</si>
  <si>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</si>
  <si>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</si>
  <si>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</si>
  <si>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</si>
  <si>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</si>
  <si>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</si>
  <si>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</si>
  <si>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</si>
  <si>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</si>
  <si>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</si>
  <si>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</si>
  <si>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</si>
  <si>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</si>
  <si>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</si>
  <si>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</si>
  <si>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</si>
  <si>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</si>
  <si>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</si>
  <si>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</si>
  <si>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</si>
  <si>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</si>
  <si>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</si>
  <si>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</si>
  <si>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</si>
  <si>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</si>
  <si>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</si>
  <si>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</si>
  <si>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</si>
  <si>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</si>
  <si>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</si>
  <si>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</si>
  <si>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</si>
  <si>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</si>
  <si>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</si>
  <si>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</si>
  <si>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</si>
  <si>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</si>
  <si>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</si>
  <si>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</si>
  <si>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</si>
  <si>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</si>
  <si>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</si>
  <si>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</si>
  <si>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</si>
  <si>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</si>
  <si>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</si>
  <si>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</si>
  <si>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</si>
  <si>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</si>
  <si>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</si>
  <si>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</si>
  <si>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</si>
  <si>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</si>
  <si>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</si>
  <si>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</si>
  <si>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</si>
  <si>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</si>
  <si>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</si>
  <si>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</si>
  <si>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</si>
  <si>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</si>
  <si>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</si>
  <si>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</si>
  <si>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</si>
  <si>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</si>
  <si>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</si>
  <si>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</si>
  <si>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</si>
  <si>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</si>
  <si>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</si>
  <si>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</si>
  <si>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</si>
  <si>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</si>
  <si>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</si>
  <si>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</si>
  <si>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</si>
  <si>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</si>
  <si>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</si>
  <si>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</si>
  <si>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</si>
  <si>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</si>
  <si>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</si>
  <si>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</si>
  <si>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</si>
  <si>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</si>
  <si>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</si>
  <si>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</si>
  <si>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</si>
  <si>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</si>
  <si>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</si>
  <si>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</si>
  <si>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</si>
  <si>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</si>
  <si>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</si>
  <si>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</si>
  <si>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</si>
  <si>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</si>
  <si>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</si>
  <si>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</si>
  <si>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</si>
  <si>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</si>
  <si>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</si>
  <si>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</si>
  <si>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</si>
  <si>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</si>
  <si>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</si>
  <si>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</si>
  <si>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</si>
  <si>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</si>
  <si>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</si>
  <si>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</si>
  <si>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</si>
  <si>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</si>
  <si>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</si>
  <si>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</si>
  <si>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</si>
  <si>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</si>
  <si>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</si>
  <si>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</si>
  <si>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</si>
  <si>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</si>
  <si>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</si>
  <si>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</si>
  <si>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</si>
  <si>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</si>
  <si>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</si>
  <si>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</si>
  <si>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</si>
  <si>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</si>
  <si>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</si>
  <si>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</si>
  <si>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</si>
  <si>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</si>
  <si>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</si>
  <si>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</si>
  <si>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</si>
  <si>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</si>
  <si>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</si>
  <si>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</si>
  <si>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</si>
  <si>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</si>
  <si>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</si>
  <si>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</si>
  <si>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</si>
  <si>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</si>
  <si>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</si>
  <si>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</si>
  <si>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</si>
  <si>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</si>
  <si>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</si>
  <si>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</si>
  <si>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</si>
  <si>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</si>
  <si>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</si>
  <si>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</si>
  <si>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</si>
  <si>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</si>
  <si>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</si>
  <si>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</si>
  <si>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</si>
  <si>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</si>
  <si>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</si>
  <si>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</si>
  <si>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</si>
  <si>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</si>
  <si>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</si>
  <si>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</si>
  <si>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</si>
  <si>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</si>
  <si>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</si>
  <si>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</si>
  <si>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</si>
  <si>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</si>
  <si>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</si>
  <si>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</si>
  <si>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</si>
  <si>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</si>
  <si>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</si>
  <si>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</si>
  <si>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</si>
  <si>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</si>
  <si>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</si>
  <si>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</si>
  <si>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</si>
  <si>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</si>
  <si>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</si>
  <si>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</si>
  <si>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</si>
  <si>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</si>
  <si>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</si>
  <si>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</si>
  <si>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</si>
  <si>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</si>
  <si>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</si>
  <si>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</si>
  <si>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</si>
  <si>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</si>
  <si>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</si>
  <si>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</si>
  <si>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</si>
  <si>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</si>
  <si>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</si>
  <si>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</si>
  <si>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</si>
  <si>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</si>
  <si>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</si>
  <si>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</si>
  <si>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</si>
  <si>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</si>
  <si>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</si>
  <si>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</si>
  <si>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</si>
  <si>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</si>
  <si>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</si>
  <si>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</si>
  <si>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</si>
  <si>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</si>
  <si>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</si>
  <si>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</si>
  <si>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</si>
  <si>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</si>
  <si>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</si>
  <si>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</si>
  <si>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</si>
  <si>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</si>
  <si>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</si>
  <si>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</si>
  <si>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</si>
  <si>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</si>
  <si>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</si>
  <si>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</si>
  <si>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</si>
  <si>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</si>
  <si>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</si>
  <si>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</si>
  <si>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</si>
  <si>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</si>
  <si>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</si>
  <si>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</si>
  <si>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</si>
  <si>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</si>
  <si>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</si>
  <si>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</si>
  <si>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</si>
  <si>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</si>
  <si>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</si>
  <si>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</si>
  <si>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</si>
  <si>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</si>
  <si>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</si>
  <si>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</si>
  <si>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</si>
  <si>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</si>
  <si>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</si>
  <si>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</si>
  <si>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</si>
  <si>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</si>
  <si>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</si>
  <si>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</si>
  <si>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</si>
  <si>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</si>
  <si>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</si>
  <si>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</si>
  <si>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</si>
  <si>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</si>
  <si>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</si>
  <si>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</si>
  <si>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</si>
  <si>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</si>
  <si>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</si>
  <si>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</si>
  <si>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</si>
  <si>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</si>
  <si>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</si>
  <si>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</si>
  <si>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</si>
  <si>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</si>
  <si>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</si>
  <si>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</si>
  <si>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</si>
  <si>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</si>
  <si>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</si>
  <si>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</si>
  <si>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</si>
  <si>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</si>
  <si>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</si>
  <si>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</si>
  <si>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</si>
  <si>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</si>
  <si>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</si>
  <si>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</si>
  <si>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</si>
  <si>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</si>
  <si>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</si>
  <si>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</si>
  <si>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</si>
  <si>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</si>
  <si>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</si>
  <si>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</si>
  <si>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</si>
  <si>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</si>
  <si>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</si>
  <si>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</si>
  <si>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</si>
  <si>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</si>
  <si>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</si>
  <si>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</si>
  <si>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</si>
  <si>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</si>
  <si>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</si>
  <si>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</si>
  <si>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</si>
  <si>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</si>
  <si>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</si>
  <si>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</si>
  <si>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</si>
  <si>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</si>
  <si>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</si>
  <si>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</si>
  <si>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</si>
  <si>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</si>
  <si>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</si>
  <si>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</si>
  <si>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</si>
  <si>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</si>
  <si>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</si>
  <si>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</si>
  <si>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</si>
  <si>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</si>
  <si>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</si>
  <si>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</si>
  <si>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</si>
  <si>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</si>
  <si>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</si>
  <si>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</si>
  <si>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</si>
  <si>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</si>
  <si>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</si>
  <si>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</si>
  <si>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</si>
  <si>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</si>
  <si>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</si>
  <si>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</si>
  <si>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</si>
  <si>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</si>
  <si>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</si>
  <si>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</si>
  <si>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</si>
  <si>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</si>
  <si>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</si>
  <si>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</si>
  <si>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</si>
  <si>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</si>
  <si>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</si>
  <si>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</si>
  <si>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</si>
  <si>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</si>
  <si>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</si>
  <si>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</si>
  <si>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</si>
  <si>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</si>
  <si>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</si>
  <si>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</si>
  <si>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</si>
  <si>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</si>
  <si>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</si>
  <si>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</si>
  <si>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</si>
  <si>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</si>
  <si>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</si>
  <si>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</si>
  <si>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</si>
  <si>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</si>
  <si>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</si>
  <si>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</si>
  <si>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</si>
  <si>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</si>
  <si>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</si>
  <si>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</si>
  <si>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</si>
  <si>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</si>
  <si>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</si>
  <si>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</si>
  <si>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</si>
  <si>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</si>
  <si>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</si>
  <si>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</si>
  <si>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</si>
  <si>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</si>
  <si>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</si>
  <si>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</si>
  <si>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</si>
  <si>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</si>
  <si>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</si>
  <si>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</si>
  <si>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</si>
  <si>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</si>
  <si>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</si>
  <si>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</si>
  <si>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</si>
  <si>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</si>
  <si>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</si>
  <si>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</si>
  <si>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</si>
  <si>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</si>
  <si>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</si>
  <si>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</si>
  <si>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</si>
  <si>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</si>
  <si>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</si>
  <si>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</si>
  <si>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</si>
  <si>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</si>
  <si>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</si>
  <si>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</si>
  <si>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</si>
  <si>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</si>
  <si>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</si>
  <si>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</si>
  <si>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</si>
  <si>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</si>
  <si>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</si>
  <si>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</si>
  <si>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</si>
  <si>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</si>
  <si>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</si>
  <si>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</si>
  <si>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</si>
  <si>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</si>
  <si>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</si>
  <si>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</si>
  <si>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</si>
  <si>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</si>
  <si>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</si>
  <si>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</si>
  <si>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</si>
  <si>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</si>
  <si>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</si>
  <si>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</si>
  <si>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</si>
  <si>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</si>
  <si>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</si>
  <si>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</si>
  <si>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</si>
  <si>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</si>
  <si>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</si>
  <si>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</si>
  <si>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</si>
  <si>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</si>
  <si>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</si>
  <si>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</si>
  <si>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</si>
  <si>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</si>
  <si>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</si>
  <si>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</si>
  <si>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</si>
  <si>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</si>
  <si>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</si>
  <si>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</si>
  <si>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</si>
  <si>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</si>
  <si>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</si>
  <si>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</si>
  <si>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</si>
  <si>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</si>
  <si>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</si>
  <si>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</si>
  <si>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</si>
  <si>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</si>
  <si>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</si>
  <si>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</si>
  <si>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</si>
  <si>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</si>
  <si>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</si>
  <si>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</si>
  <si>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</si>
  <si>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</si>
  <si>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</si>
  <si>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</si>
  <si>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</si>
  <si>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</si>
  <si>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</si>
  <si>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</si>
  <si>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</si>
  <si>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</si>
  <si>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</si>
  <si>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</si>
  <si>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</si>
  <si>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</si>
  <si>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</si>
  <si>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</si>
  <si>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</si>
  <si>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</si>
  <si>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</si>
  <si>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</si>
  <si>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</si>
  <si>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</si>
  <si>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</si>
  <si>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</si>
  <si>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</si>
  <si>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</si>
  <si>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</si>
  <si>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</si>
  <si>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</si>
  <si>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</si>
  <si>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</si>
  <si>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</si>
  <si>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</si>
  <si>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</si>
  <si>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</si>
  <si>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</si>
  <si>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</si>
  <si>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</si>
  <si>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</si>
  <si>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</si>
  <si>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</si>
  <si>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</si>
  <si>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</si>
  <si>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</si>
  <si>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</si>
  <si>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</si>
  <si>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</si>
  <si>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</si>
  <si>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</si>
  <si>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</si>
  <si>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</si>
  <si>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</si>
  <si>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</si>
  <si>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</si>
  <si>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</si>
  <si>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</si>
  <si>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</si>
  <si>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</si>
  <si>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</si>
  <si>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</si>
  <si>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</si>
  <si>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</si>
  <si>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</si>
  <si>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</si>
  <si>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</si>
  <si>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</si>
  <si>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</si>
  <si>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</si>
  <si>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</si>
  <si>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</si>
  <si>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</si>
  <si>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</si>
  <si>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</si>
  <si>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</si>
  <si>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</si>
  <si>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</si>
  <si>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</si>
  <si>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</si>
  <si>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</si>
  <si>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</si>
  <si>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</si>
  <si>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</si>
  <si>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</si>
  <si>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</si>
  <si>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</si>
  <si>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</si>
  <si>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</si>
  <si>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</si>
  <si>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</si>
  <si>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</si>
  <si>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</si>
  <si>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</si>
  <si>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</si>
  <si>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</si>
  <si>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</si>
  <si>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</si>
  <si>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</si>
  <si>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</si>
  <si>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</si>
  <si>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</si>
  <si>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</si>
  <si>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</si>
  <si>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</si>
  <si>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</si>
  <si>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</si>
  <si>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</si>
  <si>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</si>
  <si>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</si>
  <si>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</si>
  <si>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</si>
  <si>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</si>
  <si>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</si>
  <si>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</si>
  <si>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</si>
  <si>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</si>
  <si>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</si>
  <si>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</si>
  <si>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</si>
  <si>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</si>
  <si>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</si>
  <si>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</si>
  <si>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</si>
  <si>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</si>
  <si>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</si>
  <si>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</si>
  <si>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</si>
  <si>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</si>
  <si>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</si>
  <si>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</si>
  <si>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</si>
  <si>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</si>
  <si>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</si>
  <si>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</si>
  <si>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</si>
  <si>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</si>
  <si>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</si>
  <si>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</si>
  <si>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</si>
  <si>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</si>
  <si>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</si>
  <si>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</si>
  <si>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</si>
  <si>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</si>
  <si>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</si>
  <si>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</si>
  <si>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</si>
  <si>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</si>
  <si>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</si>
  <si>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</si>
  <si>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</si>
  <si>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</si>
  <si>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</si>
  <si>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</si>
  <si>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</si>
  <si>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</si>
  <si>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</si>
  <si>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</si>
  <si>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</si>
  <si>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</si>
  <si>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</si>
  <si>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</si>
  <si>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</si>
  <si>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</si>
  <si>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</si>
  <si>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</si>
  <si>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</si>
  <si>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</si>
  <si>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</si>
  <si>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</si>
  <si>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</si>
  <si>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</si>
  <si>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</si>
  <si>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</si>
  <si>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</si>
  <si>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</si>
  <si>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</si>
  <si>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</si>
  <si>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</si>
  <si>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</si>
  <si>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</si>
  <si>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</si>
  <si>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</si>
  <si>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</si>
  <si>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</si>
  <si>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</si>
  <si>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</si>
  <si>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</si>
  <si>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</si>
  <si>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</si>
  <si>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</si>
  <si>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</si>
  <si>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</si>
  <si>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</si>
  <si>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</si>
  <si>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</si>
  <si>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</si>
  <si>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</si>
  <si>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</si>
  <si>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</si>
  <si>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</si>
  <si>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</si>
  <si>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</si>
  <si>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</si>
  <si>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</si>
  <si>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</si>
  <si>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</si>
  <si>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</si>
  <si>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</si>
  <si>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</si>
  <si>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</si>
  <si>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</si>
  <si>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</si>
  <si>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</si>
  <si>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</si>
  <si>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</si>
  <si>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</si>
  <si>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</si>
  <si>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</si>
  <si>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</si>
  <si>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</si>
  <si>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</si>
  <si>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</si>
  <si>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</si>
  <si>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</si>
  <si>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</si>
  <si>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</si>
  <si>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</si>
  <si>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</si>
  <si>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</si>
  <si>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</si>
  <si>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</si>
  <si>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</si>
  <si>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</si>
  <si>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</si>
  <si>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</si>
  <si>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</si>
  <si>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</si>
  <si>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</si>
  <si>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</si>
  <si>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</si>
  <si>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</si>
  <si>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</si>
  <si>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</si>
  <si>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</si>
  <si>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</si>
  <si>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</si>
  <si>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</si>
  <si>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</si>
  <si>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</si>
  <si>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</si>
  <si>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</si>
  <si>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</si>
  <si>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</si>
  <si>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</si>
  <si>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</si>
  <si>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</si>
  <si>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</si>
  <si>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</si>
  <si>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</si>
  <si>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</si>
  <si>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</si>
  <si>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</si>
  <si>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</si>
  <si>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</si>
  <si>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</si>
  <si>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</si>
  <si>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</si>
  <si>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</si>
  <si>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</si>
  <si>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</si>
  <si>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</si>
  <si>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</si>
  <si>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</si>
  <si>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</si>
  <si>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</si>
  <si>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</si>
  <si>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</si>
  <si>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</si>
  <si>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</si>
  <si>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</si>
  <si>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</si>
  <si>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</si>
  <si>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</si>
  <si>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</si>
  <si>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</si>
  <si>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</si>
  <si>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</si>
  <si>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</si>
  <si>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</si>
  <si>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</si>
  <si>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</si>
  <si>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</si>
  <si>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</si>
  <si>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</si>
  <si>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</si>
  <si>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</si>
  <si>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</si>
  <si>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</si>
  <si>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</si>
  <si>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</si>
  <si>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</si>
  <si>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</si>
  <si>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</si>
  <si>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</si>
  <si>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</si>
  <si>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</si>
  <si>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</si>
  <si>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</si>
  <si>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</si>
  <si>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</si>
  <si>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</si>
  <si>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</si>
  <si>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</si>
  <si>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</si>
  <si>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</si>
  <si>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</si>
  <si>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</si>
  <si>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</si>
  <si>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</si>
  <si>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</si>
  <si>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</si>
  <si>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</si>
  <si>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</si>
  <si>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</si>
  <si>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</si>
  <si>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</si>
  <si>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</si>
  <si>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</si>
  <si>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</si>
  <si>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</si>
  <si>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</si>
  <si>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</si>
  <si>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</si>
  <si>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</si>
  <si>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</si>
  <si>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</si>
  <si>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</si>
  <si>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</si>
  <si>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</si>
  <si>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</si>
  <si>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</si>
  <si>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</si>
  <si>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</si>
  <si>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</si>
  <si>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</si>
  <si>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</si>
  <si>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</si>
  <si>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</si>
  <si>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</si>
  <si>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</si>
  <si>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</si>
  <si>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</si>
  <si>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</si>
  <si>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</si>
  <si>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</si>
  <si>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</si>
  <si>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</si>
  <si>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</si>
  <si>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</si>
  <si>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</si>
  <si>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</si>
  <si>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</si>
  <si>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</si>
  <si>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</si>
  <si>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</si>
  <si>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</si>
  <si>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</si>
  <si>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</si>
  <si>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</si>
  <si>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</si>
  <si>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</si>
  <si>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</si>
  <si>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</si>
  <si>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</si>
  <si>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</si>
  <si>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</si>
  <si>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</si>
  <si>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</si>
  <si>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</si>
  <si>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</si>
  <si>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</si>
  <si>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</si>
  <si>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</si>
  <si>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</si>
  <si>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</si>
  <si>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</si>
  <si>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</si>
  <si>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</si>
  <si>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</si>
  <si>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</si>
  <si>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</si>
  <si>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</si>
  <si>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</si>
  <si>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</si>
  <si>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</si>
  <si>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</si>
  <si>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</si>
  <si>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</si>
  <si>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</si>
  <si>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</si>
  <si>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</si>
  <si>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</si>
  <si>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</si>
  <si>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</si>
  <si>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</si>
  <si>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</si>
  <si>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</si>
  <si>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</si>
  <si>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</si>
  <si>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</si>
  <si>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</si>
  <si>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</si>
  <si>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</si>
  <si>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</si>
  <si>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</si>
  <si>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</si>
  <si>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</si>
  <si>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</si>
  <si>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</si>
  <si>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</si>
  <si>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</si>
  <si>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</si>
  <si>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</si>
  <si>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</si>
  <si>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</si>
  <si>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</si>
  <si>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</si>
  <si>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</si>
  <si>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</si>
  <si>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</si>
  <si>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</si>
  <si>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</si>
  <si>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</si>
  <si>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</si>
  <si>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</si>
  <si>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</si>
  <si>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</si>
  <si>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</si>
  <si>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</si>
  <si>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</si>
  <si>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</si>
  <si>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</si>
  <si>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</si>
  <si>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</si>
  <si>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</si>
  <si>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</si>
  <si>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</si>
  <si>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</si>
  <si>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</si>
  <si>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</si>
  <si>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</si>
  <si>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</si>
  <si>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</si>
  <si>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</si>
  <si>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</si>
  <si>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</si>
  <si>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</si>
  <si>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</si>
  <si>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</si>
  <si>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</si>
  <si>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</si>
  <si>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</si>
  <si>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</si>
  <si>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</si>
  <si>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</si>
  <si>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</si>
  <si>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</si>
  <si>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</si>
  <si>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</si>
  <si>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</si>
  <si>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</si>
  <si>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</si>
  <si>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</si>
  <si>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</si>
  <si>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</si>
  <si>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</si>
  <si>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</si>
  <si>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</si>
  <si>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</si>
  <si>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</si>
  <si>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</si>
  <si>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</si>
  <si>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</si>
  <si>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</si>
  <si>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</si>
  <si>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</si>
  <si>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</si>
  <si>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</si>
  <si>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</si>
  <si>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</si>
  <si>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</si>
  <si>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</si>
  <si>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</si>
  <si>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</si>
  <si>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</si>
  <si>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</si>
  <si>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</si>
  <si>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</si>
  <si>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</si>
  <si>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</si>
  <si>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</si>
  <si>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</si>
  <si>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</si>
  <si>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</si>
  <si>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</si>
  <si>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</si>
  <si>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</si>
  <si>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</si>
  <si>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</si>
  <si>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</si>
  <si>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</si>
  <si>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</si>
  <si>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</si>
  <si>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</si>
  <si>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</si>
  <si>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</si>
  <si>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</si>
  <si>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</si>
  <si>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</si>
  <si>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</si>
  <si>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</si>
  <si>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</si>
  <si>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</si>
  <si>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</si>
  <si>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</si>
  <si>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</si>
  <si>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</si>
  <si>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</si>
  <si>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</si>
  <si>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</si>
  <si>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</si>
  <si>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</si>
  <si>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</si>
  <si>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</si>
  <si>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</si>
  <si>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</si>
  <si>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</si>
  <si>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</si>
  <si>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</si>
  <si>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</si>
  <si>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</si>
  <si>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</si>
  <si>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</si>
  <si>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</si>
  <si>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</si>
  <si>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</si>
  <si>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</si>
  <si>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</si>
  <si>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</si>
  <si>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</si>
  <si>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</si>
  <si>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</si>
  <si>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</si>
  <si>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</si>
  <si>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</si>
  <si>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</si>
  <si>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</si>
  <si>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</si>
  <si>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</si>
  <si>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</si>
  <si>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</si>
  <si>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</si>
  <si>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</si>
  <si>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</si>
  <si>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</si>
  <si>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</si>
  <si>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</si>
  <si>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</si>
  <si>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</si>
  <si>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</si>
  <si>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</si>
  <si>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</si>
  <si>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</si>
  <si>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</si>
  <si>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</si>
  <si>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</si>
  <si>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</si>
  <si>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</si>
  <si>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</si>
  <si>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</si>
  <si>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</si>
  <si>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</si>
  <si>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</si>
  <si>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</si>
  <si>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</si>
  <si>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</si>
  <si>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</si>
  <si>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</si>
  <si>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</si>
  <si>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</si>
  <si>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</si>
  <si>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</si>
  <si>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</si>
  <si>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</si>
  <si>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</si>
  <si>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</si>
  <si>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</si>
  <si>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</si>
  <si>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</si>
  <si>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</si>
  <si>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</si>
  <si>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</si>
  <si>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</si>
  <si>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</si>
  <si>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</si>
  <si>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</si>
  <si>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</si>
  <si>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</si>
  <si>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</si>
  <si>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</si>
  <si>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</si>
  <si>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</si>
  <si>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</si>
  <si>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</si>
  <si>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</si>
  <si>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</si>
  <si>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</si>
  <si>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</si>
  <si>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</si>
  <si>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</si>
  <si>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</si>
  <si>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</si>
  <si>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</si>
  <si>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</si>
  <si>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</si>
  <si>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</si>
  <si>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</si>
  <si>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</si>
  <si>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</si>
  <si>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</si>
  <si>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</si>
  <si>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</si>
  <si>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</si>
  <si>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</si>
  <si>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</si>
  <si>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</si>
  <si>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</si>
  <si>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</si>
  <si>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</si>
  <si>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</si>
  <si>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</si>
  <si>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</si>
  <si>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</si>
  <si>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</si>
  <si>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</si>
  <si>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</si>
  <si>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</si>
  <si>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</si>
  <si>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</si>
  <si>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</si>
  <si>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</si>
  <si>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</si>
  <si>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</si>
  <si>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</si>
  <si>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</si>
  <si>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</si>
  <si>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</si>
  <si>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</si>
  <si>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</si>
  <si>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</si>
  <si>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</si>
  <si>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</si>
  <si>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</si>
  <si>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</si>
  <si>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</si>
  <si>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</si>
  <si>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</si>
  <si>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</si>
  <si>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</si>
  <si>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</si>
  <si>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</si>
  <si>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</si>
  <si>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</si>
  <si>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</si>
  <si>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</si>
  <si>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</si>
  <si>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</si>
  <si>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</si>
  <si>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</si>
  <si>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</si>
  <si>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</si>
  <si>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</si>
  <si>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</si>
  <si>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</si>
  <si>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</si>
  <si>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</si>
  <si>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</si>
  <si>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</si>
  <si>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</si>
  <si>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</si>
  <si>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</si>
  <si>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</si>
  <si>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</si>
  <si>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</si>
  <si>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</si>
  <si>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</si>
  <si>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</si>
  <si>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</si>
  <si>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</si>
  <si>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</si>
  <si>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</si>
  <si>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</si>
  <si>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</si>
  <si>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</si>
  <si>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</si>
  <si>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</si>
  <si>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</si>
  <si>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</si>
  <si>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</si>
  <si>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</si>
  <si>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</si>
  <si>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</si>
  <si>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</si>
  <si>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</si>
  <si>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</si>
  <si>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</si>
  <si>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</si>
  <si>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</si>
  <si>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</si>
  <si>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</si>
  <si>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</si>
  <si>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</si>
  <si>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</si>
  <si>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</si>
  <si>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</si>
  <si>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</si>
  <si>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</si>
  <si>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</si>
  <si>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</si>
  <si>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</si>
  <si>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</si>
  <si>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</si>
  <si>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</si>
  <si>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</si>
  <si>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</si>
  <si>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</si>
  <si>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</si>
  <si>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</si>
  <si>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</si>
  <si>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</si>
  <si>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</si>
  <si>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</si>
  <si>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</si>
  <si>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</si>
  <si>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</si>
  <si>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</si>
  <si>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</si>
  <si>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</si>
  <si>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</si>
  <si>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</si>
  <si>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</si>
  <si>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</si>
  <si>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</si>
  <si>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</si>
  <si>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</si>
  <si>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</si>
  <si>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</si>
  <si>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</si>
  <si>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</si>
  <si>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</si>
  <si>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</si>
  <si>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</si>
  <si>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</si>
  <si>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</si>
  <si>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</si>
  <si>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</si>
  <si>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</si>
  <si>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</si>
  <si>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</si>
  <si>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</si>
  <si>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</si>
  <si>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</si>
  <si>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</si>
  <si>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</si>
  <si>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</si>
  <si>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</si>
  <si>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</si>
  <si>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</si>
  <si>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</si>
  <si>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</si>
  <si>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</si>
  <si>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</si>
  <si>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</si>
  <si>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</si>
  <si>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</si>
  <si>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</si>
  <si>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</si>
  <si>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</si>
  <si>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</si>
  <si>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</si>
  <si>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</si>
  <si>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</si>
  <si>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</si>
  <si>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</si>
  <si>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</si>
  <si>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</si>
  <si>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</si>
  <si>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</si>
  <si>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</si>
  <si>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</si>
  <si>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</si>
  <si>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</si>
  <si>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</si>
  <si>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</si>
  <si>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</si>
  <si>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</si>
  <si>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</si>
  <si>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</si>
  <si>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</si>
  <si>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</si>
  <si>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</si>
  <si>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</si>
  <si>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</si>
  <si>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</si>
  <si>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</si>
  <si>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</si>
  <si>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</si>
  <si>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</si>
  <si>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</si>
  <si>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</si>
  <si>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</si>
  <si>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</si>
  <si>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</si>
  <si>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</si>
  <si>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</si>
  <si>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</si>
  <si>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</si>
  <si>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</si>
  <si>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</si>
  <si>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</si>
  <si>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</si>
  <si>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</si>
  <si>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</si>
  <si>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</si>
  <si>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</si>
  <si>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</si>
  <si>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</si>
  <si>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</si>
  <si>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</si>
  <si>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</si>
  <si>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</si>
  <si>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</si>
  <si>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</si>
  <si>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</si>
  <si>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</si>
  <si>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</si>
  <si>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</si>
  <si>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</si>
  <si>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</si>
  <si>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</si>
  <si>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</si>
  <si>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</si>
  <si>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</si>
  <si>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</si>
  <si>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</si>
  <si>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</si>
  <si>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</si>
  <si>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</si>
  <si>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</si>
  <si>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</si>
  <si>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</si>
  <si>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</si>
  <si>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</si>
  <si>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</si>
  <si>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</si>
  <si>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</si>
  <si>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</si>
  <si>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</si>
  <si>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</si>
  <si>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</si>
  <si>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</si>
  <si>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</si>
  <si>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</si>
  <si>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</si>
  <si>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</si>
  <si>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</si>
  <si>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</si>
  <si>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</si>
  <si>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</si>
  <si>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</si>
  <si>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</si>
  <si>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</si>
  <si>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</si>
  <si>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</si>
  <si>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</si>
  <si>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</si>
  <si>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</si>
  <si>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</si>
  <si>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</si>
  <si>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</si>
  <si>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</si>
  <si>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</si>
  <si>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</si>
  <si>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</si>
  <si>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</si>
  <si>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</si>
  <si>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</si>
  <si>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</si>
  <si>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</si>
  <si>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</si>
  <si>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</si>
  <si>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</si>
  <si>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</si>
  <si>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</si>
  <si>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</si>
  <si>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</si>
  <si>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</si>
  <si>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</si>
  <si>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</si>
  <si>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</si>
  <si>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</si>
  <si>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</si>
  <si>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</si>
  <si>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</si>
  <si>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</si>
  <si>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</si>
  <si>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</si>
  <si>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</si>
  <si>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</si>
  <si>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</si>
  <si>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</si>
  <si>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</si>
  <si>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</si>
  <si>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</si>
  <si>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</si>
  <si>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</si>
  <si>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</si>
  <si>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</si>
  <si>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</si>
  <si>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</si>
  <si>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</si>
  <si>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</si>
  <si>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</si>
  <si>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</si>
  <si>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</si>
  <si>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</si>
  <si>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</si>
  <si>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</si>
  <si>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</si>
  <si>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</si>
  <si>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</si>
  <si>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</si>
  <si>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</si>
  <si>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</si>
  <si>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</si>
  <si>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</si>
  <si>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</si>
  <si>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</si>
  <si>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</si>
  <si>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</si>
  <si>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</si>
  <si>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</si>
  <si>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</si>
  <si>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</si>
  <si>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</si>
  <si>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</si>
  <si>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</si>
  <si>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</si>
  <si>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</si>
  <si>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</si>
  <si>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</si>
  <si>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</si>
  <si>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</si>
  <si>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</si>
  <si>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</si>
  <si>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</si>
  <si>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</si>
  <si>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</si>
  <si>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</si>
  <si>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</si>
  <si>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</si>
  <si>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</si>
  <si>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</si>
  <si>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</si>
  <si>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</si>
  <si>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</si>
  <si>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</si>
  <si>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</si>
  <si>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</si>
  <si>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</si>
  <si>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</si>
  <si>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</si>
  <si>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</si>
  <si>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</si>
  <si>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</si>
  <si>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</si>
  <si>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</si>
  <si>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</si>
  <si>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</si>
  <si>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</si>
  <si>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</si>
  <si>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</si>
  <si>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</si>
  <si>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</si>
  <si>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</si>
  <si>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</si>
  <si>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</si>
  <si>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</si>
  <si>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</si>
  <si>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</si>
  <si>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</si>
  <si>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</si>
  <si>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</si>
  <si>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</si>
  <si>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</si>
  <si>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</si>
  <si>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</si>
  <si>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</si>
  <si>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</si>
  <si>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</si>
  <si>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</si>
  <si>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</si>
  <si>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</si>
  <si>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</si>
  <si>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</si>
  <si>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</si>
  <si>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</si>
  <si>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</si>
  <si>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</si>
  <si>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</si>
  <si>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</si>
  <si>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</si>
  <si>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</si>
  <si>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</si>
  <si>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</si>
  <si>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</si>
  <si>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</si>
  <si>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</si>
  <si>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</si>
  <si>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</si>
  <si>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</si>
  <si>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</si>
  <si>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</si>
  <si>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</si>
  <si>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</si>
  <si>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</si>
  <si>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</si>
  <si>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</si>
  <si>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</si>
  <si>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</si>
  <si>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</si>
  <si>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</si>
  <si>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</si>
  <si>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</si>
  <si>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</si>
  <si>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</si>
  <si>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</si>
  <si>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</si>
  <si>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</si>
  <si>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</si>
  <si>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</si>
  <si>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</si>
  <si>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</si>
  <si>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</si>
  <si>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</si>
  <si>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</si>
  <si>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</si>
  <si>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</si>
  <si>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</si>
  <si>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</si>
  <si>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</si>
  <si>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</si>
  <si>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</si>
  <si>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</si>
  <si>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</si>
  <si>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</si>
  <si>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</si>
  <si>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</si>
  <si>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</si>
  <si>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</si>
  <si>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</si>
  <si>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</si>
  <si>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</si>
  <si>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</si>
  <si>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</si>
  <si>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</si>
  <si>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</si>
  <si>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</si>
  <si>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</si>
  <si>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</si>
  <si>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</si>
  <si>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</si>
  <si>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</si>
  <si>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</si>
  <si>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</si>
  <si>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</si>
  <si>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</si>
  <si>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</si>
  <si>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</si>
  <si>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</si>
  <si>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</si>
  <si>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</si>
  <si>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</si>
  <si>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</si>
  <si>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</si>
  <si>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</si>
  <si>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</si>
  <si>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</si>
  <si>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</si>
  <si>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</si>
  <si>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</si>
  <si>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</si>
  <si>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</si>
  <si>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</si>
  <si>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</si>
  <si>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</si>
  <si>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</si>
  <si>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</si>
  <si>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</si>
  <si>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</si>
  <si>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</si>
  <si>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</si>
  <si>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</si>
  <si>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</si>
  <si>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</si>
  <si>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</si>
  <si>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</si>
  <si>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</si>
  <si>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</si>
  <si>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</si>
  <si>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</si>
  <si>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</si>
  <si>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</si>
  <si>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</si>
  <si>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</si>
  <si>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</si>
  <si>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</si>
  <si>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</si>
  <si>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</si>
  <si>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</si>
  <si>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</si>
  <si>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</si>
  <si>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</si>
  <si>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</si>
  <si>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</si>
  <si>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</si>
  <si>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</si>
  <si>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</si>
  <si>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</si>
  <si>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</si>
  <si>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</si>
  <si>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</si>
  <si>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</si>
  <si>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</si>
  <si>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</si>
  <si>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</si>
  <si>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</si>
  <si>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</si>
  <si>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</si>
  <si>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</si>
  <si>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</si>
  <si>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</si>
  <si>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</si>
  <si>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</si>
  <si>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</si>
  <si>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</si>
  <si>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</si>
  <si>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</si>
  <si>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</si>
  <si>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</si>
  <si>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</si>
  <si>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</si>
  <si>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</si>
  <si>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</si>
  <si>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</si>
  <si>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</si>
  <si>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</si>
  <si>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</si>
  <si>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</si>
  <si>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</si>
  <si>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</si>
  <si>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</si>
  <si>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</si>
  <si>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</si>
  <si>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</si>
  <si>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</si>
  <si>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</si>
  <si>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</si>
  <si>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</si>
  <si>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</si>
  <si>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</si>
  <si>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</si>
  <si>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</si>
  <si>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</si>
  <si>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</si>
  <si>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</si>
  <si>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</si>
  <si>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</si>
  <si>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</si>
  <si>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</si>
  <si>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</si>
  <si>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</si>
  <si>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</si>
  <si>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</si>
  <si>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</si>
  <si>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</si>
  <si>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</si>
  <si>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</si>
  <si>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</si>
  <si>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</si>
  <si>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</si>
  <si>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</si>
  <si>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</si>
  <si>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</si>
  <si>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</si>
  <si>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</si>
  <si>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</si>
  <si>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</si>
  <si>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</si>
  <si>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</si>
  <si>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</si>
  <si>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</si>
  <si>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</si>
  <si>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</si>
  <si>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</si>
  <si>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</si>
  <si>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</si>
  <si>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</si>
  <si>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</si>
  <si>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</si>
  <si>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</si>
  <si>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</si>
  <si>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</si>
  <si>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</si>
  <si>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</si>
  <si>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</si>
  <si>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</si>
  <si>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</si>
  <si>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</si>
  <si>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</si>
  <si>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</si>
  <si>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</si>
  <si>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</si>
  <si>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</si>
  <si>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</si>
  <si>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</si>
  <si>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</si>
  <si>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</si>
  <si>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</si>
  <si>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</si>
  <si>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</si>
  <si>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</si>
  <si>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</si>
  <si>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</si>
  <si>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</si>
  <si>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</si>
  <si>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</si>
  <si>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</si>
  <si>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</si>
  <si>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</si>
  <si>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</si>
  <si>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</si>
  <si>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</si>
  <si>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</si>
  <si>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</si>
  <si>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</si>
  <si>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</si>
  <si>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</si>
  <si>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</si>
  <si>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</si>
  <si>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</si>
  <si>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</si>
  <si>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</si>
  <si>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</si>
  <si>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</si>
  <si>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</si>
  <si>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</si>
  <si>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</si>
  <si>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</si>
  <si>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</si>
  <si>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</si>
  <si>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</si>
  <si>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</si>
  <si>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</si>
  <si>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</si>
  <si>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</si>
  <si>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</si>
  <si>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</si>
  <si>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</si>
  <si>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</si>
  <si>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</si>
  <si>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</si>
  <si>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</si>
  <si>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</si>
  <si>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</si>
  <si>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</si>
  <si>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</si>
  <si>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</si>
  <si>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</si>
  <si>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</si>
  <si>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</si>
  <si>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</si>
  <si>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</si>
  <si>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</si>
  <si>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</si>
  <si>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</si>
  <si>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</si>
  <si>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</si>
  <si>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</si>
  <si>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</si>
  <si>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</si>
  <si>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</si>
  <si>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</si>
  <si>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</si>
  <si>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</si>
  <si>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</si>
  <si>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</si>
  <si>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</si>
  <si>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</si>
  <si>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</si>
  <si>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</si>
  <si>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</si>
  <si>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</si>
  <si>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</si>
  <si>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</si>
  <si>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</si>
  <si>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</si>
  <si>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</si>
  <si>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</si>
  <si>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</si>
  <si>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</si>
  <si>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</si>
  <si>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</si>
  <si>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</si>
  <si>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</si>
  <si>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</si>
  <si>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</si>
  <si>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</si>
  <si>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</si>
  <si>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</si>
  <si>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</si>
  <si>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</si>
  <si>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</si>
  <si>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</si>
  <si>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</si>
  <si>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</si>
  <si>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</si>
  <si>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</si>
  <si>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</si>
  <si>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</si>
  <si>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</si>
  <si>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</si>
  <si>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</si>
  <si>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</si>
  <si>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</si>
  <si>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</si>
  <si>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</si>
  <si>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</si>
  <si>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</si>
  <si>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</si>
  <si>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</si>
  <si>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</si>
  <si>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</si>
  <si>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</si>
  <si>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</si>
  <si>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</si>
  <si>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</si>
  <si>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</si>
  <si>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</si>
  <si>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</si>
  <si>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</si>
  <si>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</si>
  <si>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</si>
  <si>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</si>
  <si>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</si>
  <si>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</si>
  <si>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</si>
  <si>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</si>
  <si>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</si>
  <si>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</si>
  <si>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</si>
  <si>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</si>
  <si>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</si>
  <si>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</si>
  <si>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</si>
  <si>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</si>
  <si>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</si>
  <si>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</si>
  <si>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</si>
  <si>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</si>
  <si>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</si>
  <si>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</si>
  <si>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</si>
  <si>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</si>
  <si>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</si>
  <si>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</si>
  <si>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</si>
  <si>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</si>
  <si>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</si>
  <si>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</si>
  <si>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</si>
  <si>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</si>
  <si>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</si>
  <si>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</si>
  <si>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</si>
  <si>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</si>
  <si>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</si>
  <si>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</si>
  <si>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</si>
  <si>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</si>
  <si>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</si>
  <si>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</si>
  <si>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</si>
  <si>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</si>
  <si>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</si>
  <si>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</si>
  <si>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</si>
  <si>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</si>
  <si>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</si>
  <si>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</si>
  <si>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</si>
  <si>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</si>
  <si>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</si>
  <si>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</si>
  <si>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</si>
  <si>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</si>
  <si>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</si>
  <si>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</si>
  <si>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</si>
  <si>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</si>
  <si>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</si>
  <si>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</si>
  <si>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</si>
  <si>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</si>
  <si>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</si>
  <si>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</si>
  <si>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</si>
  <si>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</si>
  <si>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</si>
  <si>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</si>
  <si>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</si>
  <si>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</si>
  <si>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</si>
  <si>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</si>
  <si>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</si>
  <si>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</si>
  <si>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</si>
  <si>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</si>
  <si>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</si>
  <si>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</si>
  <si>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</si>
  <si>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</si>
  <si>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</si>
  <si>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</si>
  <si>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</si>
  <si>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</si>
  <si>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</si>
  <si>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</si>
  <si>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</si>
  <si>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</si>
  <si>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</si>
  <si>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</si>
  <si>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</si>
  <si>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</si>
  <si>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</si>
  <si>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</si>
  <si>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</si>
  <si>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</si>
  <si>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</si>
  <si>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</si>
  <si>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</si>
  <si>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</si>
  <si>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</si>
  <si>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</si>
  <si>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</si>
  <si>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</si>
  <si>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</si>
  <si>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</si>
  <si>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</si>
  <si>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</si>
  <si>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</si>
  <si>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</si>
  <si>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</si>
  <si>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</si>
  <si>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</si>
  <si>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</si>
  <si>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</si>
  <si>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</si>
  <si>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</si>
  <si>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</si>
  <si>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</si>
  <si>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</si>
  <si>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</si>
  <si>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</si>
  <si>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</si>
  <si>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</si>
  <si>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</si>
  <si>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</si>
  <si>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</si>
  <si>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</si>
  <si>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</si>
  <si>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</si>
  <si>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</si>
  <si>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</si>
  <si>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</si>
  <si>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</si>
  <si>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</si>
  <si>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</si>
  <si>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</si>
  <si>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</si>
  <si>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</si>
  <si>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</si>
  <si>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</si>
  <si>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</si>
  <si>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</si>
  <si>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</si>
  <si>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</si>
  <si>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</si>
  <si>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</si>
  <si>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</si>
  <si>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</si>
  <si>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</si>
  <si>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</si>
  <si>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</si>
  <si>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</si>
  <si>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</si>
  <si>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</si>
  <si>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</si>
  <si>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</si>
  <si>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</si>
  <si>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</si>
  <si>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</si>
  <si>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</si>
  <si>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</si>
  <si>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</si>
  <si>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</si>
  <si>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</si>
  <si>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</si>
  <si>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</si>
  <si>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</si>
  <si>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</si>
  <si>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</si>
  <si>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</si>
  <si>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</si>
  <si>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</si>
  <si>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</si>
  <si>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</si>
  <si>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</si>
  <si>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</si>
  <si>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</si>
  <si>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</si>
  <si>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</si>
  <si>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</si>
  <si>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</si>
  <si>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</si>
  <si>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</si>
  <si>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</si>
  <si>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</si>
  <si>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</si>
  <si>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</si>
  <si>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</si>
  <si>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</si>
  <si>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</si>
  <si>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</si>
  <si>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</si>
  <si>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</si>
  <si>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</si>
  <si>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</si>
  <si>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</si>
  <si>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</si>
  <si>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</si>
  <si>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</si>
  <si>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</si>
  <si>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</si>
  <si>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</si>
  <si>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</si>
  <si>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</si>
  <si>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</si>
  <si>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</si>
  <si>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</si>
  <si>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</si>
  <si>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</si>
  <si>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</si>
  <si>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</si>
  <si>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</si>
  <si>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</si>
  <si>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</si>
  <si>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</si>
  <si>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</si>
  <si>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</si>
  <si>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</si>
  <si>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</si>
  <si>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</si>
  <si>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</si>
  <si>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</si>
  <si>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</si>
  <si>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</si>
  <si>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</si>
  <si>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</si>
  <si>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</si>
  <si>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</si>
  <si>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</si>
  <si>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</si>
  <si>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</si>
  <si>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</si>
  <si>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</si>
  <si>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</si>
  <si>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</si>
  <si>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</si>
  <si>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</si>
  <si>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</si>
  <si>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</si>
  <si>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</si>
  <si>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</si>
  <si>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</si>
  <si>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</si>
  <si>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</si>
  <si>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</si>
  <si>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</si>
  <si>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</si>
  <si>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</si>
  <si>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</si>
  <si>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</si>
  <si>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</si>
  <si>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</si>
  <si>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</si>
  <si>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</si>
  <si>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</si>
  <si>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</si>
  <si>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</si>
  <si>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</si>
  <si>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</si>
  <si>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</si>
  <si>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</si>
  <si>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</si>
  <si>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</si>
  <si>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</si>
  <si>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</si>
  <si>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</si>
  <si>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</si>
  <si>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</si>
  <si>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</si>
  <si>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</si>
  <si>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</si>
  <si>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</si>
  <si>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</si>
  <si>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</si>
  <si>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</si>
  <si>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</si>
  <si>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</si>
  <si>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</si>
  <si>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</si>
  <si>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</si>
  <si>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</si>
  <si>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</si>
  <si>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</si>
  <si>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</si>
  <si>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</si>
  <si>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</si>
  <si>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</si>
  <si>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</si>
  <si>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</si>
  <si>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</si>
  <si>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</si>
  <si>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</si>
  <si>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</si>
  <si>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</si>
  <si>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</si>
  <si>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</si>
  <si>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</si>
  <si>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</si>
  <si>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</si>
  <si>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</si>
  <si>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</si>
  <si>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</si>
  <si>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</si>
  <si>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</si>
  <si>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</si>
  <si>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</si>
  <si>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</si>
  <si>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</si>
  <si>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</si>
  <si>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</si>
  <si>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</si>
  <si>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</si>
  <si>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</si>
  <si>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</si>
  <si>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</si>
  <si>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</si>
  <si>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</si>
  <si>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</si>
  <si>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</si>
  <si>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</si>
  <si>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</si>
  <si>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</si>
  <si>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</si>
  <si>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</si>
  <si>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</si>
  <si>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</si>
  <si>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</si>
  <si>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</si>
  <si>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</si>
  <si>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</si>
  <si>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</si>
  <si>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</si>
  <si>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</si>
  <si>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</si>
  <si>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</si>
  <si>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</si>
  <si>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</si>
  <si>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</si>
  <si>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</si>
  <si>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</si>
  <si>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</si>
  <si>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</si>
  <si>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</si>
  <si>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</si>
  <si>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</si>
  <si>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</si>
  <si>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</si>
  <si>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</si>
  <si>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</si>
  <si>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</si>
  <si>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</si>
  <si>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</si>
  <si>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</si>
  <si>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</si>
  <si>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</si>
  <si>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</si>
  <si>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</si>
  <si>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</si>
  <si>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</si>
  <si>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</si>
  <si>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</si>
  <si>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</si>
  <si>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</si>
  <si>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</si>
  <si>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</si>
  <si>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</si>
  <si>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</si>
  <si>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</si>
  <si>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</si>
  <si>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</si>
  <si>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</si>
  <si>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</si>
  <si>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</si>
  <si>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</si>
  <si>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</si>
  <si>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</si>
  <si>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</si>
  <si>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</si>
  <si>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</si>
  <si>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</si>
  <si>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</si>
  <si>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</si>
  <si>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</si>
  <si>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</si>
  <si>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</si>
  <si>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</si>
  <si>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</si>
  <si>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</si>
  <si>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</si>
  <si>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</si>
  <si>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</si>
  <si>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</si>
  <si>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</si>
  <si>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</si>
  <si>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</si>
  <si>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</si>
  <si>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</si>
  <si>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</si>
  <si>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</si>
  <si>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</si>
  <si>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</si>
  <si>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</si>
  <si>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</si>
  <si>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</si>
  <si>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</si>
  <si>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</si>
  <si>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</si>
  <si>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</si>
  <si>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</si>
  <si>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</si>
  <si>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</si>
  <si>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</si>
  <si>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</si>
  <si>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</si>
  <si>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</si>
  <si>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</si>
  <si>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</si>
  <si>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</si>
  <si>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</si>
  <si>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</si>
  <si>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</si>
  <si>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</si>
  <si>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</si>
  <si>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</si>
  <si>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</si>
  <si>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</si>
  <si>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</si>
  <si>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</si>
  <si>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</si>
  <si>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</si>
  <si>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</si>
  <si>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</si>
  <si>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</si>
  <si>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</si>
  <si>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</si>
  <si>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</si>
  <si>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</si>
  <si>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</si>
  <si>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</si>
  <si>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</si>
  <si>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</si>
  <si>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</si>
  <si>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</si>
  <si>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</si>
  <si>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</si>
  <si>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</si>
  <si>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</si>
  <si>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</si>
  <si>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</si>
  <si>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</si>
  <si>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</si>
  <si>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</si>
  <si>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</si>
  <si>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</si>
  <si>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</si>
  <si>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</si>
  <si>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</si>
  <si>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</si>
  <si>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</si>
  <si>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</si>
  <si>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</si>
  <si>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</si>
  <si>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</si>
  <si>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</si>
  <si>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</si>
  <si>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</si>
  <si>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</si>
  <si>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</si>
  <si>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</si>
  <si>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</si>
  <si>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</si>
  <si>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</si>
  <si>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</si>
  <si>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</si>
  <si>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</si>
  <si>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</si>
  <si>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</si>
  <si>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</si>
  <si>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</si>
  <si>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</si>
  <si>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</si>
  <si>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</si>
  <si>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</si>
  <si>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</si>
  <si>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</si>
  <si>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</si>
  <si>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</si>
  <si>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</si>
  <si>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</si>
  <si>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</si>
  <si>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</si>
  <si>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</si>
  <si>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</si>
  <si>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</si>
  <si>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</si>
  <si>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</si>
  <si>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</si>
  <si>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</si>
  <si>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</si>
  <si>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</si>
  <si>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</si>
  <si>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</si>
  <si>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</si>
  <si>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</si>
  <si>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</si>
  <si>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</si>
  <si>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</si>
  <si>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</si>
  <si>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</si>
  <si>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</si>
  <si>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</si>
  <si>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</si>
  <si>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</si>
  <si>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</si>
  <si>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</si>
  <si>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</si>
  <si>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</si>
  <si>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</si>
  <si>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</si>
  <si>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</si>
  <si>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</si>
  <si>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</si>
  <si>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</si>
  <si>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</si>
  <si>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</si>
  <si>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</si>
  <si>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</si>
  <si>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</si>
  <si>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</si>
  <si>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</si>
  <si>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</si>
  <si>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</si>
  <si>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</si>
  <si>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</si>
  <si>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</si>
  <si>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</si>
  <si>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</si>
  <si>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</si>
  <si>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</si>
  <si>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</si>
  <si>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</si>
  <si>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</si>
  <si>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</si>
  <si>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</si>
  <si>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</si>
  <si>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</si>
  <si>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</si>
  <si>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</si>
  <si>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</si>
  <si>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</si>
  <si>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</si>
  <si>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</si>
  <si>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</si>
  <si>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</si>
  <si>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</si>
  <si>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</si>
  <si>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</si>
  <si>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</si>
  <si>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</si>
  <si>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</si>
  <si>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</si>
  <si>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</si>
  <si>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</si>
  <si>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</si>
  <si>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</si>
  <si>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</si>
  <si>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</si>
  <si>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</si>
  <si>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</si>
  <si>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</si>
  <si>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</si>
  <si>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</si>
  <si>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</si>
  <si>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</si>
  <si>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</si>
  <si>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</si>
  <si>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</si>
  <si>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</si>
  <si>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</si>
  <si>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</si>
  <si>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</si>
  <si>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</si>
  <si>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</si>
  <si>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</si>
  <si>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</si>
  <si>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</si>
  <si>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</si>
  <si>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</si>
  <si>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</si>
  <si>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</si>
  <si>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</si>
  <si>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</si>
  <si>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</si>
  <si>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</si>
  <si>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</si>
  <si>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</si>
  <si>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</si>
  <si>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</si>
  <si>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</si>
  <si>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</si>
  <si>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</si>
  <si>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</si>
  <si>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</si>
  <si>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</si>
  <si>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</si>
  <si>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</si>
  <si>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</si>
  <si>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</si>
  <si>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</si>
  <si>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</si>
  <si>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</si>
  <si>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</si>
  <si>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</si>
  <si>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</si>
  <si>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</si>
  <si>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</si>
  <si>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</si>
  <si>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</si>
  <si>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</si>
  <si>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</si>
  <si>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</si>
  <si>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</si>
  <si>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</si>
  <si>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</si>
  <si>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</si>
  <si>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</si>
  <si>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</si>
  <si>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</si>
  <si>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</si>
  <si>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</si>
  <si>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</si>
  <si>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</si>
  <si>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</si>
  <si>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</si>
  <si>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</si>
  <si>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</si>
  <si>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</si>
  <si>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</si>
  <si>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</si>
  <si>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</si>
  <si>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</si>
  <si>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</si>
  <si>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</si>
  <si>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</si>
  <si>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</si>
  <si>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</si>
  <si>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</si>
  <si>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</si>
  <si>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</si>
  <si>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</si>
  <si>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</si>
  <si>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</si>
  <si>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</si>
  <si>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</si>
  <si>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</si>
  <si>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</si>
  <si>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</si>
  <si>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</si>
  <si>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</si>
  <si>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</si>
  <si>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</si>
  <si>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</si>
  <si>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</si>
  <si>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</si>
  <si>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</si>
  <si>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</si>
  <si>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</si>
  <si>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</si>
  <si>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</si>
  <si>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</si>
  <si>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</si>
  <si>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</si>
  <si>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</si>
  <si>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</si>
  <si>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</si>
  <si>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</si>
  <si>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</si>
  <si>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</si>
  <si>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</si>
  <si>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</si>
  <si>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</si>
  <si>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</si>
  <si>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</si>
  <si>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</si>
  <si>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</si>
  <si>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</si>
  <si>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</si>
  <si>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</si>
  <si>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</si>
  <si>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</si>
  <si>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</si>
  <si>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</si>
  <si>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</si>
  <si>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</si>
  <si>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</si>
  <si>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</si>
  <si>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</si>
  <si>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</si>
  <si>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</si>
  <si>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</si>
  <si>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</si>
  <si>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</si>
  <si>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</si>
  <si>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</si>
  <si>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</si>
  <si>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</si>
  <si>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</si>
  <si>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</si>
  <si>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</si>
  <si>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</si>
  <si>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</si>
  <si>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</si>
  <si>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</si>
  <si>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</si>
  <si>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</si>
  <si>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</si>
  <si>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</si>
  <si>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</si>
  <si>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</si>
  <si>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</si>
  <si>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</si>
  <si>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</si>
  <si>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</si>
  <si>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</si>
  <si>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</si>
  <si>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</si>
  <si>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</si>
  <si>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</si>
  <si>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</si>
  <si>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</si>
  <si>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</si>
  <si>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</si>
  <si>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</si>
  <si>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</si>
  <si>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</si>
  <si>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</si>
  <si>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</si>
  <si>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</si>
  <si>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</si>
  <si>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</si>
  <si>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</si>
  <si>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</si>
  <si>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</si>
  <si>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</si>
  <si>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</si>
  <si>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</si>
  <si>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</si>
  <si>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</si>
  <si>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</si>
  <si>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</si>
  <si>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</si>
  <si>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</si>
  <si>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</si>
  <si>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</si>
  <si>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</si>
  <si>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</si>
  <si>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</si>
  <si>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</si>
  <si>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</si>
  <si>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</si>
  <si>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</si>
  <si>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</si>
  <si>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</si>
  <si>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</si>
  <si>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</si>
  <si>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</si>
  <si>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</si>
  <si>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</si>
  <si>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</si>
  <si>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</si>
  <si>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</si>
  <si>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</si>
  <si>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</si>
  <si>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</si>
  <si>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</si>
  <si>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</si>
  <si>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</si>
  <si>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</si>
  <si>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</si>
  <si>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</si>
  <si>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</si>
  <si>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</si>
  <si>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</si>
  <si>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</si>
  <si>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</si>
  <si>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</si>
  <si>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</si>
  <si>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</si>
  <si>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</si>
  <si>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</si>
  <si>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</si>
  <si>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</si>
  <si>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</si>
  <si>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</si>
  <si>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</si>
  <si>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</si>
  <si>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</si>
  <si>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</si>
  <si>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</si>
  <si>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</si>
  <si>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</si>
  <si>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</si>
  <si>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</si>
  <si>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</si>
  <si>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</si>
  <si>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</si>
  <si>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</si>
  <si>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</si>
  <si>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</si>
  <si>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</si>
  <si>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</si>
  <si>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</si>
  <si>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</si>
  <si>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</si>
  <si>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</si>
  <si>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</si>
  <si>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</si>
  <si>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</si>
  <si>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</si>
  <si>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</si>
  <si>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</si>
  <si>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</si>
  <si>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</si>
  <si>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</si>
  <si>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</si>
  <si>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</si>
  <si>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</si>
  <si>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</si>
  <si>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</si>
  <si>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</si>
  <si>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</si>
  <si>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</si>
  <si>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</si>
  <si>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</si>
  <si>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</si>
  <si>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</si>
  <si>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</si>
  <si>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</si>
  <si>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</si>
  <si>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</si>
  <si>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</si>
  <si>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</si>
  <si>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</si>
  <si>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</si>
  <si>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</si>
  <si>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</si>
  <si>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</si>
  <si>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</si>
  <si>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</si>
  <si>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</si>
  <si>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</si>
  <si>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</si>
  <si>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</si>
  <si>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</si>
  <si>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</si>
  <si>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</si>
  <si>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</si>
  <si>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</si>
  <si>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</si>
  <si>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</si>
  <si>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</si>
  <si>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</si>
  <si>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</si>
  <si>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</si>
  <si>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</si>
  <si>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</si>
  <si>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</si>
  <si>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</si>
  <si>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</si>
  <si>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</si>
  <si>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</si>
  <si>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</si>
  <si>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</si>
  <si>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</si>
  <si>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</si>
  <si>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</si>
  <si>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</si>
  <si>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</si>
  <si>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</si>
  <si>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</si>
  <si>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</si>
  <si>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</si>
  <si>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</si>
  <si>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</si>
  <si>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</si>
  <si>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</si>
  <si>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</si>
  <si>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</si>
  <si>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</si>
  <si>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</si>
  <si>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</si>
  <si>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</si>
  <si>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</si>
  <si>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</si>
  <si>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</si>
  <si>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</si>
  <si>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</si>
  <si>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</si>
  <si>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</si>
  <si>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</si>
  <si>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</si>
  <si>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</si>
  <si>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</si>
  <si>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</si>
  <si>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</si>
  <si>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</si>
  <si>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</si>
  <si>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</si>
  <si>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</si>
  <si>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</si>
  <si>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</si>
  <si>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</si>
  <si>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</si>
  <si>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</si>
  <si>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</si>
  <si>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</si>
  <si>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</si>
  <si>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</si>
  <si>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</si>
  <si>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</si>
  <si>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</si>
  <si>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</si>
  <si>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</si>
  <si>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</si>
  <si>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</si>
  <si>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</si>
  <si>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</si>
  <si>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</si>
  <si>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</si>
  <si>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</si>
  <si>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</si>
  <si>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</si>
  <si>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</si>
  <si>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</si>
  <si>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</si>
  <si>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</si>
  <si>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</si>
  <si>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</si>
  <si>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</si>
  <si>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</si>
  <si>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</si>
  <si>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</si>
  <si>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</si>
  <si>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</si>
  <si>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</si>
  <si>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</si>
  <si>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</si>
  <si>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</si>
  <si>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</si>
  <si>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</si>
  <si>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</si>
  <si>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</si>
  <si>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</si>
  <si>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</si>
  <si>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</si>
  <si>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</si>
  <si>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</si>
  <si>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</si>
  <si>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</si>
  <si>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</si>
  <si>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</si>
  <si>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</si>
  <si>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</si>
  <si>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</si>
  <si>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</si>
  <si>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</si>
  <si>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</si>
  <si>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</si>
  <si>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</si>
  <si>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</si>
  <si>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</si>
  <si>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</si>
  <si>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</si>
  <si>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</si>
  <si>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</si>
  <si>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</si>
  <si>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</si>
  <si>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</si>
  <si>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</si>
  <si>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</si>
  <si>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</si>
  <si>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</si>
  <si>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</si>
  <si>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</si>
  <si>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</si>
  <si>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</si>
  <si>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</si>
  <si>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</si>
  <si>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</si>
  <si>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</si>
  <si>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</si>
  <si>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</si>
  <si>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</si>
  <si>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</si>
  <si>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</si>
  <si>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</si>
  <si>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</si>
  <si>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</si>
  <si>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</si>
  <si>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</si>
  <si>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</si>
  <si>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</si>
  <si>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</si>
  <si>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</si>
  <si>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</si>
  <si>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</si>
  <si>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</si>
  <si>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</si>
  <si>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</si>
  <si>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</si>
  <si>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</si>
  <si>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</si>
  <si>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</si>
  <si>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</si>
  <si>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</si>
  <si>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</si>
  <si>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</si>
  <si>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</si>
  <si>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</si>
  <si>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</si>
  <si>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</si>
  <si>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</si>
  <si>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</si>
  <si>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</si>
  <si>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</si>
  <si>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</si>
  <si>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</si>
  <si>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</si>
  <si>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</si>
  <si>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</si>
  <si>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</si>
  <si>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</si>
  <si>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</si>
  <si>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</si>
  <si>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</si>
  <si>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</si>
  <si>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</si>
  <si>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</si>
  <si>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</si>
  <si>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</si>
  <si>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</si>
  <si>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</si>
  <si>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</si>
  <si>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</si>
  <si>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</si>
  <si>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</si>
  <si>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</si>
  <si>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</si>
  <si>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</si>
  <si>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</si>
  <si>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</si>
  <si>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</si>
  <si>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</si>
  <si>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</si>
  <si>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</si>
  <si>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</si>
  <si>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</si>
  <si>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</si>
  <si>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</si>
  <si>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</si>
  <si>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</si>
  <si>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</si>
  <si>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</si>
  <si>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</si>
  <si>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</si>
  <si>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</si>
  <si>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</si>
  <si>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</si>
  <si>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</si>
  <si>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</si>
  <si>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</si>
  <si>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</si>
  <si>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</si>
  <si>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</si>
  <si>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</si>
  <si>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</si>
  <si>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</si>
  <si>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</si>
  <si>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</si>
  <si>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</si>
  <si>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</si>
  <si>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</si>
  <si>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</si>
  <si>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</si>
  <si>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</si>
  <si>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</si>
  <si>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</si>
  <si>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</si>
  <si>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</si>
  <si>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</si>
  <si>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</si>
  <si>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</si>
  <si>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</si>
  <si>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</si>
  <si>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</si>
  <si>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</si>
  <si>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</si>
  <si>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</si>
  <si>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</si>
  <si>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</si>
  <si>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</si>
  <si>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</si>
  <si>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</si>
  <si>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</si>
  <si>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</si>
  <si>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</si>
  <si>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</si>
  <si>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</si>
  <si>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</si>
  <si>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</si>
  <si>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</si>
  <si>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</si>
  <si>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</si>
  <si>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</si>
  <si>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</si>
  <si>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</si>
  <si>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</si>
  <si>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</si>
  <si>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</si>
  <si>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</si>
  <si>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</si>
  <si>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</si>
  <si>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</si>
  <si>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</si>
  <si>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</si>
  <si>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</si>
  <si>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</si>
  <si>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</si>
  <si>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</si>
  <si>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</si>
  <si>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</si>
  <si>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</si>
  <si>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</si>
  <si>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</si>
  <si>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</si>
  <si>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</si>
  <si>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</si>
  <si>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</si>
  <si>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</si>
  <si>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</si>
  <si>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</si>
  <si>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</si>
  <si>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</si>
  <si>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</si>
  <si>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</si>
  <si>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</si>
  <si>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</si>
  <si>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</si>
  <si>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</si>
  <si>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</si>
  <si>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</si>
  <si>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</si>
  <si>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</si>
  <si>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</si>
  <si>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</si>
  <si>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</si>
  <si>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</si>
  <si>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</si>
  <si>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</si>
  <si>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</si>
  <si>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</si>
  <si>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</si>
  <si>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</si>
  <si>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</si>
  <si>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</si>
  <si>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</si>
  <si>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</si>
  <si>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</si>
  <si>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</si>
  <si>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</si>
  <si>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</si>
  <si>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</si>
  <si>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</si>
  <si>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</si>
  <si>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</si>
  <si>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</si>
  <si>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</si>
  <si>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</si>
  <si>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</si>
  <si>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</si>
  <si>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</si>
  <si>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</si>
  <si>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</si>
  <si>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</si>
  <si>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</si>
  <si>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</si>
  <si>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</si>
  <si>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</si>
  <si>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</si>
  <si>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</si>
  <si>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</si>
  <si>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</si>
  <si>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</si>
  <si>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</si>
  <si>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</si>
  <si>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</si>
  <si>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</si>
  <si>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</si>
  <si>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</si>
  <si>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</si>
  <si>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</si>
  <si>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</si>
  <si>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</si>
  <si>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</si>
  <si>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</si>
  <si>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</si>
  <si>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</si>
  <si>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</si>
  <si>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</si>
  <si>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</si>
  <si>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</si>
  <si>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</si>
  <si>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</si>
  <si>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</si>
  <si>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</si>
  <si>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</si>
  <si>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</si>
  <si>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</si>
  <si>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</si>
  <si>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</si>
  <si>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</si>
  <si>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</si>
  <si>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</si>
  <si>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</si>
  <si>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</si>
  <si>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</si>
  <si>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</si>
  <si>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</si>
  <si>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</si>
  <si>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</si>
  <si>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</si>
  <si>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</si>
  <si>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</si>
  <si>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</si>
  <si>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</si>
  <si>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</si>
  <si>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</si>
  <si>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</si>
  <si>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</si>
  <si>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</si>
  <si>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</si>
  <si>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</si>
  <si>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</si>
  <si>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</si>
  <si>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</si>
  <si>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</si>
  <si>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</si>
  <si>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</si>
  <si>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</si>
  <si>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</si>
  <si>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</si>
  <si>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</si>
  <si>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</si>
  <si>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</si>
  <si>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</si>
  <si>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</si>
  <si>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</si>
  <si>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</si>
  <si>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</si>
  <si>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</si>
  <si>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</si>
  <si>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</si>
  <si>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</si>
  <si>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</si>
  <si>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</si>
  <si>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</si>
  <si>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</si>
  <si>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</si>
  <si>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</si>
  <si>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</si>
  <si>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</si>
  <si>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</si>
  <si>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</si>
  <si>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</si>
  <si>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</si>
  <si>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</si>
  <si>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</si>
  <si>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</si>
  <si>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</si>
  <si>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</si>
  <si>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</si>
  <si>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</si>
  <si>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</si>
  <si>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</si>
  <si>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</si>
  <si>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</si>
  <si>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</si>
  <si>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</si>
  <si>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</si>
  <si>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</si>
  <si>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</si>
  <si>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</si>
  <si>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</si>
  <si>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</si>
  <si>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</si>
  <si>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</si>
  <si>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</si>
  <si>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</si>
  <si>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</si>
  <si>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</si>
  <si>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</si>
  <si>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</si>
  <si>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</si>
  <si>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</si>
  <si>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</si>
  <si>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</si>
  <si>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</si>
  <si>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</si>
  <si>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</si>
  <si>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</si>
  <si>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</si>
  <si>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</si>
  <si>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</si>
  <si>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</si>
  <si>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</si>
  <si>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</si>
  <si>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</si>
  <si>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</si>
  <si>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</si>
  <si>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</si>
  <si>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</si>
  <si>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</si>
  <si>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</si>
  <si>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</si>
  <si>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</si>
  <si>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</si>
  <si>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</si>
  <si>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</si>
  <si>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</si>
  <si>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</si>
  <si>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</si>
  <si>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</si>
  <si>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</si>
  <si>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</si>
  <si>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</si>
  <si>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</si>
  <si>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</si>
  <si>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</si>
  <si>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</si>
  <si>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</si>
  <si>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</si>
  <si>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</si>
  <si>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</si>
  <si>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</si>
  <si>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</si>
  <si>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</si>
  <si>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</si>
  <si>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</si>
  <si>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</si>
  <si>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</si>
  <si>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</si>
  <si>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</si>
  <si>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</si>
  <si>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</si>
  <si>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</si>
  <si>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</si>
  <si>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</si>
  <si>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</si>
  <si>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</si>
  <si>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</si>
  <si>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</si>
  <si>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</si>
  <si>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</si>
  <si>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</si>
  <si>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</si>
  <si>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</si>
  <si>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</si>
  <si>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</si>
  <si>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</si>
  <si>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</si>
  <si>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</si>
  <si>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</si>
  <si>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</si>
  <si>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</si>
  <si>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</si>
  <si>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</si>
  <si>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</si>
  <si>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</si>
  <si>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</si>
  <si>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</si>
  <si>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</si>
  <si>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</si>
  <si>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</si>
  <si>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</si>
  <si>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</si>
  <si>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</si>
  <si>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</si>
  <si>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</si>
  <si>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</si>
  <si>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</si>
  <si>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</si>
  <si>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</si>
  <si>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</si>
  <si>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</si>
  <si>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</si>
  <si>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</si>
  <si>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</si>
  <si>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</si>
  <si>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</si>
  <si>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</si>
  <si>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</si>
  <si>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</si>
  <si>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</si>
  <si>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</si>
  <si>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</si>
  <si>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</si>
  <si>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</si>
  <si>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</si>
  <si>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</si>
  <si>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</si>
  <si>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</si>
  <si>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</si>
  <si>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</si>
  <si>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</si>
  <si>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</si>
  <si>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</si>
  <si>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</si>
  <si>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</si>
  <si>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</si>
  <si>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</si>
  <si>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</si>
  <si>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</si>
  <si>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</si>
  <si>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</si>
  <si>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</si>
  <si>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</si>
  <si>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</si>
  <si>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</si>
  <si>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</si>
  <si>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</si>
  <si>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</si>
  <si>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</si>
  <si>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</si>
  <si>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</si>
  <si>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</si>
  <si>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</si>
  <si>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</si>
  <si>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</si>
  <si>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</si>
  <si>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</si>
  <si>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</si>
  <si>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</si>
  <si>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</si>
  <si>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</si>
  <si>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</si>
  <si>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</si>
  <si>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</si>
  <si>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</si>
  <si>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</si>
  <si>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</si>
  <si>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</si>
  <si>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</si>
  <si>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</si>
  <si>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</si>
  <si>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</si>
  <si>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</si>
  <si>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</si>
  <si>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</si>
  <si>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</si>
  <si>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</si>
  <si>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</si>
  <si>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</si>
  <si>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</si>
  <si>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</si>
  <si>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</si>
  <si>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</si>
  <si>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</si>
  <si>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</si>
  <si>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</si>
  <si>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</si>
  <si>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</si>
  <si>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</si>
  <si>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</si>
  <si>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</si>
  <si>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</si>
  <si>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</si>
  <si>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</si>
  <si>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</si>
  <si>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</si>
  <si>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</si>
  <si>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</si>
  <si>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</si>
  <si>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</si>
  <si>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</si>
  <si>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</si>
  <si>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</si>
  <si>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</si>
  <si>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</si>
  <si>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</si>
  <si>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</si>
  <si>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</si>
  <si>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</si>
  <si>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</si>
  <si>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</si>
  <si>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</si>
  <si>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</si>
  <si>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</si>
  <si>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</si>
  <si>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</si>
  <si>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</si>
  <si>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</si>
  <si>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</si>
  <si>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</si>
  <si>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</si>
  <si>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</si>
  <si>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</si>
  <si>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</si>
  <si>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</si>
  <si>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</si>
  <si>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</si>
  <si>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</si>
  <si>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</si>
  <si>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</si>
  <si>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</si>
  <si>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</si>
  <si>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</si>
  <si>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</si>
  <si>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</si>
  <si>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</si>
  <si>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</si>
  <si>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</si>
  <si>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</si>
  <si>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</si>
  <si>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</si>
  <si>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</si>
  <si>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</si>
  <si>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</si>
  <si>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</si>
  <si>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</si>
  <si>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</si>
  <si>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</si>
  <si>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</si>
  <si>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</si>
  <si>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</si>
  <si>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</si>
  <si>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</si>
  <si>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</si>
  <si>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</si>
  <si>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</si>
  <si>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</si>
  <si>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</si>
  <si>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</si>
  <si>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</si>
  <si>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</si>
  <si>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</si>
  <si>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</si>
  <si>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</si>
  <si>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</si>
  <si>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</si>
  <si>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</si>
  <si>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</si>
  <si>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</si>
  <si>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</si>
  <si>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</si>
  <si>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</si>
  <si>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</si>
  <si>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</si>
  <si>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</si>
  <si>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</si>
  <si>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</si>
  <si>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</si>
  <si>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</si>
  <si>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</si>
  <si>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</si>
  <si>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</si>
  <si>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</si>
  <si>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</si>
  <si>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</si>
  <si>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</si>
  <si>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</si>
  <si>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</si>
  <si>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</si>
  <si>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</si>
  <si>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</si>
  <si>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</si>
  <si>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</si>
  <si>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</si>
  <si>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</si>
  <si>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</si>
  <si>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</si>
  <si>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</si>
  <si>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</si>
  <si>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</si>
  <si>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</si>
  <si>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</si>
  <si>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</si>
  <si>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</si>
  <si>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</si>
  <si>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</si>
  <si>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</si>
  <si>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</si>
  <si>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</si>
  <si>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</si>
  <si>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</si>
  <si>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</si>
  <si>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</si>
  <si>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</si>
  <si>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</si>
  <si>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</si>
  <si>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</si>
  <si>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</si>
  <si>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</si>
  <si>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</si>
  <si>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</si>
  <si>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</si>
  <si>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</si>
  <si>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</si>
  <si>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</si>
  <si>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</si>
  <si>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</si>
  <si>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</si>
  <si>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</si>
  <si>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</si>
  <si>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</si>
  <si>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</si>
  <si>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</si>
  <si>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</si>
  <si>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</si>
  <si>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</si>
  <si>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</si>
  <si>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</si>
  <si>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</si>
  <si>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</si>
  <si>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</si>
  <si>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</si>
  <si>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</si>
  <si>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</si>
  <si>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</si>
  <si>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</si>
  <si>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</si>
  <si>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</si>
  <si>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</si>
  <si>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</si>
  <si>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</si>
  <si>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</si>
  <si>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</si>
  <si>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</si>
  <si>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</si>
  <si>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</si>
  <si>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</si>
  <si>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</si>
  <si>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</si>
  <si>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</si>
  <si>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</si>
  <si>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</si>
  <si>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</si>
  <si>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</si>
  <si>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</si>
  <si>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</si>
  <si>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</si>
  <si>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</si>
  <si>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</si>
  <si>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</si>
  <si>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</si>
  <si>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</si>
  <si>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</si>
  <si>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</si>
  <si>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</si>
  <si>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</si>
  <si>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</si>
  <si>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</si>
  <si>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</si>
  <si>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</si>
  <si>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</si>
  <si>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</si>
  <si>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</si>
  <si>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</si>
  <si>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</si>
  <si>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</si>
  <si>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</si>
  <si>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</si>
  <si>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</si>
  <si>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</si>
  <si>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</si>
  <si>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</si>
  <si>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</si>
  <si>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</si>
  <si>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</si>
  <si>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</si>
  <si>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</si>
  <si>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</si>
  <si>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</si>
  <si>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</si>
  <si>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</si>
  <si>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</si>
  <si>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</si>
  <si>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</si>
  <si>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</si>
  <si>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</si>
  <si>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</si>
  <si>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</si>
  <si>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</si>
  <si>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</si>
  <si>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</si>
  <si>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</si>
  <si>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</si>
  <si>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</si>
  <si>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</si>
  <si>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</si>
  <si>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</si>
  <si>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</si>
  <si>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</si>
  <si>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</si>
  <si>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</si>
  <si>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</si>
  <si>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</si>
  <si>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</si>
  <si>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</si>
  <si>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</si>
  <si>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</si>
  <si>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</si>
  <si>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</si>
  <si>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</si>
  <si>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</si>
  <si>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</si>
  <si>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</si>
  <si>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</si>
  <si>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</si>
  <si>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</si>
  <si>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</si>
  <si>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</si>
  <si>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</si>
  <si>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</si>
  <si>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</si>
  <si>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</si>
  <si>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</si>
  <si>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</si>
  <si>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</si>
  <si>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</si>
  <si>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</si>
  <si>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</si>
  <si>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</si>
  <si>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</si>
  <si>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</si>
  <si>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</si>
  <si>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</si>
  <si>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</si>
  <si>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</si>
  <si>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</si>
  <si>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</si>
  <si>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</si>
  <si>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</si>
  <si>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</si>
  <si>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</si>
  <si>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</si>
  <si>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</si>
  <si>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</si>
  <si>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</si>
  <si>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</si>
  <si>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</si>
  <si>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</si>
  <si>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</si>
  <si>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</si>
  <si>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</si>
  <si>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</si>
  <si>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</si>
  <si>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</si>
  <si>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</si>
  <si>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</si>
  <si>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</si>
  <si>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</si>
  <si>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</si>
  <si>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</si>
  <si>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</si>
  <si>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</si>
  <si>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</si>
  <si>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</si>
  <si>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</si>
  <si>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</si>
  <si>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</si>
  <si>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</si>
  <si>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</si>
  <si>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</si>
  <si>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</si>
  <si>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</si>
  <si>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</si>
  <si>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</si>
  <si>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</si>
  <si>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</si>
  <si>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</si>
  <si>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</si>
  <si>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</si>
  <si>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</si>
  <si>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</si>
  <si>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</si>
  <si>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</si>
  <si>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</si>
  <si>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</si>
  <si>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</si>
  <si>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</si>
  <si>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</si>
  <si>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</si>
  <si>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</si>
  <si>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</si>
  <si>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</si>
  <si>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</si>
  <si>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</si>
  <si>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</si>
  <si>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</si>
  <si>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</si>
  <si>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</si>
  <si>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</si>
  <si>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</si>
  <si>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</si>
  <si>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</si>
  <si>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</si>
  <si>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</si>
  <si>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</si>
  <si>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</si>
  <si>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</si>
  <si>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</si>
  <si>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</si>
  <si>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</si>
  <si>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</si>
  <si>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</si>
  <si>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</si>
  <si>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</si>
  <si>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</si>
  <si>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</si>
  <si>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</si>
  <si>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</si>
  <si>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</si>
  <si>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</si>
  <si>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</si>
  <si>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</si>
  <si>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</si>
  <si>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</si>
  <si>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</si>
  <si>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</si>
  <si>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</si>
  <si>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</si>
  <si>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</si>
  <si>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</si>
  <si>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</si>
  <si>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</si>
  <si>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</si>
  <si>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</si>
  <si>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</si>
  <si>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</si>
  <si>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</si>
  <si>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</si>
  <si>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</si>
  <si>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</si>
  <si>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</si>
  <si>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</si>
  <si>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</si>
  <si>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</si>
  <si>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</si>
  <si>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</si>
  <si>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</si>
  <si>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</si>
  <si>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</si>
  <si>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</si>
  <si>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</si>
  <si>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</si>
  <si>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</si>
  <si>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</si>
  <si>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</si>
  <si>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</si>
  <si>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</si>
  <si>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</si>
  <si>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</si>
  <si>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</si>
  <si>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</si>
  <si>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</si>
  <si>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</si>
  <si>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</si>
  <si>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</si>
  <si>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</si>
  <si>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</si>
  <si>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</si>
  <si>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</si>
  <si>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</si>
  <si>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</si>
  <si>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</si>
  <si>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</si>
  <si>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</si>
  <si>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</si>
  <si>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</si>
  <si>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</si>
  <si>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</si>
  <si>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</si>
  <si>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</si>
  <si>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</si>
  <si>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</si>
  <si>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</si>
  <si>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</si>
  <si>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</si>
  <si>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</si>
  <si>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</si>
  <si>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</si>
  <si>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</si>
  <si>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</si>
  <si>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</si>
  <si>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</si>
  <si>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</si>
  <si>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</si>
  <si>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</si>
  <si>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</si>
  <si>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</si>
  <si>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</si>
  <si>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</si>
  <si>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</si>
  <si>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</si>
  <si>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</si>
  <si>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</si>
  <si>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</si>
  <si>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</si>
  <si>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</si>
  <si>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</si>
  <si>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</si>
  <si>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</si>
  <si>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</si>
  <si>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</si>
  <si>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</si>
  <si>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</si>
  <si>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</si>
  <si>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</si>
  <si>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</si>
  <si>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</si>
  <si>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</si>
  <si>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</si>
  <si>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</si>
  <si>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</si>
  <si>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</si>
  <si>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</si>
  <si>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</si>
  <si>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</si>
  <si>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</si>
  <si>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</si>
  <si>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</si>
  <si>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</si>
  <si>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</si>
  <si>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</si>
  <si>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</si>
  <si>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</si>
  <si>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</si>
  <si>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</si>
  <si>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</si>
  <si>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</si>
  <si>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</si>
  <si>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</si>
  <si>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</si>
  <si>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</si>
  <si>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</si>
  <si>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</si>
  <si>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</si>
  <si>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</si>
  <si>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</si>
  <si>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</si>
  <si>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</si>
  <si>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</si>
  <si>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</si>
  <si>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</si>
  <si>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</si>
  <si>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</si>
  <si>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</si>
  <si>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</si>
  <si>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</si>
  <si>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</si>
  <si>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</si>
  <si>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</si>
  <si>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</si>
  <si>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</si>
  <si>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</si>
  <si>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</si>
  <si>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</si>
  <si>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</si>
  <si>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</si>
  <si>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</si>
  <si>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</si>
  <si>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</si>
  <si>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</si>
  <si>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</si>
  <si>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</si>
  <si>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</si>
  <si>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</si>
  <si>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</si>
  <si>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</si>
  <si>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</si>
  <si>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</si>
  <si>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</si>
  <si>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</si>
  <si>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</si>
  <si>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</si>
  <si>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</si>
  <si>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</si>
  <si>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</si>
  <si>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</si>
  <si>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</si>
  <si>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</si>
  <si>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</si>
  <si>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</si>
  <si>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</si>
  <si>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</si>
  <si>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</si>
  <si>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</si>
  <si>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</si>
  <si>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</si>
  <si>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</si>
  <si>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</si>
  <si>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</si>
  <si>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</si>
  <si>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</si>
  <si>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</si>
  <si>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</si>
  <si>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</si>
  <si>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</si>
  <si>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</si>
  <si>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</si>
  <si>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</si>
  <si>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</si>
  <si>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</si>
  <si>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</si>
  <si>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</si>
  <si>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</si>
  <si>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</si>
  <si>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</si>
  <si>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</si>
  <si>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</si>
  <si>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</si>
  <si>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</si>
  <si>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</si>
  <si>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</si>
  <si>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</si>
  <si>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</si>
  <si>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</si>
  <si>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</si>
  <si>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</si>
  <si>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</si>
  <si>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</si>
  <si>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</si>
  <si>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</si>
  <si>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</si>
  <si>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</si>
  <si>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</si>
  <si>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</si>
  <si>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</si>
  <si>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</si>
  <si>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</si>
  <si>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</si>
  <si>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</si>
  <si>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</si>
  <si>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</si>
  <si>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</si>
  <si>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</si>
  <si>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</si>
  <si>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</si>
  <si>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</si>
  <si>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</si>
  <si>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</si>
  <si>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</si>
  <si>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</si>
  <si>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</si>
  <si>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</si>
  <si>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</si>
  <si>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</si>
  <si>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</si>
  <si>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</si>
  <si>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</si>
  <si>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</si>
  <si>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</si>
  <si>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</si>
  <si>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</si>
  <si>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</si>
  <si>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</si>
  <si>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</si>
  <si>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</si>
  <si>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</si>
  <si>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</si>
  <si>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</si>
  <si>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</si>
  <si>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</si>
  <si>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</si>
  <si>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</si>
  <si>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</si>
  <si>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</si>
  <si>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</si>
  <si>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</si>
  <si>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</si>
  <si>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</si>
  <si>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</si>
  <si>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</si>
  <si>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</si>
  <si>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</si>
  <si>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</si>
  <si>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</si>
  <si>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</si>
  <si>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</si>
  <si>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</si>
  <si>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</si>
  <si>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</si>
  <si>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</si>
  <si>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</si>
  <si>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</si>
  <si>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</si>
  <si>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</si>
  <si>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</si>
  <si>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</si>
  <si>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</si>
  <si>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</si>
  <si>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</si>
  <si>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</si>
  <si>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</si>
  <si>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</si>
  <si>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</si>
  <si>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</si>
  <si>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</si>
  <si>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</si>
  <si>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</si>
  <si>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</si>
  <si>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</si>
  <si>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</si>
  <si>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</si>
  <si>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</si>
  <si>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</si>
  <si>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</si>
  <si>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</si>
  <si>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</si>
  <si>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</si>
  <si>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</si>
  <si>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</si>
  <si>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</si>
  <si>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</si>
  <si>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</si>
  <si>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</si>
  <si>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</si>
  <si>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</si>
  <si>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</si>
  <si>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</si>
  <si>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</si>
  <si>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</si>
  <si>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</si>
  <si>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</si>
  <si>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</si>
  <si>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</si>
  <si>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</si>
  <si>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</si>
  <si>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</si>
  <si>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</si>
  <si>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</si>
  <si>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</si>
  <si>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</si>
  <si>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</si>
  <si>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</si>
  <si>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</si>
  <si>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</si>
  <si>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</si>
  <si>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</si>
  <si>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</si>
  <si>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</si>
  <si>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</si>
  <si>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</si>
  <si>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</si>
  <si>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</si>
  <si>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</si>
  <si>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</si>
  <si>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</si>
  <si>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</si>
  <si>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</si>
  <si>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</si>
  <si>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</si>
  <si>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</si>
  <si>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</si>
  <si>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</si>
  <si>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</si>
  <si>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</si>
  <si>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</si>
  <si>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</si>
  <si>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</si>
  <si>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</si>
  <si>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</si>
  <si>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</si>
  <si>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</si>
  <si>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</si>
  <si>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</si>
  <si>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</si>
  <si>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</si>
  <si>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</si>
  <si>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</si>
  <si>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</si>
  <si>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</si>
  <si>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</si>
  <si>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</si>
  <si>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</si>
  <si>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</si>
  <si>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</si>
  <si>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</si>
  <si>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</si>
  <si>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</si>
  <si>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</si>
  <si>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</si>
  <si>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</si>
  <si>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</si>
  <si>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</si>
  <si>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</si>
  <si>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</si>
  <si>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</si>
  <si>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</si>
  <si>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</si>
  <si>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</si>
  <si>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</si>
  <si>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</si>
  <si>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</si>
  <si>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</si>
  <si>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</si>
  <si>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</si>
  <si>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</si>
  <si>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</si>
  <si>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</si>
  <si>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</si>
  <si>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</si>
  <si>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</si>
  <si>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</si>
  <si>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</si>
  <si>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</si>
  <si>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</si>
  <si>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</si>
  <si>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</si>
  <si>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</si>
  <si>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</si>
  <si>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</si>
  <si>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</si>
  <si>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</si>
  <si>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</si>
  <si>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</si>
  <si>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</si>
  <si>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</si>
  <si>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</si>
  <si>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</si>
  <si>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</si>
  <si>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</si>
  <si>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</si>
  <si>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</si>
  <si>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</si>
  <si>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</si>
  <si>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</si>
  <si>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</si>
  <si>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</si>
  <si>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</si>
  <si>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</si>
  <si>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</si>
  <si>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</si>
  <si>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</si>
  <si>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</si>
  <si>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</si>
  <si>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</si>
  <si>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</si>
  <si>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</si>
  <si>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</si>
  <si>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</si>
  <si>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</si>
  <si>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</si>
  <si>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</si>
  <si>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</si>
  <si>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</si>
  <si>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</si>
  <si>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</si>
  <si>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</si>
  <si>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</si>
  <si>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</si>
  <si>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</si>
  <si>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</si>
  <si>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</si>
  <si>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</si>
  <si>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</si>
  <si>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</si>
  <si>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</si>
  <si>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</si>
  <si>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</si>
  <si>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</si>
  <si>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</si>
  <si>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</si>
  <si>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</si>
  <si>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</si>
  <si>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</si>
  <si>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</si>
  <si>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</si>
  <si>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</si>
  <si>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</si>
  <si>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</si>
  <si>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</si>
  <si>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</si>
  <si>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</si>
  <si>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</si>
  <si>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</si>
  <si>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</si>
  <si>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</si>
  <si>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</si>
  <si>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</si>
  <si>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</si>
  <si>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</si>
  <si>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</si>
  <si>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</si>
  <si>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</si>
  <si>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</si>
  <si>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</si>
  <si>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</si>
  <si>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</si>
  <si>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</si>
  <si>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</si>
  <si>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</si>
  <si>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</si>
  <si>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</si>
  <si>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</si>
  <si>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</si>
  <si>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</si>
  <si>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</si>
  <si>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</si>
  <si>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</si>
  <si>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</si>
  <si>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</si>
  <si>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</si>
  <si>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</si>
  <si>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</si>
  <si>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</si>
  <si>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</si>
  <si>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</si>
  <si>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</si>
  <si>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</si>
  <si>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</si>
  <si>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</si>
  <si>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</si>
  <si>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</si>
  <si>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</si>
  <si>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</si>
  <si>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</si>
  <si>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</si>
  <si>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</si>
  <si>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</si>
  <si>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</si>
  <si>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</si>
  <si>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</si>
  <si>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</si>
  <si>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</si>
  <si>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</si>
  <si>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</si>
  <si>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</si>
  <si>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</si>
  <si>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</si>
  <si>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</si>
  <si>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</si>
  <si>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</si>
  <si>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</si>
  <si>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</si>
  <si>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</si>
  <si>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</si>
  <si>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</si>
  <si>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</si>
  <si>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</si>
  <si>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</si>
  <si>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</si>
  <si>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</si>
  <si>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</si>
  <si>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</si>
  <si>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</si>
  <si>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</si>
  <si>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</si>
  <si>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</si>
  <si>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</si>
  <si>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</si>
  <si>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</si>
  <si>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</si>
  <si>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</si>
  <si>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</si>
  <si>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</si>
  <si>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</si>
  <si>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</si>
  <si>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</si>
  <si>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</si>
  <si>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</si>
  <si>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</si>
  <si>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</si>
  <si>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</si>
  <si>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</si>
  <si>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</si>
  <si>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</si>
  <si>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</si>
  <si>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</si>
  <si>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</si>
  <si>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</si>
  <si>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</si>
  <si>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</si>
  <si>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</si>
  <si>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</si>
  <si>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</si>
  <si>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</si>
  <si>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</si>
  <si>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</si>
  <si>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</si>
  <si>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</si>
  <si>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</si>
  <si>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</si>
  <si>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</si>
  <si>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</si>
  <si>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</si>
  <si>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</si>
  <si>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</si>
  <si>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</si>
  <si>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</si>
  <si>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</si>
  <si>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</si>
  <si>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</si>
  <si>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</si>
  <si>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</si>
  <si>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</si>
  <si>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</si>
  <si>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</si>
  <si>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</si>
  <si>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</si>
  <si>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</si>
  <si>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</si>
  <si>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</si>
  <si>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</si>
  <si>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</si>
  <si>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</si>
  <si>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</si>
  <si>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</si>
  <si>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</si>
  <si>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</si>
  <si>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</si>
  <si>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</si>
  <si>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</si>
  <si>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</si>
  <si>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</si>
  <si>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</si>
  <si>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</si>
  <si>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</si>
  <si>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</si>
  <si>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</si>
  <si>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</si>
  <si>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</si>
  <si>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</si>
  <si>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</si>
  <si>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</si>
  <si>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</si>
  <si>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</si>
  <si>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</si>
  <si>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</si>
  <si>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</si>
  <si>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</si>
  <si>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</si>
  <si>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</si>
  <si>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</si>
  <si>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</si>
  <si>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</si>
  <si>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</si>
  <si>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</si>
  <si>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</si>
  <si>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</si>
  <si>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</si>
  <si>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</si>
  <si>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</si>
  <si>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</si>
  <si>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</si>
  <si>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</si>
  <si>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</si>
  <si>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</si>
  <si>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</si>
  <si>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</si>
  <si>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</si>
  <si>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</si>
  <si>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</si>
  <si>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</si>
  <si>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</si>
  <si>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</si>
  <si>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</si>
  <si>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</si>
  <si>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</si>
  <si>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</si>
  <si>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</si>
  <si>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</si>
  <si>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</si>
  <si>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</si>
  <si>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</si>
  <si>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</si>
  <si>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</si>
  <si>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</si>
  <si>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</si>
  <si>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</si>
  <si>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</si>
  <si>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</si>
  <si>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</si>
  <si>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</si>
  <si>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</si>
  <si>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</si>
  <si>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</si>
  <si>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</si>
  <si>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</si>
  <si>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</si>
  <si>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</si>
  <si>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</si>
  <si>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</si>
  <si>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</si>
  <si>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</si>
  <si>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</si>
  <si>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</si>
  <si>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</si>
  <si>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</si>
  <si>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</si>
  <si>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</si>
  <si>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</si>
  <si>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</si>
  <si>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</si>
  <si>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</si>
  <si>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</si>
  <si>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</si>
  <si>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</si>
  <si>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</si>
  <si>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</si>
  <si>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</si>
  <si>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</si>
  <si>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</si>
  <si>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</si>
  <si>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</si>
  <si>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</si>
  <si>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</si>
  <si>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</si>
  <si>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</si>
  <si>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</si>
  <si>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</si>
  <si>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</si>
  <si>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</si>
  <si>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</si>
  <si>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</si>
  <si>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</si>
  <si>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</si>
  <si>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</si>
  <si>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</si>
  <si>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</si>
  <si>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</si>
  <si>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</si>
  <si>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</si>
  <si>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</si>
  <si>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</si>
  <si>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</si>
  <si>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</si>
  <si>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</si>
  <si>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</si>
  <si>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</si>
  <si>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</si>
  <si>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</si>
  <si>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</si>
  <si>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</si>
  <si>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</si>
  <si>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</si>
  <si>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</si>
  <si>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</si>
  <si>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</si>
  <si>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</si>
  <si>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</si>
  <si>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</si>
  <si>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</si>
  <si>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</si>
  <si>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</si>
  <si>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</si>
  <si>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</si>
  <si>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</si>
  <si>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</si>
  <si>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</si>
  <si>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</si>
  <si>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</si>
  <si>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</si>
  <si>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</si>
  <si>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</si>
  <si>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</si>
  <si>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</si>
  <si>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</si>
  <si>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</si>
  <si>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</si>
  <si>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</si>
  <si>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</si>
  <si>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</si>
  <si>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</si>
  <si>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</si>
  <si>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</si>
  <si>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</si>
  <si>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</si>
  <si>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</si>
  <si>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</si>
  <si>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</si>
  <si>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</si>
  <si>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</si>
  <si>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</si>
  <si>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</si>
  <si>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</si>
  <si>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</si>
  <si>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</si>
  <si>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</si>
  <si>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</si>
  <si>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</si>
  <si>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</si>
  <si>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</si>
  <si>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</si>
  <si>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</si>
  <si>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</si>
  <si>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</si>
  <si>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</si>
  <si>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</si>
  <si>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</si>
  <si>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</si>
  <si>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</si>
  <si>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</si>
  <si>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</si>
  <si>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</si>
  <si>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</si>
  <si>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</si>
  <si>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</si>
  <si>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</si>
  <si>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</si>
  <si>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</si>
  <si>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</si>
  <si>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</si>
  <si>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</si>
  <si>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</si>
  <si>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</si>
  <si>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</si>
  <si>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</si>
  <si>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</si>
  <si>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</si>
  <si>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</si>
  <si>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</si>
  <si>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</si>
  <si>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</si>
  <si>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</si>
  <si>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</si>
  <si>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</si>
  <si>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</si>
  <si>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</si>
  <si>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</si>
  <si>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</si>
  <si>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</si>
  <si>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</si>
  <si>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</si>
  <si>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</si>
  <si>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</si>
  <si>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</si>
  <si>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</si>
  <si>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</si>
  <si>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</si>
  <si>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</si>
  <si>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</si>
  <si>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</si>
  <si>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</si>
  <si>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</si>
  <si>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</si>
  <si>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</si>
  <si>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</si>
  <si>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</si>
  <si>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</si>
  <si>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</si>
  <si>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</si>
  <si>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</si>
  <si>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</si>
  <si>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</si>
  <si>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</si>
  <si>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</si>
  <si>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</si>
  <si>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</si>
  <si>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</si>
  <si>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</si>
  <si>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</si>
  <si>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</si>
  <si>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</si>
  <si>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</si>
  <si>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</si>
  <si>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</si>
  <si>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</si>
  <si>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</si>
  <si>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</si>
  <si>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</si>
  <si>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</si>
  <si>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</si>
  <si>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</si>
  <si>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</si>
  <si>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</si>
  <si>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</si>
  <si>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</si>
  <si>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</si>
  <si>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</si>
  <si>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</si>
  <si>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</si>
  <si>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</si>
  <si>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</si>
  <si>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</si>
  <si>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</si>
  <si>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</si>
  <si>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</si>
  <si>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</si>
  <si>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</si>
  <si>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</si>
  <si>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</si>
  <si>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</si>
  <si>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</si>
  <si>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</si>
  <si>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</si>
  <si>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</si>
  <si>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</si>
  <si>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</si>
  <si>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</si>
  <si>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</si>
  <si>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</si>
  <si>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</si>
  <si>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</si>
  <si>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</si>
  <si>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</si>
  <si>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</si>
  <si>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</si>
  <si>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</si>
  <si>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</si>
  <si>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</si>
  <si>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</si>
  <si>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</si>
  <si>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</si>
  <si>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</si>
  <si>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</si>
  <si>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</si>
  <si>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</si>
  <si>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</si>
  <si>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</si>
  <si>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</si>
  <si>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</si>
  <si>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</si>
  <si>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</si>
  <si>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</si>
  <si>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</si>
  <si>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</si>
  <si>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</si>
  <si>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</si>
  <si>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</si>
  <si>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</si>
  <si>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</si>
  <si>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</si>
  <si>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</si>
  <si>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</si>
  <si>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</si>
  <si>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</si>
  <si>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</si>
  <si>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</si>
  <si>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</si>
  <si>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</si>
  <si>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</si>
  <si>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</si>
  <si>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</si>
  <si>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</si>
  <si>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</si>
  <si>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</si>
  <si>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</si>
  <si>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</si>
  <si>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</si>
  <si>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</si>
  <si>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</si>
  <si>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</si>
  <si>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</si>
  <si>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</si>
  <si>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</si>
  <si>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</si>
  <si>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</si>
  <si>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</si>
  <si>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</si>
  <si>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</si>
  <si>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</si>
  <si>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</si>
  <si>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</si>
  <si>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</si>
  <si>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</si>
  <si>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</si>
  <si>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</si>
  <si>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</si>
  <si>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</si>
  <si>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</si>
  <si>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</si>
  <si>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</si>
  <si>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</si>
  <si>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</si>
  <si>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</si>
  <si>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</si>
  <si>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</si>
  <si>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</si>
  <si>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</si>
  <si>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</si>
  <si>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</si>
  <si>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</si>
  <si>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</si>
  <si>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</si>
  <si>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</si>
  <si>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</si>
  <si>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</si>
  <si>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</si>
  <si>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</si>
  <si>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</si>
  <si>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</si>
  <si>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</si>
  <si>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</si>
  <si>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</si>
  <si>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</si>
  <si>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</si>
  <si>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</si>
  <si>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</si>
  <si>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</si>
  <si>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</si>
  <si>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</si>
  <si>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</si>
  <si>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</si>
  <si>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</si>
  <si>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</si>
  <si>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</si>
  <si>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</si>
  <si>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</si>
  <si>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</si>
  <si>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</si>
  <si>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</si>
  <si>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</si>
  <si>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</si>
  <si>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</si>
  <si>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</si>
  <si>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</si>
  <si>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</si>
  <si>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</si>
  <si>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</si>
  <si>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</si>
  <si>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</si>
  <si>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</si>
  <si>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</si>
  <si>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</si>
  <si>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</si>
  <si>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</si>
  <si>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</si>
  <si>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</si>
  <si>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</si>
  <si>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</si>
  <si>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</si>
  <si>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</si>
  <si>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</si>
  <si>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</si>
  <si>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</si>
  <si>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</si>
  <si>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</si>
  <si>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</si>
  <si>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</si>
  <si>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</si>
  <si>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</si>
  <si>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</si>
  <si>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</si>
  <si>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</si>
  <si>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</si>
  <si>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</si>
  <si>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</si>
  <si>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</si>
  <si>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</si>
  <si>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</si>
  <si>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</si>
  <si>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</si>
  <si>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</si>
  <si>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</si>
  <si>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</si>
  <si>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</si>
  <si>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</si>
  <si>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</si>
  <si>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</si>
  <si>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</si>
  <si>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</si>
  <si>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</si>
  <si>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</si>
  <si>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</si>
  <si>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</si>
  <si>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</si>
  <si>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</si>
  <si>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</si>
  <si>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</si>
  <si>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</si>
  <si>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</si>
  <si>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</si>
  <si>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</si>
  <si>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</si>
  <si>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</si>
  <si>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</si>
  <si>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</si>
  <si>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</si>
  <si>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</si>
  <si>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</si>
  <si>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</si>
  <si>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</si>
  <si>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</si>
  <si>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</si>
  <si>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</si>
  <si>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</si>
  <si>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</si>
  <si>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</si>
  <si>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</si>
  <si>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</si>
  <si>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</si>
  <si>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</si>
  <si>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</si>
  <si>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</si>
  <si>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</si>
  <si>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</si>
  <si>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</si>
  <si>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</si>
  <si>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</si>
  <si>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</si>
  <si>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</si>
  <si>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</si>
  <si>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</si>
  <si>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</si>
  <si>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</si>
  <si>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</si>
  <si>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</si>
  <si>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</si>
  <si>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</si>
  <si>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</si>
  <si>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</si>
  <si>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</si>
  <si>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</si>
  <si>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</si>
  <si>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</si>
  <si>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</si>
  <si>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</si>
  <si>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</si>
  <si>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</si>
  <si>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</si>
  <si>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</si>
  <si>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</si>
  <si>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</si>
  <si>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</si>
  <si>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</si>
  <si>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</si>
  <si>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</si>
  <si>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</si>
  <si>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</si>
  <si>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</si>
  <si>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</si>
  <si>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</si>
  <si>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</si>
  <si>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</si>
  <si>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</si>
  <si>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</si>
  <si>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</si>
  <si>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</si>
  <si>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</si>
  <si>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</si>
  <si>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</si>
  <si>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</si>
  <si>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</si>
  <si>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</si>
  <si>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</si>
  <si>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</si>
  <si>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</si>
  <si>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</si>
  <si>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</si>
  <si>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</si>
  <si>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</si>
  <si>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</si>
  <si>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</si>
  <si>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</si>
  <si>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</si>
  <si>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</si>
  <si>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</si>
  <si>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</si>
  <si>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</si>
  <si>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</si>
  <si>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</si>
  <si>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</si>
  <si>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</si>
  <si>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</si>
  <si>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</si>
  <si>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</si>
  <si>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</si>
  <si>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</si>
  <si>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</si>
  <si>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</si>
  <si>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</si>
  <si>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</si>
  <si>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</si>
  <si>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</si>
  <si>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</si>
  <si>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</si>
  <si>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</si>
  <si>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</si>
  <si>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</si>
  <si>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</si>
  <si>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</si>
  <si>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</si>
  <si>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</si>
  <si>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</si>
  <si>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</si>
  <si>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</si>
  <si>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</si>
  <si>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</si>
  <si>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</si>
  <si>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</si>
  <si>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</si>
  <si>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</si>
  <si>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</si>
  <si>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</si>
  <si>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</si>
  <si>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</si>
  <si>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</si>
  <si>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</si>
  <si>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</si>
  <si>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</si>
  <si>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</si>
  <si>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</si>
  <si>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</si>
  <si>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</si>
  <si>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</si>
  <si>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</si>
  <si>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</si>
  <si>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</si>
  <si>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</si>
  <si>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</si>
  <si>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</si>
  <si>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</si>
  <si>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</si>
  <si>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</si>
  <si>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</si>
  <si>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</si>
  <si>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</si>
  <si>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</si>
  <si>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</si>
  <si>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</si>
  <si>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</si>
  <si>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</si>
  <si>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</si>
  <si>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</si>
  <si>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</si>
  <si>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</si>
  <si>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</si>
  <si>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</si>
  <si>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</si>
  <si>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</si>
  <si>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</si>
  <si>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</si>
  <si>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</si>
  <si>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</si>
  <si>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</si>
  <si>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</si>
  <si>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</si>
  <si>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</si>
  <si>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</si>
  <si>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</si>
  <si>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</si>
  <si>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</si>
  <si>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</si>
  <si>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</si>
  <si>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</si>
  <si>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</si>
  <si>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</si>
  <si>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</si>
  <si>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</si>
  <si>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</si>
  <si>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</si>
  <si>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</si>
  <si>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</si>
  <si>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</si>
  <si>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</si>
  <si>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</si>
  <si>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</si>
  <si>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</si>
  <si>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</si>
  <si>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</si>
  <si>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</si>
  <si>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</si>
  <si>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</si>
  <si>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</si>
  <si>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</si>
  <si>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</si>
  <si>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</si>
  <si>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</si>
  <si>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</si>
  <si>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</si>
  <si>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</si>
  <si>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</si>
  <si>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</si>
  <si>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</si>
  <si>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</si>
  <si>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</si>
  <si>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</si>
  <si>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</si>
  <si>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</si>
  <si>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</si>
  <si>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</si>
  <si>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</si>
  <si>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</si>
  <si>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</si>
  <si>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</si>
  <si>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</si>
  <si>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</si>
  <si>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</si>
  <si>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</si>
  <si>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</si>
  <si>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</si>
  <si>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</si>
  <si>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</si>
  <si>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</si>
  <si>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</si>
  <si>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</si>
  <si>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</si>
  <si>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</si>
  <si>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</si>
  <si>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</si>
  <si>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</si>
  <si>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</si>
  <si>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</si>
  <si>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</si>
  <si>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</si>
  <si>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</si>
  <si>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</si>
  <si>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</si>
  <si>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</si>
  <si>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</si>
  <si>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</si>
  <si>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</si>
  <si>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</si>
  <si>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</si>
  <si>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</si>
  <si>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</si>
  <si>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</si>
  <si>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</si>
  <si>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</si>
  <si>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</si>
  <si>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</si>
  <si>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</si>
  <si>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</si>
  <si>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</si>
  <si>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</si>
  <si>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</si>
  <si>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</si>
  <si>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</si>
  <si>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</si>
  <si>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</si>
  <si>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</si>
  <si>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</si>
  <si>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</si>
  <si>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</si>
  <si>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</si>
  <si>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</si>
  <si>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</si>
  <si>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</si>
  <si>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</si>
  <si>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</si>
  <si>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</si>
  <si>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</si>
  <si>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</si>
  <si>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</si>
  <si>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</si>
  <si>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</si>
  <si>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</si>
  <si>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</si>
  <si>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</si>
  <si>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</si>
  <si>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</si>
  <si>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</si>
  <si>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</si>
  <si>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</si>
  <si>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</si>
  <si>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</si>
  <si>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</si>
  <si>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</si>
  <si>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</si>
  <si>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</si>
  <si>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</si>
  <si>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</si>
  <si>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</si>
  <si>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</si>
  <si>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</si>
  <si>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</si>
  <si>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</si>
  <si>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</si>
  <si>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</si>
  <si>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</si>
  <si>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</si>
  <si>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</si>
  <si>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</si>
  <si>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</si>
  <si>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</si>
  <si>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</si>
  <si>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</si>
  <si>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</si>
  <si>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</si>
  <si>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</si>
  <si>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</si>
  <si>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</si>
  <si>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</si>
  <si>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</si>
  <si>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</si>
  <si>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</si>
  <si>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</si>
  <si>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</si>
  <si>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</si>
  <si>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</si>
  <si>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</si>
  <si>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</si>
  <si>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</si>
  <si>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</si>
  <si>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</si>
  <si>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</si>
  <si>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</si>
  <si>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</si>
  <si>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</si>
  <si>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</si>
  <si>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</si>
  <si>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</si>
  <si>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</si>
  <si>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</si>
  <si>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</si>
  <si>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</si>
  <si>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</si>
  <si>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</si>
  <si>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</si>
  <si>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</si>
  <si>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</si>
  <si>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</si>
  <si>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</si>
  <si>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</si>
  <si>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</si>
  <si>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</si>
  <si>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</si>
  <si>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</si>
  <si>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</si>
  <si>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</si>
  <si>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</si>
  <si>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</si>
  <si>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</si>
  <si>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</si>
  <si>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</si>
  <si>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</si>
  <si>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</si>
  <si>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</si>
  <si>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</si>
  <si>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</si>
  <si>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</si>
  <si>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</si>
  <si>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</si>
  <si>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</si>
  <si>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</si>
  <si>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</si>
  <si>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</si>
  <si>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</si>
  <si>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</si>
  <si>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</si>
  <si>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</si>
  <si>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</si>
  <si>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</si>
  <si>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</si>
  <si>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</si>
  <si>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</si>
  <si>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</si>
  <si>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</si>
  <si>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</si>
  <si>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</si>
  <si>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</si>
  <si>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</si>
  <si>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</si>
  <si>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</si>
  <si>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</si>
  <si>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</si>
  <si>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</si>
  <si>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</si>
  <si>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</si>
  <si>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</si>
  <si>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</si>
  <si>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</si>
  <si>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</si>
  <si>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</si>
  <si>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</si>
  <si>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</si>
  <si>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</si>
  <si>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</si>
  <si>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</si>
  <si>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</si>
  <si>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</si>
  <si>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</si>
  <si>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</si>
  <si>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</si>
  <si>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</si>
  <si>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</si>
  <si>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</si>
  <si>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</si>
  <si>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</si>
  <si>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</si>
  <si>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</si>
  <si>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</si>
  <si>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</si>
  <si>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</si>
  <si>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</si>
  <si>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</si>
  <si>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</si>
  <si>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</si>
  <si>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</si>
  <si>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</si>
  <si>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</si>
  <si>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</si>
  <si>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</si>
  <si>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</si>
  <si>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</si>
  <si>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</si>
  <si>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</si>
  <si>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</si>
  <si>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</si>
  <si>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</si>
  <si>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</si>
  <si>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</si>
  <si>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</si>
  <si>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</si>
  <si>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</si>
  <si>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</si>
  <si>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</si>
  <si>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</si>
  <si>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</si>
  <si>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</si>
  <si>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</si>
  <si>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</si>
  <si>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</si>
  <si>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</si>
  <si>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</si>
  <si>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</si>
  <si>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</si>
  <si>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</si>
  <si>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</si>
  <si>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</si>
  <si>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</si>
  <si>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</si>
  <si>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</si>
  <si>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</si>
  <si>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</si>
  <si>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</si>
  <si>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</si>
  <si>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</si>
  <si>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</si>
  <si>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</si>
  <si>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</si>
  <si>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</si>
  <si>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</si>
  <si>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</si>
  <si>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</si>
  <si>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</si>
  <si>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</si>
  <si>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</si>
  <si>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</si>
  <si>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</si>
  <si>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</si>
  <si>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</si>
  <si>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</si>
  <si>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</si>
  <si>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</si>
  <si>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</si>
  <si>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</si>
  <si>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</si>
  <si>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</si>
  <si>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</si>
  <si>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</si>
  <si>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</si>
  <si>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</si>
  <si>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</si>
  <si>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</si>
  <si>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</si>
  <si>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</si>
  <si>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</si>
  <si>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</si>
  <si>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</si>
  <si>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</si>
  <si>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</si>
  <si>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</si>
  <si>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</si>
  <si>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</si>
  <si>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</si>
  <si>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</si>
  <si>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</si>
  <si>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</si>
  <si>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</si>
  <si>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</si>
  <si>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</si>
  <si>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</si>
  <si>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</si>
  <si>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</si>
  <si>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</si>
  <si>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</si>
  <si>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</si>
  <si>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</si>
  <si>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</si>
  <si>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</si>
  <si>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</si>
  <si>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</si>
  <si>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</si>
  <si>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</si>
  <si>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</si>
  <si>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</si>
  <si>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</si>
  <si>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</si>
  <si>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</si>
  <si>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</si>
  <si>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</si>
  <si>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</si>
  <si>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</si>
  <si>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</si>
  <si>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</si>
  <si>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</si>
  <si>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</si>
  <si>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</si>
  <si>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</si>
  <si>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</si>
  <si>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</si>
  <si>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</si>
  <si>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</si>
  <si>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</si>
  <si>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</si>
  <si>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</si>
  <si>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</si>
  <si>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</si>
  <si>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</si>
  <si>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</si>
  <si>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</si>
  <si>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</si>
  <si>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</si>
  <si>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</si>
  <si>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</si>
  <si>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</si>
  <si>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</si>
  <si>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</si>
  <si>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</si>
  <si>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</si>
  <si>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</si>
  <si>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</si>
  <si>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</si>
  <si>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</si>
  <si>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</si>
  <si>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</si>
  <si>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</si>
  <si>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</si>
  <si>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</si>
  <si>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</si>
  <si>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</si>
  <si>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</si>
  <si>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</si>
  <si>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</si>
  <si>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</si>
  <si>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</si>
  <si>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</si>
  <si>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</si>
  <si>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</si>
  <si>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</si>
  <si>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</si>
  <si>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</si>
  <si>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</si>
  <si>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</si>
  <si>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</si>
  <si>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</si>
  <si>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</si>
  <si>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</si>
  <si>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</si>
  <si>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</si>
  <si>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</si>
  <si>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</si>
  <si>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</si>
  <si>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</si>
  <si>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</si>
  <si>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</si>
  <si>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</si>
  <si>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</si>
  <si>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</si>
  <si>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</si>
  <si>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</si>
  <si>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</si>
  <si>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</si>
  <si>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</si>
  <si>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</si>
  <si>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</si>
  <si>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</si>
  <si>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</si>
  <si>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</si>
  <si>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</si>
  <si>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</si>
  <si>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</si>
  <si>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</si>
  <si>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</si>
  <si>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</si>
  <si>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</si>
  <si>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</si>
  <si>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</si>
  <si>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</si>
  <si>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</si>
  <si>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</si>
  <si>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</si>
  <si>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</si>
  <si>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</si>
  <si>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</si>
  <si>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</si>
  <si>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</si>
  <si>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</si>
  <si>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</si>
  <si>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</si>
  <si>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</si>
  <si>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</si>
  <si>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</si>
  <si>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</si>
  <si>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</si>
  <si>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</si>
  <si>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</si>
  <si>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</si>
  <si>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</si>
  <si>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</si>
  <si>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</si>
  <si>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</si>
  <si>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</si>
  <si>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</si>
  <si>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</si>
  <si>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</si>
  <si>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</si>
  <si>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</si>
  <si>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</si>
  <si>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</si>
  <si>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</si>
  <si>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</si>
  <si>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</si>
  <si>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</si>
  <si>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</si>
  <si>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</si>
  <si>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</si>
  <si>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</si>
  <si>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</si>
  <si>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</si>
  <si>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</si>
  <si>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</si>
  <si>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</si>
  <si>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</si>
  <si>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</si>
  <si>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</si>
  <si>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</si>
  <si>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</si>
  <si>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</si>
  <si>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</si>
  <si>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</si>
  <si>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</si>
  <si>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</si>
  <si>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</si>
  <si>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</si>
  <si>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</si>
  <si>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</si>
  <si>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</si>
  <si>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</si>
  <si>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</si>
  <si>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</si>
  <si>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</si>
  <si>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</si>
  <si>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</si>
  <si>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</si>
  <si>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</si>
  <si>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</si>
  <si>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</si>
  <si>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</si>
  <si>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</si>
  <si>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</si>
  <si>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</si>
  <si>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</si>
  <si>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</si>
  <si>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</si>
  <si>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</si>
  <si>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</si>
  <si>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</si>
  <si>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</si>
  <si>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</si>
  <si>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</si>
  <si>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</si>
  <si>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</si>
  <si>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</si>
  <si>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</si>
  <si>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</si>
  <si>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</si>
  <si>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</si>
  <si>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</si>
  <si>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</si>
  <si>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</si>
  <si>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</si>
  <si>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</si>
  <si>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</si>
  <si>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</si>
  <si>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</si>
  <si>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</si>
  <si>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</si>
  <si>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</si>
  <si>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</si>
  <si>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</si>
  <si>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</si>
  <si>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</si>
  <si>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</si>
  <si>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</si>
  <si>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</si>
  <si>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</si>
  <si>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</si>
  <si>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</si>
  <si>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</si>
  <si>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</si>
  <si>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</si>
  <si>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</si>
  <si>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</si>
  <si>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</si>
  <si>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</si>
  <si>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</si>
  <si>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</si>
  <si>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</si>
  <si>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</si>
  <si>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</si>
  <si>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</si>
  <si>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</si>
  <si>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</si>
  <si>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</si>
  <si>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</si>
  <si>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</si>
  <si>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</si>
  <si>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</si>
  <si>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</si>
  <si>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</si>
  <si>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</si>
  <si>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</si>
  <si>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</si>
  <si>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</si>
  <si>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</si>
  <si>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</si>
  <si>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</si>
  <si>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</si>
  <si>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</si>
  <si>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</si>
  <si>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</si>
  <si>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</si>
  <si>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</si>
  <si>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</si>
  <si>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</si>
  <si>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</si>
  <si>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</si>
  <si>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</si>
  <si>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</si>
  <si>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</si>
  <si>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</si>
  <si>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</si>
  <si>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</si>
  <si>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</si>
  <si>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</si>
  <si>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</si>
  <si>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</si>
  <si>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</si>
  <si>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</si>
  <si>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</si>
  <si>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</si>
  <si>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</si>
  <si>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</si>
  <si>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</si>
  <si>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</si>
  <si>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</si>
  <si>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</si>
  <si>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</si>
  <si>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</si>
  <si>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</si>
  <si>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</si>
  <si>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</si>
  <si>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</si>
  <si>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</si>
  <si>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</si>
  <si>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</si>
  <si>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</si>
  <si>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</si>
  <si>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</si>
  <si>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</si>
  <si>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</si>
  <si>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</si>
  <si>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</si>
  <si>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</si>
  <si>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</si>
  <si>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</si>
  <si>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</si>
  <si>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</si>
  <si>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</si>
  <si>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</si>
  <si>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</si>
  <si>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</si>
  <si>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</si>
  <si>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</si>
  <si>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</si>
  <si>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</si>
  <si>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</si>
  <si>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</si>
  <si>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</si>
  <si>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</si>
  <si>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</si>
  <si>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</si>
  <si>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</si>
  <si>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</si>
  <si>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</si>
  <si>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</si>
  <si>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</si>
  <si>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</si>
  <si>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</si>
  <si>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</si>
  <si>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</si>
  <si>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</si>
  <si>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</si>
  <si>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</si>
  <si>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</si>
  <si>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</si>
  <si>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</si>
  <si>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</si>
  <si>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</si>
  <si>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</si>
  <si>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</si>
  <si>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</si>
  <si>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</si>
  <si>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</si>
  <si>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</si>
  <si>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</si>
  <si>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</si>
  <si>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</si>
  <si>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</si>
  <si>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</si>
  <si>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</si>
  <si>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</si>
  <si>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</si>
  <si>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</si>
  <si>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</si>
  <si>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</si>
  <si>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</si>
  <si>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</si>
  <si>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</si>
  <si>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</si>
  <si>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</si>
  <si>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</si>
  <si>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</si>
  <si>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</si>
  <si>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</si>
  <si>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</si>
  <si>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</si>
  <si>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</si>
  <si>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</si>
  <si>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</si>
  <si>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</si>
  <si>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</si>
  <si>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</si>
  <si>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</si>
  <si>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</si>
  <si>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</si>
  <si>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</si>
  <si>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</si>
  <si>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</si>
  <si>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</si>
  <si>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</si>
  <si>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</si>
  <si>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</si>
  <si>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</si>
  <si>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</si>
  <si>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</si>
  <si>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</si>
  <si>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</si>
  <si>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</si>
  <si>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</si>
  <si>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</si>
  <si>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</si>
  <si>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</si>
  <si>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</si>
  <si>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</si>
  <si>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</si>
  <si>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</si>
  <si>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</si>
  <si>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</si>
  <si>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</si>
  <si>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</si>
  <si>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</si>
  <si>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</si>
  <si>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</si>
  <si>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</si>
  <si>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</si>
  <si>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</si>
  <si>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</si>
  <si>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</si>
  <si>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</si>
  <si>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</si>
  <si>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</si>
  <si>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</si>
  <si>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</si>
  <si>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</si>
  <si>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</si>
  <si>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</si>
  <si>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</si>
  <si>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</si>
  <si>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</si>
  <si>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</si>
  <si>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</si>
  <si>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</si>
  <si>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</si>
  <si>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</si>
  <si>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</si>
  <si>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</si>
  <si>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</si>
  <si>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</si>
  <si>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</si>
  <si>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</si>
  <si>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</si>
  <si>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</si>
  <si>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</si>
  <si>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</si>
  <si>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</si>
  <si>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</si>
  <si>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</si>
  <si>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</si>
  <si>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</si>
  <si>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</si>
  <si>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</si>
  <si>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</si>
  <si>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</si>
  <si>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</si>
  <si>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</si>
  <si>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</si>
  <si>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</si>
  <si>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</si>
  <si>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</si>
  <si>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</si>
  <si>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</si>
  <si>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</si>
  <si>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</si>
  <si>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</si>
  <si>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</si>
  <si>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</si>
  <si>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</si>
  <si>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</si>
  <si>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</si>
  <si>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</si>
  <si>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</si>
  <si>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</si>
  <si>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</si>
  <si>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</si>
  <si>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</si>
  <si>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</si>
  <si>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</si>
  <si>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</si>
  <si>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</si>
  <si>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</si>
  <si>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</si>
  <si>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</si>
  <si>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</si>
  <si>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</si>
  <si>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</si>
  <si>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</si>
  <si>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</si>
  <si>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</si>
  <si>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</si>
  <si>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</si>
  <si>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</si>
  <si>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</si>
  <si>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</si>
  <si>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</si>
  <si>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</si>
  <si>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</si>
  <si>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</si>
  <si>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</si>
  <si>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</si>
  <si>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</si>
  <si>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</si>
  <si>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</si>
  <si>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</si>
  <si>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</si>
  <si>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</si>
  <si>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</si>
  <si>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</si>
  <si>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</si>
  <si>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</si>
  <si>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</si>
  <si>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</si>
  <si>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</si>
  <si>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</si>
  <si>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</si>
  <si>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</si>
  <si>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</si>
  <si>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</si>
  <si>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</si>
  <si>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</si>
  <si>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</si>
  <si>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</si>
  <si>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</si>
  <si>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</si>
  <si>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</si>
  <si>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</si>
  <si>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</si>
  <si>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</si>
  <si>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</si>
  <si>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</si>
  <si>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</si>
  <si>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</si>
  <si>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</si>
  <si>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</si>
  <si>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</si>
  <si>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</si>
  <si>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</si>
  <si>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</si>
  <si>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</si>
  <si>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</si>
  <si>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</si>
  <si>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</si>
  <si>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</si>
  <si>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</si>
  <si>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</si>
  <si>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</si>
  <si>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</si>
  <si>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</si>
  <si>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</si>
  <si>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</si>
  <si>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</si>
  <si>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</si>
  <si>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</si>
  <si>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</si>
  <si>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</si>
  <si>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</si>
  <si>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</si>
  <si>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</si>
  <si>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</si>
  <si>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</si>
  <si>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</si>
  <si>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</si>
  <si>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</si>
  <si>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</si>
  <si>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</si>
  <si>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</si>
  <si>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</si>
  <si>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</si>
  <si>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</si>
  <si>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</si>
  <si>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</si>
  <si>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</si>
  <si>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</si>
  <si>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</si>
  <si>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</si>
  <si>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</si>
  <si>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</si>
  <si>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</si>
  <si>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</si>
  <si>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</si>
  <si>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</si>
  <si>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</si>
  <si>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</si>
  <si>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</si>
  <si>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</si>
  <si>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</si>
  <si>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</si>
  <si>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</si>
  <si>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</si>
  <si>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</si>
  <si>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</si>
  <si>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</si>
  <si>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</si>
  <si>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</si>
  <si>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</si>
  <si>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</si>
  <si>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</si>
  <si>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</si>
  <si>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</si>
  <si>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</si>
  <si>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</si>
  <si>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</si>
  <si>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</si>
  <si>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</si>
  <si>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</si>
  <si>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</si>
  <si>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</si>
  <si>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</si>
  <si>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</si>
  <si>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</si>
  <si>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</si>
  <si>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</si>
  <si>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</si>
  <si>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</si>
  <si>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</si>
  <si>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</si>
  <si>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</si>
  <si>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</si>
  <si>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</si>
  <si>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</si>
  <si>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</si>
  <si>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</si>
  <si>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</si>
  <si>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</si>
  <si>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</si>
  <si>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</si>
  <si>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</si>
  <si>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</si>
  <si>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</si>
  <si>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</si>
  <si>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</si>
  <si>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</si>
  <si>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</si>
  <si>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</si>
  <si>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</si>
  <si>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</si>
  <si>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</si>
  <si>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</si>
  <si>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</si>
  <si>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</si>
  <si>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</si>
  <si>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</si>
  <si>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</si>
  <si>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</si>
  <si>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</si>
  <si>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</si>
  <si>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</si>
  <si>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</si>
  <si>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</si>
  <si>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</si>
  <si>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</si>
  <si>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</si>
  <si>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</si>
  <si>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</si>
  <si>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</si>
  <si>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</si>
  <si>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</si>
  <si>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</si>
  <si>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</si>
  <si>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</si>
  <si>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</si>
  <si>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</si>
  <si>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</si>
  <si>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</si>
  <si>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</si>
  <si>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</si>
  <si>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</si>
  <si>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</si>
  <si>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</si>
  <si>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</si>
  <si>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</si>
  <si>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</si>
  <si>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</si>
  <si>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</si>
  <si>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</si>
  <si>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</si>
  <si>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</si>
  <si>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</si>
  <si>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</si>
  <si>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</si>
  <si>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</si>
  <si>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</si>
  <si>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</si>
  <si>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</si>
  <si>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</si>
  <si>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</si>
  <si>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</si>
  <si>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</si>
  <si>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</si>
  <si>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</si>
  <si>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</si>
  <si>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</si>
  <si>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</si>
  <si>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</si>
  <si>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</si>
  <si>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</si>
  <si>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</si>
  <si>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</si>
  <si>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</si>
  <si>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</si>
  <si>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</si>
  <si>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</si>
  <si>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</si>
  <si>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</si>
  <si>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</si>
  <si>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</si>
  <si>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</si>
  <si>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</si>
  <si>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</si>
  <si>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</si>
  <si>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</si>
  <si>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</si>
  <si>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</si>
  <si>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</si>
  <si>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</si>
  <si>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</si>
  <si>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</si>
  <si>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</si>
  <si>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</si>
  <si>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</si>
  <si>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</si>
  <si>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</si>
  <si>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</si>
  <si>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</si>
  <si>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</si>
  <si>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</si>
  <si>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</si>
  <si>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</si>
  <si>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</si>
  <si>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</si>
  <si>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</si>
  <si>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</si>
  <si>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</si>
  <si>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</si>
  <si>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</si>
  <si>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</si>
  <si>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</si>
  <si>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</si>
  <si>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</si>
  <si>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</si>
  <si>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</si>
  <si>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</si>
  <si>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</si>
  <si>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</si>
  <si>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</si>
  <si>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</si>
  <si>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</si>
  <si>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</si>
  <si>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</si>
  <si>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</si>
  <si>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</si>
  <si>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</si>
  <si>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</si>
  <si>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</si>
  <si>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</si>
  <si>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</si>
  <si>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</si>
  <si>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</si>
  <si>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</si>
  <si>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</si>
  <si>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</si>
  <si>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</si>
  <si>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</si>
  <si>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</si>
  <si>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</si>
  <si>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</si>
  <si>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</si>
  <si>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</si>
  <si>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</si>
  <si>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</si>
  <si>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</si>
  <si>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</si>
  <si>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</si>
  <si>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</si>
  <si>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</si>
  <si>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</si>
  <si>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</si>
  <si>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</si>
  <si>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</si>
  <si>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</si>
  <si>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</si>
  <si>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</si>
  <si>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</si>
  <si>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</si>
  <si>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</si>
  <si>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</si>
  <si>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</si>
  <si>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</si>
  <si>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</si>
  <si>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</si>
  <si>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</si>
  <si>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</si>
  <si>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</si>
  <si>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</si>
  <si>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</si>
  <si>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</si>
  <si>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</si>
  <si>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</si>
  <si>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</si>
  <si>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</si>
  <si>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</si>
  <si>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</si>
  <si>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</si>
  <si>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</si>
  <si>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</si>
  <si>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</si>
  <si>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</si>
  <si>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</si>
  <si>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</si>
  <si>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</si>
  <si>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</si>
  <si>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</si>
  <si>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</si>
  <si>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</si>
  <si>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</si>
  <si>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</si>
  <si>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</si>
  <si>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</si>
  <si>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</si>
  <si>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</si>
  <si>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</si>
  <si>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</si>
  <si>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</si>
  <si>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</si>
  <si>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</si>
  <si>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</si>
  <si>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</si>
  <si>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</si>
  <si>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</si>
  <si>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</si>
  <si>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</si>
  <si>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</si>
  <si>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</si>
  <si>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</si>
  <si>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</si>
  <si>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</si>
  <si>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</si>
  <si>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</si>
  <si>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</si>
  <si>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</si>
  <si>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</si>
  <si>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</si>
  <si>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</si>
  <si>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</si>
  <si>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</si>
  <si>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</si>
  <si>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</si>
  <si>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</si>
  <si>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</si>
  <si>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</si>
  <si>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</si>
  <si>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</si>
  <si>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</si>
  <si>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</si>
  <si>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</si>
  <si>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</si>
  <si>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</si>
  <si>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</si>
  <si>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</si>
  <si>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</si>
  <si>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</si>
  <si>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</si>
  <si>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</si>
  <si>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</si>
  <si>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</si>
  <si>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</si>
  <si>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</si>
  <si>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</si>
  <si>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</si>
  <si>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</si>
  <si>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</si>
  <si>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</si>
  <si>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</si>
  <si>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</si>
  <si>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</si>
  <si>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</si>
  <si>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</si>
  <si>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</si>
  <si>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</si>
  <si>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</si>
  <si>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</si>
  <si>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</si>
  <si>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</si>
  <si>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</si>
  <si>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</si>
  <si>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</si>
  <si>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</si>
  <si>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</si>
  <si>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</si>
  <si>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</si>
  <si>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</si>
  <si>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</si>
  <si>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</si>
  <si>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</si>
  <si>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</si>
  <si>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</si>
  <si>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</si>
  <si>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</si>
  <si>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</si>
  <si>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</si>
  <si>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</si>
  <si>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</si>
  <si>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</si>
  <si>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</si>
  <si>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</si>
  <si>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</si>
  <si>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</si>
  <si>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</si>
  <si>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</si>
  <si>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</si>
  <si>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</si>
  <si>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</si>
  <si>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</si>
  <si>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</si>
  <si>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</si>
  <si>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</si>
  <si>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</si>
  <si>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</si>
  <si>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</si>
  <si>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</si>
  <si>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</si>
  <si>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</si>
  <si>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</si>
  <si>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</si>
  <si>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</si>
  <si>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</si>
  <si>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</si>
  <si>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</si>
  <si>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</si>
  <si>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</si>
  <si>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</si>
  <si>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</si>
  <si>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</si>
  <si>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</si>
  <si>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</si>
  <si>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</si>
  <si>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</si>
  <si>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</si>
  <si>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</si>
  <si>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</si>
  <si>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</si>
  <si>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</si>
  <si>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</si>
  <si>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</si>
  <si>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</si>
  <si>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</si>
  <si>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</si>
  <si>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</si>
  <si>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</si>
  <si>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</si>
  <si>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</si>
  <si>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</si>
  <si>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</si>
  <si>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</si>
  <si>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</si>
  <si>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</si>
  <si>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</si>
  <si>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</si>
  <si>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</si>
  <si>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</si>
  <si>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</si>
  <si>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</si>
  <si>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</si>
  <si>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</si>
  <si>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</si>
  <si>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</si>
  <si>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</si>
  <si>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</si>
  <si>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</si>
  <si>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</si>
  <si>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</si>
  <si>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</si>
  <si>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</si>
  <si>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</si>
  <si>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</si>
  <si>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</si>
  <si>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</si>
  <si>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</si>
  <si>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</si>
  <si>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</si>
  <si>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</si>
  <si>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</si>
  <si>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</si>
  <si>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</si>
  <si>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</si>
  <si>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</si>
  <si>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</si>
  <si>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</si>
  <si>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</si>
  <si>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Dontation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</si>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</sst>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rgb="FFC00000"/>
        <bgColor rgb="FF000000"/>
      </patternFill>
    </fill>
    <fill>
      <patternFill patternType="solid">
        <fgColor rgb="FF9A1626"/>
        <bgColor rgb="FF000000"/>
      </patternFill>
    </fill>
    <fill>
      <patternFill patternType="solid">
        <fgColor rgb="FFBF0001"/>
        <bgColor rgb="FF000000"/>
      </patternFill>
    </fill>
    <fill>
      <patternFill patternType="solid">
        <fgColor rgb="FFBC0204"/>
        <bgColor rgb="FF000000"/>
      </patternFill>
    </fill>
    <fill>
      <patternFill patternType="solid">
        <fgColor rgb="FFBE0102"/>
        <bgColor rgb="FF000000"/>
      </patternFill>
    </fill>
    <fill>
      <patternFill patternType="solid">
        <fgColor rgb="FFB80408"/>
        <bgColor rgb="FF000000"/>
      </patternFill>
    </fill>
    <fill>
      <patternFill patternType="solid">
        <fgColor rgb="FF5C3A64"/>
        <bgColor rgb="FF000000"/>
      </patternFill>
    </fill>
    <fill>
      <patternFill patternType="solid">
        <fgColor rgb="FFB4070C"/>
        <bgColor rgb="FF000000"/>
      </patternFill>
    </fill>
    <fill>
      <patternFill patternType="solid">
        <fgColor rgb="FFB90407"/>
        <bgColor rgb="FF000000"/>
      </patternFill>
    </fill>
    <fill>
      <patternFill patternType="solid">
        <fgColor rgb="FFB1080F"/>
        <bgColor rgb="FF000000"/>
      </patternFill>
    </fill>
    <fill>
      <patternFill patternType="solid">
        <fgColor rgb="FFB6060A"/>
        <bgColor rgb="FF000000"/>
      </patternFill>
    </fill>
    <fill>
      <patternFill patternType="solid">
        <fgColor rgb="FF941A2C"/>
        <bgColor rgb="FF000000"/>
      </patternFill>
    </fill>
    <fill>
      <patternFill patternType="solid">
        <fgColor rgb="FFA2111E"/>
        <bgColor rgb="FF000000"/>
      </patternFill>
    </fill>
    <fill>
      <patternFill patternType="solid">
        <fgColor rgb="FFAE0A12"/>
        <bgColor rgb="FF000000"/>
      </patternFill>
    </fill>
    <fill>
      <patternFill patternType="solid">
        <fgColor rgb="FFB6050A"/>
        <bgColor rgb="FF000000"/>
      </patternFill>
    </fill>
    <fill>
      <patternFill patternType="solid">
        <fgColor rgb="FFB80508"/>
        <bgColor rgb="FF000000"/>
      </patternFill>
    </fill>
    <fill>
      <patternFill patternType="solid">
        <fgColor rgb="FFBB0305"/>
        <bgColor rgb="FF000000"/>
      </patternFill>
    </fill>
    <fill>
      <patternFill patternType="solid">
        <fgColor rgb="FF8A1F36"/>
        <bgColor rgb="FF000000"/>
      </patternFill>
    </fill>
    <fill>
      <patternFill patternType="solid">
        <fgColor rgb="FFB70509"/>
        <bgColor rgb="FF000000"/>
      </patternFill>
    </fill>
    <fill>
      <patternFill patternType="solid">
        <fgColor rgb="FFA01220"/>
        <bgColor rgb="FF000000"/>
      </patternFill>
    </fill>
    <fill>
      <patternFill patternType="solid">
        <fgColor rgb="FFBA0306"/>
        <bgColor rgb="FF000000"/>
      </patternFill>
    </fill>
    <fill>
      <patternFill patternType="solid">
        <fgColor rgb="FFAB0C15"/>
        <bgColor rgb="FF000000"/>
      </patternFill>
    </fill>
    <fill>
      <patternFill patternType="solid">
        <fgColor rgb="FF5D3963"/>
        <bgColor rgb="FF000000"/>
      </patternFill>
    </fill>
    <fill>
      <patternFill patternType="solid">
        <fgColor rgb="FFAD0B13"/>
        <bgColor rgb="FF000000"/>
      </patternFill>
    </fill>
    <fill>
      <patternFill patternType="solid">
        <fgColor rgb="FF9F1321"/>
        <bgColor rgb="FF000000"/>
      </patternFill>
    </fill>
    <fill>
      <patternFill patternType="solid">
        <fgColor rgb="FFAA0D16"/>
        <bgColor rgb="FF000000"/>
      </patternFill>
    </fill>
    <fill>
      <patternFill patternType="solid">
        <fgColor rgb="FFAC0B14"/>
        <bgColor rgb="FF000000"/>
      </patternFill>
    </fill>
    <fill>
      <patternFill patternType="solid">
        <fgColor rgb="FFB5060B"/>
        <bgColor rgb="FF000000"/>
      </patternFill>
    </fill>
    <fill>
      <patternFill patternType="solid">
        <fgColor rgb="FF7B2845"/>
        <bgColor rgb="FF000000"/>
      </patternFill>
    </fill>
    <fill>
      <patternFill patternType="solid">
        <fgColor rgb="FF6B3155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7D2743"/>
        <bgColor rgb="FF000000"/>
      </patternFill>
    </fill>
    <fill>
      <patternFill patternType="solid">
        <fgColor rgb="FF394F87"/>
        <bgColor rgb="FF000000"/>
      </patternFill>
    </fill>
    <fill>
      <patternFill patternType="solid">
        <fgColor rgb="FF1663AA"/>
        <bgColor rgb="FF000000"/>
      </patternFill>
    </fill>
    <fill>
      <patternFill patternType="solid">
        <fgColor rgb="FFBD0103"/>
        <bgColor rgb="FF000000"/>
      </patternFill>
    </fill>
    <fill>
      <patternFill patternType="solid">
        <fgColor rgb="FF31538F"/>
        <bgColor rgb="FF000000"/>
      </patternFill>
    </fill>
    <fill>
      <patternFill patternType="solid">
        <fgColor rgb="FFAC0C14"/>
        <bgColor rgb="FF000000"/>
      </patternFill>
    </fill>
    <fill>
      <patternFill patternType="solid">
        <fgColor rgb="FF6C3154"/>
        <bgColor rgb="FF000000"/>
      </patternFill>
    </fill>
    <fill>
      <patternFill patternType="solid">
        <fgColor rgb="FF971829"/>
        <bgColor rgb="FF000000"/>
      </patternFill>
    </fill>
    <fill>
      <patternFill patternType="solid">
        <fgColor rgb="FFB3070D"/>
        <bgColor rgb="FF000000"/>
      </patternFill>
    </fill>
    <fill>
      <patternFill patternType="solid">
        <fgColor rgb="FFB2080E"/>
        <bgColor rgb="FF000000"/>
      </patternFill>
    </fill>
    <fill>
      <patternFill patternType="solid">
        <fgColor rgb="FF702E50"/>
        <bgColor rgb="FF000000"/>
      </patternFill>
    </fill>
    <fill>
      <patternFill patternType="solid">
        <fgColor rgb="FF096AB7"/>
        <bgColor rgb="FF000000"/>
      </patternFill>
    </fill>
    <fill>
      <patternFill patternType="solid">
        <fgColor rgb="FF8C1E34"/>
        <bgColor rgb="FF000000"/>
      </patternFill>
    </fill>
    <fill>
      <patternFill patternType="solid">
        <fgColor rgb="FF9C1524"/>
        <bgColor rgb="FF000000"/>
      </patternFill>
    </fill>
    <fill>
      <patternFill patternType="solid">
        <fgColor rgb="FF683358"/>
        <bgColor rgb="FF000000"/>
      </patternFill>
    </fill>
    <fill>
      <patternFill patternType="solid">
        <fgColor rgb="FF94192C"/>
        <bgColor rgb="FF000000"/>
      </patternFill>
    </fill>
    <fill>
      <patternFill patternType="solid">
        <fgColor rgb="FFA1121F"/>
        <bgColor rgb="FF000000"/>
      </patternFill>
    </fill>
    <fill>
      <patternFill patternType="solid">
        <fgColor rgb="FF225C9E"/>
        <bgColor rgb="FF000000"/>
      </patternFill>
    </fill>
    <fill>
      <patternFill patternType="solid">
        <fgColor rgb="FFAF0A11"/>
        <bgColor rgb="FF000000"/>
      </patternFill>
    </fill>
    <fill>
      <patternFill patternType="solid">
        <fgColor rgb="FF96182A"/>
        <bgColor rgb="FF000000"/>
      </patternFill>
    </fill>
    <fill>
      <patternFill patternType="solid">
        <fgColor rgb="FF802540"/>
        <bgColor rgb="FF000000"/>
      </patternFill>
    </fill>
    <fill>
      <patternFill patternType="solid">
        <fgColor rgb="FFA3111D"/>
        <bgColor rgb="FF000000"/>
      </patternFill>
    </fill>
    <fill>
      <patternFill patternType="solid">
        <fgColor rgb="FFA4101C"/>
        <bgColor rgb="FF000000"/>
      </patternFill>
    </fill>
    <fill>
      <patternFill patternType="solid">
        <fgColor rgb="FFA80E18"/>
        <bgColor rgb="FF000000"/>
      </patternFill>
    </fill>
    <fill>
      <patternFill patternType="solid">
        <fgColor rgb="FFB1090F"/>
        <bgColor rgb="FF000000"/>
      </patternFill>
    </fill>
    <fill>
      <patternFill patternType="solid">
        <fgColor rgb="FF7A2946"/>
        <bgColor rgb="FF000000"/>
      </patternFill>
    </fill>
    <fill>
      <patternFill patternType="solid">
        <fgColor rgb="FF2B5795"/>
        <bgColor rgb="FF000000"/>
      </patternFill>
    </fill>
    <fill>
      <patternFill patternType="solid">
        <fgColor rgb="FF8D1E33"/>
        <bgColor rgb="FF000000"/>
      </patternFill>
    </fill>
    <fill>
      <patternFill patternType="solid">
        <fgColor rgb="FF34518C"/>
        <bgColor rgb="FF000000"/>
      </patternFill>
    </fill>
    <fill>
      <patternFill patternType="solid">
        <fgColor rgb="FF782A48"/>
        <bgColor rgb="FF000000"/>
      </patternFill>
    </fill>
    <fill>
      <patternFill patternType="solid">
        <fgColor rgb="FF7E2642"/>
        <bgColor rgb="FF000000"/>
      </patternFill>
    </fill>
    <fill>
      <patternFill patternType="solid">
        <fgColor rgb="FF61375F"/>
        <bgColor rgb="FF000000"/>
      </patternFill>
    </fill>
    <fill>
      <patternFill patternType="solid">
        <fgColor rgb="FF26599A"/>
        <bgColor rgb="FF000000"/>
      </patternFill>
    </fill>
    <fill>
      <patternFill patternType="solid">
        <fgColor rgb="FFA60F1A"/>
        <bgColor rgb="FF000000"/>
      </patternFill>
    </fill>
    <fill>
      <patternFill patternType="solid">
        <fgColor rgb="FFBD0203"/>
        <bgColor rgb="FF000000"/>
      </patternFill>
    </fill>
    <fill>
      <patternFill patternType="solid">
        <fgColor rgb="FF9E1422"/>
        <bgColor rgb="FF000000"/>
      </patternFill>
    </fill>
    <fill>
      <patternFill patternType="solid">
        <fgColor rgb="FF673459"/>
        <bgColor rgb="FF000000"/>
      </patternFill>
    </fill>
    <fill>
      <patternFill patternType="solid">
        <fgColor rgb="FF901C30"/>
        <bgColor rgb="FF000000"/>
      </patternFill>
    </fill>
    <fill>
      <patternFill patternType="solid">
        <fgColor rgb="FF6D3053"/>
        <bgColor rgb="FF000000"/>
      </patternFill>
    </fill>
    <fill>
      <patternFill patternType="solid">
        <fgColor rgb="FFAA0C16"/>
        <bgColor rgb="FF000000"/>
      </patternFill>
    </fill>
    <fill>
      <patternFill patternType="solid">
        <fgColor rgb="FF215C9F"/>
        <bgColor rgb="FF000000"/>
      </patternFill>
    </fill>
    <fill>
      <patternFill patternType="solid">
        <fgColor rgb="FF5E3962"/>
        <bgColor rgb="FF000000"/>
      </patternFill>
    </fill>
    <fill>
      <patternFill patternType="solid">
        <fgColor rgb="FF603860"/>
        <bgColor rgb="FF000000"/>
      </patternFill>
    </fill>
    <fill>
      <patternFill patternType="solid">
        <fgColor rgb="FF5A3B66"/>
        <bgColor rgb="FF000000"/>
      </patternFill>
    </fill>
    <fill>
      <patternFill patternType="solid">
        <fgColor rgb="FF8E1D32"/>
        <bgColor rgb="FF000000"/>
      </patternFill>
    </fill>
    <fill>
      <patternFill patternType="solid">
        <fgColor rgb="FF205DA0"/>
        <bgColor rgb="FF000000"/>
      </patternFill>
    </fill>
    <fill>
      <patternFill patternType="solid">
        <fgColor rgb="FF1C5FA4"/>
        <bgColor rgb="FF000000"/>
      </patternFill>
    </fill>
    <fill>
      <patternFill patternType="solid">
        <fgColor rgb="FF48467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65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166" fontId="0" fillId="0" borderId="0" xfId="0" applyNumberFormat="1"/>
  </cellXfs>
  <cellStyles count="1">
    <cellStyle name="Normal" xfId="0" builtinId="0"/>
  </cellStyles>
  <dxfs count="10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C-8B44-B508-5638B2D649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FC-8B44-B508-5638B2D649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FC-8B44-B508-5638B2D649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FC-8B44-B508-5638B2D6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17936"/>
        <c:axId val="373919584"/>
      </c:lineChart>
      <c:catAx>
        <c:axId val="37391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9584"/>
        <c:crosses val="autoZero"/>
        <c:auto val="1"/>
        <c:lblAlgn val="ctr"/>
        <c:lblOffset val="100"/>
        <c:noMultiLvlLbl val="0"/>
      </c:catAx>
      <c:valAx>
        <c:axId val="3739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F-0D4B-B7A0-A3E66AA737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2F-0D4B-B7A0-A3E66AA737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2F-0D4B-B7A0-A3E66AA737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2F-0D4B-B7A0-A3E66AA7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334800"/>
        <c:axId val="1069379648"/>
      </c:barChart>
      <c:catAx>
        <c:axId val="106933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79648"/>
        <c:crosses val="autoZero"/>
        <c:auto val="1"/>
        <c:lblAlgn val="ctr"/>
        <c:lblOffset val="100"/>
        <c:noMultiLvlLbl val="0"/>
      </c:catAx>
      <c:valAx>
        <c:axId val="10693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1-A74C-B8FF-6E08C6993B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2-284F-AF2E-B87AF93221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2-284F-AF2E-B87AF932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200704"/>
        <c:axId val="535202352"/>
      </c:barChart>
      <c:catAx>
        <c:axId val="5352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2352"/>
        <c:crosses val="autoZero"/>
        <c:auto val="1"/>
        <c:lblAlgn val="ctr"/>
        <c:lblOffset val="100"/>
        <c:noMultiLvlLbl val="0"/>
      </c:catAx>
      <c:valAx>
        <c:axId val="5352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D3F8F1-58E9-494A-A506-E7F99FBD41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C9081C-7C2C-1A46-B852-9D37CAC8CE3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C0D813FE-2C94-E04F-80E9-358E10694F6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461679-4AB1-7247-A6CF-E035B34D43E7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11</xdr:col>
      <xdr:colOff>762000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0FE86-5A6C-F646-AF8A-AB19040AD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9BF856-41FE-1049-9016-7AF3BFE2EB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3F8C72-A488-7941-BA63-6E1049E751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2257136</xdr:colOff>
      <xdr:row>3189</xdr:row>
      <xdr:rowOff>573809</xdr:rowOff>
    </xdr:from>
    <xdr:to>
      <xdr:col>5</xdr:col>
      <xdr:colOff>1310409</xdr:colOff>
      <xdr:row>3631</xdr:row>
      <xdr:rowOff>257463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18F41C-046E-6A40-BA59-C283714A7C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9318" y="240953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15</xdr:col>
      <xdr:colOff>508000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6B291-8709-784C-8B7B-D593E7FE8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165100</xdr:rowOff>
    </xdr:from>
    <xdr:to>
      <xdr:col>15</xdr:col>
      <xdr:colOff>381000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0745C-210C-514B-A854-7057A3CE0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4.858909722221" createdVersion="7" refreshedVersion="7" minRefreshableVersion="3" recordCount="4114" xr:uid="{BAAD013D-AAAB-EB43-A0E3-9A31FDA26D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6.554575347225" createdVersion="7" refreshedVersion="7" minRefreshableVersion="3" recordCount="4114" xr:uid="{5DB6D623-79F9-1842-A7E9-D47192BCE9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11430-09B0-0849-AF1E-45906413986F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012C6-7722-7C49-BD21-7CA11E4B4314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2AE1B-93DE-A54F-92DD-C93A6E41BC9A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00AB-4238-9241-B1F5-A01237818ECA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8364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0</v>
      </c>
      <c r="P2">
        <f>IFERROR(ROUND(E2/L2,2),0)</f>
        <v>63.92</v>
      </c>
      <c r="Q2" s="11" t="s">
        <v>8308</v>
      </c>
      <c r="R2" t="s">
        <v>8309</v>
      </c>
      <c r="S2" s="15">
        <f>(((J2/60)/60/24)+DATE(1970,1,1))</f>
        <v>42177.007071759261</v>
      </c>
      <c r="T2" s="15">
        <f>(((I2/60)/60/24)+DATE(1970,1,1))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0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0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0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0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0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0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0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0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0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0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0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4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0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3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0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8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4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6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3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5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7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2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3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(((J67/60)/60/24)+DATE(1970,1,1))</f>
        <v>41835.821226851855</v>
      </c>
      <c r="T67" s="15">
        <f t="shared" ref="T67:T130" si="7">(((I67/60)/60/24)+DATE(1970,1,1))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0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4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0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0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2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0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1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6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2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0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3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3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2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3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0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0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0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3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2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4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3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5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1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4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5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3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3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2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0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1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(((J131/60)/60/24)+DATE(1970,1,1))</f>
        <v>41882.937303240738</v>
      </c>
      <c r="T131" s="15">
        <f t="shared" ref="T131:T194" si="11">(((I131/60)/60/24)+DATE(1970,1,1))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6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0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4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0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0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0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27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0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0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2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3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0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0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0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4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0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2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0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(((J195/60)/60/24)+DATE(1970,1,1))</f>
        <v>41911.934791666667</v>
      </c>
      <c r="T195" s="15">
        <f t="shared" ref="T195:T258" si="15">(((I195/60)/60/24)+DATE(1970,1,1))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0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0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1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152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2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3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2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28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0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9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0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0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0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0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0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19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48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17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31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5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6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19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8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108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14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40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5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12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35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11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23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50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(((J259/60)/60/24)+DATE(1970,1,1))</f>
        <v>42479.626875000002</v>
      </c>
      <c r="T259" s="15">
        <f t="shared" ref="T259:T322" si="19">(((I259/60)/60/24)+DATE(1970,1,1))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76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14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29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8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39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7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2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17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7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196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5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42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7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8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29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96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57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37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167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9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65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29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60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46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23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38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76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23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9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117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41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8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102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46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31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211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28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42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26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17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13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16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5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41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21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36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35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15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30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6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42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28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50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24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9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36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60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(((J323/60)/60/24)+DATE(1970,1,1))</f>
        <v>42647.446597222224</v>
      </c>
      <c r="T323" s="15">
        <f t="shared" ref="T323:T386" si="23">(((I323/60)/60/24)+DATE(1970,1,1))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45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11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15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93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304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10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141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19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65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78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205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91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18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16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54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6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32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13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88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110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61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68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36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34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89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21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24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57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87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23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127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7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81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15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52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51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24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78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18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15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31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77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21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26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14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61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343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16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16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5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27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7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35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11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52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3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4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45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53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(((J387/60)/60/24)+DATE(1970,1,1))</f>
        <v>41934.584502314814</v>
      </c>
      <c r="T387" s="15">
        <f t="shared" ref="T387:T450" si="27">(((I387/60)/60/24)+DATE(1970,1,1))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163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13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247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2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40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37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22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32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26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19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43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6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11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72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6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6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4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12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3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61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6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27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38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3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21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45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16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0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0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0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0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0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4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13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0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2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0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0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(((J451/60)/60/24)+DATE(1970,1,1))</f>
        <v>41534.568113425928</v>
      </c>
      <c r="T451" s="15">
        <f t="shared" ref="T451:T514" si="31">(((I451/60)/60/24)+DATE(1970,1,1))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0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0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2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3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0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0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10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0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15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0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2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12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5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19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21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0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7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5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1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0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2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0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17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(((J515/60)/60/24)+DATE(1970,1,1))</f>
        <v>42552.653993055559</v>
      </c>
      <c r="T515" s="15">
        <f t="shared" ref="T515:T578" si="35">(((I515/60)/60/24)+DATE(1970,1,1))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0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63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7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13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14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9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16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32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5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28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4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4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11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35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6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45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6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7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43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0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0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39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0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0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11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4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4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0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(((J579/60)/60/24)+DATE(1970,1,1))</f>
        <v>42450.589143518519</v>
      </c>
      <c r="T579" s="15">
        <f t="shared" ref="T579:T642" si="39">(((I579/60)/60/24)+DATE(1970,1,1))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0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0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1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0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0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2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0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5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43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0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14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2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4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0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159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(((J643/60)/60/24)+DATE(1970,1,1))</f>
        <v>42199.57</v>
      </c>
      <c r="T643" s="15">
        <f t="shared" ref="T643:T706" si="43">(((I643/60)/60/24)+DATE(1970,1,1))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974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88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250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4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148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12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6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84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366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111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41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38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67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108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5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0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3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3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7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19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3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159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99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45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42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3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6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51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35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78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96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58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461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10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5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141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2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3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9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62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429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2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24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18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3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2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4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(((J707/60)/60/24)+DATE(1970,1,1))</f>
        <v>42726.491643518515</v>
      </c>
      <c r="T707" s="15">
        <f t="shared" ref="T707:T770" si="47">(((I707/60)/60/24)+DATE(1970,1,1))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215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35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135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9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6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3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0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11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40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22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30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80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22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32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21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106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25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43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215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45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24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6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38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13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53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6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3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20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16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13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28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8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42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18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14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22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51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8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3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20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10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1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7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(((J771/60)/60/24)+DATE(1970,1,1))</f>
        <v>41604.996458333335</v>
      </c>
      <c r="T771" s="15">
        <f t="shared" ref="T771:T834" si="51">(((I771/60)/60/24)+DATE(1970,1,1))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0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0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14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0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2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4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3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9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4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4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29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5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8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7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58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32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12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35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65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42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13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17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22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10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26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24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14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37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19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20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19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7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5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4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11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6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19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37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9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2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2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12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79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17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7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10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60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28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2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3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18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75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31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(((J835/60)/60/24)+DATE(1970,1,1))</f>
        <v>41718.878182870372</v>
      </c>
      <c r="T835" s="15">
        <f t="shared" ref="T835:T898" si="55">(((I835/60)/60/24)+DATE(1970,1,1))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36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12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25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15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29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60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25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13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40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29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30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7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2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24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31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18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2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164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8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3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6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9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21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13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0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14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0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3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6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5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2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0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0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6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7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0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0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10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0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4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0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12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1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1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12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16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(((J899/60)/60/24)+DATE(1970,1,1))</f>
        <v>41211.688750000001</v>
      </c>
      <c r="T899" s="15">
        <f t="shared" ref="T899:T962" si="59">(((I899/60)/60/24)+DATE(1970,1,1))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0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1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0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10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2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0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23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28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2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8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2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7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1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8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0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0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0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8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6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3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35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13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3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7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102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106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35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92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5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1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5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108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143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223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(((J963/60)/60/24)+DATE(1970,1,1))</f>
        <v>42740.693692129629</v>
      </c>
      <c r="T963" s="15">
        <f t="shared" ref="T963:T1026" si="63">(((I963/60)/60/24)+DATE(1970,1,1))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4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2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5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2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10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20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78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13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38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2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14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16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5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540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161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8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176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11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15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38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10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3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103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27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4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0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0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210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71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120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32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18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20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128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938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83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2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41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6730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54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20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2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19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381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4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142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21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70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32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158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513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(((J1027/60)/60/24)+DATE(1970,1,1))</f>
        <v>42049.833761574075</v>
      </c>
      <c r="T1027" s="15">
        <f t="shared" ref="T1027:T1090" si="67">(((I1027/60)/60/24)+DATE(1970,1,1))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47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52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78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75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46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72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39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9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43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33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34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7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4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2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0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57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2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0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0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54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34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6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0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0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23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0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314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49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0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5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12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0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3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7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43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(((J1091/60)/60/24)+DATE(1970,1,1))</f>
        <v>42151.189525462964</v>
      </c>
      <c r="T1091" s="15">
        <f t="shared" ref="T1091:T1154" si="71">(((I1091/60)/60/24)+DATE(1970,1,1))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0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0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0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22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168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14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12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0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3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20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5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2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208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0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3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0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4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10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0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0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2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66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4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2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7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0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(((J1155/60)/60/24)+DATE(1970,1,1))</f>
        <v>42143.714178240742</v>
      </c>
      <c r="T1155" s="15">
        <f t="shared" ref="T1155:T1218" si="75">(((I1155/60)/60/24)+DATE(1970,1,1))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2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1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8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15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22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8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8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7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5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25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45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0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182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104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64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73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26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78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24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175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108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313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305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75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22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50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51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415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139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112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109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9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145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129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53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424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8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27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55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22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328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170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227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(((J1219/60)/60/24)+DATE(1970,1,1))</f>
        <v>42535.809490740736</v>
      </c>
      <c r="T1219" s="15">
        <f t="shared" ref="T1219:T1282" si="79">(((I1219/60)/60/24)+DATE(1970,1,1))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129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217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130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20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93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185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9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16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12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0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0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2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2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21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0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17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20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36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32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44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500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51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40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253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111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51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302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141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222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23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33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18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73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16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10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38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87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204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127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186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104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69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48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39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367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232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30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152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96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132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158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75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(((J1283/60)/60/24)+DATE(1970,1,1))</f>
        <v>41463.743472222224</v>
      </c>
      <c r="T1283" s="15">
        <f t="shared" ref="T1283:T1346" si="83">(((I1283/60)/60/24)+DATE(1970,1,1))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183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20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20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16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6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40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19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38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44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19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153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6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25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12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219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21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43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41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21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25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46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159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78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718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58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129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31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801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0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124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20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404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115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61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9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5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60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13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49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5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17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17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4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79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34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143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49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849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247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10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33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176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511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57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4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(((J1347/60)/60/24)+DATE(1970,1,1))</f>
        <v>41799.814340277779</v>
      </c>
      <c r="T1347" s="15">
        <f t="shared" ref="T1347:T1410" si="87">(((I1347/60)/60/24)+DATE(1970,1,1))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72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26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60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102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52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203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16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31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62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34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8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26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76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11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2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498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75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95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57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55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341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16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75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6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28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69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93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15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41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54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83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47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43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88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55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67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7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31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6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28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9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39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64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48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114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6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124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27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41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0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1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(((J1411/60)/60/24)+DATE(1970,1,1))</f>
        <v>41945.133506944447</v>
      </c>
      <c r="T1411" s="15">
        <f t="shared" ref="T1411:T1474" si="91">(((I1411/60)/60/24)+DATE(1970,1,1))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3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4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0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2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15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4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0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4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54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8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82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8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6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2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20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0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16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1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152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43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9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82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1369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173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460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97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480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19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332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347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18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(((J1475/60)/60/24)+DATE(1970,1,1))</f>
        <v>40939.979618055557</v>
      </c>
      <c r="T1475" s="15">
        <f t="shared" ref="T1475:T1538" si="95">(((I1475/60)/60/24)+DATE(1970,1,1))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34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283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397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334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5908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22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585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4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9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0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4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1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7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865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223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40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181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166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17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26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205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220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165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160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202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125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277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4964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194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256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324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98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196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422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636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243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67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50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306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43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94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213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524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46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269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726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348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59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334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240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(((J1539/60)/60/24)+DATE(1970,1,1))</f>
        <v>42552.315127314811</v>
      </c>
      <c r="T1539" s="15">
        <f t="shared" ref="T1539:T1602" si="99">(((I1539/60)/60/24)+DATE(1970,1,1))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80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302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196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0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3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1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2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24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8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0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1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1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75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40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29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3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6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28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8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3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0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0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1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20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13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51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3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4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1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5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34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(((J1603/60)/60/24)+DATE(1970,1,1))</f>
        <v>40638.092974537038</v>
      </c>
      <c r="T1603" s="15">
        <f t="shared" ref="T1603:T1666" si="103">(((I1603/60)/60/24)+DATE(1970,1,1))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19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25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43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76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181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15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22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68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13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7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13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64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130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128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20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25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14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76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88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9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15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146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29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50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78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133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195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51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125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25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31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58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6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13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23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8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32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15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78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137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69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28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65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36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48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35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25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57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109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16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27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94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328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99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7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13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104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14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39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54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(((J1667/60)/60/24)+DATE(1970,1,1))</f>
        <v>40564.649456018517</v>
      </c>
      <c r="T1667" s="15">
        <f t="shared" ref="T1667:T1730" si="107">(((I1667/60)/60/24)+DATE(1970,1,1))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53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57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109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37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14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27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26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36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134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18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46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89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24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47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16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879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10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116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5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42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24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32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8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134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32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4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19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34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3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69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17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6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0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14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1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26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2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19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3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9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8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31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12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(((J1731/60)/60/24)+DATE(1970,1,1))</f>
        <v>42471.052152777775</v>
      </c>
      <c r="T1731" s="15">
        <f t="shared" ref="T1731:T1794" si="111">(((I1731/60)/60/24)+DATE(1970,1,1))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2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0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12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19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31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86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93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317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135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928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177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144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147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45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231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134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81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83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16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76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118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2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13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177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32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111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35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3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17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213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14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13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29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18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326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5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10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15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61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183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22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83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146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31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75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14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24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26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2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243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(((J1795/60)/60/24)+DATE(1970,1,1))</f>
        <v>41940.89166666667</v>
      </c>
      <c r="T1795" s="15">
        <f t="shared" ref="T1795:T1858" si="115">(((I1795/60)/60/24)+DATE(1970,1,1))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17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181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70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113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36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158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39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28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90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91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137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9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193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6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0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14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98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8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157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0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28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56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5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14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50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35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34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134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334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42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254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17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8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18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197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9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167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31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17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34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16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34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42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207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25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17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345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50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54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5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152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22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292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14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255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225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34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50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(((J1859/60)/60/24)+DATE(1970,1,1))</f>
        <v>41864.76866898148</v>
      </c>
      <c r="T1859" s="15">
        <f t="shared" ref="T1859:T1922" si="119">(((I1859/60)/60/24)+DATE(1970,1,1))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101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66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17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24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46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2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20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6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78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4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1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17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59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58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18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23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95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22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61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75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39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315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192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12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47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21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168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10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118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26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22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50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49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0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25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1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389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2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8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90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609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54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12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1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0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2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3728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5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78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(((J1923/60)/60/24)+DATE(1970,1,1))</f>
        <v>41074.221562500003</v>
      </c>
      <c r="T1923" s="15">
        <f t="shared" ref="T1923:T1986" si="123">(((I1923/60)/60/24)+DATE(1970,1,1))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42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6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64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32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56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12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52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64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25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48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112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207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54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175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22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348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221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22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6306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166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3411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6304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6960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225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16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16004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1060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1925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2124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1389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678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6989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3348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3528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1005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2010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313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1651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2211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386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482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4631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4135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1481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2850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2316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21042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337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10171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1502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668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277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4023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10268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4596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3548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8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28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63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1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(((J1987/60)/60/24)+DATE(1970,1,1))</f>
        <v>42555.698738425926</v>
      </c>
      <c r="T1987" s="15">
        <f t="shared" ref="T1987:T2050" si="127">(((I1987/60)/60/24)+DATE(1970,1,1))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47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1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10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3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2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13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5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4203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2168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742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2478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231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37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3052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1920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8196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15837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46883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163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1843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626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1329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3879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58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2503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3229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468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3218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667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2405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76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181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1483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1204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1521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893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6034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3377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790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601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673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3405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149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346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247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140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325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803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242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2019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2522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1202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(((J2051/60)/60/24)+DATE(1970,1,1))</f>
        <v>41575.527349537035</v>
      </c>
      <c r="T2051" s="15">
        <f t="shared" ref="T2051:T2114" si="131">(((I2051/60)/60/24)+DATE(1970,1,1))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947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209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3530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795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201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1535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607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86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861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982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2300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118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10016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1594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87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13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526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1284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7933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1123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1583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3052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12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3356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19452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1155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525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576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102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80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33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17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65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148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81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31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69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60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184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434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122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31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84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50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60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120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79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16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45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27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227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21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102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47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43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343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85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40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43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6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147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(((J2115/60)/60/24)+DATE(1970,1,1))</f>
        <v>41870.86546296296</v>
      </c>
      <c r="T2115" s="15">
        <f t="shared" ref="T2115:T2178" si="135">(((I2115/60)/60/24)+DATE(1970,1,1))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68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969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35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27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40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161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6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6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2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17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162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1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5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1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42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0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284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33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11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12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5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91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54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0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8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2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0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30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423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395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2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9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101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66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113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69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59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4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438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3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13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85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20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107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82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35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50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(((J2179/60)/60/24)+DATE(1970,1,1))</f>
        <v>42502.250775462962</v>
      </c>
      <c r="T2179" s="15">
        <f t="shared" ref="T2179:T2242" si="139">(((I2179/60)/60/24)+DATE(1970,1,1))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693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32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61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315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176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569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439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4059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453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121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702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18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2595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1357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1075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111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319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5706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1063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265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217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8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563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44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40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23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23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40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20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89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98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137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35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17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9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49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20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71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162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413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486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3968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390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409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235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277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218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618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506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173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24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415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320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1381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119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696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295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176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(((J2243/60)/60/24)+DATE(1970,1,1))</f>
        <v>42766.827546296292</v>
      </c>
      <c r="T2243" s="15">
        <f t="shared" ref="T2243:T2306" si="143">(((I2243/60)/60/24)+DATE(1970,1,1))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3022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207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419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2353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56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429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167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131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5417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254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545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200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51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252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24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353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72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415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182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173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113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193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240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13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107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1691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638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1001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4001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1264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305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125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68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60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112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279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126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36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922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13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33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72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152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87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36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132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24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40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39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108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54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23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183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38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261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25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788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26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20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167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98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176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151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456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(((J2307/60)/60/24)+DATE(1970,1,1))</f>
        <v>41834.695277777777</v>
      </c>
      <c r="T2307" s="15">
        <f t="shared" ref="T2307:T2370" si="147">(((I2307/60)/60/24)+DATE(1970,1,1))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93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52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1266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160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1983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234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81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220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47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64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390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151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81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136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103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2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3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39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2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3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4603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636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662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896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289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664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32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639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2604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332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379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1839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1058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8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0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7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3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1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28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3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66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17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3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(((J2371/60)/60/24)+DATE(1970,1,1))</f>
        <v>42380.812627314815</v>
      </c>
      <c r="T2371" s="15">
        <f t="shared" ref="T2371:T2434" si="151">(((I2371/60)/60/24)+DATE(1970,1,1))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2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5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1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8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39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2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11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0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20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26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12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1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1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1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5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1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5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30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36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148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12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4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13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9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71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9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57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(((J2435/60)/60/24)+DATE(1970,1,1))</f>
        <v>42397.89980324074</v>
      </c>
      <c r="T2435" s="15">
        <f t="shared" ref="T2435:T2498" si="155">(((I2435/60)/60/24)+DATE(1970,1,1))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1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35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1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231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864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1157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93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247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240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305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12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309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435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330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23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133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1008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16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78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672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157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876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245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222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95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66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63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36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71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34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61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39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29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291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57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143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75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96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37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291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11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57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129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29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36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59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23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43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91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17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21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735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43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55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171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129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(((J2499/60)/60/24)+DATE(1970,1,1))</f>
        <v>40730.878912037035</v>
      </c>
      <c r="T2499" s="15">
        <f t="shared" ref="T2499:T2562" si="159">(((I2499/60)/60/24)+DATE(1970,1,1))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31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238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20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8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3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30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2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6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28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54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2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418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153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43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234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247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139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126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134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196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203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141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158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259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66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649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35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656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334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86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125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24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13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168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130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130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220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204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54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219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126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78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72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26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36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45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30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(((J2563/60)/60/24)+DATE(1970,1,1))</f>
        <v>42260.528807870374</v>
      </c>
      <c r="T2563" s="15">
        <f t="shared" ref="T2563:T2626" si="163">(((I2563/60)/60/24)+DATE(1970,1,1))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3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3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4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2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5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2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8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9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2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18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0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2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41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8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1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61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275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3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3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116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110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1304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59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695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3581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404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1087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597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3544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1072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10232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573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253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357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113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954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146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527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63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3112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729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66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76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3678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48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(((J2627/60)/60/24)+DATE(1970,1,1))</f>
        <v>42658.810277777782</v>
      </c>
      <c r="T2627" s="15">
        <f t="shared" ref="T2627:T2690" si="167">(((I2627/60)/60/24)+DATE(1970,1,1))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93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32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31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213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105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764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49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591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33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383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62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28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11187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68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70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1403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4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4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12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174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30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196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2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105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572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187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3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44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1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172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712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697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603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144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531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55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57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33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83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95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111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368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733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63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35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114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37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4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9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2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57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27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2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(((J2691/60)/60/24)+DATE(1970,1,1))</f>
        <v>42551.961689814809</v>
      </c>
      <c r="T2691" s="15">
        <f t="shared" ref="T2691:T2754" si="171">(((I2691/60)/60/24)+DATE(1970,1,1))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286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1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2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113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202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2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52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115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1383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38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58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1310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936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1555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1693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3078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131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241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5112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970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1058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400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1001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622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218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984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366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421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560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244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1927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3525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1644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1009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261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1533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1043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473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1792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753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245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328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2465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248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146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11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1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25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29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62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28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5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2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4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20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14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(((J2755/60)/60/24)+DATE(1970,1,1))</f>
        <v>41117.900729166664</v>
      </c>
      <c r="T2755" s="15">
        <f t="shared" ref="T2755:T2818" si="175">(((I2755/60)/60/24)+DATE(1970,1,1))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9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37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0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9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4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3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2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4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37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77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22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6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65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56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53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48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46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286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209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48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82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121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126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82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86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442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3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29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37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328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203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233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53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27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122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512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46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18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135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252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180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401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227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143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65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170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31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(((J2819/60)/60/24)+DATE(1970,1,1))</f>
        <v>42023.634976851856</v>
      </c>
      <c r="T2819" s="15">
        <f t="shared" ref="T2819:T2882" si="179">(((I2819/60)/60/24)+DATE(1970,1,1))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424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210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11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40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240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5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30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124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86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96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381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120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133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117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54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75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19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34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96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156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0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1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95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3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0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12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4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17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12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6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300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11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2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2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252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7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30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19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11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26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3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1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112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(((J2883/60)/60/24)+DATE(1970,1,1))</f>
        <v>41916.597638888888</v>
      </c>
      <c r="T2883" s="15">
        <f t="shared" ref="T2883:T2946" si="183">(((I2883/60)/60/24)+DATE(1970,1,1))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10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76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7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46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11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20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25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22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13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136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1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2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3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25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23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11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1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26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81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24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6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17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54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2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5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20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12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1032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1844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150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94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40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327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404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32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132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105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112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147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53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83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169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343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114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1776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4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(((J2947/60)/60/24)+DATE(1970,1,1))</f>
        <v>42118.139583333337</v>
      </c>
      <c r="T2947" s="15">
        <f t="shared" ref="T2947:T3010" si="187">(((I2947/60)/60/24)+DATE(1970,1,1))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48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1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50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73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28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33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60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13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261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58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509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240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78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541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271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185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81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318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160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437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255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401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6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170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49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254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164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258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255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8499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1254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608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127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1380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50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1765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500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439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157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50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69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787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3009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519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2576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80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25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1150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380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152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2256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639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431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54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152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1497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(((J3011/60)/60/24)+DATE(1970,1,1))</f>
        <v>41939.569907407407</v>
      </c>
      <c r="T3011" s="15">
        <f t="shared" ref="T3011:T3074" si="191">(((I3011/60)/60/24)+DATE(1970,1,1))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119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19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234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785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1414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175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436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1164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212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909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352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261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504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36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616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378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65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2629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420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1645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93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75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64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220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5627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1360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1584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53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50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1087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161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459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96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825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656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265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754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37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416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200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32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41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4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2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23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17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334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29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424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1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2098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10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9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7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17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359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32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(((J3075/60)/60/24)+DATE(1970,1,1))</f>
        <v>42111.684027777781</v>
      </c>
      <c r="T3075" s="15">
        <f t="shared" ref="T3075:T3138" si="195">(((I3075/60)/60/24)+DATE(1970,1,1))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1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65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75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5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4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561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19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105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3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24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31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3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6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6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293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572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40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59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46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1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3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40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86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88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91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15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313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1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59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124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2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395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1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332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1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266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26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232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15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22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78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6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6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4260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1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52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815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19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32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1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27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11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8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32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(((J3139/60)/60/24)+DATE(1970,1,1))</f>
        <v>42807.885057870371</v>
      </c>
      <c r="T3139" s="15">
        <f t="shared" ref="T3139:T3202" si="199">(((I3139/60)/60/24)+DATE(1970,1,1))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135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5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13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377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263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1175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118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65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177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176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117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503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395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471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280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202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285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100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228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254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723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133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61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2804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174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155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412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381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515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152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274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109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147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129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240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72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27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353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136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231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50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166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890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7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357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8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5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32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115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100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64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6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145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(((J3203/60)/60/24)+DATE(1970,1,1))</f>
        <v>41861.767094907409</v>
      </c>
      <c r="T3203" s="15">
        <f t="shared" ref="T3203:T3266" si="203">(((I3203/60)/60/24)+DATE(1970,1,1))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151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14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15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146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296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648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216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1574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289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343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721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2066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118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307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721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1192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917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251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189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206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1913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128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78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94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448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1348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179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102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84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383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259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1032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1341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2352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210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414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201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653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849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548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110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1460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741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176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806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385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1693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192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1358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878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35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854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142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491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1628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364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221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838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187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172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295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(((J3267/60)/60/24)+DATE(1970,1,1))</f>
        <v>42311.711979166663</v>
      </c>
      <c r="T3267" s="15">
        <f t="shared" ref="T3267:T3330" si="207">(((I3267/60)/60/24)+DATE(1970,1,1))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525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1021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171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541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122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1030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286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1047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120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351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362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172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442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137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405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2121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56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203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374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1018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167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668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44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162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38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19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511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47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48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367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678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232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272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267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579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139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1045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272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71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285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37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434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183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167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155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112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293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783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74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167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36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168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36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223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84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30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541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54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176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78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(((J3331/60)/60/24)+DATE(1970,1,1))</f>
        <v>41837.323009259257</v>
      </c>
      <c r="T3331" s="15">
        <f t="shared" ref="T3331:T3394" si="211">(((I3331/60)/60/24)+DATE(1970,1,1))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348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400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244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358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334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17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184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557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276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223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407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80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304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43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159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368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102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244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337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358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105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204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147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135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687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283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608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378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73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524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212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173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74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59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70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346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18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69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134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249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200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552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577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42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148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224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293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255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145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452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154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162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270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120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881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118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86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38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127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(((J3395/60)/60/24)+DATE(1970,1,1))</f>
        <v>41923.921643518523</v>
      </c>
      <c r="T3395" s="15">
        <f t="shared" ref="T3395:T3458" si="215">(((I3395/60)/60/24)+DATE(1970,1,1))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63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74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125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22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355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100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803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236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1317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160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51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40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836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179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88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52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271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1295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250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54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259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17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399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142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336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244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81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843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273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29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518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2574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338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125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171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16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181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167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183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794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880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93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441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253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217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438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214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21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155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72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167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94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94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208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124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69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60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139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35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64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915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522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255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(((J3459/60)/60/24)+DATE(1970,1,1))</f>
        <v>42016.706678240742</v>
      </c>
      <c r="T3459" s="15">
        <f t="shared" ref="T3459:T3522" si="219">(((I3459/60)/60/24)+DATE(1970,1,1))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111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57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89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66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48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1024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512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206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445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303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1218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318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38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107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204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490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202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34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31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208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226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192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214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1188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415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536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286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166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466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256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364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564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79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400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150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40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534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373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169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169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211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151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422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269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259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305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319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91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152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332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55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308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250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400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165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203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202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59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(((J3523/60)/60/24)+DATE(1970,1,1))</f>
        <v>41881.361342592594</v>
      </c>
      <c r="T3523" s="15">
        <f t="shared" ref="T3523:T3586" si="223">(((I3523/60)/60/24)+DATE(1970,1,1))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140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455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1016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53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337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702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167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66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275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114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63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781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206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23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122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257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72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37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126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562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157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250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25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113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4004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214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262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153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77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585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567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240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221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10004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50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347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256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47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53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118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210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502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229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183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50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308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616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1013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78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150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50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103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150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326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347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405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(((J3587/60)/60/24)+DATE(1970,1,1))</f>
        <v>41964.716319444444</v>
      </c>
      <c r="T3587" s="15">
        <f t="shared" ref="T3587:T3650" si="227">(((I3587/60)/60/24)+DATE(1970,1,1))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821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63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20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510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500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123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255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332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202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308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119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257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101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209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400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256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339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46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391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58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80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301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340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722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125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252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267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312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88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202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329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300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315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308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407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200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873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10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176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319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128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93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22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82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48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3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4015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78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(((J3651/60)/60/24)+DATE(1970,1,1))</f>
        <v>41780.712893518517</v>
      </c>
      <c r="T3651" s="15">
        <f t="shared" ref="T3651:T3714" si="231">(((I3651/60)/60/24)+DATE(1970,1,1))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50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52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75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201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262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594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551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238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166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340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28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370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902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26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97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79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133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344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115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154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27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415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358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535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529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8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121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1453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241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262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423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140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522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485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130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661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44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627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409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444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225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6398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158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54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470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501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388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270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691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315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76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188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409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162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51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366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233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239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272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144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245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76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1537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271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(((J3715/60)/60/24)+DATE(1970,1,1))</f>
        <v>42505.738032407404</v>
      </c>
      <c r="T3715" s="15">
        <f t="shared" ref="T3715:T3778" si="235">(((I3715/60)/60/24)+DATE(1970,1,1))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1365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479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166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537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160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56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460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672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222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612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588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51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384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269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248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48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13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83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17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57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20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36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109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51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14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29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4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739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75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861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189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81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738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429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102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650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543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219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630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745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74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199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758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231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1222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1579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359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662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169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308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235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889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902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417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334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1423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477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(((J3779/60)/60/24)+DATE(1970,1,1))</f>
        <v>41887.111354166671</v>
      </c>
      <c r="T3779" s="15">
        <f t="shared" ref="T3779:T3842" si="239">(((I3779/60)/60/24)+DATE(1970,1,1))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420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2600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500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823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339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258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192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503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1110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59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83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19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6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696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8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897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171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67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147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71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393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1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1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83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182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368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332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150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398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385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382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182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325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405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109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206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83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715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530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54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1054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143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916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45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251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280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654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64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180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408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20165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405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13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174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(((J3843/60)/60/24)+DATE(1970,1,1))</f>
        <v>41780.785729166666</v>
      </c>
      <c r="T3843" s="15">
        <f t="shared" ref="T3843:T3906" si="243">(((I3843/60)/60/24)+DATE(1970,1,1))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219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213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813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168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38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339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426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423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8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170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4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5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358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5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52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212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20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12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130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2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50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2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90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300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8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412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248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2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196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7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108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24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505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52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2155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104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10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34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88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163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25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27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5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293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1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35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(((J3907/60)/60/24)+DATE(1970,1,1))</f>
        <v>42124.623877314814</v>
      </c>
      <c r="T3907" s="15">
        <f t="shared" ref="T3907:T3970" si="247">(((I3907/60)/60/24)+DATE(1970,1,1))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202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31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13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27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37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599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200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182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1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24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18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27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12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277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458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3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3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5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130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91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220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110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263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497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79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1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2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10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395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1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43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22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375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6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6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106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2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160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73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11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5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11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32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71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103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132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60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(((J3971/60)/60/24)+DATE(1970,1,1))</f>
        <v>42601.854699074072</v>
      </c>
      <c r="T3971" s="15">
        <f t="shared" ref="T3971:T4034" si="251">(((I3971/60)/60/24)+DATE(1970,1,1))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3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39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60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1116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91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177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373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61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31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129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350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49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1164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30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214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163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50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11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23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33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180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1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2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23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166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238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385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3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151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8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67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13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1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2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20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25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581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6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9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23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35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43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10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37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50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5008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4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100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86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224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160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165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2457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(((J4035/60)/60/24)+DATE(1970,1,1))</f>
        <v>42614.268796296295</v>
      </c>
      <c r="T4035" s="15">
        <f t="shared" ref="T4035:T4098" si="255">(((I4035/60)/60/24)+DATE(1970,1,1))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80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1474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1129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32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120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120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1000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8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8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90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209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55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1501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8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1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563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55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441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398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388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48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125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143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245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68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193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18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17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2030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23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287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110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3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25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574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461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1214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5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350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3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759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10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10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47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216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240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32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255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29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86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1217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1600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800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(((J4099/60)/60/24)+DATE(1970,1,1))</f>
        <v>42344.824502314819</v>
      </c>
      <c r="T4099" s="15">
        <f t="shared" ref="T4099:T4115" si="259">(((I4099/60)/60/24)+DATE(1970,1,1))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125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548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400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3205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17692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35300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410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590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4300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9400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100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300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">
    <cfRule type="containsText" dxfId="9" priority="6" operator="containsText" text="live">
      <formula>NOT(ISERROR(SEARCH("live",F1)))</formula>
    </cfRule>
  </conditionalFormatting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AC32B-888A-A244-8664-8F6CBF102BCF}">
  <dimension ref="A1:T413"/>
  <sheetViews>
    <sheetView workbookViewId="0">
      <selection activeCell="A2" sqref="A2"/>
    </sheetView>
  </sheetViews>
  <sheetFormatPr baseColWidth="10" defaultRowHeight="15" x14ac:dyDescent="0.2"/>
  <cols>
    <col min="1" max="1" width="5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38000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14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37956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9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37500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16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37000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32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35500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28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35000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35000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35000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11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35000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35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35000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7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35000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43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10000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20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10000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40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10000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19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10000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38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10000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44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10000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153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10000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219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10000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43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10000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41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10000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21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10000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25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2500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53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2500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48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2500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286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2500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209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2500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48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2500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82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2500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121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2500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126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2500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82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2500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86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2500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29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2500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512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2500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252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2500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180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2500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143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2500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424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2500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240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2500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30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2500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86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2500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96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2500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120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2500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133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2500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117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2500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19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2500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96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2500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156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2100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261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2100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58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2100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509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2100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240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2100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78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2100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541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2100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271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2001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185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2000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318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2000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160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2000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437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2000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255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2000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401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2000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170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2000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49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2000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254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2000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164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1175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2000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118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2000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65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2000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177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2000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176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2000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503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2000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395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2000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280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2000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202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2000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285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2000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100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2000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228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2000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254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2000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723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2000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133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2000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61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2000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2804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2000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174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2000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155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2000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412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2000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515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2000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152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2000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274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2000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109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2000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147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2000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240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2000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353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2000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136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2000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231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1960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890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1750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296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1750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648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1750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216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1750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1574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1750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289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1700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2066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1700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307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1680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1192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1650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917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1650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189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1650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206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1600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1913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1600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128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1600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448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1600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1348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1600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179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1570.79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102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1570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84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1551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383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1032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1500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1341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1500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2352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1500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653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1500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849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1500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548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1500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1460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1500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741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1500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806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1500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385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1500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1693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1500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1358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1500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854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1500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491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1500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1628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1500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364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1500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221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1500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838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1500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187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1500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172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1500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525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1021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1500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171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1500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1030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1500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286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1047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1500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120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1500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442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1500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137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1500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405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1500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2121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1500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203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1500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374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1018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1500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38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1500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678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1500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232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1500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272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1500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267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1500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139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1045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1500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272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1500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71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1500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285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1500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434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1500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183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1500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167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1500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155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1500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783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1500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74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1500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168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1500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36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1500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223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1500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541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1500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176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1500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348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1500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400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1500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244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1500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358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1500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557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1500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276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1500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407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1500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304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1500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43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1500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368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1500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102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1500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204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1500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687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1500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283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1500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378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1500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73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1500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524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1500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173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1500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74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1500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70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1500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18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1500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69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1450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552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1400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224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1395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293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1350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145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1328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452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1300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154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1300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162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1300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270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1300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881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1300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118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1300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86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1250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127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1250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125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1250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355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1250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803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1250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1317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1200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51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1200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836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1200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88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1200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271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1200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1295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1200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54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1200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259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1200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17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1200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142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1200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336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1200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843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1200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29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1200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518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1200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2574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1200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338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1200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167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1200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183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1200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794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1200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880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1200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93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1200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441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1200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253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1200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438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1200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214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1200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21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1200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155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1150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94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1110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208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1100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124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1100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60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1100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139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1100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915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1100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522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1100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255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1100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111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1050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66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1050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48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1000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512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1000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445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1000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303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1218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1000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318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1000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38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1000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204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1000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490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1000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31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1000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208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1000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226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1000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214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1000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536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1000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286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1000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166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1000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466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1000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364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1000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79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1000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400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1000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150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1000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40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1000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373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1000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169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1000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211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1000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422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1000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259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1000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305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1000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319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1000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91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1000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332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1000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55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1000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308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1000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250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1000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165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1000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59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1016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1000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53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1000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337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1000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702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1000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66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1000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114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1000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63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1000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781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1000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72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1000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562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1000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250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1000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25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1000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113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1000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4004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1000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214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1000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153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1000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585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1000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567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10004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1000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256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1000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118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1000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502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1000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229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1000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616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1013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1000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78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1000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103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1000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326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1000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405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1000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821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1000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510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1000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123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1000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255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1000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332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1000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202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1000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308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1000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257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1000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101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1000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1000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400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1000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256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1000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339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1000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125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1000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252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1000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329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1000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300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1000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315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1000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200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1000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4015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1000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52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978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594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911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166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900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340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900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370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900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97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900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133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900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115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850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415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850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121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850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1453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839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262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800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423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800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140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800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522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800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485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800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130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800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661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800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44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800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627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800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444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800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225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800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6398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800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158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800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470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800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501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800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691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800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315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800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76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800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162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800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366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780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233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777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239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773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272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750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245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750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76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1537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750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271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750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1365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750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166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750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460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750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672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750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384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750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269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550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332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550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385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550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382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550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325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530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405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525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109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516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206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512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715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530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1054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500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45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500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251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500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180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500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405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">
    <cfRule type="containsText" dxfId="4" priority="6" operator="containsText" text="live">
      <formula>NOT(ISERROR(SEARCH("live",F1)))</formula>
    </cfRule>
  </conditionalFormatting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BEDD4-FF4D-5D43-8FCE-2492825299AE}">
  <dimension ref="A1:T251"/>
  <sheetViews>
    <sheetView workbookViewId="0">
      <selection activeCell="B1" sqref="B1:B1048576"/>
    </sheetView>
  </sheetViews>
  <sheetFormatPr baseColWidth="10" defaultRowHeight="15" x14ac:dyDescent="0.2"/>
  <cols>
    <col min="1" max="1" width="5.1640625" bestFit="1" customWidth="1"/>
    <col min="3" max="3" width="20.1640625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96" x14ac:dyDescent="0.2">
      <c r="A2" s="23">
        <v>2843</v>
      </c>
      <c r="B2" s="24" t="s">
        <v>2843</v>
      </c>
      <c r="C2" s="24" t="s">
        <v>6953</v>
      </c>
      <c r="D2" s="25">
        <v>2500</v>
      </c>
      <c r="E2" s="26">
        <v>0</v>
      </c>
      <c r="F2" s="2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7">
        <v>0</v>
      </c>
      <c r="P2" s="23">
        <v>0</v>
      </c>
      <c r="Q2" s="28" t="s">
        <v>8315</v>
      </c>
      <c r="R2" s="23" t="s">
        <v>8316</v>
      </c>
      <c r="S2" s="29">
        <v>42492</v>
      </c>
      <c r="T2" s="29">
        <v>42534</v>
      </c>
    </row>
    <row r="3" spans="1:20" ht="96" x14ac:dyDescent="0.2">
      <c r="A3" s="23">
        <v>2845</v>
      </c>
      <c r="B3" s="24" t="s">
        <v>2845</v>
      </c>
      <c r="C3" s="24" t="s">
        <v>6955</v>
      </c>
      <c r="D3" s="25">
        <v>2500</v>
      </c>
      <c r="E3" s="26">
        <v>2366</v>
      </c>
      <c r="F3" s="2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30">
        <v>95</v>
      </c>
      <c r="P3" s="23">
        <v>60.67</v>
      </c>
      <c r="Q3" s="28" t="s">
        <v>8315</v>
      </c>
      <c r="R3" s="23" t="s">
        <v>8316</v>
      </c>
      <c r="S3" s="29">
        <v>42103</v>
      </c>
      <c r="T3" s="29">
        <v>42163</v>
      </c>
    </row>
    <row r="4" spans="1:20" ht="112" x14ac:dyDescent="0.2">
      <c r="A4" s="23">
        <v>2846</v>
      </c>
      <c r="B4" s="24" t="s">
        <v>2846</v>
      </c>
      <c r="C4" s="24" t="s">
        <v>6956</v>
      </c>
      <c r="D4" s="25">
        <v>2500</v>
      </c>
      <c r="E4" s="26">
        <v>0</v>
      </c>
      <c r="F4" s="2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7">
        <v>0</v>
      </c>
      <c r="P4" s="23">
        <v>0</v>
      </c>
      <c r="Q4" s="28" t="s">
        <v>8315</v>
      </c>
      <c r="R4" s="23" t="s">
        <v>8316</v>
      </c>
      <c r="S4" s="29">
        <v>42108</v>
      </c>
      <c r="T4" s="29">
        <v>42153</v>
      </c>
    </row>
    <row r="5" spans="1:20" ht="96" x14ac:dyDescent="0.2">
      <c r="A5" s="23">
        <v>2847</v>
      </c>
      <c r="B5" s="24" t="s">
        <v>2847</v>
      </c>
      <c r="C5" s="24" t="s">
        <v>6957</v>
      </c>
      <c r="D5" s="25">
        <v>2500</v>
      </c>
      <c r="E5" s="26">
        <v>0</v>
      </c>
      <c r="F5" s="2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7">
        <v>0</v>
      </c>
      <c r="P5" s="23">
        <v>0</v>
      </c>
      <c r="Q5" s="28" t="s">
        <v>8315</v>
      </c>
      <c r="R5" s="23" t="s">
        <v>8316</v>
      </c>
      <c r="S5" s="29">
        <v>42453</v>
      </c>
      <c r="T5" s="29">
        <v>42513</v>
      </c>
    </row>
    <row r="6" spans="1:20" ht="112" x14ac:dyDescent="0.2">
      <c r="A6" s="23">
        <v>2848</v>
      </c>
      <c r="B6" s="24" t="s">
        <v>2848</v>
      </c>
      <c r="C6" s="24" t="s">
        <v>6958</v>
      </c>
      <c r="D6" s="25">
        <v>2500</v>
      </c>
      <c r="E6" s="26">
        <v>70</v>
      </c>
      <c r="F6" s="2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31">
        <v>3</v>
      </c>
      <c r="P6" s="23">
        <v>23.33</v>
      </c>
      <c r="Q6" s="28" t="s">
        <v>8315</v>
      </c>
      <c r="R6" s="23" t="s">
        <v>8316</v>
      </c>
      <c r="S6" s="29">
        <v>42123</v>
      </c>
      <c r="T6" s="29">
        <v>42153</v>
      </c>
    </row>
    <row r="7" spans="1:20" ht="96" x14ac:dyDescent="0.2">
      <c r="A7" s="23">
        <v>2850</v>
      </c>
      <c r="B7" s="24" t="s">
        <v>2850</v>
      </c>
      <c r="C7" s="24" t="s">
        <v>6960</v>
      </c>
      <c r="D7" s="25">
        <v>2500</v>
      </c>
      <c r="E7" s="26">
        <v>311</v>
      </c>
      <c r="F7" s="2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32">
        <v>12</v>
      </c>
      <c r="P7" s="23">
        <v>23.92</v>
      </c>
      <c r="Q7" s="28" t="s">
        <v>8315</v>
      </c>
      <c r="R7" s="23" t="s">
        <v>8316</v>
      </c>
      <c r="S7" s="29">
        <v>41858</v>
      </c>
      <c r="T7" s="29">
        <v>41888</v>
      </c>
    </row>
    <row r="8" spans="1:20" ht="80" x14ac:dyDescent="0.2">
      <c r="A8" s="23">
        <v>2852</v>
      </c>
      <c r="B8" s="24" t="s">
        <v>2852</v>
      </c>
      <c r="C8" s="24" t="s">
        <v>6962</v>
      </c>
      <c r="D8" s="25">
        <v>2500</v>
      </c>
      <c r="E8" s="26">
        <v>95</v>
      </c>
      <c r="F8" s="2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1">
        <v>4</v>
      </c>
      <c r="P8" s="23">
        <v>15.83</v>
      </c>
      <c r="Q8" s="28" t="s">
        <v>8315</v>
      </c>
      <c r="R8" s="23" t="s">
        <v>8316</v>
      </c>
      <c r="S8" s="29">
        <v>41781</v>
      </c>
      <c r="T8" s="29">
        <v>41811</v>
      </c>
    </row>
    <row r="9" spans="1:20" ht="96" x14ac:dyDescent="0.2">
      <c r="A9" s="23">
        <v>2855</v>
      </c>
      <c r="B9" s="24" t="s">
        <v>2855</v>
      </c>
      <c r="C9" s="24" t="s">
        <v>6965</v>
      </c>
      <c r="D9" s="25">
        <v>2500</v>
      </c>
      <c r="E9" s="26">
        <v>300</v>
      </c>
      <c r="F9" s="2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32">
        <v>12</v>
      </c>
      <c r="P9" s="23">
        <v>60</v>
      </c>
      <c r="Q9" s="28" t="s">
        <v>8315</v>
      </c>
      <c r="R9" s="23" t="s">
        <v>8316</v>
      </c>
      <c r="S9" s="29">
        <v>42370</v>
      </c>
      <c r="T9" s="29">
        <v>42398</v>
      </c>
    </row>
    <row r="10" spans="1:20" ht="96" x14ac:dyDescent="0.2">
      <c r="A10" s="23">
        <v>2856</v>
      </c>
      <c r="B10" s="24" t="s">
        <v>2856</v>
      </c>
      <c r="C10" s="24" t="s">
        <v>6966</v>
      </c>
      <c r="D10" s="25">
        <v>2500</v>
      </c>
      <c r="E10" s="26">
        <v>146</v>
      </c>
      <c r="F10" s="2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33">
        <v>6</v>
      </c>
      <c r="P10" s="23">
        <v>24.33</v>
      </c>
      <c r="Q10" s="28" t="s">
        <v>8315</v>
      </c>
      <c r="R10" s="23" t="s">
        <v>8316</v>
      </c>
      <c r="S10" s="29">
        <v>42165</v>
      </c>
      <c r="T10" s="29">
        <v>42224</v>
      </c>
    </row>
    <row r="11" spans="1:20" ht="96" x14ac:dyDescent="0.2">
      <c r="A11" s="23">
        <v>2860</v>
      </c>
      <c r="B11" s="24" t="s">
        <v>2860</v>
      </c>
      <c r="C11" s="24" t="s">
        <v>6970</v>
      </c>
      <c r="D11" s="25">
        <v>2500</v>
      </c>
      <c r="E11" s="26">
        <v>266</v>
      </c>
      <c r="F11" s="2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32">
        <v>11</v>
      </c>
      <c r="P11" s="23">
        <v>29.56</v>
      </c>
      <c r="Q11" s="28" t="s">
        <v>8315</v>
      </c>
      <c r="R11" s="23" t="s">
        <v>8316</v>
      </c>
      <c r="S11" s="29">
        <v>42480</v>
      </c>
      <c r="T11" s="29">
        <v>42540</v>
      </c>
    </row>
    <row r="12" spans="1:20" ht="96" x14ac:dyDescent="0.2">
      <c r="A12" s="23">
        <v>2862</v>
      </c>
      <c r="B12" s="24" t="s">
        <v>2862</v>
      </c>
      <c r="C12" s="24" t="s">
        <v>6972</v>
      </c>
      <c r="D12" s="25">
        <v>2500</v>
      </c>
      <c r="E12" s="26">
        <v>55</v>
      </c>
      <c r="F12" s="2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7">
        <v>2</v>
      </c>
      <c r="P12" s="23">
        <v>18.329999999999998</v>
      </c>
      <c r="Q12" s="28" t="s">
        <v>8315</v>
      </c>
      <c r="R12" s="23" t="s">
        <v>8316</v>
      </c>
      <c r="S12" s="29">
        <v>41784</v>
      </c>
      <c r="T12" s="29">
        <v>41814</v>
      </c>
    </row>
    <row r="13" spans="1:20" ht="96" x14ac:dyDescent="0.2">
      <c r="A13" s="23">
        <v>2863</v>
      </c>
      <c r="B13" s="24" t="s">
        <v>2863</v>
      </c>
      <c r="C13" s="24" t="s">
        <v>6973</v>
      </c>
      <c r="D13" s="25">
        <v>2500</v>
      </c>
      <c r="E13" s="26">
        <v>20</v>
      </c>
      <c r="F13" s="2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7">
        <v>1</v>
      </c>
      <c r="P13" s="23">
        <v>20</v>
      </c>
      <c r="Q13" s="28" t="s">
        <v>8315</v>
      </c>
      <c r="R13" s="23" t="s">
        <v>8316</v>
      </c>
      <c r="S13" s="29">
        <v>41831</v>
      </c>
      <c r="T13" s="29">
        <v>41891</v>
      </c>
    </row>
    <row r="14" spans="1:20" ht="96" x14ac:dyDescent="0.2">
      <c r="A14" s="23">
        <v>2865</v>
      </c>
      <c r="B14" s="24" t="s">
        <v>2865</v>
      </c>
      <c r="C14" s="24" t="s">
        <v>6975</v>
      </c>
      <c r="D14" s="25">
        <v>2500</v>
      </c>
      <c r="E14" s="26">
        <v>0</v>
      </c>
      <c r="F14" s="2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7">
        <v>0</v>
      </c>
      <c r="P14" s="23">
        <v>0</v>
      </c>
      <c r="Q14" s="28" t="s">
        <v>8315</v>
      </c>
      <c r="R14" s="23" t="s">
        <v>8316</v>
      </c>
      <c r="S14" s="29">
        <v>41950</v>
      </c>
      <c r="T14" s="29">
        <v>42010</v>
      </c>
    </row>
    <row r="15" spans="1:20" ht="96" x14ac:dyDescent="0.2">
      <c r="A15" s="23">
        <v>2866</v>
      </c>
      <c r="B15" s="24" t="s">
        <v>2866</v>
      </c>
      <c r="C15" s="24" t="s">
        <v>6976</v>
      </c>
      <c r="D15" s="25">
        <v>2500</v>
      </c>
      <c r="E15" s="26">
        <v>45</v>
      </c>
      <c r="F15" s="2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7">
        <v>2</v>
      </c>
      <c r="P15" s="23">
        <v>22.5</v>
      </c>
      <c r="Q15" s="28" t="s">
        <v>8315</v>
      </c>
      <c r="R15" s="23" t="s">
        <v>8316</v>
      </c>
      <c r="S15" s="29">
        <v>42627</v>
      </c>
      <c r="T15" s="29">
        <v>42657</v>
      </c>
    </row>
    <row r="16" spans="1:20" ht="96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34">
        <v>20</v>
      </c>
      <c r="P16" s="23">
        <v>50.4</v>
      </c>
      <c r="Q16" s="28" t="s">
        <v>8315</v>
      </c>
      <c r="R16" s="23" t="s">
        <v>8316</v>
      </c>
      <c r="S16" s="29">
        <v>42531</v>
      </c>
      <c r="T16" s="29">
        <v>42555</v>
      </c>
    </row>
    <row r="17" spans="1:20" ht="96" x14ac:dyDescent="0.2">
      <c r="A17" s="23">
        <v>2868</v>
      </c>
      <c r="B17" s="24" t="s">
        <v>2868</v>
      </c>
      <c r="C17" s="24" t="s">
        <v>6978</v>
      </c>
      <c r="D17" s="25">
        <v>2500</v>
      </c>
      <c r="E17" s="26">
        <v>6301.76</v>
      </c>
      <c r="F17" s="2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35">
        <v>252</v>
      </c>
      <c r="P17" s="23">
        <v>105.03</v>
      </c>
      <c r="Q17" s="28" t="s">
        <v>8315</v>
      </c>
      <c r="R17" s="23" t="s">
        <v>8316</v>
      </c>
      <c r="S17" s="29">
        <v>42618</v>
      </c>
      <c r="T17" s="29">
        <v>42648</v>
      </c>
    </row>
    <row r="18" spans="1:20" ht="112" x14ac:dyDescent="0.2">
      <c r="A18" s="23">
        <v>2869</v>
      </c>
      <c r="B18" s="24" t="s">
        <v>2869</v>
      </c>
      <c r="C18" s="24" t="s">
        <v>6979</v>
      </c>
      <c r="D18" s="25">
        <v>2500</v>
      </c>
      <c r="E18" s="26">
        <v>177</v>
      </c>
      <c r="F18" s="2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33">
        <v>7</v>
      </c>
      <c r="P18" s="23">
        <v>35.4</v>
      </c>
      <c r="Q18" s="28" t="s">
        <v>8315</v>
      </c>
      <c r="R18" s="23" t="s">
        <v>8316</v>
      </c>
      <c r="S18" s="29">
        <v>42540</v>
      </c>
      <c r="T18" s="29">
        <v>42570</v>
      </c>
    </row>
    <row r="19" spans="1:20" ht="96" x14ac:dyDescent="0.2">
      <c r="A19" s="23">
        <v>2870</v>
      </c>
      <c r="B19" s="24" t="s">
        <v>2870</v>
      </c>
      <c r="C19" s="24" t="s">
        <v>6980</v>
      </c>
      <c r="D19" s="25">
        <v>2500</v>
      </c>
      <c r="E19" s="26">
        <v>750</v>
      </c>
      <c r="F19" s="2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36">
        <v>30</v>
      </c>
      <c r="P19" s="23">
        <v>83.33</v>
      </c>
      <c r="Q19" s="28" t="s">
        <v>8315</v>
      </c>
      <c r="R19" s="23" t="s">
        <v>8316</v>
      </c>
      <c r="S19" s="29">
        <v>41746</v>
      </c>
      <c r="T19" s="29">
        <v>41776</v>
      </c>
    </row>
    <row r="20" spans="1:20" ht="80" x14ac:dyDescent="0.2">
      <c r="A20" s="23">
        <v>2871</v>
      </c>
      <c r="B20" s="24" t="s">
        <v>2871</v>
      </c>
      <c r="C20" s="24" t="s">
        <v>6981</v>
      </c>
      <c r="D20" s="25">
        <v>2500</v>
      </c>
      <c r="E20" s="26">
        <v>467</v>
      </c>
      <c r="F20" s="2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37">
        <v>19</v>
      </c>
      <c r="P20" s="23">
        <v>35.92</v>
      </c>
      <c r="Q20" s="28" t="s">
        <v>8315</v>
      </c>
      <c r="R20" s="23" t="s">
        <v>8316</v>
      </c>
      <c r="S20" s="29">
        <v>41974</v>
      </c>
      <c r="T20" s="29">
        <v>41994</v>
      </c>
    </row>
    <row r="21" spans="1:20" ht="80" x14ac:dyDescent="0.2">
      <c r="A21" s="23">
        <v>2872</v>
      </c>
      <c r="B21" s="24" t="s">
        <v>2872</v>
      </c>
      <c r="C21" s="24" t="s">
        <v>6982</v>
      </c>
      <c r="D21" s="25">
        <v>2500</v>
      </c>
      <c r="E21" s="26">
        <v>0</v>
      </c>
      <c r="F21" s="2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7">
        <v>0</v>
      </c>
      <c r="P21" s="23">
        <v>0</v>
      </c>
      <c r="Q21" s="28" t="s">
        <v>8315</v>
      </c>
      <c r="R21" s="23" t="s">
        <v>8316</v>
      </c>
      <c r="S21" s="29">
        <v>42115</v>
      </c>
      <c r="T21" s="29">
        <v>42175</v>
      </c>
    </row>
    <row r="22" spans="1:20" ht="96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38">
        <v>38</v>
      </c>
      <c r="P22" s="23">
        <v>119.13</v>
      </c>
      <c r="Q22" s="28" t="s">
        <v>8315</v>
      </c>
      <c r="R22" s="23" t="s">
        <v>8316</v>
      </c>
      <c r="S22" s="29">
        <v>42002</v>
      </c>
      <c r="T22" s="29">
        <v>42032</v>
      </c>
    </row>
    <row r="23" spans="1:20" ht="112" x14ac:dyDescent="0.2">
      <c r="A23" s="23">
        <v>2874</v>
      </c>
      <c r="B23" s="24" t="s">
        <v>2874</v>
      </c>
      <c r="C23" s="24" t="s">
        <v>6984</v>
      </c>
      <c r="D23" s="25">
        <v>2500</v>
      </c>
      <c r="E23" s="26">
        <v>271</v>
      </c>
      <c r="F23" s="2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32">
        <v>11</v>
      </c>
      <c r="P23" s="23">
        <v>90.33</v>
      </c>
      <c r="Q23" s="28" t="s">
        <v>8315</v>
      </c>
      <c r="R23" s="23" t="s">
        <v>8316</v>
      </c>
      <c r="S23" s="29">
        <v>42722</v>
      </c>
      <c r="T23" s="29">
        <v>42752</v>
      </c>
    </row>
    <row r="24" spans="1:20" ht="96" x14ac:dyDescent="0.2">
      <c r="A24" s="23">
        <v>2875</v>
      </c>
      <c r="B24" s="24" t="s">
        <v>2875</v>
      </c>
      <c r="C24" s="24" t="s">
        <v>6985</v>
      </c>
      <c r="D24" s="25">
        <v>2500</v>
      </c>
      <c r="E24" s="26">
        <v>7</v>
      </c>
      <c r="F24" s="2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7">
        <v>0</v>
      </c>
      <c r="P24" s="23">
        <v>2.33</v>
      </c>
      <c r="Q24" s="28" t="s">
        <v>8315</v>
      </c>
      <c r="R24" s="23" t="s">
        <v>8316</v>
      </c>
      <c r="S24" s="29">
        <v>42465</v>
      </c>
      <c r="T24" s="29">
        <v>42495</v>
      </c>
    </row>
    <row r="25" spans="1:20" ht="96" x14ac:dyDescent="0.2">
      <c r="A25" s="23">
        <v>2876</v>
      </c>
      <c r="B25" s="24" t="s">
        <v>2876</v>
      </c>
      <c r="C25" s="24" t="s">
        <v>6986</v>
      </c>
      <c r="D25" s="25">
        <v>2500</v>
      </c>
      <c r="E25" s="26">
        <v>0</v>
      </c>
      <c r="F25" s="2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7">
        <v>0</v>
      </c>
      <c r="P25" s="23">
        <v>0</v>
      </c>
      <c r="Q25" s="28" t="s">
        <v>8315</v>
      </c>
      <c r="R25" s="23" t="s">
        <v>8316</v>
      </c>
      <c r="S25" s="29">
        <v>42171</v>
      </c>
      <c r="T25" s="29">
        <v>42201</v>
      </c>
    </row>
    <row r="26" spans="1:20" ht="112" x14ac:dyDescent="0.2">
      <c r="A26" s="23">
        <v>2877</v>
      </c>
      <c r="B26" s="24" t="s">
        <v>2877</v>
      </c>
      <c r="C26" s="24" t="s">
        <v>6987</v>
      </c>
      <c r="D26" s="25">
        <v>2500</v>
      </c>
      <c r="E26" s="26">
        <v>650</v>
      </c>
      <c r="F26" s="2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39">
        <v>26</v>
      </c>
      <c r="P26" s="23">
        <v>108.33</v>
      </c>
      <c r="Q26" s="28" t="s">
        <v>8315</v>
      </c>
      <c r="R26" s="23" t="s">
        <v>8316</v>
      </c>
      <c r="S26" s="29">
        <v>42672</v>
      </c>
      <c r="T26" s="29">
        <v>42704</v>
      </c>
    </row>
    <row r="27" spans="1:20" ht="80" x14ac:dyDescent="0.2">
      <c r="A27" s="23">
        <v>2879</v>
      </c>
      <c r="B27" s="24" t="s">
        <v>2879</v>
      </c>
      <c r="C27" s="24" t="s">
        <v>6989</v>
      </c>
      <c r="D27" s="25">
        <v>2500</v>
      </c>
      <c r="E27" s="26">
        <v>29</v>
      </c>
      <c r="F27" s="2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7">
        <v>1</v>
      </c>
      <c r="P27" s="23">
        <v>29</v>
      </c>
      <c r="Q27" s="28" t="s">
        <v>8315</v>
      </c>
      <c r="R27" s="23" t="s">
        <v>8316</v>
      </c>
      <c r="S27" s="29">
        <v>42359</v>
      </c>
      <c r="T27" s="29">
        <v>42389</v>
      </c>
    </row>
    <row r="28" spans="1:20" ht="96" x14ac:dyDescent="0.2">
      <c r="A28" s="23">
        <v>2880</v>
      </c>
      <c r="B28" s="24" t="s">
        <v>2880</v>
      </c>
      <c r="C28" s="24" t="s">
        <v>6990</v>
      </c>
      <c r="D28" s="25">
        <v>2500</v>
      </c>
      <c r="E28" s="26">
        <v>2800</v>
      </c>
      <c r="F28" s="2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40">
        <v>112</v>
      </c>
      <c r="P28" s="23">
        <v>96.55</v>
      </c>
      <c r="Q28" s="28" t="s">
        <v>8315</v>
      </c>
      <c r="R28" s="23" t="s">
        <v>8316</v>
      </c>
      <c r="S28" s="29">
        <v>42192</v>
      </c>
      <c r="T28" s="29">
        <v>42236</v>
      </c>
    </row>
    <row r="29" spans="1:20" ht="112" x14ac:dyDescent="0.2">
      <c r="A29" s="23">
        <v>2881</v>
      </c>
      <c r="B29" s="24" t="s">
        <v>2881</v>
      </c>
      <c r="C29" s="24" t="s">
        <v>6991</v>
      </c>
      <c r="D29" s="25">
        <v>2500</v>
      </c>
      <c r="E29" s="26">
        <v>0</v>
      </c>
      <c r="F29" s="2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7">
        <v>0</v>
      </c>
      <c r="P29" s="23">
        <v>0</v>
      </c>
      <c r="Q29" s="28" t="s">
        <v>8315</v>
      </c>
      <c r="R29" s="23" t="s">
        <v>8316</v>
      </c>
      <c r="S29" s="29">
        <v>41916</v>
      </c>
      <c r="T29" s="29">
        <v>41976</v>
      </c>
    </row>
    <row r="30" spans="1:20" ht="112" x14ac:dyDescent="0.2">
      <c r="A30" s="23">
        <v>2882</v>
      </c>
      <c r="B30" s="24" t="s">
        <v>2882</v>
      </c>
      <c r="C30" s="24" t="s">
        <v>6992</v>
      </c>
      <c r="D30" s="25">
        <v>2500</v>
      </c>
      <c r="E30" s="26">
        <v>252</v>
      </c>
      <c r="F30" s="2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32">
        <v>10</v>
      </c>
      <c r="P30" s="23">
        <v>63</v>
      </c>
      <c r="Q30" s="28" t="s">
        <v>8315</v>
      </c>
      <c r="R30" s="23" t="s">
        <v>8316</v>
      </c>
      <c r="S30" s="29">
        <v>42461</v>
      </c>
      <c r="T30" s="29">
        <v>42491</v>
      </c>
    </row>
    <row r="31" spans="1:20" ht="112" x14ac:dyDescent="0.2">
      <c r="A31" s="23">
        <v>2883</v>
      </c>
      <c r="B31" s="24" t="s">
        <v>2883</v>
      </c>
      <c r="C31" s="24" t="s">
        <v>6993</v>
      </c>
      <c r="D31" s="25">
        <v>2500</v>
      </c>
      <c r="E31" s="26">
        <v>1908</v>
      </c>
      <c r="F31" s="2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41">
        <v>76</v>
      </c>
      <c r="P31" s="23">
        <v>381.6</v>
      </c>
      <c r="Q31" s="28" t="s">
        <v>8315</v>
      </c>
      <c r="R31" s="23" t="s">
        <v>8316</v>
      </c>
      <c r="S31" s="29">
        <v>42370</v>
      </c>
      <c r="T31" s="29">
        <v>42406</v>
      </c>
    </row>
    <row r="32" spans="1:20" ht="64" x14ac:dyDescent="0.2">
      <c r="A32" s="23">
        <v>2884</v>
      </c>
      <c r="B32" s="24" t="s">
        <v>2884</v>
      </c>
      <c r="C32" s="24" t="s">
        <v>6994</v>
      </c>
      <c r="D32" s="25">
        <v>2500</v>
      </c>
      <c r="E32" s="26">
        <v>185</v>
      </c>
      <c r="F32" s="2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33">
        <v>7</v>
      </c>
      <c r="P32" s="23">
        <v>46.25</v>
      </c>
      <c r="Q32" s="28" t="s">
        <v>8315</v>
      </c>
      <c r="R32" s="23" t="s">
        <v>8316</v>
      </c>
      <c r="S32" s="29">
        <v>41948</v>
      </c>
      <c r="T32" s="29">
        <v>41978</v>
      </c>
    </row>
    <row r="33" spans="1:20" ht="64" x14ac:dyDescent="0.2">
      <c r="A33" s="23">
        <v>2885</v>
      </c>
      <c r="B33" s="24" t="s">
        <v>2885</v>
      </c>
      <c r="C33" s="24" t="s">
        <v>6995</v>
      </c>
      <c r="D33" s="25">
        <v>2500</v>
      </c>
      <c r="E33" s="26">
        <v>130</v>
      </c>
      <c r="F33" s="2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33">
        <v>5</v>
      </c>
      <c r="P33" s="23">
        <v>26</v>
      </c>
      <c r="Q33" s="28" t="s">
        <v>8315</v>
      </c>
      <c r="R33" s="23" t="s">
        <v>8316</v>
      </c>
      <c r="S33" s="29">
        <v>42047</v>
      </c>
      <c r="T33" s="29">
        <v>42077</v>
      </c>
    </row>
    <row r="34" spans="1:20" ht="96" x14ac:dyDescent="0.2">
      <c r="A34" s="23">
        <v>2886</v>
      </c>
      <c r="B34" s="24" t="s">
        <v>2886</v>
      </c>
      <c r="C34" s="24" t="s">
        <v>6996</v>
      </c>
      <c r="D34" s="25">
        <v>2500</v>
      </c>
      <c r="E34" s="26">
        <v>10</v>
      </c>
      <c r="F34" s="2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7">
        <v>0</v>
      </c>
      <c r="P34" s="23">
        <v>10</v>
      </c>
      <c r="Q34" s="28" t="s">
        <v>8315</v>
      </c>
      <c r="R34" s="23" t="s">
        <v>8316</v>
      </c>
      <c r="S34" s="29">
        <v>42261</v>
      </c>
      <c r="T34" s="29">
        <v>42266</v>
      </c>
    </row>
    <row r="35" spans="1:20" ht="96" x14ac:dyDescent="0.2">
      <c r="A35" s="23">
        <v>2887</v>
      </c>
      <c r="B35" s="24" t="s">
        <v>2887</v>
      </c>
      <c r="C35" s="24" t="s">
        <v>6997</v>
      </c>
      <c r="D35" s="25">
        <v>2500</v>
      </c>
      <c r="E35" s="26">
        <v>5</v>
      </c>
      <c r="F35" s="2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7">
        <v>0</v>
      </c>
      <c r="P35" s="23">
        <v>5</v>
      </c>
      <c r="Q35" s="28" t="s">
        <v>8315</v>
      </c>
      <c r="R35" s="23" t="s">
        <v>8316</v>
      </c>
      <c r="S35" s="29">
        <v>41985</v>
      </c>
      <c r="T35" s="29">
        <v>42015</v>
      </c>
    </row>
    <row r="36" spans="1:20" ht="112" x14ac:dyDescent="0.2">
      <c r="A36" s="23">
        <v>2888</v>
      </c>
      <c r="B36" s="24" t="s">
        <v>2888</v>
      </c>
      <c r="C36" s="24" t="s">
        <v>6998</v>
      </c>
      <c r="D36" s="25">
        <v>2500</v>
      </c>
      <c r="E36" s="26">
        <v>0</v>
      </c>
      <c r="F36" s="2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7">
        <v>0</v>
      </c>
      <c r="P36" s="23">
        <v>0</v>
      </c>
      <c r="Q36" s="28" t="s">
        <v>8315</v>
      </c>
      <c r="R36" s="23" t="s">
        <v>8316</v>
      </c>
      <c r="S36" s="29">
        <v>41922</v>
      </c>
      <c r="T36" s="29">
        <v>41930</v>
      </c>
    </row>
    <row r="37" spans="1:20" ht="96" x14ac:dyDescent="0.2">
      <c r="A37" s="23">
        <v>2889</v>
      </c>
      <c r="B37" s="24" t="s">
        <v>2889</v>
      </c>
      <c r="C37" s="24" t="s">
        <v>6999</v>
      </c>
      <c r="D37" s="25">
        <v>2500</v>
      </c>
      <c r="E37" s="26">
        <v>1142</v>
      </c>
      <c r="F37" s="2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42">
        <v>46</v>
      </c>
      <c r="P37" s="23">
        <v>81.569999999999993</v>
      </c>
      <c r="Q37" s="28" t="s">
        <v>8315</v>
      </c>
      <c r="R37" s="23" t="s">
        <v>8316</v>
      </c>
      <c r="S37" s="29">
        <v>41850</v>
      </c>
      <c r="T37" s="29">
        <v>41880</v>
      </c>
    </row>
    <row r="38" spans="1:20" ht="96" x14ac:dyDescent="0.2">
      <c r="A38" s="23">
        <v>2890</v>
      </c>
      <c r="B38" s="24" t="s">
        <v>2890</v>
      </c>
      <c r="C38" s="24" t="s">
        <v>7000</v>
      </c>
      <c r="D38" s="25">
        <v>2500</v>
      </c>
      <c r="E38" s="26">
        <v>21</v>
      </c>
      <c r="F38" s="2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7">
        <v>1</v>
      </c>
      <c r="P38" s="23">
        <v>7</v>
      </c>
      <c r="Q38" s="28" t="s">
        <v>8315</v>
      </c>
      <c r="R38" s="23" t="s">
        <v>8316</v>
      </c>
      <c r="S38" s="29">
        <v>41831</v>
      </c>
      <c r="T38" s="29">
        <v>41860</v>
      </c>
    </row>
    <row r="39" spans="1:20" ht="96" x14ac:dyDescent="0.2">
      <c r="A39" s="23">
        <v>2891</v>
      </c>
      <c r="B39" s="24" t="s">
        <v>2891</v>
      </c>
      <c r="C39" s="24" t="s">
        <v>7001</v>
      </c>
      <c r="D39" s="25">
        <v>2500</v>
      </c>
      <c r="E39" s="26">
        <v>273</v>
      </c>
      <c r="F39" s="2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32">
        <v>11</v>
      </c>
      <c r="P39" s="23">
        <v>27.3</v>
      </c>
      <c r="Q39" s="28" t="s">
        <v>8315</v>
      </c>
      <c r="R39" s="23" t="s">
        <v>8316</v>
      </c>
      <c r="S39" s="29">
        <v>42415</v>
      </c>
      <c r="T39" s="29">
        <v>42475</v>
      </c>
    </row>
    <row r="40" spans="1:20" ht="96" x14ac:dyDescent="0.2">
      <c r="A40" s="23">
        <v>2892</v>
      </c>
      <c r="B40" s="24" t="s">
        <v>2892</v>
      </c>
      <c r="C40" s="24" t="s">
        <v>7002</v>
      </c>
      <c r="D40" s="25">
        <v>2500</v>
      </c>
      <c r="E40" s="26">
        <v>500</v>
      </c>
      <c r="F40" s="2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34">
        <v>20</v>
      </c>
      <c r="P40" s="23">
        <v>29.41</v>
      </c>
      <c r="Q40" s="28" t="s">
        <v>8315</v>
      </c>
      <c r="R40" s="23" t="s">
        <v>8316</v>
      </c>
      <c r="S40" s="29">
        <v>41869</v>
      </c>
      <c r="T40" s="29">
        <v>41876</v>
      </c>
    </row>
    <row r="41" spans="1:20" ht="48" x14ac:dyDescent="0.2">
      <c r="A41" s="23">
        <v>2893</v>
      </c>
      <c r="B41" s="24" t="s">
        <v>2893</v>
      </c>
      <c r="C41" s="24" t="s">
        <v>7003</v>
      </c>
      <c r="D41" s="25">
        <v>2500</v>
      </c>
      <c r="E41" s="26">
        <v>25</v>
      </c>
      <c r="F41" s="2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7">
        <v>1</v>
      </c>
      <c r="P41" s="23">
        <v>12.5</v>
      </c>
      <c r="Q41" s="28" t="s">
        <v>8315</v>
      </c>
      <c r="R41" s="23" t="s">
        <v>8316</v>
      </c>
      <c r="S41" s="29">
        <v>41953</v>
      </c>
      <c r="T41" s="29">
        <v>42013</v>
      </c>
    </row>
    <row r="42" spans="1:20" ht="64" x14ac:dyDescent="0.2">
      <c r="A42" s="23">
        <v>2894</v>
      </c>
      <c r="B42" s="24" t="s">
        <v>2894</v>
      </c>
      <c r="C42" s="24" t="s">
        <v>7004</v>
      </c>
      <c r="D42" s="25">
        <v>2500</v>
      </c>
      <c r="E42" s="26">
        <v>0</v>
      </c>
      <c r="F42" s="2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7">
        <v>0</v>
      </c>
      <c r="P42" s="23">
        <v>0</v>
      </c>
      <c r="Q42" s="28" t="s">
        <v>8315</v>
      </c>
      <c r="R42" s="23" t="s">
        <v>8316</v>
      </c>
      <c r="S42" s="29">
        <v>42037</v>
      </c>
      <c r="T42" s="29">
        <v>42097</v>
      </c>
    </row>
    <row r="43" spans="1:20" ht="96" x14ac:dyDescent="0.2">
      <c r="A43" s="23">
        <v>2895</v>
      </c>
      <c r="B43" s="24" t="s">
        <v>2895</v>
      </c>
      <c r="C43" s="24" t="s">
        <v>7005</v>
      </c>
      <c r="D43" s="25">
        <v>2500</v>
      </c>
      <c r="E43" s="26">
        <v>23</v>
      </c>
      <c r="F43" s="2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7">
        <v>1</v>
      </c>
      <c r="P43" s="23">
        <v>5.75</v>
      </c>
      <c r="Q43" s="28" t="s">
        <v>8315</v>
      </c>
      <c r="R43" s="23" t="s">
        <v>8316</v>
      </c>
      <c r="S43" s="29">
        <v>41811</v>
      </c>
      <c r="T43" s="29">
        <v>41812</v>
      </c>
    </row>
    <row r="44" spans="1:20" ht="96" x14ac:dyDescent="0.2">
      <c r="A44" s="23">
        <v>2896</v>
      </c>
      <c r="B44" s="24" t="s">
        <v>2896</v>
      </c>
      <c r="C44" s="24" t="s">
        <v>7006</v>
      </c>
      <c r="D44" s="25">
        <v>2500</v>
      </c>
      <c r="E44" s="26">
        <v>625</v>
      </c>
      <c r="F44" s="2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43">
        <v>25</v>
      </c>
      <c r="P44" s="23">
        <v>52.08</v>
      </c>
      <c r="Q44" s="28" t="s">
        <v>8315</v>
      </c>
      <c r="R44" s="23" t="s">
        <v>8316</v>
      </c>
      <c r="S44" s="29">
        <v>42701</v>
      </c>
      <c r="T44" s="29">
        <v>42716</v>
      </c>
    </row>
    <row r="45" spans="1:20" ht="96" x14ac:dyDescent="0.2">
      <c r="A45" s="23">
        <v>2897</v>
      </c>
      <c r="B45" s="24" t="s">
        <v>2897</v>
      </c>
      <c r="C45" s="24" t="s">
        <v>7007</v>
      </c>
      <c r="D45" s="25">
        <v>2500</v>
      </c>
      <c r="E45" s="26">
        <v>550</v>
      </c>
      <c r="F45" s="2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44">
        <v>22</v>
      </c>
      <c r="P45" s="23">
        <v>183.33</v>
      </c>
      <c r="Q45" s="28" t="s">
        <v>8315</v>
      </c>
      <c r="R45" s="23" t="s">
        <v>8316</v>
      </c>
      <c r="S45" s="29">
        <v>42258</v>
      </c>
      <c r="T45" s="29">
        <v>42288</v>
      </c>
    </row>
    <row r="46" spans="1:20" ht="96" x14ac:dyDescent="0.2">
      <c r="A46" s="23">
        <v>2898</v>
      </c>
      <c r="B46" s="24" t="s">
        <v>2898</v>
      </c>
      <c r="C46" s="24" t="s">
        <v>7008</v>
      </c>
      <c r="D46" s="25">
        <v>2500</v>
      </c>
      <c r="E46" s="26">
        <v>316</v>
      </c>
      <c r="F46" s="2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45">
        <v>13</v>
      </c>
      <c r="P46" s="23">
        <v>26.33</v>
      </c>
      <c r="Q46" s="28" t="s">
        <v>8315</v>
      </c>
      <c r="R46" s="23" t="s">
        <v>8316</v>
      </c>
      <c r="S46" s="29">
        <v>42278</v>
      </c>
      <c r="T46" s="29">
        <v>42308</v>
      </c>
    </row>
    <row r="47" spans="1:20" ht="96" x14ac:dyDescent="0.2">
      <c r="A47" s="23">
        <v>2899</v>
      </c>
      <c r="B47" s="24" t="s">
        <v>2899</v>
      </c>
      <c r="C47" s="24" t="s">
        <v>7009</v>
      </c>
      <c r="D47" s="25">
        <v>2500</v>
      </c>
      <c r="E47" s="26">
        <v>0</v>
      </c>
      <c r="F47" s="2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7">
        <v>0</v>
      </c>
      <c r="P47" s="23">
        <v>0</v>
      </c>
      <c r="Q47" s="28" t="s">
        <v>8315</v>
      </c>
      <c r="R47" s="23" t="s">
        <v>8316</v>
      </c>
      <c r="S47" s="29">
        <v>42515</v>
      </c>
      <c r="T47" s="29">
        <v>42575</v>
      </c>
    </row>
    <row r="48" spans="1:20" ht="112" x14ac:dyDescent="0.2">
      <c r="A48" s="23">
        <v>2900</v>
      </c>
      <c r="B48" s="24" t="s">
        <v>2900</v>
      </c>
      <c r="C48" s="24" t="s">
        <v>7010</v>
      </c>
      <c r="D48" s="25">
        <v>2500</v>
      </c>
      <c r="E48" s="26">
        <v>3405</v>
      </c>
      <c r="F48" s="2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46">
        <v>136</v>
      </c>
      <c r="P48" s="23">
        <v>486.43</v>
      </c>
      <c r="Q48" s="28" t="s">
        <v>8315</v>
      </c>
      <c r="R48" s="23" t="s">
        <v>8316</v>
      </c>
      <c r="S48" s="29">
        <v>41830</v>
      </c>
      <c r="T48" s="29">
        <v>41860</v>
      </c>
    </row>
    <row r="49" spans="1:20" ht="96" x14ac:dyDescent="0.2">
      <c r="A49" s="23">
        <v>2901</v>
      </c>
      <c r="B49" s="24" t="s">
        <v>2901</v>
      </c>
      <c r="C49" s="24" t="s">
        <v>7011</v>
      </c>
      <c r="D49" s="25">
        <v>2500</v>
      </c>
      <c r="E49" s="26">
        <v>6</v>
      </c>
      <c r="F49" s="2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7">
        <v>0</v>
      </c>
      <c r="P49" s="23">
        <v>3</v>
      </c>
      <c r="Q49" s="28" t="s">
        <v>8315</v>
      </c>
      <c r="R49" s="23" t="s">
        <v>8316</v>
      </c>
      <c r="S49" s="29">
        <v>41982</v>
      </c>
      <c r="T49" s="29">
        <v>42042</v>
      </c>
    </row>
    <row r="50" spans="1:20" ht="80" x14ac:dyDescent="0.2">
      <c r="A50" s="23">
        <v>2902</v>
      </c>
      <c r="B50" s="24" t="s">
        <v>2902</v>
      </c>
      <c r="C50" s="24" t="s">
        <v>7012</v>
      </c>
      <c r="D50" s="25">
        <v>2500</v>
      </c>
      <c r="E50" s="26">
        <v>25</v>
      </c>
      <c r="F50" s="2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7">
        <v>1</v>
      </c>
      <c r="P50" s="23">
        <v>25</v>
      </c>
      <c r="Q50" s="28" t="s">
        <v>8315</v>
      </c>
      <c r="R50" s="23" t="s">
        <v>8316</v>
      </c>
      <c r="S50" s="29">
        <v>42210</v>
      </c>
      <c r="T50" s="29">
        <v>42240</v>
      </c>
    </row>
    <row r="51" spans="1:20" ht="96" x14ac:dyDescent="0.2">
      <c r="A51" s="23">
        <v>2903</v>
      </c>
      <c r="B51" s="24" t="s">
        <v>2903</v>
      </c>
      <c r="C51" s="24" t="s">
        <v>7013</v>
      </c>
      <c r="D51" s="25">
        <v>2500</v>
      </c>
      <c r="E51" s="26">
        <v>39</v>
      </c>
      <c r="F51" s="2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7">
        <v>2</v>
      </c>
      <c r="P51" s="23">
        <v>9.75</v>
      </c>
      <c r="Q51" s="28" t="s">
        <v>8315</v>
      </c>
      <c r="R51" s="23" t="s">
        <v>8316</v>
      </c>
      <c r="S51" s="29">
        <v>42196</v>
      </c>
      <c r="T51" s="29">
        <v>42256</v>
      </c>
    </row>
    <row r="52" spans="1:20" ht="96" x14ac:dyDescent="0.2">
      <c r="A52" s="23">
        <v>2905</v>
      </c>
      <c r="B52" s="24" t="s">
        <v>2905</v>
      </c>
      <c r="C52" s="24" t="s">
        <v>7015</v>
      </c>
      <c r="D52" s="25">
        <v>2500</v>
      </c>
      <c r="E52" s="26">
        <v>622</v>
      </c>
      <c r="F52" s="2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43">
        <v>25</v>
      </c>
      <c r="P52" s="23">
        <v>36.590000000000003</v>
      </c>
      <c r="Q52" s="28" t="s">
        <v>8315</v>
      </c>
      <c r="R52" s="23" t="s">
        <v>8316</v>
      </c>
      <c r="S52" s="29">
        <v>42606</v>
      </c>
      <c r="T52" s="29">
        <v>42620</v>
      </c>
    </row>
    <row r="53" spans="1:20" ht="112" x14ac:dyDescent="0.2">
      <c r="A53" s="23">
        <v>2906</v>
      </c>
      <c r="B53" s="24" t="s">
        <v>2906</v>
      </c>
      <c r="C53" s="24" t="s">
        <v>7016</v>
      </c>
      <c r="D53" s="25">
        <v>2500</v>
      </c>
      <c r="E53" s="26">
        <v>565</v>
      </c>
      <c r="F53" s="2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47">
        <v>23</v>
      </c>
      <c r="P53" s="23">
        <v>80.709999999999994</v>
      </c>
      <c r="Q53" s="28" t="s">
        <v>8315</v>
      </c>
      <c r="R53" s="23" t="s">
        <v>8316</v>
      </c>
      <c r="S53" s="29">
        <v>42199</v>
      </c>
      <c r="T53" s="29">
        <v>42217</v>
      </c>
    </row>
    <row r="54" spans="1:20" ht="96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7">
        <v>0</v>
      </c>
      <c r="P54" s="23">
        <v>1</v>
      </c>
      <c r="Q54" s="28" t="s">
        <v>8315</v>
      </c>
      <c r="R54" s="23" t="s">
        <v>8316</v>
      </c>
      <c r="S54" s="29">
        <v>42444</v>
      </c>
      <c r="T54" s="29">
        <v>42504</v>
      </c>
    </row>
    <row r="55" spans="1:20" ht="96" x14ac:dyDescent="0.2">
      <c r="A55" s="23">
        <v>2908</v>
      </c>
      <c r="B55" s="24" t="s">
        <v>2908</v>
      </c>
      <c r="C55" s="24" t="s">
        <v>7018</v>
      </c>
      <c r="D55" s="25">
        <v>2500</v>
      </c>
      <c r="E55" s="26">
        <v>264</v>
      </c>
      <c r="F55" s="2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32">
        <v>11</v>
      </c>
      <c r="P55" s="23">
        <v>52.8</v>
      </c>
      <c r="Q55" s="28" t="s">
        <v>8315</v>
      </c>
      <c r="R55" s="23" t="s">
        <v>8316</v>
      </c>
      <c r="S55" s="29">
        <v>42499</v>
      </c>
      <c r="T55" s="29">
        <v>42529</v>
      </c>
    </row>
    <row r="56" spans="1:20" ht="96" x14ac:dyDescent="0.2">
      <c r="A56" s="23">
        <v>2909</v>
      </c>
      <c r="B56" s="24" t="s">
        <v>2909</v>
      </c>
      <c r="C56" s="24" t="s">
        <v>7019</v>
      </c>
      <c r="D56" s="25">
        <v>2500</v>
      </c>
      <c r="E56" s="26">
        <v>20</v>
      </c>
      <c r="F56" s="2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7">
        <v>1</v>
      </c>
      <c r="P56" s="23">
        <v>20</v>
      </c>
      <c r="Q56" s="28" t="s">
        <v>8315</v>
      </c>
      <c r="R56" s="23" t="s">
        <v>8316</v>
      </c>
      <c r="S56" s="29">
        <v>41929</v>
      </c>
      <c r="T56" s="29">
        <v>41968</v>
      </c>
    </row>
    <row r="57" spans="1:20" ht="112" x14ac:dyDescent="0.2">
      <c r="A57" s="23">
        <v>2911</v>
      </c>
      <c r="B57" s="24" t="s">
        <v>2911</v>
      </c>
      <c r="C57" s="24" t="s">
        <v>7021</v>
      </c>
      <c r="D57" s="25">
        <v>2500</v>
      </c>
      <c r="E57" s="26">
        <v>657</v>
      </c>
      <c r="F57" s="2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39">
        <v>26</v>
      </c>
      <c r="P57" s="23">
        <v>46.93</v>
      </c>
      <c r="Q57" s="28" t="s">
        <v>8315</v>
      </c>
      <c r="R57" s="23" t="s">
        <v>8316</v>
      </c>
      <c r="S57" s="29">
        <v>42142</v>
      </c>
      <c r="T57" s="29">
        <v>42182</v>
      </c>
    </row>
    <row r="58" spans="1:20" ht="96" x14ac:dyDescent="0.2">
      <c r="A58" s="23">
        <v>2912</v>
      </c>
      <c r="B58" s="24" t="s">
        <v>2912</v>
      </c>
      <c r="C58" s="24" t="s">
        <v>7022</v>
      </c>
      <c r="D58" s="25">
        <v>2500</v>
      </c>
      <c r="E58" s="26">
        <v>2030</v>
      </c>
      <c r="F58" s="2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48">
        <v>81</v>
      </c>
      <c r="P58" s="23">
        <v>78.08</v>
      </c>
      <c r="Q58" s="28" t="s">
        <v>8315</v>
      </c>
      <c r="R58" s="23" t="s">
        <v>8316</v>
      </c>
      <c r="S58" s="29">
        <v>42354</v>
      </c>
      <c r="T58" s="29">
        <v>42384</v>
      </c>
    </row>
    <row r="59" spans="1:20" ht="96" x14ac:dyDescent="0.2">
      <c r="A59" s="23">
        <v>2913</v>
      </c>
      <c r="B59" s="24" t="s">
        <v>2913</v>
      </c>
      <c r="C59" s="24" t="s">
        <v>7023</v>
      </c>
      <c r="D59" s="25">
        <v>2500</v>
      </c>
      <c r="E59" s="26">
        <v>2</v>
      </c>
      <c r="F59" s="2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7">
        <v>0</v>
      </c>
      <c r="P59" s="23">
        <v>1</v>
      </c>
      <c r="Q59" s="28" t="s">
        <v>8315</v>
      </c>
      <c r="R59" s="23" t="s">
        <v>8316</v>
      </c>
      <c r="S59" s="29">
        <v>41828</v>
      </c>
      <c r="T59" s="29">
        <v>41888</v>
      </c>
    </row>
    <row r="60" spans="1:20" ht="112" x14ac:dyDescent="0.2">
      <c r="A60" s="23">
        <v>2917</v>
      </c>
      <c r="B60" s="24" t="s">
        <v>2917</v>
      </c>
      <c r="C60" s="24" t="s">
        <v>7027</v>
      </c>
      <c r="D60" s="25">
        <v>2500</v>
      </c>
      <c r="E60" s="26">
        <v>437</v>
      </c>
      <c r="F60" s="2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49">
        <v>17</v>
      </c>
      <c r="P60" s="23">
        <v>48.56</v>
      </c>
      <c r="Q60" s="28" t="s">
        <v>8315</v>
      </c>
      <c r="R60" s="23" t="s">
        <v>8316</v>
      </c>
      <c r="S60" s="29">
        <v>42245</v>
      </c>
      <c r="T60" s="29">
        <v>42263</v>
      </c>
    </row>
    <row r="61" spans="1:20" ht="96" x14ac:dyDescent="0.2">
      <c r="A61" s="23">
        <v>2918</v>
      </c>
      <c r="B61" s="24" t="s">
        <v>2918</v>
      </c>
      <c r="C61" s="24" t="s">
        <v>7028</v>
      </c>
      <c r="D61" s="25">
        <v>2500</v>
      </c>
      <c r="E61" s="26">
        <v>1362</v>
      </c>
      <c r="F61" s="2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50">
        <v>54</v>
      </c>
      <c r="P61" s="23">
        <v>68.099999999999994</v>
      </c>
      <c r="Q61" s="28" t="s">
        <v>8315</v>
      </c>
      <c r="R61" s="23" t="s">
        <v>8316</v>
      </c>
      <c r="S61" s="29">
        <v>42278</v>
      </c>
      <c r="T61" s="29">
        <v>42306</v>
      </c>
    </row>
    <row r="62" spans="1:20" ht="80" x14ac:dyDescent="0.2">
      <c r="A62" s="23">
        <v>2919</v>
      </c>
      <c r="B62" s="24" t="s">
        <v>2919</v>
      </c>
      <c r="C62" s="24" t="s">
        <v>7029</v>
      </c>
      <c r="D62" s="25">
        <v>2500</v>
      </c>
      <c r="E62" s="26">
        <v>51</v>
      </c>
      <c r="F62" s="2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7">
        <v>2</v>
      </c>
      <c r="P62" s="23">
        <v>8.5</v>
      </c>
      <c r="Q62" s="28" t="s">
        <v>8315</v>
      </c>
      <c r="R62" s="23" t="s">
        <v>8316</v>
      </c>
      <c r="S62" s="29">
        <v>41826</v>
      </c>
      <c r="T62" s="29">
        <v>41856</v>
      </c>
    </row>
    <row r="63" spans="1:20" ht="80" x14ac:dyDescent="0.2">
      <c r="A63" s="23">
        <v>3728</v>
      </c>
      <c r="B63" s="24" t="s">
        <v>3725</v>
      </c>
      <c r="C63" s="24" t="s">
        <v>7838</v>
      </c>
      <c r="D63" s="25">
        <v>750</v>
      </c>
      <c r="E63" s="26">
        <v>1862</v>
      </c>
      <c r="F63" s="2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51">
        <v>248</v>
      </c>
      <c r="P63" s="23">
        <v>60.06</v>
      </c>
      <c r="Q63" s="28" t="s">
        <v>8315</v>
      </c>
      <c r="R63" s="23" t="s">
        <v>8316</v>
      </c>
      <c r="S63" s="29">
        <v>42205</v>
      </c>
      <c r="T63" s="29">
        <v>42235</v>
      </c>
    </row>
    <row r="64" spans="1:20" ht="112" x14ac:dyDescent="0.2">
      <c r="A64" s="23">
        <v>3729</v>
      </c>
      <c r="B64" s="24" t="s">
        <v>3726</v>
      </c>
      <c r="C64" s="24" t="s">
        <v>7839</v>
      </c>
      <c r="D64" s="25">
        <v>750</v>
      </c>
      <c r="E64" s="26">
        <v>362</v>
      </c>
      <c r="F64" s="2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52">
        <v>48</v>
      </c>
      <c r="P64" s="23">
        <v>72.400000000000006</v>
      </c>
      <c r="Q64" s="28" t="s">
        <v>8315</v>
      </c>
      <c r="R64" s="23" t="s">
        <v>8316</v>
      </c>
      <c r="S64" s="29">
        <v>42041</v>
      </c>
      <c r="T64" s="29">
        <v>42086</v>
      </c>
    </row>
    <row r="65" spans="1:20" ht="96" x14ac:dyDescent="0.2">
      <c r="A65" s="23">
        <v>3730</v>
      </c>
      <c r="B65" s="24" t="s">
        <v>3727</v>
      </c>
      <c r="C65" s="24" t="s">
        <v>7840</v>
      </c>
      <c r="D65" s="25">
        <v>750</v>
      </c>
      <c r="E65" s="26">
        <v>100</v>
      </c>
      <c r="F65" s="2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45">
        <v>13</v>
      </c>
      <c r="P65" s="23">
        <v>100</v>
      </c>
      <c r="Q65" s="28" t="s">
        <v>8315</v>
      </c>
      <c r="R65" s="23" t="s">
        <v>8316</v>
      </c>
      <c r="S65" s="29">
        <v>42203</v>
      </c>
      <c r="T65" s="29">
        <v>42233</v>
      </c>
    </row>
    <row r="66" spans="1:20" ht="96" x14ac:dyDescent="0.2">
      <c r="A66" s="23">
        <v>3731</v>
      </c>
      <c r="B66" s="24" t="s">
        <v>3728</v>
      </c>
      <c r="C66" s="24" t="s">
        <v>7841</v>
      </c>
      <c r="D66" s="25">
        <v>750</v>
      </c>
      <c r="E66" s="26">
        <v>620</v>
      </c>
      <c r="F66" s="2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53">
        <v>83</v>
      </c>
      <c r="P66" s="23">
        <v>51.67</v>
      </c>
      <c r="Q66" s="28" t="s">
        <v>8315</v>
      </c>
      <c r="R66" s="23" t="s">
        <v>8316</v>
      </c>
      <c r="S66" s="29">
        <v>41983</v>
      </c>
      <c r="T66" s="29">
        <v>42014</v>
      </c>
    </row>
    <row r="67" spans="1:20" ht="80" x14ac:dyDescent="0.2">
      <c r="A67" s="23">
        <v>3733</v>
      </c>
      <c r="B67" s="24" t="s">
        <v>3730</v>
      </c>
      <c r="C67" s="24" t="s">
        <v>7843</v>
      </c>
      <c r="D67" s="25">
        <v>750</v>
      </c>
      <c r="E67" s="26">
        <v>0</v>
      </c>
      <c r="F67" s="2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7">
        <v>0</v>
      </c>
      <c r="P67" s="23">
        <v>0</v>
      </c>
      <c r="Q67" s="28" t="s">
        <v>8315</v>
      </c>
      <c r="R67" s="23" t="s">
        <v>8316</v>
      </c>
      <c r="S67" s="29">
        <v>42103</v>
      </c>
      <c r="T67" s="29">
        <v>42112</v>
      </c>
    </row>
    <row r="68" spans="1:20" ht="96" x14ac:dyDescent="0.2">
      <c r="A68" s="23">
        <v>3734</v>
      </c>
      <c r="B68" s="24" t="s">
        <v>3731</v>
      </c>
      <c r="C68" s="24" t="s">
        <v>7844</v>
      </c>
      <c r="D68" s="25">
        <v>750</v>
      </c>
      <c r="E68" s="26">
        <v>427</v>
      </c>
      <c r="F68" s="2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54">
        <v>57</v>
      </c>
      <c r="P68" s="23">
        <v>61</v>
      </c>
      <c r="Q68" s="28" t="s">
        <v>8315</v>
      </c>
      <c r="R68" s="23" t="s">
        <v>8316</v>
      </c>
      <c r="S68" s="29">
        <v>42089</v>
      </c>
      <c r="T68" s="29">
        <v>42149</v>
      </c>
    </row>
    <row r="69" spans="1:20" ht="80" x14ac:dyDescent="0.2">
      <c r="A69" s="23">
        <v>3737</v>
      </c>
      <c r="B69" s="24" t="s">
        <v>3734</v>
      </c>
      <c r="C69" s="24" t="s">
        <v>7847</v>
      </c>
      <c r="D69" s="25">
        <v>750</v>
      </c>
      <c r="E69" s="26">
        <v>150</v>
      </c>
      <c r="F69" s="2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34">
        <v>20</v>
      </c>
      <c r="P69" s="23">
        <v>37.5</v>
      </c>
      <c r="Q69" s="28" t="s">
        <v>8315</v>
      </c>
      <c r="R69" s="23" t="s">
        <v>8316</v>
      </c>
      <c r="S69" s="29">
        <v>42297</v>
      </c>
      <c r="T69" s="29">
        <v>42320</v>
      </c>
    </row>
    <row r="70" spans="1:20" ht="96" x14ac:dyDescent="0.2">
      <c r="A70" s="23">
        <v>3740</v>
      </c>
      <c r="B70" s="24" t="s">
        <v>3737</v>
      </c>
      <c r="C70" s="24" t="s">
        <v>7850</v>
      </c>
      <c r="D70" s="25">
        <v>700</v>
      </c>
      <c r="E70" s="26">
        <v>358</v>
      </c>
      <c r="F70" s="2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55">
        <v>51</v>
      </c>
      <c r="P70" s="23">
        <v>25.57</v>
      </c>
      <c r="Q70" s="28" t="s">
        <v>8315</v>
      </c>
      <c r="R70" s="23" t="s">
        <v>8316</v>
      </c>
      <c r="S70" s="29">
        <v>41833</v>
      </c>
      <c r="T70" s="29">
        <v>41863</v>
      </c>
    </row>
    <row r="71" spans="1:20" ht="80" x14ac:dyDescent="0.2">
      <c r="A71" s="23">
        <v>3741</v>
      </c>
      <c r="B71" s="24" t="s">
        <v>3738</v>
      </c>
      <c r="C71" s="24" t="s">
        <v>7851</v>
      </c>
      <c r="D71" s="25">
        <v>700</v>
      </c>
      <c r="E71" s="26">
        <v>0</v>
      </c>
      <c r="F71" s="2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7">
        <v>0</v>
      </c>
      <c r="P71" s="23">
        <v>0</v>
      </c>
      <c r="Q71" s="28" t="s">
        <v>8315</v>
      </c>
      <c r="R71" s="23" t="s">
        <v>8316</v>
      </c>
      <c r="S71" s="29">
        <v>42325</v>
      </c>
      <c r="T71" s="29">
        <v>42355</v>
      </c>
    </row>
    <row r="72" spans="1:20" ht="96" x14ac:dyDescent="0.2">
      <c r="A72" s="23">
        <v>3742</v>
      </c>
      <c r="B72" s="24" t="s">
        <v>3739</v>
      </c>
      <c r="C72" s="24" t="s">
        <v>7852</v>
      </c>
      <c r="D72" s="25">
        <v>700</v>
      </c>
      <c r="E72" s="26">
        <v>100</v>
      </c>
      <c r="F72" s="2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45">
        <v>14</v>
      </c>
      <c r="P72" s="23">
        <v>25</v>
      </c>
      <c r="Q72" s="28" t="s">
        <v>8315</v>
      </c>
      <c r="R72" s="23" t="s">
        <v>8316</v>
      </c>
      <c r="S72" s="29">
        <v>41858</v>
      </c>
      <c r="T72" s="29">
        <v>41888</v>
      </c>
    </row>
    <row r="73" spans="1:20" ht="80" x14ac:dyDescent="0.2">
      <c r="A73" s="23">
        <v>3743</v>
      </c>
      <c r="B73" s="24" t="s">
        <v>3740</v>
      </c>
      <c r="C73" s="24" t="s">
        <v>7853</v>
      </c>
      <c r="D73" s="25">
        <v>700</v>
      </c>
      <c r="E73" s="26">
        <v>0</v>
      </c>
      <c r="F73" s="2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7">
        <v>0</v>
      </c>
      <c r="P73" s="23">
        <v>0</v>
      </c>
      <c r="Q73" s="28" t="s">
        <v>8315</v>
      </c>
      <c r="R73" s="23" t="s">
        <v>8316</v>
      </c>
      <c r="S73" s="29">
        <v>41793</v>
      </c>
      <c r="T73" s="29">
        <v>41823</v>
      </c>
    </row>
    <row r="74" spans="1:20" ht="96" x14ac:dyDescent="0.2">
      <c r="A74" s="23">
        <v>3744</v>
      </c>
      <c r="B74" s="24" t="s">
        <v>3741</v>
      </c>
      <c r="C74" s="24" t="s">
        <v>7854</v>
      </c>
      <c r="D74" s="25">
        <v>700</v>
      </c>
      <c r="E74" s="26">
        <v>0</v>
      </c>
      <c r="F74" s="2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7">
        <v>0</v>
      </c>
      <c r="P74" s="23">
        <v>0</v>
      </c>
      <c r="Q74" s="28" t="s">
        <v>8315</v>
      </c>
      <c r="R74" s="23" t="s">
        <v>8316</v>
      </c>
      <c r="S74" s="29">
        <v>41793</v>
      </c>
      <c r="T74" s="29">
        <v>41825</v>
      </c>
    </row>
    <row r="75" spans="1:20" ht="80" x14ac:dyDescent="0.2">
      <c r="A75" s="23">
        <v>3745</v>
      </c>
      <c r="B75" s="24" t="s">
        <v>3742</v>
      </c>
      <c r="C75" s="24" t="s">
        <v>7855</v>
      </c>
      <c r="D75" s="25">
        <v>700</v>
      </c>
      <c r="E75" s="26">
        <v>10</v>
      </c>
      <c r="F75" s="2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7">
        <v>1</v>
      </c>
      <c r="P75" s="23">
        <v>10</v>
      </c>
      <c r="Q75" s="28" t="s">
        <v>8315</v>
      </c>
      <c r="R75" s="23" t="s">
        <v>8316</v>
      </c>
      <c r="S75" s="29">
        <v>41831</v>
      </c>
      <c r="T75" s="29">
        <v>41861</v>
      </c>
    </row>
    <row r="76" spans="1:20" ht="64" x14ac:dyDescent="0.2">
      <c r="A76" s="23">
        <v>3746</v>
      </c>
      <c r="B76" s="24" t="s">
        <v>3743</v>
      </c>
      <c r="C76" s="24" t="s">
        <v>7856</v>
      </c>
      <c r="D76" s="25">
        <v>700</v>
      </c>
      <c r="E76" s="26">
        <v>202</v>
      </c>
      <c r="F76" s="2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56">
        <v>29</v>
      </c>
      <c r="P76" s="23">
        <v>202</v>
      </c>
      <c r="Q76" s="28" t="s">
        <v>8315</v>
      </c>
      <c r="R76" s="23" t="s">
        <v>8316</v>
      </c>
      <c r="S76" s="29">
        <v>42621</v>
      </c>
      <c r="T76" s="29">
        <v>42651</v>
      </c>
    </row>
    <row r="77" spans="1:20" ht="96" x14ac:dyDescent="0.2">
      <c r="A77" s="23">
        <v>3841</v>
      </c>
      <c r="B77" s="24" t="s">
        <v>3838</v>
      </c>
      <c r="C77" s="24" t="s">
        <v>7950</v>
      </c>
      <c r="D77" s="25">
        <v>500</v>
      </c>
      <c r="E77" s="26">
        <v>872</v>
      </c>
      <c r="F77" s="2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57">
        <v>174</v>
      </c>
      <c r="P77" s="23">
        <v>25.65</v>
      </c>
      <c r="Q77" s="28" t="s">
        <v>8315</v>
      </c>
      <c r="R77" s="23" t="s">
        <v>8316</v>
      </c>
      <c r="S77" s="29">
        <v>41780</v>
      </c>
      <c r="T77" s="29">
        <v>41840</v>
      </c>
    </row>
    <row r="78" spans="1:20" ht="112" x14ac:dyDescent="0.2">
      <c r="A78" s="23">
        <v>3843</v>
      </c>
      <c r="B78" s="24" t="s">
        <v>3840</v>
      </c>
      <c r="C78" s="24" t="s">
        <v>7952</v>
      </c>
      <c r="D78" s="25">
        <v>500</v>
      </c>
      <c r="E78" s="26">
        <v>1065</v>
      </c>
      <c r="F78" s="2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58">
        <v>213</v>
      </c>
      <c r="P78" s="23">
        <v>56.05</v>
      </c>
      <c r="Q78" s="28" t="s">
        <v>8315</v>
      </c>
      <c r="R78" s="23" t="s">
        <v>8316</v>
      </c>
      <c r="S78" s="29">
        <v>41766</v>
      </c>
      <c r="T78" s="29">
        <v>41791</v>
      </c>
    </row>
    <row r="79" spans="1:20" ht="96" x14ac:dyDescent="0.2">
      <c r="A79" s="23">
        <v>3844</v>
      </c>
      <c r="B79" s="24" t="s">
        <v>3841</v>
      </c>
      <c r="C79" s="24" t="s">
        <v>7953</v>
      </c>
      <c r="D79" s="25">
        <v>500</v>
      </c>
      <c r="E79" s="26">
        <v>4066</v>
      </c>
      <c r="F79" s="2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59">
        <v>813</v>
      </c>
      <c r="P79" s="23">
        <v>81.319999999999993</v>
      </c>
      <c r="Q79" s="28" t="s">
        <v>8315</v>
      </c>
      <c r="R79" s="23" t="s">
        <v>8316</v>
      </c>
      <c r="S79" s="29">
        <v>41766</v>
      </c>
      <c r="T79" s="29">
        <v>41793</v>
      </c>
    </row>
    <row r="80" spans="1:20" ht="112" x14ac:dyDescent="0.2">
      <c r="A80" s="23">
        <v>3845</v>
      </c>
      <c r="B80" s="24" t="s">
        <v>3842</v>
      </c>
      <c r="C80" s="24" t="s">
        <v>7954</v>
      </c>
      <c r="D80" s="25">
        <v>500</v>
      </c>
      <c r="E80" s="26">
        <v>842</v>
      </c>
      <c r="F80" s="2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60">
        <v>168</v>
      </c>
      <c r="P80" s="23">
        <v>70.17</v>
      </c>
      <c r="Q80" s="28" t="s">
        <v>8315</v>
      </c>
      <c r="R80" s="23" t="s">
        <v>8316</v>
      </c>
      <c r="S80" s="29">
        <v>42248</v>
      </c>
      <c r="T80" s="29">
        <v>42278</v>
      </c>
    </row>
    <row r="81" spans="1:20" ht="96" x14ac:dyDescent="0.2">
      <c r="A81" s="23">
        <v>3846</v>
      </c>
      <c r="B81" s="24" t="s">
        <v>3843</v>
      </c>
      <c r="C81" s="24" t="s">
        <v>7955</v>
      </c>
      <c r="D81" s="25">
        <v>500</v>
      </c>
      <c r="E81" s="26">
        <v>189</v>
      </c>
      <c r="F81" s="2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38">
        <v>38</v>
      </c>
      <c r="P81" s="23">
        <v>23.63</v>
      </c>
      <c r="Q81" s="28" t="s">
        <v>8315</v>
      </c>
      <c r="R81" s="23" t="s">
        <v>8316</v>
      </c>
      <c r="S81" s="29">
        <v>41885</v>
      </c>
      <c r="T81" s="29">
        <v>41916</v>
      </c>
    </row>
    <row r="82" spans="1:20" ht="80" x14ac:dyDescent="0.2">
      <c r="A82" s="23">
        <v>3847</v>
      </c>
      <c r="B82" s="24" t="s">
        <v>3844</v>
      </c>
      <c r="C82" s="24" t="s">
        <v>7956</v>
      </c>
      <c r="D82" s="25">
        <v>500</v>
      </c>
      <c r="E82" s="26">
        <v>1697</v>
      </c>
      <c r="F82" s="2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61">
        <v>339</v>
      </c>
      <c r="P82" s="23">
        <v>188.56</v>
      </c>
      <c r="Q82" s="28" t="s">
        <v>8315</v>
      </c>
      <c r="R82" s="23" t="s">
        <v>8316</v>
      </c>
      <c r="S82" s="29">
        <v>42159</v>
      </c>
      <c r="T82" s="29">
        <v>42204</v>
      </c>
    </row>
    <row r="83" spans="1:20" ht="96" x14ac:dyDescent="0.2">
      <c r="A83" s="23">
        <v>3848</v>
      </c>
      <c r="B83" s="24" t="s">
        <v>3845</v>
      </c>
      <c r="C83" s="24" t="s">
        <v>7957</v>
      </c>
      <c r="D83" s="25">
        <v>500</v>
      </c>
      <c r="E83" s="26">
        <v>2129</v>
      </c>
      <c r="F83" s="2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62">
        <v>426</v>
      </c>
      <c r="P83" s="23">
        <v>49.51</v>
      </c>
      <c r="Q83" s="28" t="s">
        <v>8315</v>
      </c>
      <c r="R83" s="23" t="s">
        <v>8316</v>
      </c>
      <c r="S83" s="29">
        <v>42265</v>
      </c>
      <c r="T83" s="29">
        <v>42295</v>
      </c>
    </row>
    <row r="84" spans="1:20" ht="64" x14ac:dyDescent="0.2">
      <c r="A84" s="23">
        <v>3850</v>
      </c>
      <c r="B84" s="24" t="s">
        <v>3847</v>
      </c>
      <c r="C84" s="24" t="s">
        <v>7959</v>
      </c>
      <c r="D84" s="25">
        <v>500</v>
      </c>
      <c r="E84" s="26">
        <v>38</v>
      </c>
      <c r="F84" s="2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63">
        <v>8</v>
      </c>
      <c r="P84" s="23">
        <v>9.5</v>
      </c>
      <c r="Q84" s="28" t="s">
        <v>8315</v>
      </c>
      <c r="R84" s="23" t="s">
        <v>8316</v>
      </c>
      <c r="S84" s="29">
        <v>41975</v>
      </c>
      <c r="T84" s="29">
        <v>42005</v>
      </c>
    </row>
    <row r="85" spans="1:20" ht="80" x14ac:dyDescent="0.2">
      <c r="A85" s="23">
        <v>3852</v>
      </c>
      <c r="B85" s="24" t="s">
        <v>3849</v>
      </c>
      <c r="C85" s="24" t="s">
        <v>7961</v>
      </c>
      <c r="D85" s="25">
        <v>500</v>
      </c>
      <c r="E85" s="26">
        <v>20</v>
      </c>
      <c r="F85" s="2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31">
        <v>4</v>
      </c>
      <c r="P85" s="23">
        <v>10</v>
      </c>
      <c r="Q85" s="28" t="s">
        <v>8315</v>
      </c>
      <c r="R85" s="23" t="s">
        <v>8316</v>
      </c>
      <c r="S85" s="29">
        <v>42065</v>
      </c>
      <c r="T85" s="29">
        <v>42090</v>
      </c>
    </row>
    <row r="86" spans="1:20" ht="64" x14ac:dyDescent="0.2">
      <c r="A86" s="23">
        <v>3853</v>
      </c>
      <c r="B86" s="24" t="s">
        <v>3850</v>
      </c>
      <c r="C86" s="24" t="s">
        <v>7962</v>
      </c>
      <c r="D86" s="25">
        <v>500</v>
      </c>
      <c r="E86" s="26">
        <v>26</v>
      </c>
      <c r="F86" s="2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33">
        <v>5</v>
      </c>
      <c r="P86" s="23">
        <v>13</v>
      </c>
      <c r="Q86" s="28" t="s">
        <v>8315</v>
      </c>
      <c r="R86" s="23" t="s">
        <v>8316</v>
      </c>
      <c r="S86" s="29">
        <v>41848</v>
      </c>
      <c r="T86" s="29">
        <v>41883</v>
      </c>
    </row>
    <row r="87" spans="1:20" ht="48" x14ac:dyDescent="0.2">
      <c r="A87" s="23">
        <v>3854</v>
      </c>
      <c r="B87" s="24" t="s">
        <v>3851</v>
      </c>
      <c r="C87" s="24" t="s">
        <v>7963</v>
      </c>
      <c r="D87" s="25">
        <v>500</v>
      </c>
      <c r="E87" s="26">
        <v>1788</v>
      </c>
      <c r="F87" s="2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64">
        <v>358</v>
      </c>
      <c r="P87" s="23">
        <v>89.4</v>
      </c>
      <c r="Q87" s="28" t="s">
        <v>8315</v>
      </c>
      <c r="R87" s="23" t="s">
        <v>8316</v>
      </c>
      <c r="S87" s="29">
        <v>42103</v>
      </c>
      <c r="T87" s="29">
        <v>42133</v>
      </c>
    </row>
    <row r="88" spans="1:20" ht="128" x14ac:dyDescent="0.2">
      <c r="A88" s="23">
        <v>3855</v>
      </c>
      <c r="B88" s="24" t="s">
        <v>3852</v>
      </c>
      <c r="C88" s="24" t="s">
        <v>7964</v>
      </c>
      <c r="D88" s="25">
        <v>500</v>
      </c>
      <c r="E88" s="26">
        <v>25</v>
      </c>
      <c r="F88" s="2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33">
        <v>5</v>
      </c>
      <c r="P88" s="23">
        <v>25</v>
      </c>
      <c r="Q88" s="28" t="s">
        <v>8315</v>
      </c>
      <c r="R88" s="23" t="s">
        <v>8316</v>
      </c>
      <c r="S88" s="29">
        <v>42059</v>
      </c>
      <c r="T88" s="29">
        <v>42089</v>
      </c>
    </row>
    <row r="89" spans="1:20" ht="112" x14ac:dyDescent="0.2">
      <c r="A89" s="23">
        <v>3856</v>
      </c>
      <c r="B89" s="24" t="s">
        <v>3853</v>
      </c>
      <c r="C89" s="24" t="s">
        <v>7965</v>
      </c>
      <c r="D89" s="25">
        <v>500</v>
      </c>
      <c r="E89" s="26">
        <v>1</v>
      </c>
      <c r="F89" s="2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7">
        <v>0</v>
      </c>
      <c r="P89" s="23">
        <v>1</v>
      </c>
      <c r="Q89" s="28" t="s">
        <v>8315</v>
      </c>
      <c r="R89" s="23" t="s">
        <v>8316</v>
      </c>
      <c r="S89" s="29">
        <v>42041</v>
      </c>
      <c r="T89" s="29">
        <v>42071</v>
      </c>
    </row>
    <row r="90" spans="1:20" ht="128" x14ac:dyDescent="0.2">
      <c r="A90" s="23">
        <v>3857</v>
      </c>
      <c r="B90" s="24" t="s">
        <v>3854</v>
      </c>
      <c r="C90" s="24" t="s">
        <v>7966</v>
      </c>
      <c r="D90" s="25">
        <v>500</v>
      </c>
      <c r="E90" s="26">
        <v>260</v>
      </c>
      <c r="F90" s="2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65">
        <v>52</v>
      </c>
      <c r="P90" s="23">
        <v>65</v>
      </c>
      <c r="Q90" s="28" t="s">
        <v>8315</v>
      </c>
      <c r="R90" s="23" t="s">
        <v>8316</v>
      </c>
      <c r="S90" s="29">
        <v>41829</v>
      </c>
      <c r="T90" s="29">
        <v>41852</v>
      </c>
    </row>
    <row r="91" spans="1:20" ht="96" x14ac:dyDescent="0.2">
      <c r="A91" s="23">
        <v>3859</v>
      </c>
      <c r="B91" s="24" t="s">
        <v>3856</v>
      </c>
      <c r="C91" s="24" t="s">
        <v>7968</v>
      </c>
      <c r="D91" s="25">
        <v>500</v>
      </c>
      <c r="E91" s="26">
        <v>1</v>
      </c>
      <c r="F91" s="2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7">
        <v>0</v>
      </c>
      <c r="P91" s="23">
        <v>1</v>
      </c>
      <c r="Q91" s="28" t="s">
        <v>8315</v>
      </c>
      <c r="R91" s="23" t="s">
        <v>8316</v>
      </c>
      <c r="S91" s="29">
        <v>41789</v>
      </c>
      <c r="T91" s="29">
        <v>41815</v>
      </c>
    </row>
    <row r="92" spans="1:20" ht="96" x14ac:dyDescent="0.2">
      <c r="A92" s="23">
        <v>3860</v>
      </c>
      <c r="B92" s="24" t="s">
        <v>3857</v>
      </c>
      <c r="C92" s="24" t="s">
        <v>7969</v>
      </c>
      <c r="D92" s="25">
        <v>500</v>
      </c>
      <c r="E92" s="26">
        <v>1060</v>
      </c>
      <c r="F92" s="2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66">
        <v>212</v>
      </c>
      <c r="P92" s="23">
        <v>81.540000000000006</v>
      </c>
      <c r="Q92" s="28" t="s">
        <v>8315</v>
      </c>
      <c r="R92" s="23" t="s">
        <v>8316</v>
      </c>
      <c r="S92" s="29">
        <v>41833</v>
      </c>
      <c r="T92" s="29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500</v>
      </c>
      <c r="E93" s="26">
        <v>100</v>
      </c>
      <c r="F93" s="2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34">
        <v>20</v>
      </c>
      <c r="P93" s="23">
        <v>100</v>
      </c>
      <c r="Q93" s="28" t="s">
        <v>8315</v>
      </c>
      <c r="R93" s="23" t="s">
        <v>8316</v>
      </c>
      <c r="S93" s="29">
        <v>41914</v>
      </c>
      <c r="T93" s="29">
        <v>41955</v>
      </c>
    </row>
    <row r="94" spans="1:20" ht="64" x14ac:dyDescent="0.2">
      <c r="A94" s="23">
        <v>3862</v>
      </c>
      <c r="B94" s="24" t="s">
        <v>3859</v>
      </c>
      <c r="C94" s="24" t="s">
        <v>7971</v>
      </c>
      <c r="D94" s="25">
        <v>500</v>
      </c>
      <c r="E94" s="26">
        <v>1</v>
      </c>
      <c r="F94" s="2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7">
        <v>0</v>
      </c>
      <c r="P94" s="23">
        <v>1</v>
      </c>
      <c r="Q94" s="28" t="s">
        <v>8315</v>
      </c>
      <c r="R94" s="23" t="s">
        <v>8316</v>
      </c>
      <c r="S94" s="29">
        <v>42611</v>
      </c>
      <c r="T94" s="29">
        <v>42625</v>
      </c>
    </row>
    <row r="95" spans="1:20" ht="112" x14ac:dyDescent="0.2">
      <c r="A95" s="23">
        <v>3863</v>
      </c>
      <c r="B95" s="24" t="s">
        <v>3860</v>
      </c>
      <c r="C95" s="24" t="s">
        <v>7972</v>
      </c>
      <c r="D95" s="25">
        <v>500</v>
      </c>
      <c r="E95" s="26">
        <v>0</v>
      </c>
      <c r="F95" s="2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7">
        <v>0</v>
      </c>
      <c r="P95" s="23">
        <v>0</v>
      </c>
      <c r="Q95" s="28" t="s">
        <v>8315</v>
      </c>
      <c r="R95" s="23" t="s">
        <v>8316</v>
      </c>
      <c r="S95" s="29">
        <v>42253</v>
      </c>
      <c r="T95" s="29">
        <v>42313</v>
      </c>
    </row>
    <row r="96" spans="1:20" ht="96" x14ac:dyDescent="0.2">
      <c r="A96" s="23">
        <v>3864</v>
      </c>
      <c r="B96" s="24" t="s">
        <v>3861</v>
      </c>
      <c r="C96" s="24" t="s">
        <v>7973</v>
      </c>
      <c r="D96" s="25">
        <v>500</v>
      </c>
      <c r="E96" s="26">
        <v>60</v>
      </c>
      <c r="F96" s="2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32">
        <v>12</v>
      </c>
      <c r="P96" s="23">
        <v>20</v>
      </c>
      <c r="Q96" s="28" t="s">
        <v>8315</v>
      </c>
      <c r="R96" s="23" t="s">
        <v>8316</v>
      </c>
      <c r="S96" s="29">
        <v>42295</v>
      </c>
      <c r="T96" s="29">
        <v>42325</v>
      </c>
    </row>
    <row r="97" spans="1:20" ht="96" x14ac:dyDescent="0.2">
      <c r="A97" s="23">
        <v>3866</v>
      </c>
      <c r="B97" s="24" t="s">
        <v>3863</v>
      </c>
      <c r="C97" s="24" t="s">
        <v>7975</v>
      </c>
      <c r="D97" s="25">
        <v>500</v>
      </c>
      <c r="E97" s="26">
        <v>11</v>
      </c>
      <c r="F97" s="2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7">
        <v>2</v>
      </c>
      <c r="P97" s="23">
        <v>5.5</v>
      </c>
      <c r="Q97" s="28" t="s">
        <v>8315</v>
      </c>
      <c r="R97" s="23" t="s">
        <v>8316</v>
      </c>
      <c r="S97" s="29">
        <v>42402</v>
      </c>
      <c r="T97" s="29">
        <v>42452</v>
      </c>
    </row>
    <row r="98" spans="1:20" ht="96" x14ac:dyDescent="0.2">
      <c r="A98" s="23">
        <v>3867</v>
      </c>
      <c r="B98" s="24" t="s">
        <v>3864</v>
      </c>
      <c r="C98" s="24" t="s">
        <v>7976</v>
      </c>
      <c r="D98" s="25">
        <v>500</v>
      </c>
      <c r="E98" s="26">
        <v>251</v>
      </c>
      <c r="F98" s="2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55">
        <v>50</v>
      </c>
      <c r="P98" s="23">
        <v>50.2</v>
      </c>
      <c r="Q98" s="28" t="s">
        <v>8315</v>
      </c>
      <c r="R98" s="23" t="s">
        <v>8316</v>
      </c>
      <c r="S98" s="29">
        <v>42509</v>
      </c>
      <c r="T98" s="29">
        <v>42539</v>
      </c>
    </row>
    <row r="99" spans="1:20" ht="80" x14ac:dyDescent="0.2">
      <c r="A99" s="23">
        <v>3889</v>
      </c>
      <c r="B99" s="24" t="s">
        <v>3886</v>
      </c>
      <c r="C99" s="24" t="s">
        <v>7997</v>
      </c>
      <c r="D99" s="25">
        <v>500</v>
      </c>
      <c r="E99" s="26">
        <v>118</v>
      </c>
      <c r="F99" s="2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47">
        <v>24</v>
      </c>
      <c r="P99" s="23">
        <v>13.11</v>
      </c>
      <c r="Q99" s="28" t="s">
        <v>8315</v>
      </c>
      <c r="R99" s="23" t="s">
        <v>8316</v>
      </c>
      <c r="S99" s="29">
        <v>41977</v>
      </c>
      <c r="T99" s="29">
        <v>42008</v>
      </c>
    </row>
    <row r="100" spans="1:20" ht="96" x14ac:dyDescent="0.2">
      <c r="A100" s="23">
        <v>3890</v>
      </c>
      <c r="B100" s="24" t="s">
        <v>3887</v>
      </c>
      <c r="C100" s="24" t="s">
        <v>7998</v>
      </c>
      <c r="D100" s="25">
        <v>500</v>
      </c>
      <c r="E100" s="26">
        <v>2524</v>
      </c>
      <c r="F100" s="2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59">
        <v>505</v>
      </c>
      <c r="P100" s="23">
        <v>315.5</v>
      </c>
      <c r="Q100" s="28" t="s">
        <v>8315</v>
      </c>
      <c r="R100" s="23" t="s">
        <v>8316</v>
      </c>
      <c r="S100" s="29">
        <v>42171</v>
      </c>
      <c r="T100" s="29">
        <v>42231</v>
      </c>
    </row>
    <row r="101" spans="1:20" ht="48" x14ac:dyDescent="0.2">
      <c r="A101" s="23">
        <v>3891</v>
      </c>
      <c r="B101" s="24" t="s">
        <v>3888</v>
      </c>
      <c r="C101" s="24" t="s">
        <v>7999</v>
      </c>
      <c r="D101" s="25">
        <v>500</v>
      </c>
      <c r="E101" s="26">
        <v>260</v>
      </c>
      <c r="F101" s="2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65">
        <v>52</v>
      </c>
      <c r="P101" s="23">
        <v>37.14</v>
      </c>
      <c r="Q101" s="28" t="s">
        <v>8315</v>
      </c>
      <c r="R101" s="23" t="s">
        <v>8316</v>
      </c>
      <c r="S101" s="29">
        <v>42056</v>
      </c>
      <c r="T101" s="29">
        <v>42086</v>
      </c>
    </row>
    <row r="102" spans="1:20" ht="112" x14ac:dyDescent="0.2">
      <c r="A102" s="23">
        <v>3892</v>
      </c>
      <c r="B102" s="24" t="s">
        <v>3889</v>
      </c>
      <c r="C102" s="24" t="s">
        <v>8000</v>
      </c>
      <c r="D102" s="25">
        <v>500</v>
      </c>
      <c r="E102" s="26">
        <v>0</v>
      </c>
      <c r="F102" s="2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7">
        <v>0</v>
      </c>
      <c r="P102" s="23">
        <v>0</v>
      </c>
      <c r="Q102" s="28" t="s">
        <v>8315</v>
      </c>
      <c r="R102" s="23" t="s">
        <v>8316</v>
      </c>
      <c r="S102" s="29">
        <v>41867</v>
      </c>
      <c r="T102" s="29">
        <v>41875</v>
      </c>
    </row>
    <row r="103" spans="1:20" ht="112" x14ac:dyDescent="0.2">
      <c r="A103" s="23">
        <v>3893</v>
      </c>
      <c r="B103" s="24" t="s">
        <v>3890</v>
      </c>
      <c r="C103" s="24" t="s">
        <v>8001</v>
      </c>
      <c r="D103" s="25">
        <v>500</v>
      </c>
      <c r="E103" s="26">
        <v>10775</v>
      </c>
      <c r="F103" s="2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59">
        <v>2155</v>
      </c>
      <c r="P103" s="23">
        <v>128.27000000000001</v>
      </c>
      <c r="Q103" s="28" t="s">
        <v>8315</v>
      </c>
      <c r="R103" s="23" t="s">
        <v>8316</v>
      </c>
      <c r="S103" s="29">
        <v>41779</v>
      </c>
      <c r="T103" s="29">
        <v>41821</v>
      </c>
    </row>
    <row r="104" spans="1:20" ht="96" x14ac:dyDescent="0.2">
      <c r="A104" s="23">
        <v>3894</v>
      </c>
      <c r="B104" s="24" t="s">
        <v>3891</v>
      </c>
      <c r="C104" s="24" t="s">
        <v>8002</v>
      </c>
      <c r="D104" s="25">
        <v>500</v>
      </c>
      <c r="E104" s="26">
        <v>520</v>
      </c>
      <c r="F104" s="2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67">
        <v>104</v>
      </c>
      <c r="P104" s="23">
        <v>47.27</v>
      </c>
      <c r="Q104" s="28" t="s">
        <v>8315</v>
      </c>
      <c r="R104" s="23" t="s">
        <v>8316</v>
      </c>
      <c r="S104" s="29">
        <v>42679</v>
      </c>
      <c r="T104" s="29">
        <v>42710</v>
      </c>
    </row>
    <row r="105" spans="1:20" ht="96" x14ac:dyDescent="0.2">
      <c r="A105" s="23">
        <v>3895</v>
      </c>
      <c r="B105" s="24" t="s">
        <v>3892</v>
      </c>
      <c r="C105" s="24" t="s">
        <v>8003</v>
      </c>
      <c r="D105" s="25">
        <v>500</v>
      </c>
      <c r="E105" s="26">
        <v>50</v>
      </c>
      <c r="F105" s="2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32">
        <v>10</v>
      </c>
      <c r="P105" s="23">
        <v>50</v>
      </c>
      <c r="Q105" s="28" t="s">
        <v>8315</v>
      </c>
      <c r="R105" s="23" t="s">
        <v>8316</v>
      </c>
      <c r="S105" s="29">
        <v>42032</v>
      </c>
      <c r="T105" s="29">
        <v>42063</v>
      </c>
    </row>
    <row r="106" spans="1:20" ht="112" x14ac:dyDescent="0.2">
      <c r="A106" s="23">
        <v>3896</v>
      </c>
      <c r="B106" s="24" t="s">
        <v>3893</v>
      </c>
      <c r="C106" s="24" t="s">
        <v>8004</v>
      </c>
      <c r="D106" s="25">
        <v>500</v>
      </c>
      <c r="E106" s="26">
        <v>170</v>
      </c>
      <c r="F106" s="2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68">
        <v>34</v>
      </c>
      <c r="P106" s="23">
        <v>42.5</v>
      </c>
      <c r="Q106" s="28" t="s">
        <v>8315</v>
      </c>
      <c r="R106" s="23" t="s">
        <v>8316</v>
      </c>
      <c r="S106" s="29">
        <v>41793</v>
      </c>
      <c r="T106" s="29">
        <v>41807</v>
      </c>
    </row>
    <row r="107" spans="1:20" ht="96" x14ac:dyDescent="0.2">
      <c r="A107" s="23">
        <v>3899</v>
      </c>
      <c r="B107" s="24" t="s">
        <v>3896</v>
      </c>
      <c r="C107" s="24" t="s">
        <v>8007</v>
      </c>
      <c r="D107" s="25">
        <v>500</v>
      </c>
      <c r="E107" s="26">
        <v>125</v>
      </c>
      <c r="F107" s="2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43">
        <v>25</v>
      </c>
      <c r="P107" s="23">
        <v>62.5</v>
      </c>
      <c r="Q107" s="28" t="s">
        <v>8315</v>
      </c>
      <c r="R107" s="23" t="s">
        <v>8316</v>
      </c>
      <c r="S107" s="29">
        <v>41843</v>
      </c>
      <c r="T107" s="29">
        <v>41863</v>
      </c>
    </row>
    <row r="108" spans="1:20" ht="80" x14ac:dyDescent="0.2">
      <c r="A108" s="23">
        <v>3900</v>
      </c>
      <c r="B108" s="24" t="s">
        <v>3897</v>
      </c>
      <c r="C108" s="24" t="s">
        <v>8008</v>
      </c>
      <c r="D108" s="25">
        <v>500</v>
      </c>
      <c r="E108" s="26">
        <v>135</v>
      </c>
      <c r="F108" s="2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39">
        <v>27</v>
      </c>
      <c r="P108" s="23">
        <v>27</v>
      </c>
      <c r="Q108" s="28" t="s">
        <v>8315</v>
      </c>
      <c r="R108" s="23" t="s">
        <v>8316</v>
      </c>
      <c r="S108" s="29">
        <v>42136</v>
      </c>
      <c r="T108" s="29">
        <v>42166</v>
      </c>
    </row>
    <row r="109" spans="1:20" ht="96" x14ac:dyDescent="0.2">
      <c r="A109" s="23">
        <v>3901</v>
      </c>
      <c r="B109" s="24" t="s">
        <v>3898</v>
      </c>
      <c r="C109" s="24" t="s">
        <v>8009</v>
      </c>
      <c r="D109" s="25">
        <v>500</v>
      </c>
      <c r="E109" s="26">
        <v>25</v>
      </c>
      <c r="F109" s="2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33">
        <v>5</v>
      </c>
      <c r="P109" s="23">
        <v>25</v>
      </c>
      <c r="Q109" s="28" t="s">
        <v>8315</v>
      </c>
      <c r="R109" s="23" t="s">
        <v>8316</v>
      </c>
      <c r="S109" s="29">
        <v>42317</v>
      </c>
      <c r="T109" s="29">
        <v>42357</v>
      </c>
    </row>
    <row r="110" spans="1:20" ht="112" x14ac:dyDescent="0.2">
      <c r="A110" s="23">
        <v>3903</v>
      </c>
      <c r="B110" s="24" t="s">
        <v>3900</v>
      </c>
      <c r="C110" s="24" t="s">
        <v>8011</v>
      </c>
      <c r="D110" s="25">
        <v>500</v>
      </c>
      <c r="E110" s="26">
        <v>0</v>
      </c>
      <c r="F110" s="2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7">
        <v>0</v>
      </c>
      <c r="P110" s="23">
        <v>0</v>
      </c>
      <c r="Q110" s="28" t="s">
        <v>8315</v>
      </c>
      <c r="R110" s="23" t="s">
        <v>8316</v>
      </c>
      <c r="S110" s="29">
        <v>42186</v>
      </c>
      <c r="T110" s="29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500</v>
      </c>
      <c r="E111" s="26">
        <v>3</v>
      </c>
      <c r="F111" s="2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7">
        <v>1</v>
      </c>
      <c r="P111" s="23">
        <v>1.5</v>
      </c>
      <c r="Q111" s="28" t="s">
        <v>8315</v>
      </c>
      <c r="R111" s="23" t="s">
        <v>8316</v>
      </c>
      <c r="S111" s="29">
        <v>42095</v>
      </c>
      <c r="T111" s="29">
        <v>42109</v>
      </c>
    </row>
    <row r="112" spans="1:20" ht="112" x14ac:dyDescent="0.2">
      <c r="A112" s="23">
        <v>3907</v>
      </c>
      <c r="B112" s="24" t="s">
        <v>3904</v>
      </c>
      <c r="C112" s="24" t="s">
        <v>8015</v>
      </c>
      <c r="D112" s="25">
        <v>500</v>
      </c>
      <c r="E112" s="26">
        <v>153</v>
      </c>
      <c r="F112" s="2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36">
        <v>31</v>
      </c>
      <c r="P112" s="23">
        <v>38.25</v>
      </c>
      <c r="Q112" s="28" t="s">
        <v>8315</v>
      </c>
      <c r="R112" s="23" t="s">
        <v>8316</v>
      </c>
      <c r="S112" s="29">
        <v>41906</v>
      </c>
      <c r="T112" s="29">
        <v>41938</v>
      </c>
    </row>
    <row r="113" spans="1:20" ht="112" x14ac:dyDescent="0.2">
      <c r="A113" s="23">
        <v>3908</v>
      </c>
      <c r="B113" s="24" t="s">
        <v>3905</v>
      </c>
      <c r="C113" s="24" t="s">
        <v>8016</v>
      </c>
      <c r="D113" s="25">
        <v>500</v>
      </c>
      <c r="E113" s="26">
        <v>65</v>
      </c>
      <c r="F113" s="2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45">
        <v>13</v>
      </c>
      <c r="P113" s="23">
        <v>16.25</v>
      </c>
      <c r="Q113" s="28" t="s">
        <v>8315</v>
      </c>
      <c r="R113" s="23" t="s">
        <v>8316</v>
      </c>
      <c r="S113" s="29">
        <v>41834</v>
      </c>
      <c r="T113" s="29">
        <v>41849</v>
      </c>
    </row>
    <row r="114" spans="1:20" ht="96" x14ac:dyDescent="0.2">
      <c r="A114" s="23">
        <v>3909</v>
      </c>
      <c r="B114" s="24" t="s">
        <v>3906</v>
      </c>
      <c r="C114" s="24" t="s">
        <v>8017</v>
      </c>
      <c r="D114" s="25">
        <v>500</v>
      </c>
      <c r="E114" s="26">
        <v>135</v>
      </c>
      <c r="F114" s="2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39">
        <v>27</v>
      </c>
      <c r="P114" s="23">
        <v>33.75</v>
      </c>
      <c r="Q114" s="28" t="s">
        <v>8315</v>
      </c>
      <c r="R114" s="23" t="s">
        <v>8316</v>
      </c>
      <c r="S114" s="29">
        <v>41863</v>
      </c>
      <c r="T114" s="29">
        <v>41893</v>
      </c>
    </row>
    <row r="115" spans="1:20" ht="80" x14ac:dyDescent="0.2">
      <c r="A115" s="23">
        <v>3910</v>
      </c>
      <c r="B115" s="24" t="s">
        <v>3907</v>
      </c>
      <c r="C115" s="24" t="s">
        <v>8018</v>
      </c>
      <c r="D115" s="25">
        <v>500</v>
      </c>
      <c r="E115" s="26">
        <v>185</v>
      </c>
      <c r="F115" s="2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69">
        <v>37</v>
      </c>
      <c r="P115" s="23">
        <v>61.67</v>
      </c>
      <c r="Q115" s="28" t="s">
        <v>8315</v>
      </c>
      <c r="R115" s="23" t="s">
        <v>8316</v>
      </c>
      <c r="S115" s="29">
        <v>42224</v>
      </c>
      <c r="T115" s="29">
        <v>42254</v>
      </c>
    </row>
    <row r="116" spans="1:20" ht="80" x14ac:dyDescent="0.2">
      <c r="A116" s="23">
        <v>3911</v>
      </c>
      <c r="B116" s="24" t="s">
        <v>3908</v>
      </c>
      <c r="C116" s="24" t="s">
        <v>8019</v>
      </c>
      <c r="D116" s="25">
        <v>500</v>
      </c>
      <c r="E116" s="26">
        <v>2993</v>
      </c>
      <c r="F116" s="2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59">
        <v>599</v>
      </c>
      <c r="P116" s="23">
        <v>83.14</v>
      </c>
      <c r="Q116" s="28" t="s">
        <v>8315</v>
      </c>
      <c r="R116" s="23" t="s">
        <v>8316</v>
      </c>
      <c r="S116" s="29">
        <v>41939</v>
      </c>
      <c r="T116" s="29">
        <v>41969</v>
      </c>
    </row>
    <row r="117" spans="1:20" ht="96" x14ac:dyDescent="0.2">
      <c r="A117" s="23">
        <v>3912</v>
      </c>
      <c r="B117" s="24" t="s">
        <v>3909</v>
      </c>
      <c r="C117" s="24" t="s">
        <v>8020</v>
      </c>
      <c r="D117" s="25">
        <v>500</v>
      </c>
      <c r="E117" s="26">
        <v>1</v>
      </c>
      <c r="F117" s="2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7">
        <v>0</v>
      </c>
      <c r="P117" s="23">
        <v>1</v>
      </c>
      <c r="Q117" s="28" t="s">
        <v>8315</v>
      </c>
      <c r="R117" s="23" t="s">
        <v>8316</v>
      </c>
      <c r="S117" s="29">
        <v>42059</v>
      </c>
      <c r="T117" s="29">
        <v>42119</v>
      </c>
    </row>
    <row r="118" spans="1:20" ht="80" x14ac:dyDescent="0.2">
      <c r="A118" s="23">
        <v>3913</v>
      </c>
      <c r="B118" s="24" t="s">
        <v>3910</v>
      </c>
      <c r="C118" s="24" t="s">
        <v>8021</v>
      </c>
      <c r="D118" s="25">
        <v>500</v>
      </c>
      <c r="E118" s="26">
        <v>1000</v>
      </c>
      <c r="F118" s="2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70">
        <v>200</v>
      </c>
      <c r="P118" s="23">
        <v>142.86000000000001</v>
      </c>
      <c r="Q118" s="28" t="s">
        <v>8315</v>
      </c>
      <c r="R118" s="23" t="s">
        <v>8316</v>
      </c>
      <c r="S118" s="29">
        <v>42308</v>
      </c>
      <c r="T118" s="29">
        <v>42338</v>
      </c>
    </row>
    <row r="119" spans="1:20" ht="96" x14ac:dyDescent="0.2">
      <c r="A119" s="23">
        <v>3922</v>
      </c>
      <c r="B119" s="24" t="s">
        <v>3919</v>
      </c>
      <c r="C119" s="24" t="s">
        <v>8030</v>
      </c>
      <c r="D119" s="25">
        <v>500</v>
      </c>
      <c r="E119" s="26">
        <v>61</v>
      </c>
      <c r="F119" s="2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32">
        <v>12</v>
      </c>
      <c r="P119" s="23">
        <v>10.17</v>
      </c>
      <c r="Q119" s="28" t="s">
        <v>8315</v>
      </c>
      <c r="R119" s="23" t="s">
        <v>8316</v>
      </c>
      <c r="S119" s="29">
        <v>42020</v>
      </c>
      <c r="T119" s="29">
        <v>42065</v>
      </c>
    </row>
    <row r="120" spans="1:20" ht="128" x14ac:dyDescent="0.2">
      <c r="A120" s="23">
        <v>3924</v>
      </c>
      <c r="B120" s="24" t="s">
        <v>3921</v>
      </c>
      <c r="C120" s="24" t="s">
        <v>8032</v>
      </c>
      <c r="D120" s="25">
        <v>500</v>
      </c>
      <c r="E120" s="26">
        <v>2290</v>
      </c>
      <c r="F120" s="2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71">
        <v>458</v>
      </c>
      <c r="P120" s="23">
        <v>57.25</v>
      </c>
      <c r="Q120" s="28" t="s">
        <v>8315</v>
      </c>
      <c r="R120" s="23" t="s">
        <v>8316</v>
      </c>
      <c r="S120" s="29">
        <v>41786</v>
      </c>
      <c r="T120" s="29">
        <v>41816</v>
      </c>
    </row>
    <row r="121" spans="1:20" ht="80" x14ac:dyDescent="0.2">
      <c r="A121" s="23">
        <v>3925</v>
      </c>
      <c r="B121" s="24" t="s">
        <v>3922</v>
      </c>
      <c r="C121" s="24" t="s">
        <v>8033</v>
      </c>
      <c r="D121" s="25">
        <v>500</v>
      </c>
      <c r="E121" s="26">
        <v>15</v>
      </c>
      <c r="F121" s="2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31">
        <v>3</v>
      </c>
      <c r="P121" s="23">
        <v>5</v>
      </c>
      <c r="Q121" s="28" t="s">
        <v>8315</v>
      </c>
      <c r="R121" s="23" t="s">
        <v>8316</v>
      </c>
      <c r="S121" s="29">
        <v>41820</v>
      </c>
      <c r="T121" s="29">
        <v>41850</v>
      </c>
    </row>
    <row r="122" spans="1:20" ht="96" x14ac:dyDescent="0.2">
      <c r="A122" s="23">
        <v>3928</v>
      </c>
      <c r="B122" s="24" t="s">
        <v>3925</v>
      </c>
      <c r="C122" s="24" t="s">
        <v>8036</v>
      </c>
      <c r="D122" s="25">
        <v>500</v>
      </c>
      <c r="E122" s="26">
        <v>651</v>
      </c>
      <c r="F122" s="2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72">
        <v>130</v>
      </c>
      <c r="P122" s="23">
        <v>93</v>
      </c>
      <c r="Q122" s="28" t="s">
        <v>8315</v>
      </c>
      <c r="R122" s="23" t="s">
        <v>8316</v>
      </c>
      <c r="S122" s="29">
        <v>42265</v>
      </c>
      <c r="T122" s="29">
        <v>42293</v>
      </c>
    </row>
    <row r="123" spans="1:20" ht="96" x14ac:dyDescent="0.2">
      <c r="A123" s="23">
        <v>3929</v>
      </c>
      <c r="B123" s="24" t="s">
        <v>3926</v>
      </c>
      <c r="C123" s="24" t="s">
        <v>8037</v>
      </c>
      <c r="D123" s="25">
        <v>500</v>
      </c>
      <c r="E123" s="26">
        <v>453</v>
      </c>
      <c r="F123" s="2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73">
        <v>91</v>
      </c>
      <c r="P123" s="23">
        <v>32.36</v>
      </c>
      <c r="Q123" s="28" t="s">
        <v>8315</v>
      </c>
      <c r="R123" s="23" t="s">
        <v>8316</v>
      </c>
      <c r="S123" s="29">
        <v>42601</v>
      </c>
      <c r="T123" s="29">
        <v>42631</v>
      </c>
    </row>
    <row r="124" spans="1:20" ht="96" x14ac:dyDescent="0.2">
      <c r="A124" s="23">
        <v>3931</v>
      </c>
      <c r="B124" s="24" t="s">
        <v>3928</v>
      </c>
      <c r="C124" s="24" t="s">
        <v>8039</v>
      </c>
      <c r="D124" s="25">
        <v>500</v>
      </c>
      <c r="E124" s="26">
        <v>0</v>
      </c>
      <c r="F124" s="2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7">
        <v>0</v>
      </c>
      <c r="P124" s="23">
        <v>0</v>
      </c>
      <c r="Q124" s="28" t="s">
        <v>8315</v>
      </c>
      <c r="R124" s="23" t="s">
        <v>8316</v>
      </c>
      <c r="S124" s="29">
        <v>42228</v>
      </c>
      <c r="T124" s="29">
        <v>42253</v>
      </c>
    </row>
    <row r="125" spans="1:20" ht="96" x14ac:dyDescent="0.2">
      <c r="A125" s="23">
        <v>3932</v>
      </c>
      <c r="B125" s="24" t="s">
        <v>3929</v>
      </c>
      <c r="C125" s="24" t="s">
        <v>8040</v>
      </c>
      <c r="D125" s="25">
        <v>500</v>
      </c>
      <c r="E125" s="26">
        <v>1</v>
      </c>
      <c r="F125" s="2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7">
        <v>0</v>
      </c>
      <c r="P125" s="23">
        <v>1</v>
      </c>
      <c r="Q125" s="28" t="s">
        <v>8315</v>
      </c>
      <c r="R125" s="23" t="s">
        <v>8316</v>
      </c>
      <c r="S125" s="29">
        <v>42415</v>
      </c>
      <c r="T125" s="29">
        <v>42445</v>
      </c>
    </row>
    <row r="126" spans="1:20" ht="96" x14ac:dyDescent="0.2">
      <c r="A126" s="23">
        <v>3933</v>
      </c>
      <c r="B126" s="24" t="s">
        <v>3930</v>
      </c>
      <c r="C126" s="24" t="s">
        <v>8041</v>
      </c>
      <c r="D126" s="25">
        <v>500</v>
      </c>
      <c r="E126" s="26">
        <v>1102</v>
      </c>
      <c r="F126" s="2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74">
        <v>220</v>
      </c>
      <c r="P126" s="23">
        <v>91.83</v>
      </c>
      <c r="Q126" s="28" t="s">
        <v>8315</v>
      </c>
      <c r="R126" s="23" t="s">
        <v>8316</v>
      </c>
      <c r="S126" s="29">
        <v>42538</v>
      </c>
      <c r="T126" s="29">
        <v>42568</v>
      </c>
    </row>
    <row r="127" spans="1:20" ht="96" x14ac:dyDescent="0.2">
      <c r="A127" s="23">
        <v>3934</v>
      </c>
      <c r="B127" s="24" t="s">
        <v>3931</v>
      </c>
      <c r="C127" s="24" t="s">
        <v>8042</v>
      </c>
      <c r="D127" s="25">
        <v>500</v>
      </c>
      <c r="E127" s="26">
        <v>550</v>
      </c>
      <c r="F127" s="2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75">
        <v>110</v>
      </c>
      <c r="P127" s="23">
        <v>45.83</v>
      </c>
      <c r="Q127" s="28" t="s">
        <v>8315</v>
      </c>
      <c r="R127" s="23" t="s">
        <v>8316</v>
      </c>
      <c r="S127" s="29">
        <v>42233</v>
      </c>
      <c r="T127" s="29">
        <v>42278</v>
      </c>
    </row>
    <row r="128" spans="1:20" ht="96" x14ac:dyDescent="0.2">
      <c r="A128" s="23">
        <v>3936</v>
      </c>
      <c r="B128" s="24" t="s">
        <v>3933</v>
      </c>
      <c r="C128" s="24" t="s">
        <v>8044</v>
      </c>
      <c r="D128" s="25">
        <v>500</v>
      </c>
      <c r="E128" s="26">
        <v>0</v>
      </c>
      <c r="F128" s="2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7">
        <v>0</v>
      </c>
      <c r="P128" s="23">
        <v>0</v>
      </c>
      <c r="Q128" s="28" t="s">
        <v>8315</v>
      </c>
      <c r="R128" s="23" t="s">
        <v>8316</v>
      </c>
      <c r="S128" s="29">
        <v>42675</v>
      </c>
      <c r="T128" s="29">
        <v>42705</v>
      </c>
    </row>
    <row r="129" spans="1:20" ht="96" x14ac:dyDescent="0.2">
      <c r="A129" s="23">
        <v>3937</v>
      </c>
      <c r="B129" s="24" t="s">
        <v>3934</v>
      </c>
      <c r="C129" s="24" t="s">
        <v>8045</v>
      </c>
      <c r="D129" s="25">
        <v>500</v>
      </c>
      <c r="E129" s="26">
        <v>2485</v>
      </c>
      <c r="F129" s="2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59">
        <v>497</v>
      </c>
      <c r="P129" s="23">
        <v>248.5</v>
      </c>
      <c r="Q129" s="28" t="s">
        <v>8315</v>
      </c>
      <c r="R129" s="23" t="s">
        <v>8316</v>
      </c>
      <c r="S129" s="29">
        <v>42534</v>
      </c>
      <c r="T129" s="29">
        <v>42562</v>
      </c>
    </row>
    <row r="130" spans="1:20" ht="96" x14ac:dyDescent="0.2">
      <c r="A130" s="23">
        <v>3938</v>
      </c>
      <c r="B130" s="24" t="s">
        <v>3935</v>
      </c>
      <c r="C130" s="24" t="s">
        <v>8046</v>
      </c>
      <c r="D130" s="25">
        <v>500</v>
      </c>
      <c r="E130" s="26">
        <v>397</v>
      </c>
      <c r="F130" s="2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76">
        <v>79</v>
      </c>
      <c r="P130" s="23">
        <v>79.400000000000006</v>
      </c>
      <c r="Q130" s="28" t="s">
        <v>8315</v>
      </c>
      <c r="R130" s="23" t="s">
        <v>8316</v>
      </c>
      <c r="S130" s="29">
        <v>42151</v>
      </c>
      <c r="T130" s="29">
        <v>42182</v>
      </c>
    </row>
    <row r="131" spans="1:20" ht="96" x14ac:dyDescent="0.2">
      <c r="A131" s="23">
        <v>3940</v>
      </c>
      <c r="B131" s="24" t="s">
        <v>3937</v>
      </c>
      <c r="C131" s="24" t="s">
        <v>8048</v>
      </c>
      <c r="D131" s="25">
        <v>500</v>
      </c>
      <c r="E131" s="26">
        <v>11</v>
      </c>
      <c r="F131" s="2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7">
        <v>2</v>
      </c>
      <c r="P131" s="23">
        <v>5.5</v>
      </c>
      <c r="Q131" s="28" t="s">
        <v>8315</v>
      </c>
      <c r="R131" s="23" t="s">
        <v>8316</v>
      </c>
      <c r="S131" s="29">
        <v>41961</v>
      </c>
      <c r="T131" s="29">
        <v>42006</v>
      </c>
    </row>
    <row r="132" spans="1:20" ht="112" x14ac:dyDescent="0.2">
      <c r="A132" s="23">
        <v>3941</v>
      </c>
      <c r="B132" s="24" t="s">
        <v>3938</v>
      </c>
      <c r="C132" s="24" t="s">
        <v>8049</v>
      </c>
      <c r="D132" s="25">
        <v>495</v>
      </c>
      <c r="E132" s="26">
        <v>50</v>
      </c>
      <c r="F132" s="2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32">
        <v>10</v>
      </c>
      <c r="P132" s="23">
        <v>25</v>
      </c>
      <c r="Q132" s="28" t="s">
        <v>8315</v>
      </c>
      <c r="R132" s="23" t="s">
        <v>8316</v>
      </c>
      <c r="S132" s="29">
        <v>41940</v>
      </c>
      <c r="T132" s="29">
        <v>41968</v>
      </c>
    </row>
    <row r="133" spans="1:20" ht="96" x14ac:dyDescent="0.2">
      <c r="A133" s="23">
        <v>3942</v>
      </c>
      <c r="B133" s="24" t="s">
        <v>3939</v>
      </c>
      <c r="C133" s="24" t="s">
        <v>8050</v>
      </c>
      <c r="D133" s="25">
        <v>480</v>
      </c>
      <c r="E133" s="26">
        <v>0</v>
      </c>
      <c r="F133" s="2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7">
        <v>0</v>
      </c>
      <c r="P133" s="23">
        <v>0</v>
      </c>
      <c r="Q133" s="28" t="s">
        <v>8315</v>
      </c>
      <c r="R133" s="23" t="s">
        <v>8316</v>
      </c>
      <c r="S133" s="29">
        <v>42111</v>
      </c>
      <c r="T133" s="29">
        <v>42171</v>
      </c>
    </row>
    <row r="134" spans="1:20" ht="80" x14ac:dyDescent="0.2">
      <c r="A134" s="23">
        <v>3943</v>
      </c>
      <c r="B134" s="24" t="s">
        <v>3940</v>
      </c>
      <c r="C134" s="24" t="s">
        <v>8051</v>
      </c>
      <c r="D134" s="25">
        <v>451</v>
      </c>
      <c r="E134" s="26">
        <v>1782</v>
      </c>
      <c r="F134" s="2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77">
        <v>395</v>
      </c>
      <c r="P134" s="23">
        <v>137.08000000000001</v>
      </c>
      <c r="Q134" s="28" t="s">
        <v>8315</v>
      </c>
      <c r="R134" s="23" t="s">
        <v>8316</v>
      </c>
      <c r="S134" s="29">
        <v>42279</v>
      </c>
      <c r="T134" s="29">
        <v>42310</v>
      </c>
    </row>
    <row r="135" spans="1:20" ht="96" x14ac:dyDescent="0.2">
      <c r="A135" s="23">
        <v>3944</v>
      </c>
      <c r="B135" s="24" t="s">
        <v>3941</v>
      </c>
      <c r="C135" s="24" t="s">
        <v>8052</v>
      </c>
      <c r="D135" s="25">
        <v>450</v>
      </c>
      <c r="E135" s="26">
        <v>0</v>
      </c>
      <c r="F135" s="2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7">
        <v>0</v>
      </c>
      <c r="P135" s="23">
        <v>0</v>
      </c>
      <c r="Q135" s="28" t="s">
        <v>8315</v>
      </c>
      <c r="R135" s="23" t="s">
        <v>8316</v>
      </c>
      <c r="S135" s="29">
        <v>42213</v>
      </c>
      <c r="T135" s="29">
        <v>42243</v>
      </c>
    </row>
    <row r="136" spans="1:20" ht="96" x14ac:dyDescent="0.2">
      <c r="A136" s="23">
        <v>3945</v>
      </c>
      <c r="B136" s="24" t="s">
        <v>3942</v>
      </c>
      <c r="C136" s="24" t="s">
        <v>8053</v>
      </c>
      <c r="D136" s="25">
        <v>450</v>
      </c>
      <c r="E136" s="26">
        <v>5</v>
      </c>
      <c r="F136" s="2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7">
        <v>1</v>
      </c>
      <c r="P136" s="23">
        <v>5</v>
      </c>
      <c r="Q136" s="28" t="s">
        <v>8315</v>
      </c>
      <c r="R136" s="23" t="s">
        <v>8316</v>
      </c>
      <c r="S136" s="29">
        <v>42109</v>
      </c>
      <c r="T136" s="29">
        <v>42139</v>
      </c>
    </row>
    <row r="137" spans="1:20" ht="80" x14ac:dyDescent="0.2">
      <c r="A137" s="23">
        <v>3946</v>
      </c>
      <c r="B137" s="24" t="s">
        <v>3943</v>
      </c>
      <c r="C137" s="24" t="s">
        <v>8054</v>
      </c>
      <c r="D137" s="25">
        <v>450</v>
      </c>
      <c r="E137" s="26">
        <v>195</v>
      </c>
      <c r="F137" s="2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78">
        <v>43</v>
      </c>
      <c r="P137" s="23">
        <v>39</v>
      </c>
      <c r="Q137" s="28" t="s">
        <v>8315</v>
      </c>
      <c r="R137" s="23" t="s">
        <v>8316</v>
      </c>
      <c r="S137" s="29">
        <v>42031</v>
      </c>
      <c r="T137" s="29">
        <v>42063</v>
      </c>
    </row>
    <row r="138" spans="1:20" ht="96" x14ac:dyDescent="0.2">
      <c r="A138" s="23">
        <v>3947</v>
      </c>
      <c r="B138" s="24" t="s">
        <v>3944</v>
      </c>
      <c r="C138" s="24" t="s">
        <v>8055</v>
      </c>
      <c r="D138" s="25">
        <v>450</v>
      </c>
      <c r="E138" s="26">
        <v>101</v>
      </c>
      <c r="F138" s="2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44">
        <v>22</v>
      </c>
      <c r="P138" s="23">
        <v>50.5</v>
      </c>
      <c r="Q138" s="28" t="s">
        <v>8315</v>
      </c>
      <c r="R138" s="23" t="s">
        <v>8316</v>
      </c>
      <c r="S138" s="29">
        <v>42615</v>
      </c>
      <c r="T138" s="29">
        <v>42645</v>
      </c>
    </row>
    <row r="139" spans="1:20" ht="96" x14ac:dyDescent="0.2">
      <c r="A139" s="23">
        <v>3950</v>
      </c>
      <c r="B139" s="24" t="s">
        <v>3947</v>
      </c>
      <c r="C139" s="24" t="s">
        <v>8058</v>
      </c>
      <c r="D139" s="25">
        <v>420</v>
      </c>
      <c r="E139" s="26">
        <v>25</v>
      </c>
      <c r="F139" s="2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33">
        <v>6</v>
      </c>
      <c r="P139" s="23">
        <v>25</v>
      </c>
      <c r="Q139" s="28" t="s">
        <v>8315</v>
      </c>
      <c r="R139" s="23" t="s">
        <v>8316</v>
      </c>
      <c r="S139" s="29">
        <v>42439</v>
      </c>
      <c r="T139" s="29">
        <v>42468</v>
      </c>
    </row>
    <row r="140" spans="1:20" ht="96" x14ac:dyDescent="0.2">
      <c r="A140" s="23">
        <v>3952</v>
      </c>
      <c r="B140" s="24" t="s">
        <v>3949</v>
      </c>
      <c r="C140" s="24" t="s">
        <v>8059</v>
      </c>
      <c r="D140" s="25">
        <v>400</v>
      </c>
      <c r="E140" s="26">
        <v>25</v>
      </c>
      <c r="F140" s="2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33">
        <v>6</v>
      </c>
      <c r="P140" s="23">
        <v>25</v>
      </c>
      <c r="Q140" s="28" t="s">
        <v>8315</v>
      </c>
      <c r="R140" s="23" t="s">
        <v>8316</v>
      </c>
      <c r="S140" s="29">
        <v>42243</v>
      </c>
      <c r="T140" s="29">
        <v>42303</v>
      </c>
    </row>
    <row r="141" spans="1:20" ht="80" x14ac:dyDescent="0.2">
      <c r="A141" s="23">
        <v>3953</v>
      </c>
      <c r="B141" s="24" t="s">
        <v>3950</v>
      </c>
      <c r="C141" s="24" t="s">
        <v>8060</v>
      </c>
      <c r="D141" s="25">
        <v>400</v>
      </c>
      <c r="E141" s="26">
        <v>0</v>
      </c>
      <c r="F141" s="2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7">
        <v>0</v>
      </c>
      <c r="P141" s="23">
        <v>0</v>
      </c>
      <c r="Q141" s="28" t="s">
        <v>8315</v>
      </c>
      <c r="R141" s="23" t="s">
        <v>8316</v>
      </c>
      <c r="S141" s="29">
        <v>42550</v>
      </c>
      <c r="T141" s="29">
        <v>42580</v>
      </c>
    </row>
    <row r="142" spans="1:20" ht="96" x14ac:dyDescent="0.2">
      <c r="A142" s="23">
        <v>3955</v>
      </c>
      <c r="B142" s="24" t="s">
        <v>3952</v>
      </c>
      <c r="C142" s="24" t="s">
        <v>8062</v>
      </c>
      <c r="D142" s="25">
        <v>400</v>
      </c>
      <c r="E142" s="26">
        <v>425</v>
      </c>
      <c r="F142" s="2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79">
        <v>106</v>
      </c>
      <c r="P142" s="23">
        <v>53.13</v>
      </c>
      <c r="Q142" s="28" t="s">
        <v>8315</v>
      </c>
      <c r="R142" s="23" t="s">
        <v>8316</v>
      </c>
      <c r="S142" s="29">
        <v>42306</v>
      </c>
      <c r="T142" s="29">
        <v>42336</v>
      </c>
    </row>
    <row r="143" spans="1:20" ht="96" x14ac:dyDescent="0.2">
      <c r="A143" s="23">
        <v>3956</v>
      </c>
      <c r="B143" s="24" t="s">
        <v>3953</v>
      </c>
      <c r="C143" s="24" t="s">
        <v>8063</v>
      </c>
      <c r="D143" s="25">
        <v>400</v>
      </c>
      <c r="E143" s="26">
        <v>0</v>
      </c>
      <c r="F143" s="2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7">
        <v>0</v>
      </c>
      <c r="P143" s="23">
        <v>0</v>
      </c>
      <c r="Q143" s="28" t="s">
        <v>8315</v>
      </c>
      <c r="R143" s="23" t="s">
        <v>8316</v>
      </c>
      <c r="S143" s="29">
        <v>42457</v>
      </c>
      <c r="T143" s="29">
        <v>42485</v>
      </c>
    </row>
    <row r="144" spans="1:20" ht="96" x14ac:dyDescent="0.2">
      <c r="A144" s="23">
        <v>3957</v>
      </c>
      <c r="B144" s="24" t="s">
        <v>3954</v>
      </c>
      <c r="C144" s="24" t="s">
        <v>8064</v>
      </c>
      <c r="D144" s="25">
        <v>400</v>
      </c>
      <c r="E144" s="26">
        <v>7</v>
      </c>
      <c r="F144" s="2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7">
        <v>2</v>
      </c>
      <c r="P144" s="23">
        <v>7</v>
      </c>
      <c r="Q144" s="28" t="s">
        <v>8315</v>
      </c>
      <c r="R144" s="23" t="s">
        <v>8316</v>
      </c>
      <c r="S144" s="29">
        <v>42513</v>
      </c>
      <c r="T144" s="29">
        <v>42559</v>
      </c>
    </row>
    <row r="145" spans="1:20" ht="96" x14ac:dyDescent="0.2">
      <c r="A145" s="23">
        <v>3958</v>
      </c>
      <c r="B145" s="24" t="s">
        <v>3955</v>
      </c>
      <c r="C145" s="24" t="s">
        <v>8065</v>
      </c>
      <c r="D145" s="25">
        <v>400</v>
      </c>
      <c r="E145" s="26">
        <v>641</v>
      </c>
      <c r="F145" s="2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80">
        <v>160</v>
      </c>
      <c r="P145" s="23">
        <v>40.06</v>
      </c>
      <c r="Q145" s="28" t="s">
        <v>8315</v>
      </c>
      <c r="R145" s="23" t="s">
        <v>8316</v>
      </c>
      <c r="S145" s="29">
        <v>41816</v>
      </c>
      <c r="T145" s="29">
        <v>41853</v>
      </c>
    </row>
    <row r="146" spans="1:20" ht="112" x14ac:dyDescent="0.2">
      <c r="A146" s="23">
        <v>3959</v>
      </c>
      <c r="B146" s="24" t="s">
        <v>3956</v>
      </c>
      <c r="C146" s="24" t="s">
        <v>8066</v>
      </c>
      <c r="D146" s="25">
        <v>400</v>
      </c>
      <c r="E146" s="26">
        <v>292</v>
      </c>
      <c r="F146" s="2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81">
        <v>73</v>
      </c>
      <c r="P146" s="23">
        <v>24.33</v>
      </c>
      <c r="Q146" s="28" t="s">
        <v>8315</v>
      </c>
      <c r="R146" s="23" t="s">
        <v>8316</v>
      </c>
      <c r="S146" s="29">
        <v>41880</v>
      </c>
      <c r="T146" s="29">
        <v>41910</v>
      </c>
    </row>
    <row r="147" spans="1:20" ht="96" x14ac:dyDescent="0.2">
      <c r="A147" s="23">
        <v>3960</v>
      </c>
      <c r="B147" s="24" t="s">
        <v>3957</v>
      </c>
      <c r="C147" s="24" t="s">
        <v>8067</v>
      </c>
      <c r="D147" s="25">
        <v>400</v>
      </c>
      <c r="E147" s="26">
        <v>45</v>
      </c>
      <c r="F147" s="2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32">
        <v>11</v>
      </c>
      <c r="P147" s="23">
        <v>11.25</v>
      </c>
      <c r="Q147" s="28" t="s">
        <v>8315</v>
      </c>
      <c r="R147" s="23" t="s">
        <v>8316</v>
      </c>
      <c r="S147" s="29">
        <v>42342</v>
      </c>
      <c r="T147" s="29">
        <v>42372</v>
      </c>
    </row>
    <row r="148" spans="1:20" ht="80" x14ac:dyDescent="0.2">
      <c r="A148" s="23">
        <v>3964</v>
      </c>
      <c r="B148" s="24" t="s">
        <v>3961</v>
      </c>
      <c r="C148" s="24" t="s">
        <v>8071</v>
      </c>
      <c r="D148" s="25">
        <v>400</v>
      </c>
      <c r="E148" s="26">
        <v>126</v>
      </c>
      <c r="F148" s="2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36">
        <v>32</v>
      </c>
      <c r="P148" s="23">
        <v>42</v>
      </c>
      <c r="Q148" s="28" t="s">
        <v>8315</v>
      </c>
      <c r="R148" s="23" t="s">
        <v>8316</v>
      </c>
      <c r="S148" s="29">
        <v>42053</v>
      </c>
      <c r="T148" s="29">
        <v>42113</v>
      </c>
    </row>
    <row r="149" spans="1:20" ht="112" x14ac:dyDescent="0.2">
      <c r="A149" s="23">
        <v>3965</v>
      </c>
      <c r="B149" s="24" t="s">
        <v>3962</v>
      </c>
      <c r="C149" s="24" t="s">
        <v>8072</v>
      </c>
      <c r="D149" s="25">
        <v>400</v>
      </c>
      <c r="E149" s="26">
        <v>285</v>
      </c>
      <c r="F149" s="2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82">
        <v>71</v>
      </c>
      <c r="P149" s="23">
        <v>71.25</v>
      </c>
      <c r="Q149" s="28" t="s">
        <v>8315</v>
      </c>
      <c r="R149" s="23" t="s">
        <v>8316</v>
      </c>
      <c r="S149" s="29">
        <v>42414</v>
      </c>
      <c r="T149" s="29">
        <v>42474</v>
      </c>
    </row>
    <row r="150" spans="1:20" ht="112" x14ac:dyDescent="0.2">
      <c r="A150" s="23">
        <v>3966</v>
      </c>
      <c r="B150" s="24" t="s">
        <v>3963</v>
      </c>
      <c r="C150" s="24" t="s">
        <v>8073</v>
      </c>
      <c r="D150" s="25">
        <v>400</v>
      </c>
      <c r="E150" s="26">
        <v>45</v>
      </c>
      <c r="F150" s="2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32">
        <v>11</v>
      </c>
      <c r="P150" s="23">
        <v>22.5</v>
      </c>
      <c r="Q150" s="28" t="s">
        <v>8315</v>
      </c>
      <c r="R150" s="23" t="s">
        <v>8316</v>
      </c>
      <c r="S150" s="29">
        <v>41801</v>
      </c>
      <c r="T150" s="29">
        <v>41844</v>
      </c>
    </row>
    <row r="151" spans="1:20" ht="112" x14ac:dyDescent="0.2">
      <c r="A151" s="23">
        <v>3967</v>
      </c>
      <c r="B151" s="24" t="s">
        <v>3964</v>
      </c>
      <c r="C151" s="24" t="s">
        <v>8074</v>
      </c>
      <c r="D151" s="25">
        <v>400</v>
      </c>
      <c r="E151" s="26">
        <v>410</v>
      </c>
      <c r="F151" s="2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67">
        <v>103</v>
      </c>
      <c r="P151" s="23">
        <v>41</v>
      </c>
      <c r="Q151" s="28" t="s">
        <v>8315</v>
      </c>
      <c r="R151" s="23" t="s">
        <v>8316</v>
      </c>
      <c r="S151" s="29">
        <v>42770</v>
      </c>
      <c r="T151" s="29">
        <v>42800</v>
      </c>
    </row>
    <row r="152" spans="1:20" ht="80" x14ac:dyDescent="0.2">
      <c r="A152" s="23">
        <v>3968</v>
      </c>
      <c r="B152" s="24" t="s">
        <v>3965</v>
      </c>
      <c r="C152" s="24" t="s">
        <v>8075</v>
      </c>
      <c r="D152" s="25">
        <v>400</v>
      </c>
      <c r="E152" s="26">
        <v>527</v>
      </c>
      <c r="F152" s="2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72">
        <v>132</v>
      </c>
      <c r="P152" s="23">
        <v>47.91</v>
      </c>
      <c r="Q152" s="28" t="s">
        <v>8315</v>
      </c>
      <c r="R152" s="23" t="s">
        <v>8316</v>
      </c>
      <c r="S152" s="29">
        <v>42452</v>
      </c>
      <c r="T152" s="29">
        <v>42512</v>
      </c>
    </row>
    <row r="153" spans="1:20" ht="96" x14ac:dyDescent="0.2">
      <c r="A153" s="23">
        <v>3969</v>
      </c>
      <c r="B153" s="24" t="s">
        <v>3966</v>
      </c>
      <c r="C153" s="24" t="s">
        <v>8076</v>
      </c>
      <c r="D153" s="25">
        <v>350</v>
      </c>
      <c r="E153" s="26">
        <v>211</v>
      </c>
      <c r="F153" s="2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83">
        <v>60</v>
      </c>
      <c r="P153" s="23">
        <v>35.17</v>
      </c>
      <c r="Q153" s="28" t="s">
        <v>8315</v>
      </c>
      <c r="R153" s="23" t="s">
        <v>8316</v>
      </c>
      <c r="S153" s="29">
        <v>42601</v>
      </c>
      <c r="T153" s="29">
        <v>42611</v>
      </c>
    </row>
    <row r="154" spans="1:20" ht="112" x14ac:dyDescent="0.2">
      <c r="A154" s="23">
        <v>3970</v>
      </c>
      <c r="B154" s="24" t="s">
        <v>3967</v>
      </c>
      <c r="C154" s="24" t="s">
        <v>8077</v>
      </c>
      <c r="D154" s="25">
        <v>350</v>
      </c>
      <c r="E154" s="26">
        <v>11</v>
      </c>
      <c r="F154" s="2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31">
        <v>3</v>
      </c>
      <c r="P154" s="23">
        <v>5.5</v>
      </c>
      <c r="Q154" s="28" t="s">
        <v>8315</v>
      </c>
      <c r="R154" s="23" t="s">
        <v>8316</v>
      </c>
      <c r="S154" s="29">
        <v>42447</v>
      </c>
      <c r="T154" s="29">
        <v>42477</v>
      </c>
    </row>
    <row r="155" spans="1:20" ht="96" x14ac:dyDescent="0.2">
      <c r="A155" s="23">
        <v>3971</v>
      </c>
      <c r="B155" s="24" t="s">
        <v>3968</v>
      </c>
      <c r="C155" s="24" t="s">
        <v>8078</v>
      </c>
      <c r="D155" s="25">
        <v>350</v>
      </c>
      <c r="E155" s="26">
        <v>136</v>
      </c>
      <c r="F155" s="2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84">
        <v>39</v>
      </c>
      <c r="P155" s="23">
        <v>22.67</v>
      </c>
      <c r="Q155" s="28" t="s">
        <v>8315</v>
      </c>
      <c r="R155" s="23" t="s">
        <v>8316</v>
      </c>
      <c r="S155" s="29">
        <v>41811</v>
      </c>
      <c r="T155" s="29">
        <v>41841</v>
      </c>
    </row>
    <row r="156" spans="1:20" ht="64" x14ac:dyDescent="0.2">
      <c r="A156" s="23">
        <v>3972</v>
      </c>
      <c r="B156" s="24" t="s">
        <v>3969</v>
      </c>
      <c r="C156" s="24" t="s">
        <v>8079</v>
      </c>
      <c r="D156" s="25">
        <v>350</v>
      </c>
      <c r="E156" s="26">
        <v>211</v>
      </c>
      <c r="F156" s="2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83">
        <v>60</v>
      </c>
      <c r="P156" s="23">
        <v>26.38</v>
      </c>
      <c r="Q156" s="28" t="s">
        <v>8315</v>
      </c>
      <c r="R156" s="23" t="s">
        <v>8316</v>
      </c>
      <c r="S156" s="29">
        <v>41981</v>
      </c>
      <c r="T156" s="29">
        <v>42041</v>
      </c>
    </row>
    <row r="157" spans="1:20" ht="96" x14ac:dyDescent="0.2">
      <c r="A157" s="23">
        <v>3973</v>
      </c>
      <c r="B157" s="24" t="s">
        <v>3970</v>
      </c>
      <c r="C157" s="24" t="s">
        <v>8080</v>
      </c>
      <c r="D157" s="25">
        <v>350</v>
      </c>
      <c r="E157" s="26">
        <v>3905</v>
      </c>
      <c r="F157" s="2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59">
        <v>1116</v>
      </c>
      <c r="P157" s="23">
        <v>105.54</v>
      </c>
      <c r="Q157" s="28" t="s">
        <v>8315</v>
      </c>
      <c r="R157" s="23" t="s">
        <v>8316</v>
      </c>
      <c r="S157" s="29">
        <v>42469</v>
      </c>
      <c r="T157" s="29">
        <v>42499</v>
      </c>
    </row>
    <row r="158" spans="1:20" ht="96" x14ac:dyDescent="0.2">
      <c r="A158" s="23">
        <v>3975</v>
      </c>
      <c r="B158" s="24" t="s">
        <v>3972</v>
      </c>
      <c r="C158" s="24" t="s">
        <v>8082</v>
      </c>
      <c r="D158" s="25">
        <v>350</v>
      </c>
      <c r="E158" s="26">
        <v>0</v>
      </c>
      <c r="F158" s="2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7">
        <v>0</v>
      </c>
      <c r="P158" s="23">
        <v>0</v>
      </c>
      <c r="Q158" s="28" t="s">
        <v>8315</v>
      </c>
      <c r="R158" s="23" t="s">
        <v>8316</v>
      </c>
      <c r="S158" s="29">
        <v>42534</v>
      </c>
      <c r="T158" s="29">
        <v>42564</v>
      </c>
    </row>
    <row r="159" spans="1:20" ht="112" x14ac:dyDescent="0.2">
      <c r="A159" s="23">
        <v>3976</v>
      </c>
      <c r="B159" s="24" t="s">
        <v>3973</v>
      </c>
      <c r="C159" s="24" t="s">
        <v>8083</v>
      </c>
      <c r="D159" s="25">
        <v>350</v>
      </c>
      <c r="E159" s="26">
        <v>620</v>
      </c>
      <c r="F159" s="2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85">
        <v>177</v>
      </c>
      <c r="P159" s="23">
        <v>62</v>
      </c>
      <c r="Q159" s="28" t="s">
        <v>8315</v>
      </c>
      <c r="R159" s="23" t="s">
        <v>8316</v>
      </c>
      <c r="S159" s="29">
        <v>41830</v>
      </c>
      <c r="T159" s="29">
        <v>41852</v>
      </c>
    </row>
    <row r="160" spans="1:20" ht="96" x14ac:dyDescent="0.2">
      <c r="A160" s="23">
        <v>3977</v>
      </c>
      <c r="B160" s="24" t="s">
        <v>3974</v>
      </c>
      <c r="C160" s="24" t="s">
        <v>8084</v>
      </c>
      <c r="D160" s="25">
        <v>350</v>
      </c>
      <c r="E160" s="26">
        <v>1305</v>
      </c>
      <c r="F160" s="2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86">
        <v>373</v>
      </c>
      <c r="P160" s="23">
        <v>217.5</v>
      </c>
      <c r="Q160" s="28" t="s">
        <v>8315</v>
      </c>
      <c r="R160" s="23" t="s">
        <v>8316</v>
      </c>
      <c r="S160" s="29">
        <v>42543</v>
      </c>
      <c r="T160" s="29">
        <v>42573</v>
      </c>
    </row>
    <row r="161" spans="1:20" ht="112" x14ac:dyDescent="0.2">
      <c r="A161" s="23">
        <v>3978</v>
      </c>
      <c r="B161" s="24" t="s">
        <v>3975</v>
      </c>
      <c r="C161" s="24" t="s">
        <v>8085</v>
      </c>
      <c r="D161" s="25">
        <v>350</v>
      </c>
      <c r="E161" s="26">
        <v>214</v>
      </c>
      <c r="F161" s="2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83">
        <v>61</v>
      </c>
      <c r="P161" s="23">
        <v>26.75</v>
      </c>
      <c r="Q161" s="28" t="s">
        <v>8315</v>
      </c>
      <c r="R161" s="23" t="s">
        <v>8316</v>
      </c>
      <c r="S161" s="29">
        <v>41975</v>
      </c>
      <c r="T161" s="29">
        <v>42035</v>
      </c>
    </row>
    <row r="162" spans="1:20" ht="112" x14ac:dyDescent="0.2">
      <c r="A162" s="23">
        <v>3980</v>
      </c>
      <c r="B162" s="24" t="s">
        <v>3977</v>
      </c>
      <c r="C162" s="24" t="s">
        <v>8087</v>
      </c>
      <c r="D162" s="25">
        <v>350</v>
      </c>
      <c r="E162" s="26">
        <v>450</v>
      </c>
      <c r="F162" s="2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87">
        <v>129</v>
      </c>
      <c r="P162" s="23">
        <v>64.290000000000006</v>
      </c>
      <c r="Q162" s="28" t="s">
        <v>8315</v>
      </c>
      <c r="R162" s="23" t="s">
        <v>8316</v>
      </c>
      <c r="S162" s="29">
        <v>41795</v>
      </c>
      <c r="T162" s="29">
        <v>41825</v>
      </c>
    </row>
    <row r="163" spans="1:20" ht="64" x14ac:dyDescent="0.2">
      <c r="A163" s="23">
        <v>3981</v>
      </c>
      <c r="B163" s="24" t="s">
        <v>3358</v>
      </c>
      <c r="C163" s="24" t="s">
        <v>7469</v>
      </c>
      <c r="D163" s="25">
        <v>350</v>
      </c>
      <c r="E163" s="26">
        <v>1225</v>
      </c>
      <c r="F163" s="2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88">
        <v>350</v>
      </c>
      <c r="P163" s="23">
        <v>175</v>
      </c>
      <c r="Q163" s="28" t="s">
        <v>8315</v>
      </c>
      <c r="R163" s="23" t="s">
        <v>8316</v>
      </c>
      <c r="S163" s="29">
        <v>42508</v>
      </c>
      <c r="T163" s="29">
        <v>42568</v>
      </c>
    </row>
    <row r="164" spans="1:20" ht="96" x14ac:dyDescent="0.2">
      <c r="A164" s="23">
        <v>3983</v>
      </c>
      <c r="B164" s="24" t="s">
        <v>3979</v>
      </c>
      <c r="C164" s="24" t="s">
        <v>8089</v>
      </c>
      <c r="D164" s="25">
        <v>333</v>
      </c>
      <c r="E164" s="26">
        <v>3877</v>
      </c>
      <c r="F164" s="2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59">
        <v>1164</v>
      </c>
      <c r="P164" s="23">
        <v>84.28</v>
      </c>
      <c r="Q164" s="28" t="s">
        <v>8315</v>
      </c>
      <c r="R164" s="23" t="s">
        <v>8316</v>
      </c>
      <c r="S164" s="29">
        <v>41747</v>
      </c>
      <c r="T164" s="29">
        <v>41779</v>
      </c>
    </row>
    <row r="165" spans="1:20" ht="96" x14ac:dyDescent="0.2">
      <c r="A165" s="23">
        <v>3985</v>
      </c>
      <c r="B165" s="24" t="s">
        <v>3981</v>
      </c>
      <c r="C165" s="24" t="s">
        <v>8387</v>
      </c>
      <c r="D165" s="25">
        <v>300</v>
      </c>
      <c r="E165" s="26">
        <v>641</v>
      </c>
      <c r="F165" s="2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58">
        <v>214</v>
      </c>
      <c r="P165" s="23">
        <v>33.74</v>
      </c>
      <c r="Q165" s="28" t="s">
        <v>8315</v>
      </c>
      <c r="R165" s="23" t="s">
        <v>8316</v>
      </c>
      <c r="S165" s="29">
        <v>42399</v>
      </c>
      <c r="T165" s="29">
        <v>42420</v>
      </c>
    </row>
    <row r="166" spans="1:20" ht="64" x14ac:dyDescent="0.2">
      <c r="A166" s="23">
        <v>3988</v>
      </c>
      <c r="B166" s="24" t="s">
        <v>3984</v>
      </c>
      <c r="C166" s="24" t="s">
        <v>8094</v>
      </c>
      <c r="D166" s="25">
        <v>300</v>
      </c>
      <c r="E166" s="26">
        <v>32</v>
      </c>
      <c r="F166" s="2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32">
        <v>11</v>
      </c>
      <c r="P166" s="23">
        <v>8</v>
      </c>
      <c r="Q166" s="28" t="s">
        <v>8315</v>
      </c>
      <c r="R166" s="23" t="s">
        <v>8316</v>
      </c>
      <c r="S166" s="29">
        <v>42230</v>
      </c>
      <c r="T166" s="29">
        <v>42245</v>
      </c>
    </row>
    <row r="167" spans="1:20" ht="96" x14ac:dyDescent="0.2">
      <c r="A167" s="23">
        <v>3989</v>
      </c>
      <c r="B167" s="24" t="s">
        <v>3985</v>
      </c>
      <c r="C167" s="24" t="s">
        <v>8095</v>
      </c>
      <c r="D167" s="25">
        <v>300</v>
      </c>
      <c r="E167" s="26">
        <v>0</v>
      </c>
      <c r="F167" s="2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7">
        <v>0</v>
      </c>
      <c r="P167" s="23">
        <v>0</v>
      </c>
      <c r="Q167" s="28" t="s">
        <v>8315</v>
      </c>
      <c r="R167" s="23" t="s">
        <v>8316</v>
      </c>
      <c r="S167" s="29">
        <v>42286</v>
      </c>
      <c r="T167" s="29">
        <v>42316</v>
      </c>
    </row>
    <row r="168" spans="1:20" ht="80" x14ac:dyDescent="0.2">
      <c r="A168" s="23">
        <v>3991</v>
      </c>
      <c r="B168" s="24" t="s">
        <v>3987</v>
      </c>
      <c r="C168" s="24" t="s">
        <v>8097</v>
      </c>
      <c r="D168" s="25">
        <v>300</v>
      </c>
      <c r="E168" s="26">
        <v>100</v>
      </c>
      <c r="F168" s="2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68">
        <v>33</v>
      </c>
      <c r="P168" s="23">
        <v>100</v>
      </c>
      <c r="Q168" s="28" t="s">
        <v>8315</v>
      </c>
      <c r="R168" s="23" t="s">
        <v>8316</v>
      </c>
      <c r="S168" s="29">
        <v>42125</v>
      </c>
      <c r="T168" s="29">
        <v>42155</v>
      </c>
    </row>
    <row r="169" spans="1:20" ht="128" x14ac:dyDescent="0.2">
      <c r="A169" s="23">
        <v>3992</v>
      </c>
      <c r="B169" s="24" t="s">
        <v>3988</v>
      </c>
      <c r="C169" s="24" t="s">
        <v>8098</v>
      </c>
      <c r="D169" s="25">
        <v>300</v>
      </c>
      <c r="E169" s="26">
        <v>541</v>
      </c>
      <c r="F169" s="2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89">
        <v>180</v>
      </c>
      <c r="P169" s="23">
        <v>60.11</v>
      </c>
      <c r="Q169" s="28" t="s">
        <v>8315</v>
      </c>
      <c r="R169" s="23" t="s">
        <v>8316</v>
      </c>
      <c r="S169" s="29">
        <v>42289</v>
      </c>
      <c r="T169" s="29">
        <v>42349</v>
      </c>
    </row>
    <row r="170" spans="1:20" ht="80" x14ac:dyDescent="0.2">
      <c r="A170" s="23">
        <v>3993</v>
      </c>
      <c r="B170" s="24" t="s">
        <v>3989</v>
      </c>
      <c r="C170" s="24" t="s">
        <v>8099</v>
      </c>
      <c r="D170" s="25">
        <v>300</v>
      </c>
      <c r="E170" s="26">
        <v>3</v>
      </c>
      <c r="F170" s="2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7">
        <v>1</v>
      </c>
      <c r="P170" s="23">
        <v>3</v>
      </c>
      <c r="Q170" s="28" t="s">
        <v>8315</v>
      </c>
      <c r="R170" s="23" t="s">
        <v>8316</v>
      </c>
      <c r="S170" s="29">
        <v>42107</v>
      </c>
      <c r="T170" s="29">
        <v>42137</v>
      </c>
    </row>
    <row r="171" spans="1:20" ht="64" x14ac:dyDescent="0.2">
      <c r="A171" s="23">
        <v>3994</v>
      </c>
      <c r="B171" s="24" t="s">
        <v>3990</v>
      </c>
      <c r="C171" s="24" t="s">
        <v>8100</v>
      </c>
      <c r="D171" s="25">
        <v>300</v>
      </c>
      <c r="E171" s="26">
        <v>5</v>
      </c>
      <c r="F171" s="2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7">
        <v>2</v>
      </c>
      <c r="P171" s="23">
        <v>5</v>
      </c>
      <c r="Q171" s="28" t="s">
        <v>8315</v>
      </c>
      <c r="R171" s="23" t="s">
        <v>8316</v>
      </c>
      <c r="S171" s="29">
        <v>41809</v>
      </c>
      <c r="T171" s="29">
        <v>41839</v>
      </c>
    </row>
    <row r="172" spans="1:20" ht="96" x14ac:dyDescent="0.2">
      <c r="A172" s="23">
        <v>3996</v>
      </c>
      <c r="B172" s="24" t="s">
        <v>3992</v>
      </c>
      <c r="C172" s="24" t="s">
        <v>8102</v>
      </c>
      <c r="D172" s="25">
        <v>300</v>
      </c>
      <c r="E172" s="26">
        <v>497</v>
      </c>
      <c r="F172" s="2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90">
        <v>166</v>
      </c>
      <c r="P172" s="23">
        <v>29.24</v>
      </c>
      <c r="Q172" s="28" t="s">
        <v>8315</v>
      </c>
      <c r="R172" s="23" t="s">
        <v>8316</v>
      </c>
      <c r="S172" s="29">
        <v>41950</v>
      </c>
      <c r="T172" s="29">
        <v>41963</v>
      </c>
    </row>
    <row r="173" spans="1:20" ht="80" x14ac:dyDescent="0.2">
      <c r="A173" s="23">
        <v>3998</v>
      </c>
      <c r="B173" s="24" t="s">
        <v>3994</v>
      </c>
      <c r="C173" s="24" t="s">
        <v>8104</v>
      </c>
      <c r="D173" s="25">
        <v>300</v>
      </c>
      <c r="E173" s="26">
        <v>715</v>
      </c>
      <c r="F173" s="2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91">
        <v>238</v>
      </c>
      <c r="P173" s="23">
        <v>59.58</v>
      </c>
      <c r="Q173" s="28" t="s">
        <v>8315</v>
      </c>
      <c r="R173" s="23" t="s">
        <v>8316</v>
      </c>
      <c r="S173" s="29">
        <v>42061</v>
      </c>
      <c r="T173" s="29">
        <v>42091</v>
      </c>
    </row>
    <row r="174" spans="1:20" ht="96" x14ac:dyDescent="0.2">
      <c r="A174" s="23">
        <v>3999</v>
      </c>
      <c r="B174" s="24" t="s">
        <v>3995</v>
      </c>
      <c r="C174" s="24" t="s">
        <v>8105</v>
      </c>
      <c r="D174" s="25">
        <v>300</v>
      </c>
      <c r="E174" s="26">
        <v>1156</v>
      </c>
      <c r="F174" s="2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92">
        <v>385</v>
      </c>
      <c r="P174" s="23">
        <v>82.57</v>
      </c>
      <c r="Q174" s="28" t="s">
        <v>8315</v>
      </c>
      <c r="R174" s="23" t="s">
        <v>8316</v>
      </c>
      <c r="S174" s="29">
        <v>41842</v>
      </c>
      <c r="T174" s="29">
        <v>41882</v>
      </c>
    </row>
    <row r="175" spans="1:20" ht="32" x14ac:dyDescent="0.2">
      <c r="A175" s="23">
        <v>4000</v>
      </c>
      <c r="B175" s="24" t="s">
        <v>3996</v>
      </c>
      <c r="C175" s="24" t="s">
        <v>8106</v>
      </c>
      <c r="D175" s="25">
        <v>300</v>
      </c>
      <c r="E175" s="26">
        <v>10</v>
      </c>
      <c r="F175" s="2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31">
        <v>3</v>
      </c>
      <c r="P175" s="23">
        <v>10</v>
      </c>
      <c r="Q175" s="28" t="s">
        <v>8315</v>
      </c>
      <c r="R175" s="23" t="s">
        <v>8316</v>
      </c>
      <c r="S175" s="29">
        <v>42437</v>
      </c>
      <c r="T175" s="29">
        <v>42497</v>
      </c>
    </row>
    <row r="176" spans="1:20" ht="112" x14ac:dyDescent="0.2">
      <c r="A176" s="23">
        <v>4002</v>
      </c>
      <c r="B176" s="24" t="s">
        <v>3998</v>
      </c>
      <c r="C176" s="24" t="s">
        <v>8108</v>
      </c>
      <c r="D176" s="25">
        <v>300</v>
      </c>
      <c r="E176" s="26">
        <v>23</v>
      </c>
      <c r="F176" s="2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63">
        <v>8</v>
      </c>
      <c r="P176" s="23">
        <v>5.75</v>
      </c>
      <c r="Q176" s="28" t="s">
        <v>8315</v>
      </c>
      <c r="R176" s="23" t="s">
        <v>8316</v>
      </c>
      <c r="S176" s="29">
        <v>41879</v>
      </c>
      <c r="T176" s="29">
        <v>41909</v>
      </c>
    </row>
    <row r="177" spans="1:20" ht="80" x14ac:dyDescent="0.2">
      <c r="A177" s="23">
        <v>4003</v>
      </c>
      <c r="B177" s="24" t="s">
        <v>3999</v>
      </c>
      <c r="C177" s="24" t="s">
        <v>8071</v>
      </c>
      <c r="D177" s="25">
        <v>300</v>
      </c>
      <c r="E177" s="26">
        <v>201</v>
      </c>
      <c r="F177" s="2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93">
        <v>67</v>
      </c>
      <c r="P177" s="23">
        <v>100.5</v>
      </c>
      <c r="Q177" s="28" t="s">
        <v>8315</v>
      </c>
      <c r="R177" s="23" t="s">
        <v>8316</v>
      </c>
      <c r="S177" s="29">
        <v>42020</v>
      </c>
      <c r="T177" s="29">
        <v>42050</v>
      </c>
    </row>
    <row r="178" spans="1:20" ht="48" x14ac:dyDescent="0.2">
      <c r="A178" s="23">
        <v>4004</v>
      </c>
      <c r="B178" s="24" t="s">
        <v>4000</v>
      </c>
      <c r="C178" s="24" t="s">
        <v>8109</v>
      </c>
      <c r="D178" s="25">
        <v>300</v>
      </c>
      <c r="E178" s="26">
        <v>1</v>
      </c>
      <c r="F178" s="2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7">
        <v>0</v>
      </c>
      <c r="P178" s="23">
        <v>1</v>
      </c>
      <c r="Q178" s="28" t="s">
        <v>8315</v>
      </c>
      <c r="R178" s="23" t="s">
        <v>8316</v>
      </c>
      <c r="S178" s="29">
        <v>41890</v>
      </c>
      <c r="T178" s="29">
        <v>41920</v>
      </c>
    </row>
    <row r="179" spans="1:20" ht="96" x14ac:dyDescent="0.2">
      <c r="A179" s="23">
        <v>4005</v>
      </c>
      <c r="B179" s="24" t="s">
        <v>4001</v>
      </c>
      <c r="C179" s="24" t="s">
        <v>8110</v>
      </c>
      <c r="D179" s="25">
        <v>300</v>
      </c>
      <c r="E179" s="26">
        <v>40</v>
      </c>
      <c r="F179" s="2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45">
        <v>13</v>
      </c>
      <c r="P179" s="23">
        <v>20</v>
      </c>
      <c r="Q179" s="28" t="s">
        <v>8315</v>
      </c>
      <c r="R179" s="23" t="s">
        <v>8316</v>
      </c>
      <c r="S179" s="29">
        <v>41872</v>
      </c>
      <c r="T179" s="29">
        <v>41932</v>
      </c>
    </row>
    <row r="180" spans="1:20" ht="96" x14ac:dyDescent="0.2">
      <c r="A180" s="23">
        <v>4006</v>
      </c>
      <c r="B180" s="24" t="s">
        <v>4002</v>
      </c>
      <c r="C180" s="24" t="s">
        <v>8111</v>
      </c>
      <c r="D180" s="25">
        <v>300</v>
      </c>
      <c r="E180" s="26">
        <v>2</v>
      </c>
      <c r="F180" s="2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7">
        <v>1</v>
      </c>
      <c r="P180" s="23">
        <v>2</v>
      </c>
      <c r="Q180" s="28" t="s">
        <v>8315</v>
      </c>
      <c r="R180" s="23" t="s">
        <v>8316</v>
      </c>
      <c r="S180" s="29">
        <v>42391</v>
      </c>
      <c r="T180" s="29">
        <v>42416</v>
      </c>
    </row>
    <row r="181" spans="1:20" ht="96" x14ac:dyDescent="0.2">
      <c r="A181" s="23">
        <v>4007</v>
      </c>
      <c r="B181" s="24" t="s">
        <v>4003</v>
      </c>
      <c r="C181" s="24" t="s">
        <v>8112</v>
      </c>
      <c r="D181" s="25">
        <v>300</v>
      </c>
      <c r="E181" s="26">
        <v>5</v>
      </c>
      <c r="F181" s="2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7">
        <v>2</v>
      </c>
      <c r="P181" s="23">
        <v>5</v>
      </c>
      <c r="Q181" s="28" t="s">
        <v>8315</v>
      </c>
      <c r="R181" s="23" t="s">
        <v>8316</v>
      </c>
      <c r="S181" s="29">
        <v>41848</v>
      </c>
      <c r="T181" s="29">
        <v>41877</v>
      </c>
    </row>
    <row r="182" spans="1:20" ht="96" x14ac:dyDescent="0.2">
      <c r="A182" s="23">
        <v>4010</v>
      </c>
      <c r="B182" s="24" t="s">
        <v>4006</v>
      </c>
      <c r="C182" s="24" t="s">
        <v>8115</v>
      </c>
      <c r="D182" s="25">
        <v>300</v>
      </c>
      <c r="E182" s="26">
        <v>1742</v>
      </c>
      <c r="F182" s="2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59">
        <v>581</v>
      </c>
      <c r="P182" s="23">
        <v>45.84</v>
      </c>
      <c r="Q182" s="28" t="s">
        <v>8315</v>
      </c>
      <c r="R182" s="23" t="s">
        <v>8316</v>
      </c>
      <c r="S182" s="29">
        <v>41921</v>
      </c>
      <c r="T182" s="29">
        <v>41938</v>
      </c>
    </row>
    <row r="183" spans="1:20" ht="96" x14ac:dyDescent="0.2">
      <c r="A183" s="23">
        <v>4013</v>
      </c>
      <c r="B183" s="24" t="s">
        <v>4009</v>
      </c>
      <c r="C183" s="24" t="s">
        <v>8118</v>
      </c>
      <c r="D183" s="25">
        <v>300</v>
      </c>
      <c r="E183" s="26">
        <v>26</v>
      </c>
      <c r="F183" s="2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94">
        <v>9</v>
      </c>
      <c r="P183" s="23">
        <v>13</v>
      </c>
      <c r="Q183" s="28" t="s">
        <v>8315</v>
      </c>
      <c r="R183" s="23" t="s">
        <v>8316</v>
      </c>
      <c r="S183" s="29">
        <v>42021</v>
      </c>
      <c r="T183" s="29">
        <v>42051</v>
      </c>
    </row>
    <row r="184" spans="1:20" ht="96" x14ac:dyDescent="0.2">
      <c r="A184" s="23">
        <v>4014</v>
      </c>
      <c r="B184" s="24" t="s">
        <v>4010</v>
      </c>
      <c r="C184" s="24" t="s">
        <v>8119</v>
      </c>
      <c r="D184" s="25">
        <v>300</v>
      </c>
      <c r="E184" s="26">
        <v>0</v>
      </c>
      <c r="F184" s="2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7">
        <v>0</v>
      </c>
      <c r="P184" s="23">
        <v>0</v>
      </c>
      <c r="Q184" s="28" t="s">
        <v>8315</v>
      </c>
      <c r="R184" s="23" t="s">
        <v>8316</v>
      </c>
      <c r="S184" s="29">
        <v>42419</v>
      </c>
      <c r="T184" s="29">
        <v>42434</v>
      </c>
    </row>
    <row r="185" spans="1:20" ht="96" x14ac:dyDescent="0.2">
      <c r="A185" s="23">
        <v>4015</v>
      </c>
      <c r="B185" s="24" t="s">
        <v>4011</v>
      </c>
      <c r="C185" s="24" t="s">
        <v>8120</v>
      </c>
      <c r="D185" s="25">
        <v>300</v>
      </c>
      <c r="E185" s="26">
        <v>1</v>
      </c>
      <c r="F185" s="2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7">
        <v>0</v>
      </c>
      <c r="P185" s="23">
        <v>1</v>
      </c>
      <c r="Q185" s="28" t="s">
        <v>8315</v>
      </c>
      <c r="R185" s="23" t="s">
        <v>8316</v>
      </c>
      <c r="S185" s="29">
        <v>42174</v>
      </c>
      <c r="T185" s="29">
        <v>42204</v>
      </c>
    </row>
    <row r="186" spans="1:20" ht="96" x14ac:dyDescent="0.2">
      <c r="A186" s="23">
        <v>4017</v>
      </c>
      <c r="B186" s="24" t="s">
        <v>4013</v>
      </c>
      <c r="C186" s="24" t="s">
        <v>8122</v>
      </c>
      <c r="D186" s="25">
        <v>300</v>
      </c>
      <c r="E186" s="26">
        <v>105</v>
      </c>
      <c r="F186" s="2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69">
        <v>35</v>
      </c>
      <c r="P186" s="23">
        <v>52.5</v>
      </c>
      <c r="Q186" s="28" t="s">
        <v>8315</v>
      </c>
      <c r="R186" s="23" t="s">
        <v>8316</v>
      </c>
      <c r="S186" s="29">
        <v>41856</v>
      </c>
      <c r="T186" s="29">
        <v>41886</v>
      </c>
    </row>
    <row r="187" spans="1:20" ht="96" x14ac:dyDescent="0.2">
      <c r="A187" s="23">
        <v>4019</v>
      </c>
      <c r="B187" s="24" t="s">
        <v>4015</v>
      </c>
      <c r="C187" s="24" t="s">
        <v>8124</v>
      </c>
      <c r="D187" s="25">
        <v>280</v>
      </c>
      <c r="E187" s="26">
        <v>29</v>
      </c>
      <c r="F187" s="2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32">
        <v>10</v>
      </c>
      <c r="P187" s="23">
        <v>7.25</v>
      </c>
      <c r="Q187" s="28" t="s">
        <v>8315</v>
      </c>
      <c r="R187" s="23" t="s">
        <v>8316</v>
      </c>
      <c r="S187" s="29">
        <v>42417</v>
      </c>
      <c r="T187" s="29">
        <v>42475</v>
      </c>
    </row>
    <row r="188" spans="1:20" ht="96" x14ac:dyDescent="0.2">
      <c r="A188" s="23">
        <v>4020</v>
      </c>
      <c r="B188" s="24" t="s">
        <v>4016</v>
      </c>
      <c r="C188" s="24" t="s">
        <v>8125</v>
      </c>
      <c r="D188" s="25">
        <v>270</v>
      </c>
      <c r="E188" s="26">
        <v>100</v>
      </c>
      <c r="F188" s="2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69">
        <v>37</v>
      </c>
      <c r="P188" s="23">
        <v>33.33</v>
      </c>
      <c r="Q188" s="28" t="s">
        <v>8315</v>
      </c>
      <c r="R188" s="23" t="s">
        <v>8316</v>
      </c>
      <c r="S188" s="29">
        <v>42057</v>
      </c>
      <c r="T188" s="29">
        <v>42087</v>
      </c>
    </row>
    <row r="189" spans="1:20" ht="80" x14ac:dyDescent="0.2">
      <c r="A189" s="23">
        <v>4021</v>
      </c>
      <c r="B189" s="24" t="s">
        <v>4017</v>
      </c>
      <c r="C189" s="24" t="s">
        <v>8126</v>
      </c>
      <c r="D189" s="25">
        <v>250</v>
      </c>
      <c r="E189" s="26">
        <v>125</v>
      </c>
      <c r="F189" s="2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55">
        <v>50</v>
      </c>
      <c r="P189" s="23">
        <v>62.5</v>
      </c>
      <c r="Q189" s="28" t="s">
        <v>8315</v>
      </c>
      <c r="R189" s="23" t="s">
        <v>8316</v>
      </c>
      <c r="S189" s="29">
        <v>41878</v>
      </c>
      <c r="T189" s="29">
        <v>41938</v>
      </c>
    </row>
    <row r="190" spans="1:20" ht="80" x14ac:dyDescent="0.2">
      <c r="A190" s="23">
        <v>4022</v>
      </c>
      <c r="B190" s="24" t="s">
        <v>4018</v>
      </c>
      <c r="C190" s="24" t="s">
        <v>8127</v>
      </c>
      <c r="D190" s="25">
        <v>250</v>
      </c>
      <c r="E190" s="26">
        <v>12521</v>
      </c>
      <c r="F190" s="2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59">
        <v>5008</v>
      </c>
      <c r="P190" s="23">
        <v>63.56</v>
      </c>
      <c r="Q190" s="28" t="s">
        <v>8315</v>
      </c>
      <c r="R190" s="23" t="s">
        <v>8316</v>
      </c>
      <c r="S190" s="29">
        <v>41990</v>
      </c>
      <c r="T190" s="29">
        <v>42036</v>
      </c>
    </row>
    <row r="191" spans="1:20" ht="80" x14ac:dyDescent="0.2">
      <c r="A191" s="23">
        <v>4023</v>
      </c>
      <c r="B191" s="24" t="s">
        <v>4019</v>
      </c>
      <c r="C191" s="24" t="s">
        <v>8128</v>
      </c>
      <c r="D191" s="25">
        <v>250</v>
      </c>
      <c r="E191" s="26">
        <v>0</v>
      </c>
      <c r="F191" s="2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7">
        <v>0</v>
      </c>
      <c r="P191" s="23">
        <v>0</v>
      </c>
      <c r="Q191" s="28" t="s">
        <v>8315</v>
      </c>
      <c r="R191" s="23" t="s">
        <v>8316</v>
      </c>
      <c r="S191" s="29">
        <v>42408</v>
      </c>
      <c r="T191" s="29">
        <v>42453</v>
      </c>
    </row>
    <row r="192" spans="1:20" ht="96" x14ac:dyDescent="0.2">
      <c r="A192" s="23">
        <v>4024</v>
      </c>
      <c r="B192" s="24" t="s">
        <v>4020</v>
      </c>
      <c r="C192" s="24" t="s">
        <v>8129</v>
      </c>
      <c r="D192" s="25">
        <v>250</v>
      </c>
      <c r="E192" s="26">
        <v>10</v>
      </c>
      <c r="F192" s="2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31">
        <v>4</v>
      </c>
      <c r="P192" s="23">
        <v>10</v>
      </c>
      <c r="Q192" s="28" t="s">
        <v>8315</v>
      </c>
      <c r="R192" s="23" t="s">
        <v>8316</v>
      </c>
      <c r="S192" s="29">
        <v>42217</v>
      </c>
      <c r="T192" s="29">
        <v>42247</v>
      </c>
    </row>
    <row r="193" spans="1:20" ht="80" x14ac:dyDescent="0.2">
      <c r="A193" s="23">
        <v>4026</v>
      </c>
      <c r="B193" s="24" t="s">
        <v>4022</v>
      </c>
      <c r="C193" s="24" t="s">
        <v>8131</v>
      </c>
      <c r="D193" s="25">
        <v>250</v>
      </c>
      <c r="E193" s="26">
        <v>0</v>
      </c>
      <c r="F193" s="2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7">
        <v>0</v>
      </c>
      <c r="P193" s="23">
        <v>0</v>
      </c>
      <c r="Q193" s="28" t="s">
        <v>8315</v>
      </c>
      <c r="R193" s="23" t="s">
        <v>8316</v>
      </c>
      <c r="S193" s="29">
        <v>42282</v>
      </c>
      <c r="T193" s="29">
        <v>42342</v>
      </c>
    </row>
    <row r="194" spans="1:20" ht="96" x14ac:dyDescent="0.2">
      <c r="A194" s="23">
        <v>4027</v>
      </c>
      <c r="B194" s="24" t="s">
        <v>4023</v>
      </c>
      <c r="C194" s="24" t="s">
        <v>8132</v>
      </c>
      <c r="D194" s="25">
        <v>250</v>
      </c>
      <c r="E194" s="26">
        <v>215</v>
      </c>
      <c r="F194" s="2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95">
        <v>86</v>
      </c>
      <c r="P194" s="23">
        <v>30.71</v>
      </c>
      <c r="Q194" s="28" t="s">
        <v>8315</v>
      </c>
      <c r="R194" s="23" t="s">
        <v>8316</v>
      </c>
      <c r="S194" s="29">
        <v>42768</v>
      </c>
      <c r="T194" s="29">
        <v>42789</v>
      </c>
    </row>
    <row r="195" spans="1:20" ht="96" x14ac:dyDescent="0.2">
      <c r="A195" s="23">
        <v>4028</v>
      </c>
      <c r="B195" s="24" t="s">
        <v>4024</v>
      </c>
      <c r="C195" s="24" t="s">
        <v>8133</v>
      </c>
      <c r="D195" s="25">
        <v>250</v>
      </c>
      <c r="E195" s="26">
        <v>561</v>
      </c>
      <c r="F195" s="2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96">
        <v>224</v>
      </c>
      <c r="P195" s="23">
        <v>51</v>
      </c>
      <c r="Q195" s="28" t="s">
        <v>8315</v>
      </c>
      <c r="R195" s="23" t="s">
        <v>8316</v>
      </c>
      <c r="S195" s="29">
        <v>41765</v>
      </c>
      <c r="T195" s="29">
        <v>41795</v>
      </c>
    </row>
    <row r="196" spans="1:20" ht="80" x14ac:dyDescent="0.2">
      <c r="A196" s="23">
        <v>4029</v>
      </c>
      <c r="B196" s="24" t="s">
        <v>4025</v>
      </c>
      <c r="C196" s="24" t="s">
        <v>8134</v>
      </c>
      <c r="D196" s="25">
        <v>250</v>
      </c>
      <c r="E196" s="26">
        <v>0</v>
      </c>
      <c r="F196" s="2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7">
        <v>0</v>
      </c>
      <c r="P196" s="23">
        <v>0</v>
      </c>
      <c r="Q196" s="28" t="s">
        <v>8315</v>
      </c>
      <c r="R196" s="23" t="s">
        <v>8316</v>
      </c>
      <c r="S196" s="29">
        <v>42322</v>
      </c>
      <c r="T196" s="29">
        <v>42352</v>
      </c>
    </row>
    <row r="197" spans="1:20" ht="80" x14ac:dyDescent="0.2">
      <c r="A197" s="23">
        <v>4030</v>
      </c>
      <c r="B197" s="24" t="s">
        <v>4026</v>
      </c>
      <c r="C197" s="24" t="s">
        <v>8135</v>
      </c>
      <c r="D197" s="25">
        <v>250</v>
      </c>
      <c r="E197" s="26">
        <v>400</v>
      </c>
      <c r="F197" s="2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80">
        <v>160</v>
      </c>
      <c r="P197" s="23">
        <v>66.67</v>
      </c>
      <c r="Q197" s="28" t="s">
        <v>8315</v>
      </c>
      <c r="R197" s="23" t="s">
        <v>8316</v>
      </c>
      <c r="S197" s="29">
        <v>42374</v>
      </c>
      <c r="T197" s="29">
        <v>42403</v>
      </c>
    </row>
    <row r="198" spans="1:20" ht="112" x14ac:dyDescent="0.2">
      <c r="A198" s="23">
        <v>4031</v>
      </c>
      <c r="B198" s="24" t="s">
        <v>4027</v>
      </c>
      <c r="C198" s="24" t="s">
        <v>8136</v>
      </c>
      <c r="D198" s="25">
        <v>250</v>
      </c>
      <c r="E198" s="26">
        <v>0</v>
      </c>
      <c r="F198" s="2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7">
        <v>0</v>
      </c>
      <c r="P198" s="23">
        <v>0</v>
      </c>
      <c r="Q198" s="28" t="s">
        <v>8315</v>
      </c>
      <c r="R198" s="23" t="s">
        <v>8316</v>
      </c>
      <c r="S198" s="29">
        <v>41941</v>
      </c>
      <c r="T198" s="29">
        <v>41991</v>
      </c>
    </row>
    <row r="199" spans="1:20" ht="96" x14ac:dyDescent="0.2">
      <c r="A199" s="23">
        <v>4032</v>
      </c>
      <c r="B199" s="24" t="s">
        <v>4028</v>
      </c>
      <c r="C199" s="24" t="s">
        <v>8137</v>
      </c>
      <c r="D199" s="25">
        <v>250</v>
      </c>
      <c r="E199" s="26">
        <v>413</v>
      </c>
      <c r="F199" s="2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90">
        <v>165</v>
      </c>
      <c r="P199" s="23">
        <v>59</v>
      </c>
      <c r="Q199" s="28" t="s">
        <v>8315</v>
      </c>
      <c r="R199" s="23" t="s">
        <v>8316</v>
      </c>
      <c r="S199" s="29">
        <v>42293</v>
      </c>
      <c r="T199" s="29">
        <v>42353</v>
      </c>
    </row>
    <row r="200" spans="1:20" ht="96" x14ac:dyDescent="0.2">
      <c r="A200" s="23">
        <v>4034</v>
      </c>
      <c r="B200" s="24" t="s">
        <v>4030</v>
      </c>
      <c r="C200" s="24" t="s">
        <v>8139</v>
      </c>
      <c r="D200" s="25">
        <v>250</v>
      </c>
      <c r="E200" s="26">
        <v>200</v>
      </c>
      <c r="F200" s="2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48">
        <v>80</v>
      </c>
      <c r="P200" s="23">
        <v>100</v>
      </c>
      <c r="Q200" s="28" t="s">
        <v>8315</v>
      </c>
      <c r="R200" s="23" t="s">
        <v>8316</v>
      </c>
      <c r="S200" s="29">
        <v>42067</v>
      </c>
      <c r="T200" s="29">
        <v>42097</v>
      </c>
    </row>
    <row r="201" spans="1:20" ht="64" x14ac:dyDescent="0.2">
      <c r="A201" s="23">
        <v>4035</v>
      </c>
      <c r="B201" s="24" t="s">
        <v>4031</v>
      </c>
      <c r="C201" s="24" t="s">
        <v>8140</v>
      </c>
      <c r="D201" s="25">
        <v>250</v>
      </c>
      <c r="E201" s="26">
        <v>3685</v>
      </c>
      <c r="F201" s="2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59">
        <v>1474</v>
      </c>
      <c r="P201" s="23">
        <v>147.4</v>
      </c>
      <c r="Q201" s="28" t="s">
        <v>8315</v>
      </c>
      <c r="R201" s="23" t="s">
        <v>8316</v>
      </c>
      <c r="S201" s="29">
        <v>41903</v>
      </c>
      <c r="T201" s="29">
        <v>41933</v>
      </c>
    </row>
    <row r="202" spans="1:20" ht="96" x14ac:dyDescent="0.2">
      <c r="A202" s="23">
        <v>4036</v>
      </c>
      <c r="B202" s="24" t="s">
        <v>4032</v>
      </c>
      <c r="C202" s="24" t="s">
        <v>7438</v>
      </c>
      <c r="D202" s="25">
        <v>250</v>
      </c>
      <c r="E202" s="26">
        <v>2823</v>
      </c>
      <c r="F202" s="2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59">
        <v>1129</v>
      </c>
      <c r="P202" s="23">
        <v>166.06</v>
      </c>
      <c r="Q202" s="28" t="s">
        <v>8315</v>
      </c>
      <c r="R202" s="23" t="s">
        <v>8316</v>
      </c>
      <c r="S202" s="29">
        <v>41804</v>
      </c>
      <c r="T202" s="29">
        <v>41821</v>
      </c>
    </row>
    <row r="203" spans="1:20" ht="96" x14ac:dyDescent="0.2">
      <c r="A203" s="23">
        <v>4037</v>
      </c>
      <c r="B203" s="24" t="s">
        <v>4033</v>
      </c>
      <c r="C203" s="24" t="s">
        <v>8141</v>
      </c>
      <c r="D203" s="25">
        <v>250</v>
      </c>
      <c r="E203" s="26">
        <v>80</v>
      </c>
      <c r="F203" s="2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36">
        <v>32</v>
      </c>
      <c r="P203" s="23">
        <v>40</v>
      </c>
      <c r="Q203" s="28" t="s">
        <v>8315</v>
      </c>
      <c r="R203" s="23" t="s">
        <v>8316</v>
      </c>
      <c r="S203" s="29">
        <v>42497</v>
      </c>
      <c r="T203" s="29">
        <v>42514</v>
      </c>
    </row>
    <row r="204" spans="1:20" ht="112" x14ac:dyDescent="0.2">
      <c r="A204" s="23">
        <v>4038</v>
      </c>
      <c r="B204" s="24" t="s">
        <v>4034</v>
      </c>
      <c r="C204" s="24" t="s">
        <v>8142</v>
      </c>
      <c r="D204" s="25">
        <v>250</v>
      </c>
      <c r="E204" s="26">
        <v>301</v>
      </c>
      <c r="F204" s="2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97">
        <v>120</v>
      </c>
      <c r="P204" s="23">
        <v>75.25</v>
      </c>
      <c r="Q204" s="28" t="s">
        <v>8315</v>
      </c>
      <c r="R204" s="23" t="s">
        <v>8316</v>
      </c>
      <c r="S204" s="29">
        <v>41869</v>
      </c>
      <c r="T204" s="29">
        <v>41929</v>
      </c>
    </row>
    <row r="205" spans="1:20" ht="80" x14ac:dyDescent="0.2">
      <c r="A205" s="23">
        <v>4039</v>
      </c>
      <c r="B205" s="24" t="s">
        <v>4035</v>
      </c>
      <c r="C205" s="24" t="s">
        <v>8143</v>
      </c>
      <c r="D205" s="25">
        <v>250</v>
      </c>
      <c r="E205" s="26">
        <v>300</v>
      </c>
      <c r="F205" s="2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97">
        <v>120</v>
      </c>
      <c r="P205" s="23">
        <v>60</v>
      </c>
      <c r="Q205" s="28" t="s">
        <v>8315</v>
      </c>
      <c r="R205" s="23" t="s">
        <v>8316</v>
      </c>
      <c r="S205" s="29">
        <v>42305</v>
      </c>
      <c r="T205" s="29">
        <v>42339</v>
      </c>
    </row>
    <row r="206" spans="1:20" ht="96" x14ac:dyDescent="0.2">
      <c r="A206" s="23">
        <v>4040</v>
      </c>
      <c r="B206" s="24" t="s">
        <v>4036</v>
      </c>
      <c r="C206" s="24" t="s">
        <v>8144</v>
      </c>
      <c r="D206" s="25">
        <v>250</v>
      </c>
      <c r="E206" s="26">
        <v>2500</v>
      </c>
      <c r="F206" s="2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59">
        <v>1000</v>
      </c>
      <c r="P206" s="23">
        <v>1250</v>
      </c>
      <c r="Q206" s="28" t="s">
        <v>8315</v>
      </c>
      <c r="R206" s="23" t="s">
        <v>8316</v>
      </c>
      <c r="S206" s="29">
        <v>42144</v>
      </c>
      <c r="T206" s="29">
        <v>42203</v>
      </c>
    </row>
    <row r="207" spans="1:20" ht="96" x14ac:dyDescent="0.2">
      <c r="A207" s="23">
        <v>4042</v>
      </c>
      <c r="B207" s="24" t="s">
        <v>4038</v>
      </c>
      <c r="C207" s="24" t="s">
        <v>8146</v>
      </c>
      <c r="D207" s="25">
        <v>250</v>
      </c>
      <c r="E207" s="26">
        <v>21</v>
      </c>
      <c r="F207" s="2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63">
        <v>8</v>
      </c>
      <c r="P207" s="23">
        <v>7</v>
      </c>
      <c r="Q207" s="28" t="s">
        <v>8315</v>
      </c>
      <c r="R207" s="23" t="s">
        <v>8316</v>
      </c>
      <c r="S207" s="29">
        <v>41995</v>
      </c>
      <c r="T207" s="29">
        <v>42024</v>
      </c>
    </row>
    <row r="208" spans="1:20" ht="96" x14ac:dyDescent="0.2">
      <c r="A208" s="23">
        <v>4044</v>
      </c>
      <c r="B208" s="24" t="s">
        <v>4040</v>
      </c>
      <c r="C208" s="24" t="s">
        <v>8148</v>
      </c>
      <c r="D208" s="25">
        <v>250</v>
      </c>
      <c r="E208" s="26">
        <v>225</v>
      </c>
      <c r="F208" s="2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73">
        <v>90</v>
      </c>
      <c r="P208" s="23">
        <v>56.25</v>
      </c>
      <c r="Q208" s="28" t="s">
        <v>8315</v>
      </c>
      <c r="R208" s="23" t="s">
        <v>8316</v>
      </c>
      <c r="S208" s="29">
        <v>42074</v>
      </c>
      <c r="T208" s="29">
        <v>42104</v>
      </c>
    </row>
    <row r="209" spans="1:20" ht="112" x14ac:dyDescent="0.2">
      <c r="A209" s="23">
        <v>4046</v>
      </c>
      <c r="B209" s="24" t="s">
        <v>4042</v>
      </c>
      <c r="C209" s="24" t="s">
        <v>8150</v>
      </c>
      <c r="D209" s="25">
        <v>220</v>
      </c>
      <c r="E209" s="26">
        <v>460</v>
      </c>
      <c r="F209" s="2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98">
        <v>209</v>
      </c>
      <c r="P209" s="23">
        <v>38.33</v>
      </c>
      <c r="Q209" s="28" t="s">
        <v>8315</v>
      </c>
      <c r="R209" s="23" t="s">
        <v>8316</v>
      </c>
      <c r="S209" s="29">
        <v>41904</v>
      </c>
      <c r="T209" s="29">
        <v>41934</v>
      </c>
    </row>
    <row r="210" spans="1:20" ht="112" x14ac:dyDescent="0.2">
      <c r="A210" s="23">
        <v>4047</v>
      </c>
      <c r="B210" s="24" t="s">
        <v>4043</v>
      </c>
      <c r="C210" s="24" t="s">
        <v>8151</v>
      </c>
      <c r="D210" s="25">
        <v>200</v>
      </c>
      <c r="E210" s="26">
        <v>110</v>
      </c>
      <c r="F210" s="2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99">
        <v>55</v>
      </c>
      <c r="P210" s="23">
        <v>27.5</v>
      </c>
      <c r="Q210" s="28" t="s">
        <v>8315</v>
      </c>
      <c r="R210" s="23" t="s">
        <v>8316</v>
      </c>
      <c r="S210" s="29">
        <v>41991</v>
      </c>
      <c r="T210" s="29">
        <v>42015</v>
      </c>
    </row>
    <row r="211" spans="1:20" ht="96" x14ac:dyDescent="0.2">
      <c r="A211" s="23">
        <v>4049</v>
      </c>
      <c r="B211" s="24" t="s">
        <v>4045</v>
      </c>
      <c r="C211" s="24" t="s">
        <v>8153</v>
      </c>
      <c r="D211" s="25">
        <v>200</v>
      </c>
      <c r="E211" s="26">
        <v>16</v>
      </c>
      <c r="F211" s="2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63">
        <v>8</v>
      </c>
      <c r="P211" s="23">
        <v>16</v>
      </c>
      <c r="Q211" s="28" t="s">
        <v>8315</v>
      </c>
      <c r="R211" s="23" t="s">
        <v>8316</v>
      </c>
      <c r="S211" s="29">
        <v>42169</v>
      </c>
      <c r="T211" s="29">
        <v>42199</v>
      </c>
    </row>
    <row r="212" spans="1:20" ht="112" x14ac:dyDescent="0.2">
      <c r="A212" s="23">
        <v>4050</v>
      </c>
      <c r="B212" s="24" t="s">
        <v>4046</v>
      </c>
      <c r="C212" s="24" t="s">
        <v>8154</v>
      </c>
      <c r="D212" s="25">
        <v>200</v>
      </c>
      <c r="E212" s="26">
        <v>1</v>
      </c>
      <c r="F212" s="2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7">
        <v>1</v>
      </c>
      <c r="P212" s="23">
        <v>1</v>
      </c>
      <c r="Q212" s="28" t="s">
        <v>8315</v>
      </c>
      <c r="R212" s="23" t="s">
        <v>8316</v>
      </c>
      <c r="S212" s="29">
        <v>41905</v>
      </c>
      <c r="T212" s="29">
        <v>41935</v>
      </c>
    </row>
    <row r="213" spans="1:20" ht="80" x14ac:dyDescent="0.2">
      <c r="A213" s="23">
        <v>4051</v>
      </c>
      <c r="B213" s="24" t="s">
        <v>4047</v>
      </c>
      <c r="C213" s="24" t="s">
        <v>8155</v>
      </c>
      <c r="D213" s="25">
        <v>200</v>
      </c>
      <c r="E213" s="26">
        <v>0</v>
      </c>
      <c r="F213" s="2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7">
        <v>0</v>
      </c>
      <c r="P213" s="23">
        <v>0</v>
      </c>
      <c r="Q213" s="28" t="s">
        <v>8315</v>
      </c>
      <c r="R213" s="23" t="s">
        <v>8316</v>
      </c>
      <c r="S213" s="29">
        <v>41761</v>
      </c>
      <c r="T213" s="29">
        <v>41768</v>
      </c>
    </row>
    <row r="214" spans="1:20" ht="112" x14ac:dyDescent="0.2">
      <c r="A214" s="23">
        <v>4052</v>
      </c>
      <c r="B214" s="24" t="s">
        <v>4048</v>
      </c>
      <c r="C214" s="24" t="s">
        <v>8156</v>
      </c>
      <c r="D214" s="25">
        <v>200</v>
      </c>
      <c r="E214" s="26">
        <v>1126</v>
      </c>
      <c r="F214" s="2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59">
        <v>563</v>
      </c>
      <c r="P214" s="23">
        <v>86.62</v>
      </c>
      <c r="Q214" s="28" t="s">
        <v>8315</v>
      </c>
      <c r="R214" s="23" t="s">
        <v>8316</v>
      </c>
      <c r="S214" s="29">
        <v>41865</v>
      </c>
      <c r="T214" s="29">
        <v>41925</v>
      </c>
    </row>
    <row r="215" spans="1:20" ht="96" x14ac:dyDescent="0.2">
      <c r="A215" s="23">
        <v>4054</v>
      </c>
      <c r="B215" s="24" t="s">
        <v>4050</v>
      </c>
      <c r="C215" s="24" t="s">
        <v>8158</v>
      </c>
      <c r="D215" s="25">
        <v>200</v>
      </c>
      <c r="E215" s="26">
        <v>0</v>
      </c>
      <c r="F215" s="2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7">
        <v>0</v>
      </c>
      <c r="P215" s="23">
        <v>0</v>
      </c>
      <c r="Q215" s="28" t="s">
        <v>8315</v>
      </c>
      <c r="R215" s="23" t="s">
        <v>8316</v>
      </c>
      <c r="S215" s="29">
        <v>42613</v>
      </c>
      <c r="T215" s="29">
        <v>42644</v>
      </c>
    </row>
    <row r="216" spans="1:20" ht="96" x14ac:dyDescent="0.2">
      <c r="A216" s="23">
        <v>4056</v>
      </c>
      <c r="B216" s="24" t="s">
        <v>4052</v>
      </c>
      <c r="C216" s="24" t="s">
        <v>8160</v>
      </c>
      <c r="D216" s="25">
        <v>200</v>
      </c>
      <c r="E216" s="26">
        <v>795</v>
      </c>
      <c r="F216" s="2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100">
        <v>398</v>
      </c>
      <c r="P216" s="23">
        <v>88.33</v>
      </c>
      <c r="Q216" s="28" t="s">
        <v>8315</v>
      </c>
      <c r="R216" s="23" t="s">
        <v>8316</v>
      </c>
      <c r="S216" s="29">
        <v>42534</v>
      </c>
      <c r="T216" s="29">
        <v>42554</v>
      </c>
    </row>
    <row r="217" spans="1:20" ht="96" x14ac:dyDescent="0.2">
      <c r="A217" s="23">
        <v>4058</v>
      </c>
      <c r="B217" s="24" t="s">
        <v>4054</v>
      </c>
      <c r="C217" s="24" t="s">
        <v>8162</v>
      </c>
      <c r="D217" s="25">
        <v>200</v>
      </c>
      <c r="E217" s="26">
        <v>95</v>
      </c>
      <c r="F217" s="2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52">
        <v>48</v>
      </c>
      <c r="P217" s="23">
        <v>23.75</v>
      </c>
      <c r="Q217" s="28" t="s">
        <v>8315</v>
      </c>
      <c r="R217" s="23" t="s">
        <v>8316</v>
      </c>
      <c r="S217" s="29">
        <v>42446</v>
      </c>
      <c r="T217" s="29">
        <v>42461</v>
      </c>
    </row>
    <row r="218" spans="1:20" ht="112" x14ac:dyDescent="0.2">
      <c r="A218" s="23">
        <v>4061</v>
      </c>
      <c r="B218" s="24" t="s">
        <v>4057</v>
      </c>
      <c r="C218" s="24" t="s">
        <v>8165</v>
      </c>
      <c r="D218" s="25">
        <v>200</v>
      </c>
      <c r="E218" s="26">
        <v>0</v>
      </c>
      <c r="F218" s="2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7">
        <v>0</v>
      </c>
      <c r="P218" s="23">
        <v>0</v>
      </c>
      <c r="Q218" s="28" t="s">
        <v>8315</v>
      </c>
      <c r="R218" s="23" t="s">
        <v>8316</v>
      </c>
      <c r="S218" s="29">
        <v>42421</v>
      </c>
      <c r="T218" s="29">
        <v>42481</v>
      </c>
    </row>
    <row r="219" spans="1:20" ht="112" x14ac:dyDescent="0.2">
      <c r="A219" s="23">
        <v>4062</v>
      </c>
      <c r="B219" s="24" t="s">
        <v>4058</v>
      </c>
      <c r="C219" s="24" t="s">
        <v>8166</v>
      </c>
      <c r="D219" s="25">
        <v>200</v>
      </c>
      <c r="E219" s="26">
        <v>490</v>
      </c>
      <c r="F219" s="2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101">
        <v>245</v>
      </c>
      <c r="P219" s="23">
        <v>163.33000000000001</v>
      </c>
      <c r="Q219" s="28" t="s">
        <v>8315</v>
      </c>
      <c r="R219" s="23" t="s">
        <v>8316</v>
      </c>
      <c r="S219" s="29">
        <v>42523</v>
      </c>
      <c r="T219" s="29">
        <v>42553</v>
      </c>
    </row>
    <row r="220" spans="1:20" ht="64" x14ac:dyDescent="0.2">
      <c r="A220" s="23">
        <v>4065</v>
      </c>
      <c r="B220" s="24" t="s">
        <v>4061</v>
      </c>
      <c r="C220" s="24" t="s">
        <v>8169</v>
      </c>
      <c r="D220" s="25">
        <v>153</v>
      </c>
      <c r="E220" s="26">
        <v>27</v>
      </c>
      <c r="F220" s="2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37">
        <v>18</v>
      </c>
      <c r="P220" s="23">
        <v>6.75</v>
      </c>
      <c r="Q220" s="28" t="s">
        <v>8315</v>
      </c>
      <c r="R220" s="23" t="s">
        <v>8316</v>
      </c>
      <c r="S220" s="29">
        <v>41833</v>
      </c>
      <c r="T220" s="29">
        <v>41863</v>
      </c>
    </row>
    <row r="221" spans="1:20" ht="112" x14ac:dyDescent="0.2">
      <c r="A221" s="23">
        <v>4066</v>
      </c>
      <c r="B221" s="24" t="s">
        <v>4062</v>
      </c>
      <c r="C221" s="24" t="s">
        <v>8170</v>
      </c>
      <c r="D221" s="25">
        <v>150</v>
      </c>
      <c r="E221" s="26">
        <v>25</v>
      </c>
      <c r="F221" s="2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49">
        <v>17</v>
      </c>
      <c r="P221" s="23">
        <v>25</v>
      </c>
      <c r="Q221" s="28" t="s">
        <v>8315</v>
      </c>
      <c r="R221" s="23" t="s">
        <v>8316</v>
      </c>
      <c r="S221" s="29">
        <v>42479</v>
      </c>
      <c r="T221" s="29">
        <v>42509</v>
      </c>
    </row>
    <row r="222" spans="1:20" ht="96" x14ac:dyDescent="0.2">
      <c r="A222" s="23">
        <v>4067</v>
      </c>
      <c r="B222" s="24" t="s">
        <v>4063</v>
      </c>
      <c r="C222" s="24" t="s">
        <v>7998</v>
      </c>
      <c r="D222" s="25">
        <v>150</v>
      </c>
      <c r="E222" s="26">
        <v>3045</v>
      </c>
      <c r="F222" s="2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59">
        <v>2030</v>
      </c>
      <c r="P222" s="23">
        <v>179.12</v>
      </c>
      <c r="Q222" s="28" t="s">
        <v>8315</v>
      </c>
      <c r="R222" s="23" t="s">
        <v>8316</v>
      </c>
      <c r="S222" s="29">
        <v>42235</v>
      </c>
      <c r="T222" s="29">
        <v>42275</v>
      </c>
    </row>
    <row r="223" spans="1:20" ht="64" x14ac:dyDescent="0.2">
      <c r="A223" s="23">
        <v>4068</v>
      </c>
      <c r="B223" s="24" t="s">
        <v>4064</v>
      </c>
      <c r="C223" s="24" t="s">
        <v>8171</v>
      </c>
      <c r="D223" s="25">
        <v>150</v>
      </c>
      <c r="E223" s="26">
        <v>34.950000000000003</v>
      </c>
      <c r="F223" s="2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47">
        <v>23</v>
      </c>
      <c r="P223" s="23">
        <v>34.950000000000003</v>
      </c>
      <c r="Q223" s="28" t="s">
        <v>8315</v>
      </c>
      <c r="R223" s="23" t="s">
        <v>8316</v>
      </c>
      <c r="S223" s="29">
        <v>42718</v>
      </c>
      <c r="T223" s="29">
        <v>42748</v>
      </c>
    </row>
    <row r="224" spans="1:20" ht="80" x14ac:dyDescent="0.2">
      <c r="A224" s="23">
        <v>4070</v>
      </c>
      <c r="B224" s="24" t="s">
        <v>4066</v>
      </c>
      <c r="C224" s="24" t="s">
        <v>8173</v>
      </c>
      <c r="D224" s="25">
        <v>150</v>
      </c>
      <c r="E224" s="26">
        <v>165</v>
      </c>
      <c r="F224" s="2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75">
        <v>110</v>
      </c>
      <c r="P224" s="23">
        <v>27.5</v>
      </c>
      <c r="Q224" s="28" t="s">
        <v>8315</v>
      </c>
      <c r="R224" s="23" t="s">
        <v>8316</v>
      </c>
      <c r="S224" s="29">
        <v>42031</v>
      </c>
      <c r="T224" s="29">
        <v>42064</v>
      </c>
    </row>
    <row r="225" spans="1:20" ht="96" x14ac:dyDescent="0.2">
      <c r="A225" s="23">
        <v>4073</v>
      </c>
      <c r="B225" s="24" t="s">
        <v>4069</v>
      </c>
      <c r="C225" s="24" t="s">
        <v>8176</v>
      </c>
      <c r="D225" s="25">
        <v>150</v>
      </c>
      <c r="E225" s="26">
        <v>37</v>
      </c>
      <c r="F225" s="2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43">
        <v>25</v>
      </c>
      <c r="P225" s="23">
        <v>18.5</v>
      </c>
      <c r="Q225" s="28" t="s">
        <v>8315</v>
      </c>
      <c r="R225" s="23" t="s">
        <v>8316</v>
      </c>
      <c r="S225" s="29">
        <v>42078</v>
      </c>
      <c r="T225" s="29">
        <v>42133</v>
      </c>
    </row>
    <row r="226" spans="1:20" ht="80" x14ac:dyDescent="0.2">
      <c r="A226" s="23">
        <v>4076</v>
      </c>
      <c r="B226" s="24" t="s">
        <v>4072</v>
      </c>
      <c r="C226" s="24" t="s">
        <v>8179</v>
      </c>
      <c r="D226" s="25">
        <v>110</v>
      </c>
      <c r="E226" s="26">
        <v>0</v>
      </c>
      <c r="F226" s="2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7">
        <v>0</v>
      </c>
      <c r="P226" s="23">
        <v>0</v>
      </c>
      <c r="Q226" s="28" t="s">
        <v>8315</v>
      </c>
      <c r="R226" s="23" t="s">
        <v>8316</v>
      </c>
      <c r="S226" s="29">
        <v>41905</v>
      </c>
      <c r="T226" s="29">
        <v>41933</v>
      </c>
    </row>
    <row r="227" spans="1:20" ht="112" x14ac:dyDescent="0.2">
      <c r="A227" s="23">
        <v>4077</v>
      </c>
      <c r="B227" s="24" t="s">
        <v>4073</v>
      </c>
      <c r="C227" s="24" t="s">
        <v>8180</v>
      </c>
      <c r="D227" s="25">
        <v>110</v>
      </c>
      <c r="E227" s="26">
        <v>1335</v>
      </c>
      <c r="F227" s="2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59">
        <v>1214</v>
      </c>
      <c r="P227" s="23">
        <v>222.5</v>
      </c>
      <c r="Q227" s="28" t="s">
        <v>8315</v>
      </c>
      <c r="R227" s="23" t="s">
        <v>8316</v>
      </c>
      <c r="S227" s="29">
        <v>42695</v>
      </c>
      <c r="T227" s="29">
        <v>42725</v>
      </c>
    </row>
    <row r="228" spans="1:20" ht="96" x14ac:dyDescent="0.2">
      <c r="A228" s="23">
        <v>4079</v>
      </c>
      <c r="B228" s="24" t="s">
        <v>4075</v>
      </c>
      <c r="C228" s="24" t="s">
        <v>8182</v>
      </c>
      <c r="D228" s="25">
        <v>100</v>
      </c>
      <c r="E228" s="26">
        <v>5</v>
      </c>
      <c r="F228" s="2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33">
        <v>5</v>
      </c>
      <c r="P228" s="23">
        <v>5</v>
      </c>
      <c r="Q228" s="28" t="s">
        <v>8315</v>
      </c>
      <c r="R228" s="23" t="s">
        <v>8316</v>
      </c>
      <c r="S228" s="29">
        <v>42510</v>
      </c>
      <c r="T228" s="29">
        <v>42540</v>
      </c>
    </row>
    <row r="229" spans="1:20" ht="96" x14ac:dyDescent="0.2">
      <c r="A229" s="23">
        <v>4080</v>
      </c>
      <c r="B229" s="24" t="s">
        <v>4076</v>
      </c>
      <c r="C229" s="24" t="s">
        <v>8183</v>
      </c>
      <c r="D229" s="25">
        <v>100</v>
      </c>
      <c r="E229" s="26">
        <v>0</v>
      </c>
      <c r="F229" s="2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7">
        <v>0</v>
      </c>
      <c r="P229" s="23">
        <v>0</v>
      </c>
      <c r="Q229" s="28" t="s">
        <v>8315</v>
      </c>
      <c r="R229" s="23" t="s">
        <v>8316</v>
      </c>
      <c r="S229" s="29">
        <v>42511</v>
      </c>
      <c r="T229" s="29">
        <v>42535</v>
      </c>
    </row>
    <row r="230" spans="1:20" ht="96" x14ac:dyDescent="0.2">
      <c r="A230" s="23">
        <v>4081</v>
      </c>
      <c r="B230" s="24" t="s">
        <v>4077</v>
      </c>
      <c r="C230" s="24" t="s">
        <v>8184</v>
      </c>
      <c r="D230" s="25">
        <v>100</v>
      </c>
      <c r="E230" s="26">
        <v>350</v>
      </c>
      <c r="F230" s="2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88">
        <v>350</v>
      </c>
      <c r="P230" s="23">
        <v>29.17</v>
      </c>
      <c r="Q230" s="28" t="s">
        <v>8315</v>
      </c>
      <c r="R230" s="23" t="s">
        <v>8316</v>
      </c>
      <c r="S230" s="29">
        <v>42041</v>
      </c>
      <c r="T230" s="29">
        <v>42071</v>
      </c>
    </row>
    <row r="231" spans="1:20" ht="112" x14ac:dyDescent="0.2">
      <c r="A231" s="23">
        <v>4082</v>
      </c>
      <c r="B231" s="24" t="s">
        <v>4078</v>
      </c>
      <c r="C231" s="24" t="s">
        <v>8185</v>
      </c>
      <c r="D231" s="25">
        <v>100</v>
      </c>
      <c r="E231" s="26">
        <v>3</v>
      </c>
      <c r="F231" s="2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31">
        <v>3</v>
      </c>
      <c r="P231" s="23">
        <v>1.5</v>
      </c>
      <c r="Q231" s="28" t="s">
        <v>8315</v>
      </c>
      <c r="R231" s="23" t="s">
        <v>8316</v>
      </c>
      <c r="S231" s="29">
        <v>42307</v>
      </c>
      <c r="T231" s="29">
        <v>42322</v>
      </c>
    </row>
    <row r="232" spans="1:20" ht="96" x14ac:dyDescent="0.2">
      <c r="A232" s="23">
        <v>4083</v>
      </c>
      <c r="B232" s="24" t="s">
        <v>4079</v>
      </c>
      <c r="C232" s="24" t="s">
        <v>8186</v>
      </c>
      <c r="D232" s="25">
        <v>100</v>
      </c>
      <c r="E232" s="26">
        <v>759</v>
      </c>
      <c r="F232" s="2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59">
        <v>759</v>
      </c>
      <c r="P232" s="23">
        <v>126.5</v>
      </c>
      <c r="Q232" s="28" t="s">
        <v>8315</v>
      </c>
      <c r="R232" s="23" t="s">
        <v>8316</v>
      </c>
      <c r="S232" s="29">
        <v>42353</v>
      </c>
      <c r="T232" s="29">
        <v>42383</v>
      </c>
    </row>
    <row r="233" spans="1:20" ht="96" x14ac:dyDescent="0.2">
      <c r="A233" s="23">
        <v>4085</v>
      </c>
      <c r="B233" s="24" t="s">
        <v>4081</v>
      </c>
      <c r="C233" s="24" t="s">
        <v>8188</v>
      </c>
      <c r="D233" s="25">
        <v>100</v>
      </c>
      <c r="E233" s="26">
        <v>10</v>
      </c>
      <c r="F233" s="2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32">
        <v>10</v>
      </c>
      <c r="P233" s="23">
        <v>10</v>
      </c>
      <c r="Q233" s="28" t="s">
        <v>8315</v>
      </c>
      <c r="R233" s="23" t="s">
        <v>8316</v>
      </c>
      <c r="S233" s="29">
        <v>42058</v>
      </c>
      <c r="T233" s="29">
        <v>42087</v>
      </c>
    </row>
    <row r="234" spans="1:20" ht="96" x14ac:dyDescent="0.2">
      <c r="A234" s="23">
        <v>4086</v>
      </c>
      <c r="B234" s="24" t="s">
        <v>4082</v>
      </c>
      <c r="C234" s="24" t="s">
        <v>8189</v>
      </c>
      <c r="D234" s="25">
        <v>100</v>
      </c>
      <c r="E234" s="26">
        <v>47</v>
      </c>
      <c r="F234" s="2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42">
        <v>47</v>
      </c>
      <c r="P234" s="23">
        <v>9.4</v>
      </c>
      <c r="Q234" s="28" t="s">
        <v>8315</v>
      </c>
      <c r="R234" s="23" t="s">
        <v>8316</v>
      </c>
      <c r="S234" s="29">
        <v>42304</v>
      </c>
      <c r="T234" s="29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100</v>
      </c>
      <c r="E235" s="26">
        <v>0</v>
      </c>
      <c r="F235" s="2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7">
        <v>0</v>
      </c>
      <c r="P235" s="23">
        <v>0</v>
      </c>
      <c r="Q235" s="28" t="s">
        <v>8315</v>
      </c>
      <c r="R235" s="23" t="s">
        <v>8316</v>
      </c>
      <c r="S235" s="29">
        <v>42538</v>
      </c>
      <c r="T235" s="29">
        <v>42568</v>
      </c>
    </row>
    <row r="236" spans="1:20" ht="112" x14ac:dyDescent="0.2">
      <c r="A236" s="23">
        <v>4089</v>
      </c>
      <c r="B236" s="24" t="s">
        <v>4085</v>
      </c>
      <c r="C236" s="24" t="s">
        <v>8192</v>
      </c>
      <c r="D236" s="25">
        <v>100</v>
      </c>
      <c r="E236" s="26">
        <v>240</v>
      </c>
      <c r="F236" s="2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102">
        <v>240</v>
      </c>
      <c r="P236" s="23">
        <v>30</v>
      </c>
      <c r="Q236" s="28" t="s">
        <v>8315</v>
      </c>
      <c r="R236" s="23" t="s">
        <v>8316</v>
      </c>
      <c r="S236" s="29">
        <v>42122</v>
      </c>
      <c r="T236" s="29">
        <v>42155</v>
      </c>
    </row>
    <row r="237" spans="1:20" ht="80" x14ac:dyDescent="0.2">
      <c r="A237" s="23">
        <v>4090</v>
      </c>
      <c r="B237" s="24" t="s">
        <v>4086</v>
      </c>
      <c r="C237" s="24" t="s">
        <v>8193</v>
      </c>
      <c r="D237" s="25">
        <v>100</v>
      </c>
      <c r="E237" s="26">
        <v>32</v>
      </c>
      <c r="F237" s="2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36">
        <v>32</v>
      </c>
      <c r="P237" s="23">
        <v>10.67</v>
      </c>
      <c r="Q237" s="28" t="s">
        <v>8315</v>
      </c>
      <c r="R237" s="23" t="s">
        <v>8316</v>
      </c>
      <c r="S237" s="29">
        <v>42209</v>
      </c>
      <c r="T237" s="29">
        <v>42223</v>
      </c>
    </row>
    <row r="238" spans="1:20" ht="96" x14ac:dyDescent="0.2">
      <c r="A238" s="23">
        <v>4091</v>
      </c>
      <c r="B238" s="24" t="s">
        <v>4087</v>
      </c>
      <c r="C238" s="24" t="s">
        <v>8194</v>
      </c>
      <c r="D238" s="25">
        <v>80</v>
      </c>
      <c r="E238" s="26">
        <v>204</v>
      </c>
      <c r="F238" s="2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103">
        <v>255</v>
      </c>
      <c r="P238" s="23">
        <v>25.5</v>
      </c>
      <c r="Q238" s="28" t="s">
        <v>8315</v>
      </c>
      <c r="R238" s="23" t="s">
        <v>8316</v>
      </c>
      <c r="S238" s="29">
        <v>41990</v>
      </c>
      <c r="T238" s="29">
        <v>42020</v>
      </c>
    </row>
    <row r="239" spans="1:20" ht="96" x14ac:dyDescent="0.2">
      <c r="A239" s="23">
        <v>4092</v>
      </c>
      <c r="B239" s="24" t="s">
        <v>4088</v>
      </c>
      <c r="C239" s="24" t="s">
        <v>8195</v>
      </c>
      <c r="D239" s="25">
        <v>70</v>
      </c>
      <c r="E239" s="26">
        <v>20</v>
      </c>
      <c r="F239" s="2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56">
        <v>29</v>
      </c>
      <c r="P239" s="23">
        <v>20</v>
      </c>
      <c r="Q239" s="28" t="s">
        <v>8315</v>
      </c>
      <c r="R239" s="23" t="s">
        <v>8316</v>
      </c>
      <c r="S239" s="29">
        <v>42039</v>
      </c>
      <c r="T239" s="29">
        <v>42099</v>
      </c>
    </row>
    <row r="240" spans="1:20" ht="96" x14ac:dyDescent="0.2">
      <c r="A240" s="23">
        <v>4094</v>
      </c>
      <c r="B240" s="24" t="s">
        <v>4090</v>
      </c>
      <c r="C240" s="24" t="s">
        <v>8197</v>
      </c>
      <c r="D240" s="25">
        <v>60</v>
      </c>
      <c r="E240" s="26">
        <v>730</v>
      </c>
      <c r="F240" s="2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59">
        <v>1217</v>
      </c>
      <c r="P240" s="23">
        <v>91.25</v>
      </c>
      <c r="Q240" s="28" t="s">
        <v>8315</v>
      </c>
      <c r="R240" s="23" t="s">
        <v>8316</v>
      </c>
      <c r="S240" s="29">
        <v>41890</v>
      </c>
      <c r="T240" s="29">
        <v>41934</v>
      </c>
    </row>
    <row r="241" spans="1:20" ht="80" x14ac:dyDescent="0.2">
      <c r="A241" s="23">
        <v>4098</v>
      </c>
      <c r="B241" s="24" t="s">
        <v>4094</v>
      </c>
      <c r="C241" s="24" t="s">
        <v>8201</v>
      </c>
      <c r="D241" s="25">
        <v>50</v>
      </c>
      <c r="E241" s="26">
        <v>0</v>
      </c>
      <c r="F241" s="2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7">
        <v>0</v>
      </c>
      <c r="P241" s="23">
        <v>0</v>
      </c>
      <c r="Q241" s="28" t="s">
        <v>8315</v>
      </c>
      <c r="R241" s="23" t="s">
        <v>8316</v>
      </c>
      <c r="S241" s="29">
        <v>42495</v>
      </c>
      <c r="T241" s="29">
        <v>42525</v>
      </c>
    </row>
    <row r="242" spans="1:20" ht="128" x14ac:dyDescent="0.2">
      <c r="A242" s="23">
        <v>4099</v>
      </c>
      <c r="B242" s="24" t="s">
        <v>4095</v>
      </c>
      <c r="C242" s="24" t="s">
        <v>8202</v>
      </c>
      <c r="D242" s="25">
        <v>40</v>
      </c>
      <c r="E242" s="26">
        <v>50</v>
      </c>
      <c r="F242" s="2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104">
        <v>125</v>
      </c>
      <c r="P242" s="23">
        <v>50</v>
      </c>
      <c r="Q242" s="28" t="s">
        <v>8315</v>
      </c>
      <c r="R242" s="23" t="s">
        <v>8316</v>
      </c>
      <c r="S242" s="29">
        <v>42570</v>
      </c>
      <c r="T242" s="29">
        <v>42615</v>
      </c>
    </row>
    <row r="243" spans="1:20" ht="64" x14ac:dyDescent="0.2">
      <c r="A243" s="23">
        <v>4100</v>
      </c>
      <c r="B243" s="24" t="s">
        <v>4096</v>
      </c>
      <c r="C243" s="24" t="s">
        <v>8203</v>
      </c>
      <c r="D243" s="25">
        <v>25</v>
      </c>
      <c r="E243" s="26">
        <v>0</v>
      </c>
      <c r="F243" s="2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7">
        <v>0</v>
      </c>
      <c r="P243" s="23">
        <v>0</v>
      </c>
      <c r="Q243" s="28" t="s">
        <v>8315</v>
      </c>
      <c r="R243" s="23" t="s">
        <v>8316</v>
      </c>
      <c r="S243" s="29">
        <v>41927</v>
      </c>
      <c r="T243" s="29">
        <v>41937</v>
      </c>
    </row>
    <row r="244" spans="1:20" ht="112" x14ac:dyDescent="0.2">
      <c r="A244" s="23">
        <v>4101</v>
      </c>
      <c r="B244" s="24" t="s">
        <v>4097</v>
      </c>
      <c r="C244" s="24" t="s">
        <v>8204</v>
      </c>
      <c r="D244" s="25">
        <v>25</v>
      </c>
      <c r="E244" s="26">
        <v>0</v>
      </c>
      <c r="F244" s="2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7">
        <v>0</v>
      </c>
      <c r="P244" s="23">
        <v>0</v>
      </c>
      <c r="Q244" s="28" t="s">
        <v>8315</v>
      </c>
      <c r="R244" s="23" t="s">
        <v>8316</v>
      </c>
      <c r="S244" s="29">
        <v>42730</v>
      </c>
      <c r="T244" s="29">
        <v>42760</v>
      </c>
    </row>
    <row r="245" spans="1:20" ht="96" x14ac:dyDescent="0.2">
      <c r="A245" s="23">
        <v>4102</v>
      </c>
      <c r="B245" s="24" t="s">
        <v>4098</v>
      </c>
      <c r="C245" s="24" t="s">
        <v>8205</v>
      </c>
      <c r="D245" s="25">
        <v>25</v>
      </c>
      <c r="E245" s="26">
        <v>137</v>
      </c>
      <c r="F245" s="2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59">
        <v>548</v>
      </c>
      <c r="P245" s="23">
        <v>22.83</v>
      </c>
      <c r="Q245" s="28" t="s">
        <v>8315</v>
      </c>
      <c r="R245" s="23" t="s">
        <v>8316</v>
      </c>
      <c r="S245" s="29">
        <v>42475</v>
      </c>
      <c r="T245" s="29">
        <v>42505</v>
      </c>
    </row>
    <row r="246" spans="1:20" ht="96" x14ac:dyDescent="0.2">
      <c r="A246" s="23">
        <v>4103</v>
      </c>
      <c r="B246" s="24" t="s">
        <v>4099</v>
      </c>
      <c r="C246" s="24" t="s">
        <v>8206</v>
      </c>
      <c r="D246" s="25">
        <v>25</v>
      </c>
      <c r="E246" s="26">
        <v>100</v>
      </c>
      <c r="F246" s="2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105">
        <v>400</v>
      </c>
      <c r="P246" s="23">
        <v>16.670000000000002</v>
      </c>
      <c r="Q246" s="28" t="s">
        <v>8315</v>
      </c>
      <c r="R246" s="23" t="s">
        <v>8316</v>
      </c>
      <c r="S246" s="29">
        <v>42188</v>
      </c>
      <c r="T246" s="29">
        <v>42242</v>
      </c>
    </row>
    <row r="247" spans="1:20" ht="96" x14ac:dyDescent="0.2">
      <c r="A247" s="23">
        <v>4106</v>
      </c>
      <c r="B247" s="24" t="s">
        <v>4102</v>
      </c>
      <c r="C247" s="24" t="s">
        <v>8209</v>
      </c>
      <c r="D247" s="25">
        <v>10</v>
      </c>
      <c r="E247" s="26">
        <v>3530</v>
      </c>
      <c r="F247" s="2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59">
        <v>35300</v>
      </c>
      <c r="P247" s="23">
        <v>106.97</v>
      </c>
      <c r="Q247" s="28" t="s">
        <v>8315</v>
      </c>
      <c r="R247" s="23" t="s">
        <v>8316</v>
      </c>
      <c r="S247" s="29">
        <v>42053</v>
      </c>
      <c r="T247" s="29">
        <v>42096</v>
      </c>
    </row>
    <row r="248" spans="1:20" ht="96" x14ac:dyDescent="0.2">
      <c r="A248" s="23">
        <v>4107</v>
      </c>
      <c r="B248" s="24" t="s">
        <v>4103</v>
      </c>
      <c r="C248" s="24" t="s">
        <v>8210</v>
      </c>
      <c r="D248" s="25">
        <v>10</v>
      </c>
      <c r="E248" s="26">
        <v>41</v>
      </c>
      <c r="F248" s="2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106">
        <v>410</v>
      </c>
      <c r="P248" s="23">
        <v>10.25</v>
      </c>
      <c r="Q248" s="28" t="s">
        <v>8315</v>
      </c>
      <c r="R248" s="23" t="s">
        <v>8316</v>
      </c>
      <c r="S248" s="29">
        <v>41883</v>
      </c>
      <c r="T248" s="29">
        <v>41906</v>
      </c>
    </row>
    <row r="249" spans="1:20" ht="96" x14ac:dyDescent="0.2">
      <c r="A249" s="23">
        <v>4108</v>
      </c>
      <c r="B249" s="24" t="s">
        <v>4104</v>
      </c>
      <c r="C249" s="24" t="s">
        <v>8211</v>
      </c>
      <c r="D249" s="25">
        <v>10</v>
      </c>
      <c r="E249" s="26">
        <v>59</v>
      </c>
      <c r="F249" s="2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59">
        <v>590</v>
      </c>
      <c r="P249" s="23">
        <v>59</v>
      </c>
      <c r="Q249" s="28" t="s">
        <v>8315</v>
      </c>
      <c r="R249" s="23" t="s">
        <v>8316</v>
      </c>
      <c r="S249" s="29">
        <v>42767</v>
      </c>
      <c r="T249" s="29">
        <v>42797</v>
      </c>
    </row>
    <row r="250" spans="1:20" ht="80" x14ac:dyDescent="0.2">
      <c r="A250" s="23">
        <v>4111</v>
      </c>
      <c r="B250" s="24" t="s">
        <v>4107</v>
      </c>
      <c r="C250" s="24" t="s">
        <v>8214</v>
      </c>
      <c r="D250" s="25">
        <v>1</v>
      </c>
      <c r="E250" s="26">
        <v>94</v>
      </c>
      <c r="F250" s="2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59">
        <v>9400</v>
      </c>
      <c r="P250" s="23">
        <v>15.67</v>
      </c>
      <c r="Q250" s="28" t="s">
        <v>8315</v>
      </c>
      <c r="R250" s="23" t="s">
        <v>8316</v>
      </c>
      <c r="S250" s="29">
        <v>42029</v>
      </c>
      <c r="T250" s="29">
        <v>42059</v>
      </c>
    </row>
    <row r="251" spans="1:20" ht="96" x14ac:dyDescent="0.2">
      <c r="A251" s="23">
        <v>4113</v>
      </c>
      <c r="B251" s="24" t="s">
        <v>4109</v>
      </c>
      <c r="C251" s="24" t="s">
        <v>8215</v>
      </c>
      <c r="D251" s="25">
        <v>1</v>
      </c>
      <c r="E251" s="26">
        <v>3</v>
      </c>
      <c r="F251" s="2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107">
        <v>300</v>
      </c>
      <c r="P251" s="23">
        <v>1</v>
      </c>
      <c r="Q251" s="28" t="s">
        <v>8315</v>
      </c>
      <c r="R251" s="23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DE15C-9487-9442-9B3A-556582296F1C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9.6640625" bestFit="1" customWidth="1"/>
  </cols>
  <sheetData>
    <row r="1" spans="1:3" x14ac:dyDescent="0.2">
      <c r="B1" s="17" t="s">
        <v>8388</v>
      </c>
      <c r="C1" s="17" t="s">
        <v>8389</v>
      </c>
    </row>
    <row r="2" spans="1:3" x14ac:dyDescent="0.2">
      <c r="A2" t="s">
        <v>8390</v>
      </c>
      <c r="B2" s="108">
        <f>AVERAGE('Successful US Kickstarters'!D:D)</f>
        <v>2517.2640533980584</v>
      </c>
      <c r="C2" s="108">
        <f>AVERAGE('Failed US Kickstarters'!D:D)</f>
        <v>880.41600000000005</v>
      </c>
    </row>
    <row r="3" spans="1:3" x14ac:dyDescent="0.2">
      <c r="A3" t="s">
        <v>8391</v>
      </c>
      <c r="B3" s="108">
        <f>MEDIAN('Successful US Kickstarters'!D:D)</f>
        <v>1314</v>
      </c>
      <c r="C3" s="108">
        <f>MEDIAN('Failed US Kickstarters'!D:D)</f>
        <v>500</v>
      </c>
    </row>
    <row r="4" spans="1:3" x14ac:dyDescent="0.2">
      <c r="A4" t="s">
        <v>8401</v>
      </c>
      <c r="B4" s="108">
        <f>_xlfn.STDEV.P('Successful US Kickstarters'!D:D)</f>
        <v>5741.9025278993904</v>
      </c>
      <c r="C4" s="108">
        <f>_xlfn.STDEV.P('Failed US Kickstarters'!D:D)</f>
        <v>933.59443600741326</v>
      </c>
    </row>
    <row r="5" spans="1:3" x14ac:dyDescent="0.2">
      <c r="A5" t="s">
        <v>8394</v>
      </c>
      <c r="B5" s="108">
        <f>_xlfn.QUARTILE.EXC('Successful US Kickstarters'!D:D, 3)</f>
        <v>1750</v>
      </c>
      <c r="C5" s="108">
        <f>_xlfn.QUARTILE.EXC('Failed US Kickstarters'!D:D,3)</f>
        <v>750</v>
      </c>
    </row>
    <row r="6" spans="1:3" x14ac:dyDescent="0.2">
      <c r="A6" t="s">
        <v>8395</v>
      </c>
      <c r="B6" s="108">
        <f>_xlfn.QUARTILE.EXC('Successful US Kickstarters'!D:D,1)</f>
        <v>1000</v>
      </c>
      <c r="C6" s="108">
        <f>_xlfn.QUARTILE.EXC('Failed US Kickstarters'!D:D, 1)</f>
        <v>250</v>
      </c>
    </row>
    <row r="7" spans="1:3" x14ac:dyDescent="0.2">
      <c r="A7" t="s">
        <v>8396</v>
      </c>
      <c r="B7" s="108">
        <f>B5-B6</f>
        <v>750</v>
      </c>
      <c r="C7" s="108">
        <f>C5-C6</f>
        <v>500</v>
      </c>
    </row>
    <row r="8" spans="1:3" x14ac:dyDescent="0.2">
      <c r="B8" s="108"/>
      <c r="C8" s="108"/>
    </row>
    <row r="9" spans="1:3" x14ac:dyDescent="0.2">
      <c r="A9" t="s">
        <v>8392</v>
      </c>
      <c r="B9" s="108">
        <f>AVERAGE('Successful US Kickstarters'!E:E)</f>
        <v>5601.5458009708727</v>
      </c>
      <c r="C9" s="108">
        <f>AVERAGE('Failed US Kickstarters'!E:E)</f>
        <v>558.65484000000004</v>
      </c>
    </row>
    <row r="10" spans="1:3" x14ac:dyDescent="0.2">
      <c r="A10" t="s">
        <v>8393</v>
      </c>
      <c r="B10" s="108">
        <f>MEDIAN('Successful US Kickstarters'!E:E)</f>
        <v>3167.5</v>
      </c>
      <c r="C10" s="108">
        <f>MEDIAN('Failed US Kickstarters'!E:E)</f>
        <v>103</v>
      </c>
    </row>
    <row r="11" spans="1:3" x14ac:dyDescent="0.2">
      <c r="A11" t="s">
        <v>8397</v>
      </c>
      <c r="B11" s="108">
        <f>_xlfn.STDEV.P('Successful US Kickstarters'!E:E)</f>
        <v>8334.5731699164608</v>
      </c>
      <c r="C11" s="108">
        <f>_xlfn.STDEV.P('Failed US Kickstarters'!E:E)</f>
        <v>1330.5230280400915</v>
      </c>
    </row>
    <row r="12" spans="1:3" x14ac:dyDescent="0.2">
      <c r="A12" t="s">
        <v>8398</v>
      </c>
      <c r="B12" s="108">
        <f>_xlfn.QUARTILE.EXC('Successful US Kickstarters'!E:E, 3)</f>
        <v>5699</v>
      </c>
      <c r="C12" s="108">
        <f>_xlfn.QUARTILE.EXC('Failed US Kickstarters'!E:E,3)</f>
        <v>501</v>
      </c>
    </row>
    <row r="13" spans="1:3" x14ac:dyDescent="0.2">
      <c r="A13" t="s">
        <v>8399</v>
      </c>
      <c r="B13" s="108">
        <f>_xlfn.QUARTILE.EXC('Successful US Kickstarters'!E:E,1)</f>
        <v>1716.5074999999999</v>
      </c>
      <c r="C13" s="108">
        <f>_xlfn.QUARTILE.EXC('Failed US Kickstarters'!E:E, 1)</f>
        <v>9.25</v>
      </c>
    </row>
    <row r="14" spans="1:3" x14ac:dyDescent="0.2">
      <c r="A14" t="s">
        <v>8400</v>
      </c>
      <c r="B14" s="108">
        <f>B12-B13</f>
        <v>3982.4925000000003</v>
      </c>
      <c r="C14" s="10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440F-EEFC-704F-BC47-A09CD636CBFE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5.1640625" bestFit="1" customWidth="1"/>
  </cols>
  <sheetData>
    <row r="1" spans="1:6" x14ac:dyDescent="0.2">
      <c r="A1" s="17" t="s">
        <v>8380</v>
      </c>
      <c r="B1" s="17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27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5929-DFFA-F34A-BF72-8FC02D2B36AF}">
  <dimension ref="A1:F6"/>
  <sheetViews>
    <sheetView topLeftCell="A2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9812-40B7-3042-AEAB-B5B601E1FE19}">
  <dimension ref="A1:E7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Carter</cp:lastModifiedBy>
  <dcterms:created xsi:type="dcterms:W3CDTF">2017-04-20T15:17:24Z</dcterms:created>
  <dcterms:modified xsi:type="dcterms:W3CDTF">2022-03-07T20:04:07Z</dcterms:modified>
</cp:coreProperties>
</file>