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EEG_scoring\SleepTransformer_mice\"/>
    </mc:Choice>
  </mc:AlternateContent>
  <xr:revisionPtr revIDLastSave="0" documentId="13_ncr:1_{86FC7FAA-6DF1-4710-9D06-5B38C7CB2220}" xr6:coauthVersionLast="47" xr6:coauthVersionMax="47" xr10:uidLastSave="{00000000-0000-0000-0000-000000000000}"/>
  <bookViews>
    <workbookView xWindow="-120" yWindow="-120" windowWidth="38640" windowHeight="21240" xr2:uid="{CD7BA178-FF3A-4017-9B4C-FE42D6DDE1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" i="1" l="1"/>
  <c r="R74" i="1"/>
  <c r="Q74" i="1"/>
  <c r="S73" i="1"/>
  <c r="R73" i="1"/>
  <c r="Q73" i="1"/>
  <c r="S72" i="1"/>
  <c r="R72" i="1"/>
  <c r="Q72" i="1"/>
  <c r="S71" i="1"/>
  <c r="R71" i="1"/>
  <c r="Q71" i="1"/>
  <c r="R69" i="1"/>
  <c r="Q68" i="1"/>
  <c r="R68" i="1"/>
  <c r="S68" i="1"/>
  <c r="Q69" i="1"/>
  <c r="S69" i="1"/>
  <c r="Q70" i="1"/>
  <c r="R70" i="1"/>
  <c r="S70" i="1"/>
  <c r="R67" i="1"/>
  <c r="S67" i="1"/>
  <c r="Q67" i="1"/>
  <c r="R66" i="1"/>
  <c r="Q66" i="1"/>
  <c r="S65" i="1"/>
  <c r="R65" i="1"/>
  <c r="Q65" i="1"/>
  <c r="S66" i="1"/>
  <c r="S64" i="1"/>
  <c r="R64" i="1"/>
  <c r="Q64" i="1"/>
  <c r="Q62" i="1"/>
  <c r="R62" i="1"/>
  <c r="S62" i="1"/>
  <c r="Q63" i="1"/>
  <c r="R63" i="1"/>
  <c r="S63" i="1"/>
  <c r="R61" i="1"/>
  <c r="S61" i="1"/>
  <c r="Q61" i="1"/>
  <c r="P71" i="1"/>
  <c r="P67" i="1"/>
  <c r="P64" i="1"/>
  <c r="P61" i="1"/>
</calcChain>
</file>

<file path=xl/sharedStrings.xml><?xml version="1.0" encoding="utf-8"?>
<sst xmlns="http://schemas.openxmlformats.org/spreadsheetml/2006/main" count="298" uniqueCount="41">
  <si>
    <t>Accuracy</t>
  </si>
  <si>
    <t>Kappa</t>
  </si>
  <si>
    <t>Sensitivity</t>
  </si>
  <si>
    <t>Specificity</t>
  </si>
  <si>
    <t>F1 score</t>
  </si>
  <si>
    <t>REM</t>
  </si>
  <si>
    <t>Signals used</t>
  </si>
  <si>
    <t>SleepTransformer trained on Kornum data</t>
  </si>
  <si>
    <t>Evaluate</t>
  </si>
  <si>
    <t>WAKE</t>
  </si>
  <si>
    <t>NREM</t>
  </si>
  <si>
    <t>ART</t>
  </si>
  <si>
    <t>Real</t>
  </si>
  <si>
    <t>Predicted</t>
  </si>
  <si>
    <t>EEG1</t>
  </si>
  <si>
    <t>nan</t>
  </si>
  <si>
    <t>Test</t>
  </si>
  <si>
    <t>Reduce by 10</t>
  </si>
  <si>
    <t>test1 GPU</t>
  </si>
  <si>
    <t>test1 CPU</t>
  </si>
  <si>
    <t>test2 CPU</t>
  </si>
  <si>
    <t>EEG1, EEG2, EMG</t>
  </si>
  <si>
    <t>Training steps</t>
  </si>
  <si>
    <t>test2 GPU</t>
  </si>
  <si>
    <t>NaN</t>
  </si>
  <si>
    <t>SleepTransformer</t>
  </si>
  <si>
    <t>SPINDLE</t>
  </si>
  <si>
    <t>F1</t>
  </si>
  <si>
    <t>Recall</t>
  </si>
  <si>
    <t>Precision</t>
  </si>
  <si>
    <t>ARTIFACT</t>
  </si>
  <si>
    <t xml:space="preserve">SAME AS THE ONE ABOVE BUT WITH epoch_seq_len = </t>
  </si>
  <si>
    <t>test3 CPU</t>
  </si>
  <si>
    <t>KORNUM TEST SET</t>
  </si>
  <si>
    <t>SPINDLE scorer 1</t>
  </si>
  <si>
    <t>SPINDLE scorer 2</t>
  </si>
  <si>
    <t xml:space="preserve">ARTIFACT </t>
  </si>
  <si>
    <t>Kornum lab</t>
  </si>
  <si>
    <t>test2 CPU
(evaluation with artifacts filtered)</t>
  </si>
  <si>
    <t>SPINDLE (CNN1 + HMM)</t>
  </si>
  <si>
    <t>SPINDLE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</si>
</sst>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1" xfId="0" applyNumberFormat="1" applyFont="1" applyBorder="1"/>
    <xf numFmtId="2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1" fillId="0" borderId="0" xfId="0" applyFon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" fillId="0" borderId="10" xfId="0" applyFont="1" applyBorder="1"/>
    <xf numFmtId="2" fontId="1" fillId="0" borderId="14" xfId="0" applyNumberFormat="1" applyFont="1" applyBorder="1"/>
    <xf numFmtId="0" fontId="0" fillId="0" borderId="7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8" xfId="0" applyFont="1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1" fillId="0" borderId="5" xfId="0" applyFont="1" applyBorder="1"/>
    <xf numFmtId="165" fontId="0" fillId="0" borderId="6" xfId="0" applyNumberFormat="1" applyBorder="1" applyAlignment="1">
      <alignment horizontal="center" vertical="center"/>
    </xf>
    <xf numFmtId="0" fontId="1" fillId="0" borderId="11" xfId="0" applyFont="1" applyBorder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0" fontId="1" fillId="0" borderId="9" xfId="0" applyFont="1" applyBorder="1"/>
    <xf numFmtId="0" fontId="1" fillId="0" borderId="3" xfId="0" applyFont="1" applyBorder="1"/>
    <xf numFmtId="0" fontId="1" fillId="0" borderId="6" xfId="0" applyFont="1" applyBorder="1"/>
    <xf numFmtId="165" fontId="0" fillId="0" borderId="11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961F-1C6A-43C9-8885-B0287C7F09DE}">
  <dimension ref="A1:AS74"/>
  <sheetViews>
    <sheetView tabSelected="1" topLeftCell="A25" workbookViewId="0">
      <selection activeCell="K39" sqref="K39"/>
    </sheetView>
  </sheetViews>
  <sheetFormatPr defaultRowHeight="15" x14ac:dyDescent="0.25"/>
  <cols>
    <col min="1" max="1" width="6.85546875" customWidth="1"/>
    <col min="2" max="2" width="17.42578125" customWidth="1"/>
    <col min="3" max="3" width="13.5703125" customWidth="1"/>
    <col min="4" max="4" width="8.28515625" customWidth="1"/>
    <col min="5" max="5" width="10.28515625" customWidth="1"/>
    <col min="6" max="8" width="10.140625" customWidth="1"/>
    <col min="9" max="9" width="9.7109375" customWidth="1"/>
    <col min="10" max="11" width="10.85546875" customWidth="1"/>
  </cols>
  <sheetData>
    <row r="1" spans="1:17" x14ac:dyDescent="0.25">
      <c r="A1" s="1" t="s">
        <v>7</v>
      </c>
    </row>
    <row r="3" spans="1:17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25">
      <c r="A4" s="1" t="s">
        <v>16</v>
      </c>
      <c r="B4" s="1" t="s">
        <v>6</v>
      </c>
      <c r="C4" s="1" t="s">
        <v>22</v>
      </c>
      <c r="D4" s="1" t="s">
        <v>8</v>
      </c>
      <c r="E4" s="1" t="s">
        <v>0</v>
      </c>
      <c r="F4" s="1" t="s">
        <v>1</v>
      </c>
      <c r="G4" s="1"/>
      <c r="H4" s="6" t="s">
        <v>2</v>
      </c>
      <c r="I4" s="6" t="s">
        <v>3</v>
      </c>
      <c r="J4" s="6" t="s">
        <v>4</v>
      </c>
      <c r="K4" s="1"/>
      <c r="N4" s="77" t="s">
        <v>13</v>
      </c>
      <c r="O4" s="77"/>
      <c r="P4" s="77"/>
      <c r="Q4" s="77"/>
    </row>
    <row r="5" spans="1:17" x14ac:dyDescent="0.25">
      <c r="A5" s="78" t="s">
        <v>18</v>
      </c>
      <c r="B5" s="79" t="s">
        <v>14</v>
      </c>
      <c r="C5" s="79">
        <v>22120</v>
      </c>
      <c r="D5" s="78" t="s">
        <v>17</v>
      </c>
      <c r="E5" s="79">
        <v>0.86799999999999999</v>
      </c>
      <c r="F5" s="80">
        <v>0.74309999999999998</v>
      </c>
      <c r="G5" s="10" t="s">
        <v>9</v>
      </c>
      <c r="H5" s="18">
        <v>0.9536</v>
      </c>
      <c r="I5" s="19">
        <v>0.85019999999999996</v>
      </c>
      <c r="J5" s="20">
        <v>0.89900000000000002</v>
      </c>
      <c r="K5" s="9"/>
      <c r="N5" s="6" t="s">
        <v>9</v>
      </c>
      <c r="O5" s="6" t="s">
        <v>10</v>
      </c>
      <c r="P5" s="6" t="s">
        <v>5</v>
      </c>
      <c r="Q5" s="6" t="s">
        <v>11</v>
      </c>
    </row>
    <row r="6" spans="1:17" x14ac:dyDescent="0.25">
      <c r="A6" s="78"/>
      <c r="B6" s="79"/>
      <c r="C6" s="79"/>
      <c r="D6" s="78"/>
      <c r="E6" s="79"/>
      <c r="F6" s="80"/>
      <c r="G6" s="10" t="s">
        <v>10</v>
      </c>
      <c r="H6" s="21">
        <v>0.84089999999999998</v>
      </c>
      <c r="I6" s="22">
        <v>0.90459999999999996</v>
      </c>
      <c r="J6" s="23">
        <v>0.87190000000000001</v>
      </c>
      <c r="K6" s="11"/>
      <c r="L6" s="70" t="s">
        <v>12</v>
      </c>
      <c r="M6" s="6" t="s">
        <v>9</v>
      </c>
      <c r="N6" s="12">
        <v>100794</v>
      </c>
      <c r="O6" s="13">
        <v>4655</v>
      </c>
      <c r="P6" s="13">
        <v>246</v>
      </c>
      <c r="Q6" s="14">
        <v>0</v>
      </c>
    </row>
    <row r="7" spans="1:17" x14ac:dyDescent="0.25">
      <c r="A7" s="78"/>
      <c r="B7" s="79"/>
      <c r="C7" s="79"/>
      <c r="D7" s="78"/>
      <c r="E7" s="79"/>
      <c r="F7" s="80"/>
      <c r="G7" s="10" t="s">
        <v>5</v>
      </c>
      <c r="H7" s="21">
        <v>0.29330000000000001</v>
      </c>
      <c r="I7" s="22">
        <v>0.80769999999999997</v>
      </c>
      <c r="J7" s="23">
        <v>0.43030000000000002</v>
      </c>
      <c r="K7" s="11"/>
      <c r="L7" s="71"/>
      <c r="M7" s="6" t="s">
        <v>10</v>
      </c>
      <c r="N7" s="4">
        <v>10489</v>
      </c>
      <c r="O7">
        <v>58392</v>
      </c>
      <c r="P7">
        <v>561</v>
      </c>
      <c r="Q7" s="5">
        <v>0</v>
      </c>
    </row>
    <row r="8" spans="1:17" x14ac:dyDescent="0.25">
      <c r="A8" s="78"/>
      <c r="B8" s="79"/>
      <c r="C8" s="79"/>
      <c r="D8" s="78"/>
      <c r="E8" s="79"/>
      <c r="F8" s="80"/>
      <c r="G8" s="10" t="s">
        <v>11</v>
      </c>
      <c r="H8" s="24">
        <v>0</v>
      </c>
      <c r="I8" s="25" t="s">
        <v>15</v>
      </c>
      <c r="J8" s="26" t="s">
        <v>15</v>
      </c>
      <c r="K8" s="11"/>
      <c r="L8" s="71"/>
      <c r="M8" s="6" t="s">
        <v>5</v>
      </c>
      <c r="N8" s="4">
        <v>6741</v>
      </c>
      <c r="O8">
        <v>1450</v>
      </c>
      <c r="P8">
        <v>3399</v>
      </c>
      <c r="Q8" s="5">
        <v>0</v>
      </c>
    </row>
    <row r="9" spans="1:17" x14ac:dyDescent="0.25">
      <c r="A9" s="78"/>
      <c r="B9" s="79"/>
      <c r="C9" s="79"/>
      <c r="D9" s="78"/>
      <c r="E9" s="79"/>
      <c r="F9" s="80"/>
      <c r="L9" s="72"/>
      <c r="M9" s="6" t="s">
        <v>11</v>
      </c>
      <c r="N9" s="15">
        <v>526</v>
      </c>
      <c r="O9" s="16">
        <v>51</v>
      </c>
      <c r="P9" s="16">
        <v>2</v>
      </c>
      <c r="Q9" s="17">
        <v>0</v>
      </c>
    </row>
    <row r="11" spans="1:17" x14ac:dyDescent="0.25">
      <c r="F11" s="2"/>
      <c r="G11" s="2"/>
    </row>
    <row r="12" spans="1:17" x14ac:dyDescent="0.25">
      <c r="A12" s="1" t="s">
        <v>16</v>
      </c>
      <c r="B12" s="1" t="s">
        <v>6</v>
      </c>
      <c r="C12" s="1" t="s">
        <v>22</v>
      </c>
      <c r="D12" s="1" t="s">
        <v>8</v>
      </c>
      <c r="E12" s="1" t="s">
        <v>0</v>
      </c>
      <c r="F12" s="1" t="s">
        <v>1</v>
      </c>
      <c r="G12" s="1"/>
      <c r="H12" s="6" t="s">
        <v>2</v>
      </c>
      <c r="I12" s="6" t="s">
        <v>3</v>
      </c>
      <c r="J12" s="6" t="s">
        <v>4</v>
      </c>
      <c r="K12" s="1"/>
      <c r="N12" s="77" t="s">
        <v>13</v>
      </c>
      <c r="O12" s="77"/>
      <c r="P12" s="77"/>
      <c r="Q12" s="77"/>
    </row>
    <row r="13" spans="1:17" x14ac:dyDescent="0.25">
      <c r="A13" s="78" t="s">
        <v>19</v>
      </c>
      <c r="B13" s="79" t="s">
        <v>14</v>
      </c>
      <c r="C13" s="79">
        <v>35300</v>
      </c>
      <c r="D13" s="78" t="s">
        <v>17</v>
      </c>
      <c r="E13" s="79">
        <v>0.85750000000000004</v>
      </c>
      <c r="F13" s="80">
        <v>0.72350000000000003</v>
      </c>
      <c r="G13" s="10" t="s">
        <v>9</v>
      </c>
      <c r="H13" s="18">
        <v>0.94789999999999996</v>
      </c>
      <c r="I13" s="19">
        <v>0.84099999999999997</v>
      </c>
      <c r="J13" s="20">
        <v>0.89190000000000003</v>
      </c>
      <c r="K13" s="9"/>
      <c r="N13" s="6" t="s">
        <v>9</v>
      </c>
      <c r="O13" s="6" t="s">
        <v>10</v>
      </c>
      <c r="P13" s="6" t="s">
        <v>5</v>
      </c>
      <c r="Q13" s="6" t="s">
        <v>11</v>
      </c>
    </row>
    <row r="14" spans="1:17" s="3" customFormat="1" x14ac:dyDescent="0.25">
      <c r="A14" s="78"/>
      <c r="B14" s="79"/>
      <c r="C14" s="79"/>
      <c r="D14" s="78"/>
      <c r="E14" s="79"/>
      <c r="F14" s="80"/>
      <c r="G14" s="10" t="s">
        <v>10</v>
      </c>
      <c r="H14" s="21">
        <v>0.80910000000000004</v>
      </c>
      <c r="I14" s="22">
        <v>0.89670000000000005</v>
      </c>
      <c r="J14" s="23">
        <v>0.85060000000000002</v>
      </c>
      <c r="K14" s="11"/>
      <c r="L14" s="70" t="s">
        <v>12</v>
      </c>
      <c r="M14" s="6" t="s">
        <v>9</v>
      </c>
      <c r="N14" s="12">
        <v>100193</v>
      </c>
      <c r="O14" s="13">
        <v>4942</v>
      </c>
      <c r="P14" s="13">
        <v>555</v>
      </c>
      <c r="Q14" s="14">
        <v>5</v>
      </c>
    </row>
    <row r="15" spans="1:17" x14ac:dyDescent="0.25">
      <c r="A15" s="78"/>
      <c r="B15" s="79"/>
      <c r="C15" s="79"/>
      <c r="D15" s="78"/>
      <c r="E15" s="79"/>
      <c r="F15" s="80"/>
      <c r="G15" s="10" t="s">
        <v>5</v>
      </c>
      <c r="H15" s="21">
        <v>0.36220000000000002</v>
      </c>
      <c r="I15" s="22">
        <v>0.77280000000000004</v>
      </c>
      <c r="J15" s="23">
        <v>0.49690000000000001</v>
      </c>
      <c r="K15" s="11"/>
      <c r="L15" s="71"/>
      <c r="M15" s="6" t="s">
        <v>10</v>
      </c>
      <c r="N15" s="4">
        <v>12555</v>
      </c>
      <c r="O15">
        <v>56184</v>
      </c>
      <c r="P15">
        <v>690</v>
      </c>
      <c r="Q15" s="5">
        <v>13</v>
      </c>
    </row>
    <row r="16" spans="1:17" x14ac:dyDescent="0.25">
      <c r="A16" s="78"/>
      <c r="B16" s="79"/>
      <c r="C16" s="79"/>
      <c r="D16" s="78"/>
      <c r="E16" s="79"/>
      <c r="F16" s="80"/>
      <c r="G16" s="10" t="s">
        <v>11</v>
      </c>
      <c r="H16" s="24">
        <v>5.1999999999999998E-3</v>
      </c>
      <c r="I16" s="25">
        <v>0.1429</v>
      </c>
      <c r="J16" s="26">
        <v>0.01</v>
      </c>
      <c r="K16" s="11"/>
      <c r="L16" s="71"/>
      <c r="M16" s="6" t="s">
        <v>5</v>
      </c>
      <c r="N16" s="4">
        <v>5863</v>
      </c>
      <c r="O16">
        <v>1483</v>
      </c>
      <c r="P16">
        <v>4244</v>
      </c>
      <c r="Q16" s="5">
        <v>0</v>
      </c>
    </row>
    <row r="17" spans="1:45" x14ac:dyDescent="0.25">
      <c r="A17" s="78"/>
      <c r="B17" s="79"/>
      <c r="C17" s="79"/>
      <c r="D17" s="78"/>
      <c r="E17" s="79"/>
      <c r="F17" s="80"/>
      <c r="L17" s="72"/>
      <c r="M17" s="6" t="s">
        <v>11</v>
      </c>
      <c r="N17" s="15">
        <v>527</v>
      </c>
      <c r="O17" s="16">
        <v>46</v>
      </c>
      <c r="P17" s="16">
        <v>3</v>
      </c>
      <c r="Q17" s="17">
        <v>3</v>
      </c>
    </row>
    <row r="20" spans="1:45" x14ac:dyDescent="0.25">
      <c r="A20" s="1" t="s">
        <v>16</v>
      </c>
      <c r="B20" s="1" t="s">
        <v>6</v>
      </c>
      <c r="C20" s="1" t="s">
        <v>22</v>
      </c>
      <c r="D20" s="1" t="s">
        <v>8</v>
      </c>
      <c r="E20" s="1" t="s">
        <v>0</v>
      </c>
      <c r="F20" s="1" t="s">
        <v>1</v>
      </c>
      <c r="G20" s="1"/>
      <c r="H20" s="6" t="s">
        <v>2</v>
      </c>
      <c r="I20" s="6" t="s">
        <v>3</v>
      </c>
      <c r="J20" s="6" t="s">
        <v>4</v>
      </c>
      <c r="K20" s="1"/>
      <c r="N20" s="77" t="s">
        <v>13</v>
      </c>
      <c r="O20" s="77"/>
      <c r="P20" s="77"/>
      <c r="Q20" s="77"/>
    </row>
    <row r="21" spans="1:45" x14ac:dyDescent="0.25">
      <c r="A21" s="78" t="s">
        <v>23</v>
      </c>
      <c r="B21" s="78" t="s">
        <v>21</v>
      </c>
      <c r="C21" s="78">
        <v>20862</v>
      </c>
      <c r="D21" s="78" t="s">
        <v>17</v>
      </c>
      <c r="E21" s="68">
        <v>0.921219822109276</v>
      </c>
      <c r="F21" s="68">
        <v>0.85429564318546802</v>
      </c>
      <c r="G21" s="10" t="s">
        <v>9</v>
      </c>
      <c r="H21" s="27">
        <v>0.97822035100998195</v>
      </c>
      <c r="I21" s="28">
        <v>0.94657096558606202</v>
      </c>
      <c r="J21" s="29">
        <v>0.96213545253205801</v>
      </c>
      <c r="K21" s="9"/>
      <c r="N21" s="6" t="s">
        <v>9</v>
      </c>
      <c r="O21" s="6" t="s">
        <v>10</v>
      </c>
      <c r="P21" s="6" t="s">
        <v>5</v>
      </c>
      <c r="Q21" s="6" t="s">
        <v>11</v>
      </c>
    </row>
    <row r="22" spans="1:45" x14ac:dyDescent="0.25">
      <c r="A22" s="78"/>
      <c r="B22" s="78"/>
      <c r="C22" s="78"/>
      <c r="D22" s="78"/>
      <c r="E22" s="68"/>
      <c r="F22" s="68"/>
      <c r="G22" s="10" t="s">
        <v>10</v>
      </c>
      <c r="H22" s="30">
        <v>0.86888338469514104</v>
      </c>
      <c r="I22" s="31">
        <v>0.95254408537644297</v>
      </c>
      <c r="J22" s="32">
        <v>0.908792408781112</v>
      </c>
      <c r="K22" s="11"/>
      <c r="L22" s="70" t="s">
        <v>12</v>
      </c>
      <c r="M22" s="6" t="s">
        <v>9</v>
      </c>
      <c r="N22" s="12">
        <v>103393</v>
      </c>
      <c r="O22" s="13">
        <v>1798</v>
      </c>
      <c r="P22" s="13">
        <v>504</v>
      </c>
      <c r="Q22" s="14">
        <v>0</v>
      </c>
    </row>
    <row r="23" spans="1:45" x14ac:dyDescent="0.25">
      <c r="A23" s="78"/>
      <c r="B23" s="78"/>
      <c r="C23" s="78"/>
      <c r="D23" s="78"/>
      <c r="E23" s="68"/>
      <c r="F23" s="68"/>
      <c r="G23" s="10" t="s">
        <v>5</v>
      </c>
      <c r="H23" s="30">
        <v>0.76100086281277002</v>
      </c>
      <c r="I23" s="31">
        <v>0.59861544726482996</v>
      </c>
      <c r="J23" s="32">
        <v>0.67011092539127803</v>
      </c>
      <c r="K23" s="11"/>
      <c r="L23" s="71"/>
      <c r="M23" s="6" t="s">
        <v>10</v>
      </c>
      <c r="N23" s="4">
        <v>3717</v>
      </c>
      <c r="O23">
        <v>60337</v>
      </c>
      <c r="P23">
        <v>5388</v>
      </c>
      <c r="Q23" s="5">
        <v>0</v>
      </c>
    </row>
    <row r="24" spans="1:45" x14ac:dyDescent="0.25">
      <c r="A24" s="78"/>
      <c r="B24" s="78"/>
      <c r="C24" s="78"/>
      <c r="D24" s="78"/>
      <c r="E24" s="68"/>
      <c r="F24" s="68"/>
      <c r="G24" s="10" t="s">
        <v>11</v>
      </c>
      <c r="H24" s="33">
        <v>0</v>
      </c>
      <c r="I24" s="34" t="s">
        <v>24</v>
      </c>
      <c r="J24" s="35" t="s">
        <v>24</v>
      </c>
      <c r="K24" s="11"/>
      <c r="L24" s="71"/>
      <c r="M24" s="6" t="s">
        <v>5</v>
      </c>
      <c r="N24" s="4">
        <v>1618</v>
      </c>
      <c r="O24">
        <v>1152</v>
      </c>
      <c r="P24">
        <v>8820</v>
      </c>
      <c r="Q24" s="5">
        <v>0</v>
      </c>
    </row>
    <row r="25" spans="1:45" x14ac:dyDescent="0.25">
      <c r="A25" s="78"/>
      <c r="B25" s="78"/>
      <c r="C25" s="78"/>
      <c r="D25" s="78"/>
      <c r="E25" s="68"/>
      <c r="F25" s="68"/>
      <c r="L25" s="72"/>
      <c r="M25" s="6" t="s">
        <v>11</v>
      </c>
      <c r="N25" s="15">
        <v>501</v>
      </c>
      <c r="O25" s="16">
        <v>56</v>
      </c>
      <c r="P25" s="16">
        <v>22</v>
      </c>
      <c r="Q25" s="17">
        <v>0</v>
      </c>
    </row>
    <row r="28" spans="1:45" x14ac:dyDescent="0.25">
      <c r="E28" s="73" t="s">
        <v>33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5"/>
      <c r="S28" s="73" t="s">
        <v>34</v>
      </c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5"/>
      <c r="AG28" s="73" t="s">
        <v>35</v>
      </c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5"/>
    </row>
    <row r="29" spans="1:45" x14ac:dyDescent="0.25">
      <c r="A29" s="1" t="s">
        <v>16</v>
      </c>
      <c r="B29" s="1" t="s">
        <v>6</v>
      </c>
      <c r="C29" s="1" t="s">
        <v>22</v>
      </c>
      <c r="D29" s="1" t="s">
        <v>8</v>
      </c>
      <c r="E29" s="43" t="s">
        <v>0</v>
      </c>
      <c r="F29" s="43" t="s">
        <v>1</v>
      </c>
      <c r="G29" s="1"/>
      <c r="H29" s="43" t="s">
        <v>2</v>
      </c>
      <c r="I29" s="43" t="s">
        <v>3</v>
      </c>
      <c r="J29" s="43" t="s">
        <v>4</v>
      </c>
      <c r="K29" s="1"/>
      <c r="N29" s="81" t="s">
        <v>13</v>
      </c>
      <c r="O29" s="81"/>
      <c r="P29" s="81"/>
      <c r="Q29" s="81"/>
      <c r="S29" s="43" t="s">
        <v>0</v>
      </c>
      <c r="T29" s="43" t="s">
        <v>1</v>
      </c>
      <c r="U29" s="1"/>
      <c r="V29" s="43" t="s">
        <v>2</v>
      </c>
      <c r="W29" s="43" t="s">
        <v>3</v>
      </c>
      <c r="X29" s="43" t="s">
        <v>4</v>
      </c>
      <c r="Y29" s="1"/>
      <c r="AB29" s="81" t="s">
        <v>13</v>
      </c>
      <c r="AC29" s="81"/>
      <c r="AD29" s="81"/>
      <c r="AE29" s="81"/>
      <c r="AG29" s="43" t="s">
        <v>0</v>
      </c>
      <c r="AH29" s="43" t="s">
        <v>1</v>
      </c>
      <c r="AI29" s="1"/>
      <c r="AJ29" s="43" t="s">
        <v>2</v>
      </c>
      <c r="AK29" s="43" t="s">
        <v>3</v>
      </c>
      <c r="AL29" s="43" t="s">
        <v>4</v>
      </c>
      <c r="AM29" s="1"/>
      <c r="AP29" s="81" t="s">
        <v>13</v>
      </c>
      <c r="AQ29" s="81"/>
      <c r="AR29" s="81"/>
      <c r="AS29" s="81"/>
    </row>
    <row r="30" spans="1:45" x14ac:dyDescent="0.25">
      <c r="A30" s="78" t="s">
        <v>20</v>
      </c>
      <c r="B30" s="78" t="s">
        <v>21</v>
      </c>
      <c r="C30" s="78">
        <v>42850</v>
      </c>
      <c r="D30" s="78" t="s">
        <v>17</v>
      </c>
      <c r="E30" s="76">
        <v>0.94802088560964404</v>
      </c>
      <c r="F30" s="76">
        <v>0.90300918652195195</v>
      </c>
      <c r="G30" s="44" t="s">
        <v>9</v>
      </c>
      <c r="H30" s="27">
        <v>0.96829556743459999</v>
      </c>
      <c r="I30" s="28">
        <v>0.97057289443986094</v>
      </c>
      <c r="J30" s="29">
        <v>0.96943289350295103</v>
      </c>
      <c r="K30" s="9"/>
      <c r="N30" s="6" t="s">
        <v>9</v>
      </c>
      <c r="O30" s="6" t="s">
        <v>10</v>
      </c>
      <c r="P30" s="6" t="s">
        <v>5</v>
      </c>
      <c r="Q30" s="6" t="s">
        <v>11</v>
      </c>
      <c r="S30" s="76">
        <v>0.68167824074074101</v>
      </c>
      <c r="T30" s="76">
        <v>0.49239400211042</v>
      </c>
      <c r="U30" s="44" t="s">
        <v>9</v>
      </c>
      <c r="V30" s="27">
        <v>0.90895102668859795</v>
      </c>
      <c r="W30" s="28">
        <v>0.66534615011166098</v>
      </c>
      <c r="X30" s="29">
        <v>0.76830102366883801</v>
      </c>
      <c r="Y30" s="9"/>
      <c r="AB30" s="6" t="s">
        <v>9</v>
      </c>
      <c r="AC30" s="6" t="s">
        <v>10</v>
      </c>
      <c r="AD30" s="6" t="s">
        <v>5</v>
      </c>
      <c r="AE30" s="6" t="s">
        <v>11</v>
      </c>
      <c r="AG30" s="76">
        <v>0.71542824074074096</v>
      </c>
      <c r="AH30" s="76">
        <v>0.54069337936277295</v>
      </c>
      <c r="AI30" s="44" t="s">
        <v>9</v>
      </c>
      <c r="AJ30" s="27">
        <v>0.91464188838229399</v>
      </c>
      <c r="AK30" s="28">
        <v>0.61551606952131299</v>
      </c>
      <c r="AL30" s="29">
        <v>0.73584139107824797</v>
      </c>
      <c r="AM30" s="9"/>
      <c r="AP30" s="6" t="s">
        <v>9</v>
      </c>
      <c r="AQ30" s="6" t="s">
        <v>10</v>
      </c>
      <c r="AR30" s="6" t="s">
        <v>5</v>
      </c>
      <c r="AS30" s="6" t="s">
        <v>11</v>
      </c>
    </row>
    <row r="31" spans="1:45" x14ac:dyDescent="0.25">
      <c r="A31" s="78"/>
      <c r="B31" s="78"/>
      <c r="C31" s="78"/>
      <c r="D31" s="78"/>
      <c r="E31" s="76"/>
      <c r="F31" s="76"/>
      <c r="G31" s="44" t="s">
        <v>10</v>
      </c>
      <c r="H31" s="30">
        <v>0.962587483079404</v>
      </c>
      <c r="I31" s="31">
        <v>0.92343823391263502</v>
      </c>
      <c r="J31" s="32">
        <v>0.942606537496122</v>
      </c>
      <c r="K31" s="9"/>
      <c r="L31" s="82" t="s">
        <v>12</v>
      </c>
      <c r="M31" s="6" t="s">
        <v>9</v>
      </c>
      <c r="N31">
        <v>102344</v>
      </c>
      <c r="O31">
        <v>3141</v>
      </c>
      <c r="P31">
        <v>210</v>
      </c>
      <c r="Q31" s="5">
        <v>0</v>
      </c>
      <c r="S31" s="76"/>
      <c r="T31" s="76"/>
      <c r="U31" s="44" t="s">
        <v>10</v>
      </c>
      <c r="V31" s="30">
        <v>0.73281360737065904</v>
      </c>
      <c r="W31" s="31">
        <v>0.72055749128919899</v>
      </c>
      <c r="X31" s="32">
        <v>0.72663387210119501</v>
      </c>
      <c r="Y31" s="9"/>
      <c r="Z31" s="82" t="s">
        <v>12</v>
      </c>
      <c r="AA31" s="6" t="s">
        <v>9</v>
      </c>
      <c r="AB31">
        <v>34262</v>
      </c>
      <c r="AC31">
        <v>2034</v>
      </c>
      <c r="AD31">
        <v>1398</v>
      </c>
      <c r="AE31" s="5">
        <v>0</v>
      </c>
      <c r="AG31" s="76"/>
      <c r="AH31" s="76"/>
      <c r="AI31" s="44" t="s">
        <v>10</v>
      </c>
      <c r="AJ31" s="30">
        <v>0.731744251261918</v>
      </c>
      <c r="AK31" s="31">
        <v>0.90919860627177695</v>
      </c>
      <c r="AL31" s="32">
        <v>0.81087632069608495</v>
      </c>
      <c r="AM31" s="9"/>
      <c r="AN31" s="82" t="s">
        <v>12</v>
      </c>
      <c r="AO31" s="6" t="s">
        <v>9</v>
      </c>
      <c r="AP31">
        <v>31696</v>
      </c>
      <c r="AQ31">
        <v>1624</v>
      </c>
      <c r="AR31">
        <v>1334</v>
      </c>
      <c r="AS31" s="5">
        <v>0</v>
      </c>
    </row>
    <row r="32" spans="1:45" x14ac:dyDescent="0.25">
      <c r="A32" s="78"/>
      <c r="B32" s="78"/>
      <c r="C32" s="78"/>
      <c r="D32" s="78"/>
      <c r="E32" s="76"/>
      <c r="F32" s="76"/>
      <c r="G32" s="44" t="s">
        <v>5</v>
      </c>
      <c r="H32" s="30">
        <v>0.72320966350301996</v>
      </c>
      <c r="I32" s="31">
        <v>0.88483057109680097</v>
      </c>
      <c r="J32" s="32">
        <v>0.79589802022503897</v>
      </c>
      <c r="K32" s="9"/>
      <c r="L32" s="82"/>
      <c r="M32" s="6" t="s">
        <v>10</v>
      </c>
      <c r="N32">
        <v>1727</v>
      </c>
      <c r="O32">
        <v>66844</v>
      </c>
      <c r="P32">
        <v>871</v>
      </c>
      <c r="Q32" s="5">
        <v>0</v>
      </c>
      <c r="S32" s="76"/>
      <c r="T32" s="76"/>
      <c r="U32" s="44" t="s">
        <v>5</v>
      </c>
      <c r="V32" s="30">
        <v>0.751094196003806</v>
      </c>
      <c r="W32" s="31">
        <v>0.63692109085041204</v>
      </c>
      <c r="X32" s="32">
        <v>0.68931191058330399</v>
      </c>
      <c r="Y32" s="9"/>
      <c r="Z32" s="82"/>
      <c r="AA32" s="6" t="s">
        <v>10</v>
      </c>
      <c r="AB32">
        <v>7420</v>
      </c>
      <c r="AC32">
        <v>20680</v>
      </c>
      <c r="AD32">
        <v>120</v>
      </c>
      <c r="AE32" s="5">
        <v>0</v>
      </c>
      <c r="AG32" s="76"/>
      <c r="AH32" s="76"/>
      <c r="AI32" s="44" t="s">
        <v>5</v>
      </c>
      <c r="AJ32" s="30">
        <v>0.78086719813338501</v>
      </c>
      <c r="AK32" s="31">
        <v>0.64805551073099898</v>
      </c>
      <c r="AL32" s="32">
        <v>0.70828924162257501</v>
      </c>
      <c r="AM32" s="9"/>
      <c r="AN32" s="82"/>
      <c r="AO32" s="6" t="s">
        <v>10</v>
      </c>
      <c r="AP32">
        <v>9120</v>
      </c>
      <c r="AQ32">
        <v>26094</v>
      </c>
      <c r="AR32">
        <v>445</v>
      </c>
      <c r="AS32" s="5">
        <v>1</v>
      </c>
    </row>
    <row r="33" spans="1:45" x14ac:dyDescent="0.25">
      <c r="A33" s="78"/>
      <c r="B33" s="78"/>
      <c r="C33" s="78"/>
      <c r="D33" s="78"/>
      <c r="E33" s="76"/>
      <c r="F33" s="76"/>
      <c r="G33" s="44" t="s">
        <v>11</v>
      </c>
      <c r="H33" s="33">
        <v>0</v>
      </c>
      <c r="I33" s="34" t="s">
        <v>24</v>
      </c>
      <c r="J33" s="35" t="s">
        <v>24</v>
      </c>
      <c r="K33" s="9"/>
      <c r="L33" s="82"/>
      <c r="M33" s="6" t="s">
        <v>5</v>
      </c>
      <c r="N33">
        <v>882</v>
      </c>
      <c r="O33">
        <v>2326</v>
      </c>
      <c r="P33">
        <v>8382</v>
      </c>
      <c r="Q33" s="5">
        <v>0</v>
      </c>
      <c r="S33" s="76"/>
      <c r="T33" s="76"/>
      <c r="U33" s="44" t="s">
        <v>11</v>
      </c>
      <c r="V33" s="33">
        <v>5.2524456700150999E-4</v>
      </c>
      <c r="W33" s="34">
        <v>1</v>
      </c>
      <c r="X33" s="35">
        <v>1.04993765995144E-3</v>
      </c>
      <c r="Y33" s="9"/>
      <c r="Z33" s="82"/>
      <c r="AA33" s="6" t="s">
        <v>5</v>
      </c>
      <c r="AB33">
        <v>1032</v>
      </c>
      <c r="AC33">
        <v>276</v>
      </c>
      <c r="AD33">
        <v>3947</v>
      </c>
      <c r="AE33" s="5">
        <v>0</v>
      </c>
      <c r="AG33" s="76"/>
      <c r="AH33" s="76"/>
      <c r="AI33" s="44" t="s">
        <v>11</v>
      </c>
      <c r="AJ33" s="33">
        <v>6.3967833318102896E-4</v>
      </c>
      <c r="AK33" s="34">
        <v>0.875</v>
      </c>
      <c r="AL33" s="35">
        <v>1.2784220619121501E-3</v>
      </c>
      <c r="AM33" s="9"/>
      <c r="AN33" s="82"/>
      <c r="AO33" s="6" t="s">
        <v>5</v>
      </c>
      <c r="AP33">
        <v>920</v>
      </c>
      <c r="AQ33">
        <v>207</v>
      </c>
      <c r="AR33">
        <v>4016</v>
      </c>
      <c r="AS33" s="5">
        <v>0</v>
      </c>
    </row>
    <row r="34" spans="1:45" x14ac:dyDescent="0.25">
      <c r="A34" s="78"/>
      <c r="B34" s="78"/>
      <c r="C34" s="78"/>
      <c r="D34" s="78"/>
      <c r="E34" s="76"/>
      <c r="F34" s="76"/>
      <c r="G34" s="16"/>
      <c r="H34" s="16"/>
      <c r="I34" s="16"/>
      <c r="J34" s="16"/>
      <c r="K34" s="16"/>
      <c r="L34" s="82"/>
      <c r="M34" s="6" t="s">
        <v>11</v>
      </c>
      <c r="N34" s="16">
        <v>494</v>
      </c>
      <c r="O34" s="16">
        <v>75</v>
      </c>
      <c r="P34" s="16">
        <v>10</v>
      </c>
      <c r="Q34" s="17">
        <v>0</v>
      </c>
      <c r="S34" s="76"/>
      <c r="T34" s="76"/>
      <c r="U34" s="16"/>
      <c r="V34" s="16"/>
      <c r="W34" s="16"/>
      <c r="X34" s="16"/>
      <c r="Y34" s="16"/>
      <c r="Z34" s="82"/>
      <c r="AA34" s="6" t="s">
        <v>11</v>
      </c>
      <c r="AB34" s="16">
        <v>8781</v>
      </c>
      <c r="AC34" s="16">
        <v>5710</v>
      </c>
      <c r="AD34" s="16">
        <v>732</v>
      </c>
      <c r="AE34" s="17">
        <v>8</v>
      </c>
      <c r="AG34" s="76"/>
      <c r="AH34" s="76"/>
      <c r="AI34" s="16"/>
      <c r="AJ34" s="16"/>
      <c r="AK34" s="16"/>
      <c r="AL34" s="16"/>
      <c r="AM34" s="16"/>
      <c r="AN34" s="82"/>
      <c r="AO34" s="6" t="s">
        <v>11</v>
      </c>
      <c r="AP34" s="16">
        <v>9759</v>
      </c>
      <c r="AQ34" s="16">
        <v>775</v>
      </c>
      <c r="AR34" s="16">
        <v>402</v>
      </c>
      <c r="AS34" s="17">
        <v>7</v>
      </c>
    </row>
    <row r="37" spans="1:45" x14ac:dyDescent="0.25">
      <c r="E37" s="73" t="s">
        <v>33</v>
      </c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5"/>
      <c r="S37" s="73" t="s">
        <v>34</v>
      </c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5"/>
      <c r="AG37" s="73" t="s">
        <v>35</v>
      </c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5"/>
    </row>
    <row r="38" spans="1:45" x14ac:dyDescent="0.25">
      <c r="A38" s="1" t="s">
        <v>16</v>
      </c>
      <c r="B38" s="1" t="s">
        <v>6</v>
      </c>
      <c r="C38" s="1" t="s">
        <v>22</v>
      </c>
      <c r="D38" s="1" t="s">
        <v>8</v>
      </c>
      <c r="E38" s="43" t="s">
        <v>0</v>
      </c>
      <c r="F38" s="43" t="s">
        <v>1</v>
      </c>
      <c r="G38" s="1"/>
      <c r="H38" s="43" t="s">
        <v>2</v>
      </c>
      <c r="I38" s="43" t="s">
        <v>3</v>
      </c>
      <c r="J38" s="43" t="s">
        <v>4</v>
      </c>
      <c r="K38" s="1"/>
      <c r="N38" s="81" t="s">
        <v>13</v>
      </c>
      <c r="O38" s="81"/>
      <c r="P38" s="81"/>
      <c r="Q38" s="81"/>
      <c r="S38" s="43" t="s">
        <v>0</v>
      </c>
      <c r="T38" s="43" t="s">
        <v>1</v>
      </c>
      <c r="U38" s="1"/>
      <c r="V38" s="43" t="s">
        <v>2</v>
      </c>
      <c r="W38" s="43" t="s">
        <v>3</v>
      </c>
      <c r="X38" s="43" t="s">
        <v>4</v>
      </c>
      <c r="Y38" s="1"/>
      <c r="AB38" s="81" t="s">
        <v>13</v>
      </c>
      <c r="AC38" s="81"/>
      <c r="AD38" s="81"/>
      <c r="AE38" s="81"/>
      <c r="AG38" s="43" t="s">
        <v>0</v>
      </c>
      <c r="AH38" s="43" t="s">
        <v>1</v>
      </c>
      <c r="AI38" s="1"/>
      <c r="AJ38" s="43" t="s">
        <v>2</v>
      </c>
      <c r="AK38" s="43" t="s">
        <v>3</v>
      </c>
      <c r="AL38" s="43" t="s">
        <v>4</v>
      </c>
      <c r="AM38" s="1"/>
      <c r="AP38" s="81" t="s">
        <v>13</v>
      </c>
      <c r="AQ38" s="81"/>
      <c r="AR38" s="81"/>
      <c r="AS38" s="81"/>
    </row>
    <row r="39" spans="1:45" x14ac:dyDescent="0.25">
      <c r="A39" s="83" t="s">
        <v>38</v>
      </c>
      <c r="B39" s="78" t="s">
        <v>21</v>
      </c>
      <c r="C39" s="78">
        <v>42850</v>
      </c>
      <c r="D39" s="78" t="s">
        <v>17</v>
      </c>
      <c r="E39" s="76">
        <v>0.95096049312632902</v>
      </c>
      <c r="F39" s="76">
        <v>0.90828347400972298</v>
      </c>
      <c r="G39" s="44" t="s">
        <v>9</v>
      </c>
      <c r="H39" s="27">
        <v>0.96829556743459999</v>
      </c>
      <c r="I39" s="28">
        <v>0.97514125370403903</v>
      </c>
      <c r="J39" s="29">
        <v>0.97170635372754499</v>
      </c>
      <c r="K39" s="9"/>
      <c r="N39" s="6" t="s">
        <v>9</v>
      </c>
      <c r="O39" s="6" t="s">
        <v>10</v>
      </c>
      <c r="P39" s="6" t="s">
        <v>5</v>
      </c>
      <c r="Q39" s="6"/>
      <c r="S39" s="76">
        <v>0.82750000000000001</v>
      </c>
      <c r="T39" s="76">
        <v>0.68530000000000002</v>
      </c>
      <c r="U39" s="44" t="s">
        <v>9</v>
      </c>
      <c r="V39" s="27">
        <v>0.90895102668859795</v>
      </c>
      <c r="W39" s="28">
        <v>0.80212576672753699</v>
      </c>
      <c r="X39" s="29">
        <v>0.85220376081981897</v>
      </c>
      <c r="Y39" s="9"/>
      <c r="AB39" s="6" t="s">
        <v>9</v>
      </c>
      <c r="AC39" s="6" t="s">
        <v>10</v>
      </c>
      <c r="AD39" s="6" t="s">
        <v>5</v>
      </c>
      <c r="AE39" s="6"/>
      <c r="AG39" s="76">
        <v>0.81910000000000005</v>
      </c>
      <c r="AH39" s="76">
        <v>0.68030000000000002</v>
      </c>
      <c r="AI39" s="44" t="s">
        <v>9</v>
      </c>
      <c r="AJ39" s="27">
        <v>0.91464188838229399</v>
      </c>
      <c r="AK39" s="28">
        <v>0.75944029135518498</v>
      </c>
      <c r="AL39" s="29">
        <v>0.82984683859143904</v>
      </c>
      <c r="AM39" s="9"/>
      <c r="AP39" s="6" t="s">
        <v>9</v>
      </c>
      <c r="AQ39" s="6" t="s">
        <v>10</v>
      </c>
      <c r="AR39" s="6" t="s">
        <v>5</v>
      </c>
      <c r="AS39" s="6"/>
    </row>
    <row r="40" spans="1:45" x14ac:dyDescent="0.25">
      <c r="A40" s="83"/>
      <c r="B40" s="78"/>
      <c r="C40" s="78"/>
      <c r="D40" s="78"/>
      <c r="E40" s="76"/>
      <c r="F40" s="76"/>
      <c r="G40" s="44" t="s">
        <v>10</v>
      </c>
      <c r="H40" s="30">
        <v>0.962587483079404</v>
      </c>
      <c r="I40" s="31">
        <v>0.92439601167180696</v>
      </c>
      <c r="J40" s="32">
        <v>0.94310526055886001</v>
      </c>
      <c r="K40" s="9"/>
      <c r="L40" s="82" t="s">
        <v>12</v>
      </c>
      <c r="M40" s="6" t="s">
        <v>9</v>
      </c>
      <c r="N40">
        <v>102344</v>
      </c>
      <c r="O40">
        <v>3141</v>
      </c>
      <c r="P40">
        <v>210</v>
      </c>
      <c r="Q40" s="5"/>
      <c r="S40" s="76"/>
      <c r="T40" s="76"/>
      <c r="U40" s="44" t="s">
        <v>10</v>
      </c>
      <c r="V40" s="30">
        <v>0.73281360737065904</v>
      </c>
      <c r="W40" s="31">
        <v>0.89952153110047905</v>
      </c>
      <c r="X40" s="32">
        <v>0.80765475493067795</v>
      </c>
      <c r="Y40" s="9"/>
      <c r="Z40" s="82" t="s">
        <v>12</v>
      </c>
      <c r="AA40" s="6" t="s">
        <v>9</v>
      </c>
      <c r="AB40">
        <v>34262</v>
      </c>
      <c r="AC40">
        <v>2034</v>
      </c>
      <c r="AD40">
        <v>1398</v>
      </c>
      <c r="AE40" s="5"/>
      <c r="AG40" s="76"/>
      <c r="AH40" s="76"/>
      <c r="AI40" s="44" t="s">
        <v>10</v>
      </c>
      <c r="AJ40" s="30">
        <v>0.731744251261918</v>
      </c>
      <c r="AK40" s="31">
        <v>0.93443151298119997</v>
      </c>
      <c r="AL40" s="32">
        <v>0.82075961311630097</v>
      </c>
      <c r="AM40" s="9"/>
      <c r="AN40" s="82" t="s">
        <v>12</v>
      </c>
      <c r="AO40" s="6" t="s">
        <v>9</v>
      </c>
      <c r="AP40">
        <v>31696</v>
      </c>
      <c r="AQ40">
        <v>1624</v>
      </c>
      <c r="AR40">
        <v>1334</v>
      </c>
      <c r="AS40" s="5"/>
    </row>
    <row r="41" spans="1:45" x14ac:dyDescent="0.25">
      <c r="A41" s="83"/>
      <c r="B41" s="78"/>
      <c r="C41" s="78"/>
      <c r="D41" s="78"/>
      <c r="E41" s="76"/>
      <c r="F41" s="76"/>
      <c r="G41" s="44" t="s">
        <v>5</v>
      </c>
      <c r="H41" s="30">
        <v>0.72320966350301996</v>
      </c>
      <c r="I41" s="31">
        <v>0.88576561344182603</v>
      </c>
      <c r="J41" s="32">
        <v>0.79627606516885996</v>
      </c>
      <c r="K41" s="9"/>
      <c r="L41" s="82"/>
      <c r="M41" s="6" t="s">
        <v>10</v>
      </c>
      <c r="N41">
        <v>1727</v>
      </c>
      <c r="O41">
        <v>66844</v>
      </c>
      <c r="P41">
        <v>871</v>
      </c>
      <c r="Q41" s="5"/>
      <c r="S41" s="76"/>
      <c r="T41" s="76"/>
      <c r="U41" s="44" t="s">
        <v>5</v>
      </c>
      <c r="V41" s="30">
        <v>0.751094196003806</v>
      </c>
      <c r="W41" s="31">
        <v>0.72223238792314703</v>
      </c>
      <c r="X41" s="32">
        <v>0.73638059701492498</v>
      </c>
      <c r="Y41" s="9"/>
      <c r="Z41" s="82"/>
      <c r="AA41" s="6" t="s">
        <v>10</v>
      </c>
      <c r="AB41">
        <v>7420</v>
      </c>
      <c r="AC41">
        <v>20680</v>
      </c>
      <c r="AD41">
        <v>120</v>
      </c>
      <c r="AE41" s="5"/>
      <c r="AG41" s="76"/>
      <c r="AH41" s="76"/>
      <c r="AI41" s="44" t="s">
        <v>5</v>
      </c>
      <c r="AJ41" s="30">
        <v>0.78086719813338501</v>
      </c>
      <c r="AK41" s="31">
        <v>0.69301121656600495</v>
      </c>
      <c r="AL41" s="32">
        <v>0.73432071676723398</v>
      </c>
      <c r="AM41" s="9"/>
      <c r="AN41" s="82"/>
      <c r="AO41" s="6" t="s">
        <v>10</v>
      </c>
      <c r="AP41">
        <v>9120</v>
      </c>
      <c r="AQ41">
        <v>26094</v>
      </c>
      <c r="AR41">
        <v>445</v>
      </c>
      <c r="AS41" s="5"/>
    </row>
    <row r="42" spans="1:45" x14ac:dyDescent="0.25">
      <c r="A42" s="83"/>
      <c r="B42" s="78"/>
      <c r="C42" s="78"/>
      <c r="D42" s="78"/>
      <c r="E42" s="76"/>
      <c r="F42" s="76"/>
      <c r="G42" s="44"/>
      <c r="H42" s="33"/>
      <c r="I42" s="34"/>
      <c r="J42" s="35"/>
      <c r="K42" s="9"/>
      <c r="L42" s="82"/>
      <c r="M42" s="6" t="s">
        <v>5</v>
      </c>
      <c r="N42">
        <v>882</v>
      </c>
      <c r="O42">
        <v>2326</v>
      </c>
      <c r="P42">
        <v>8382</v>
      </c>
      <c r="Q42" s="5"/>
      <c r="S42" s="76"/>
      <c r="T42" s="76"/>
      <c r="U42" s="44"/>
      <c r="V42" s="33"/>
      <c r="W42" s="34"/>
      <c r="X42" s="35"/>
      <c r="Y42" s="9"/>
      <c r="Z42" s="82"/>
      <c r="AA42" s="6" t="s">
        <v>5</v>
      </c>
      <c r="AB42">
        <v>1032</v>
      </c>
      <c r="AC42">
        <v>276</v>
      </c>
      <c r="AD42">
        <v>3947</v>
      </c>
      <c r="AE42" s="5"/>
      <c r="AG42" s="76"/>
      <c r="AH42" s="76"/>
      <c r="AI42" s="44"/>
      <c r="AJ42" s="33"/>
      <c r="AK42" s="34"/>
      <c r="AL42" s="35"/>
      <c r="AM42" s="9"/>
      <c r="AN42" s="82"/>
      <c r="AO42" s="6" t="s">
        <v>5</v>
      </c>
      <c r="AP42">
        <v>920</v>
      </c>
      <c r="AQ42">
        <v>207</v>
      </c>
      <c r="AR42">
        <v>4016</v>
      </c>
      <c r="AS42" s="5"/>
    </row>
    <row r="43" spans="1:45" x14ac:dyDescent="0.25">
      <c r="A43" s="83"/>
      <c r="B43" s="78"/>
      <c r="C43" s="78"/>
      <c r="D43" s="78"/>
      <c r="E43" s="76"/>
      <c r="F43" s="76"/>
      <c r="G43" s="16"/>
      <c r="H43" s="16"/>
      <c r="I43" s="16"/>
      <c r="J43" s="16"/>
      <c r="K43" s="16"/>
      <c r="L43" s="82"/>
      <c r="M43" s="6"/>
      <c r="N43" s="16"/>
      <c r="O43" s="16"/>
      <c r="P43" s="16"/>
      <c r="Q43" s="17"/>
      <c r="S43" s="76"/>
      <c r="T43" s="76"/>
      <c r="U43" s="16"/>
      <c r="V43" s="16"/>
      <c r="W43" s="16"/>
      <c r="X43" s="16"/>
      <c r="Y43" s="16"/>
      <c r="Z43" s="82"/>
      <c r="AA43" s="6"/>
      <c r="AB43" s="16"/>
      <c r="AC43" s="16"/>
      <c r="AD43" s="16"/>
      <c r="AE43" s="17"/>
      <c r="AG43" s="76"/>
      <c r="AH43" s="76"/>
      <c r="AI43" s="16"/>
      <c r="AJ43" s="16"/>
      <c r="AK43" s="16"/>
      <c r="AL43" s="16"/>
      <c r="AM43" s="16"/>
      <c r="AN43" s="82"/>
      <c r="AO43" s="6"/>
      <c r="AP43" s="16"/>
      <c r="AQ43" s="16"/>
      <c r="AR43" s="16"/>
      <c r="AS43" s="17"/>
    </row>
    <row r="46" spans="1:45" x14ac:dyDescent="0.25">
      <c r="A46" s="1" t="s">
        <v>16</v>
      </c>
      <c r="B46" s="1" t="s">
        <v>6</v>
      </c>
      <c r="C46" s="1" t="s">
        <v>22</v>
      </c>
      <c r="D46" s="1" t="s">
        <v>8</v>
      </c>
      <c r="E46" s="1" t="s">
        <v>0</v>
      </c>
      <c r="F46" s="1" t="s">
        <v>1</v>
      </c>
      <c r="G46" s="1"/>
      <c r="H46" s="6" t="s">
        <v>2</v>
      </c>
      <c r="I46" s="6" t="s">
        <v>3</v>
      </c>
      <c r="J46" s="6" t="s">
        <v>4</v>
      </c>
      <c r="K46" s="1"/>
      <c r="N46" s="77" t="s">
        <v>13</v>
      </c>
      <c r="O46" s="77"/>
      <c r="P46" s="77"/>
      <c r="Q46" s="77"/>
      <c r="S46" t="s">
        <v>31</v>
      </c>
    </row>
    <row r="47" spans="1:45" x14ac:dyDescent="0.25">
      <c r="A47" s="78" t="s">
        <v>32</v>
      </c>
      <c r="B47" s="78" t="s">
        <v>21</v>
      </c>
      <c r="C47" s="78"/>
      <c r="D47" s="78" t="s">
        <v>17</v>
      </c>
      <c r="E47" s="68"/>
      <c r="F47" s="68"/>
      <c r="G47" s="10" t="s">
        <v>9</v>
      </c>
      <c r="H47" s="27"/>
      <c r="I47" s="28"/>
      <c r="J47" s="29"/>
      <c r="K47" s="9"/>
      <c r="N47" s="6" t="s">
        <v>9</v>
      </c>
      <c r="O47" s="6" t="s">
        <v>10</v>
      </c>
      <c r="P47" s="6" t="s">
        <v>5</v>
      </c>
      <c r="Q47" s="6" t="s">
        <v>11</v>
      </c>
    </row>
    <row r="48" spans="1:45" x14ac:dyDescent="0.25">
      <c r="A48" s="78"/>
      <c r="B48" s="78"/>
      <c r="C48" s="78"/>
      <c r="D48" s="78"/>
      <c r="E48" s="68"/>
      <c r="F48" s="68"/>
      <c r="G48" s="10" t="s">
        <v>10</v>
      </c>
      <c r="H48" s="30"/>
      <c r="I48" s="31"/>
      <c r="J48" s="32"/>
      <c r="K48" s="11"/>
      <c r="L48" s="70" t="s">
        <v>12</v>
      </c>
      <c r="M48" s="6" t="s">
        <v>9</v>
      </c>
      <c r="N48" s="12"/>
      <c r="O48" s="13"/>
      <c r="P48" s="13"/>
      <c r="Q48" s="14"/>
    </row>
    <row r="49" spans="1:19" x14ac:dyDescent="0.25">
      <c r="A49" s="78"/>
      <c r="B49" s="78"/>
      <c r="C49" s="78"/>
      <c r="D49" s="78"/>
      <c r="E49" s="68"/>
      <c r="F49" s="68"/>
      <c r="G49" s="10" t="s">
        <v>5</v>
      </c>
      <c r="H49" s="30"/>
      <c r="I49" s="31"/>
      <c r="J49" s="32"/>
      <c r="K49" s="11"/>
      <c r="L49" s="71"/>
      <c r="M49" s="6" t="s">
        <v>10</v>
      </c>
      <c r="N49" s="4"/>
      <c r="Q49" s="5"/>
    </row>
    <row r="50" spans="1:19" x14ac:dyDescent="0.25">
      <c r="A50" s="78"/>
      <c r="B50" s="78"/>
      <c r="C50" s="78"/>
      <c r="D50" s="78"/>
      <c r="E50" s="68"/>
      <c r="F50" s="68"/>
      <c r="G50" s="10" t="s">
        <v>11</v>
      </c>
      <c r="H50" s="33"/>
      <c r="I50" s="34"/>
      <c r="J50" s="35"/>
      <c r="K50" s="11"/>
      <c r="L50" s="71"/>
      <c r="M50" s="6" t="s">
        <v>5</v>
      </c>
      <c r="N50" s="4"/>
      <c r="Q50" s="5"/>
    </row>
    <row r="51" spans="1:19" x14ac:dyDescent="0.25">
      <c r="A51" s="78"/>
      <c r="B51" s="78"/>
      <c r="C51" s="78"/>
      <c r="D51" s="78"/>
      <c r="E51" s="68"/>
      <c r="F51" s="68"/>
      <c r="L51" s="72"/>
      <c r="M51" s="6" t="s">
        <v>11</v>
      </c>
      <c r="N51" s="15"/>
      <c r="O51" s="16"/>
      <c r="P51" s="16"/>
      <c r="Q51" s="17"/>
    </row>
    <row r="53" spans="1:19" x14ac:dyDescent="0.25">
      <c r="B53" s="8"/>
      <c r="C53" s="36"/>
      <c r="D53" s="77" t="s">
        <v>9</v>
      </c>
      <c r="E53" s="77"/>
      <c r="F53" s="77"/>
      <c r="G53" s="77" t="s">
        <v>10</v>
      </c>
      <c r="H53" s="77"/>
      <c r="I53" s="77"/>
      <c r="J53" s="77" t="s">
        <v>5</v>
      </c>
      <c r="K53" s="77"/>
      <c r="L53" s="77"/>
      <c r="M53" s="77" t="s">
        <v>30</v>
      </c>
      <c r="N53" s="77"/>
      <c r="O53" s="77"/>
    </row>
    <row r="54" spans="1:19" x14ac:dyDescent="0.25">
      <c r="B54" s="36"/>
      <c r="C54" s="7" t="s">
        <v>0</v>
      </c>
      <c r="D54" s="46" t="s">
        <v>29</v>
      </c>
      <c r="E54" s="46" t="s">
        <v>28</v>
      </c>
      <c r="F54" s="46" t="s">
        <v>27</v>
      </c>
      <c r="G54" s="46" t="s">
        <v>29</v>
      </c>
      <c r="H54" s="46" t="s">
        <v>28</v>
      </c>
      <c r="I54" s="46" t="s">
        <v>27</v>
      </c>
      <c r="J54" s="46" t="s">
        <v>29</v>
      </c>
      <c r="K54" s="46" t="s">
        <v>28</v>
      </c>
      <c r="L54" s="46" t="s">
        <v>27</v>
      </c>
      <c r="M54" s="46" t="s">
        <v>29</v>
      </c>
      <c r="N54" s="46" t="s">
        <v>28</v>
      </c>
      <c r="O54" s="46" t="s">
        <v>27</v>
      </c>
    </row>
    <row r="55" spans="1:19" x14ac:dyDescent="0.25">
      <c r="B55" s="7" t="s">
        <v>26</v>
      </c>
      <c r="C55" s="45">
        <v>0.92200000000000004</v>
      </c>
      <c r="D55" s="37">
        <v>0.98499999999999999</v>
      </c>
      <c r="E55" s="38">
        <v>0.90300000000000002</v>
      </c>
      <c r="F55" s="39">
        <v>0.94199999999999995</v>
      </c>
      <c r="G55" s="38">
        <v>0.92900000000000005</v>
      </c>
      <c r="H55" s="38">
        <v>0.95499999999999996</v>
      </c>
      <c r="I55" s="38">
        <v>0.94199999999999995</v>
      </c>
      <c r="J55" s="37">
        <v>0.82699999999999996</v>
      </c>
      <c r="K55" s="38">
        <v>0.89900000000000002</v>
      </c>
      <c r="L55" s="39">
        <v>0.86199999999999999</v>
      </c>
      <c r="M55" s="38">
        <v>6.5000000000000002E-2</v>
      </c>
      <c r="N55" s="38">
        <v>0.72699999999999998</v>
      </c>
      <c r="O55" s="39">
        <v>0.11899999999999999</v>
      </c>
    </row>
    <row r="56" spans="1:19" x14ac:dyDescent="0.25">
      <c r="B56" s="7" t="s">
        <v>25</v>
      </c>
      <c r="C56" s="40">
        <v>0.94802088560964404</v>
      </c>
      <c r="D56" s="40">
        <v>0.97057289443986094</v>
      </c>
      <c r="E56" s="41">
        <v>0.96829556743459999</v>
      </c>
      <c r="F56" s="42">
        <v>0.96943289350295103</v>
      </c>
      <c r="G56" s="41">
        <v>0.92343823391263502</v>
      </c>
      <c r="H56" s="41">
        <v>0.962587483079404</v>
      </c>
      <c r="I56" s="41">
        <v>0.942606537496122</v>
      </c>
      <c r="J56" s="40">
        <v>0.88483057109680097</v>
      </c>
      <c r="K56" s="41">
        <v>0.72320966350301996</v>
      </c>
      <c r="L56" s="42">
        <v>0.79589802022503897</v>
      </c>
      <c r="M56" s="41" t="s">
        <v>24</v>
      </c>
      <c r="N56" s="41">
        <v>0</v>
      </c>
      <c r="O56" s="42" t="s">
        <v>24</v>
      </c>
    </row>
    <row r="59" spans="1:19" x14ac:dyDescent="0.25">
      <c r="D59" s="77" t="s">
        <v>37</v>
      </c>
      <c r="E59" s="77"/>
      <c r="F59" s="77"/>
      <c r="G59" s="77"/>
      <c r="H59" s="77" t="s">
        <v>34</v>
      </c>
      <c r="I59" s="77"/>
      <c r="J59" s="77"/>
      <c r="K59" s="77"/>
      <c r="L59" s="77" t="s">
        <v>35</v>
      </c>
      <c r="M59" s="77"/>
      <c r="N59" s="77"/>
      <c r="O59" s="77"/>
      <c r="P59" s="77" t="s">
        <v>40</v>
      </c>
      <c r="Q59" s="77"/>
      <c r="R59" s="77"/>
      <c r="S59" s="77"/>
    </row>
    <row r="60" spans="1:19" x14ac:dyDescent="0.25">
      <c r="D60" s="53" t="s">
        <v>0</v>
      </c>
      <c r="E60" s="46" t="s">
        <v>29</v>
      </c>
      <c r="F60" s="46" t="s">
        <v>28</v>
      </c>
      <c r="G60" s="46" t="s">
        <v>27</v>
      </c>
      <c r="H60" s="46" t="s">
        <v>0</v>
      </c>
      <c r="I60" s="46" t="s">
        <v>29</v>
      </c>
      <c r="J60" s="46" t="s">
        <v>28</v>
      </c>
      <c r="K60" s="46" t="s">
        <v>27</v>
      </c>
      <c r="L60" s="46" t="s">
        <v>0</v>
      </c>
      <c r="M60" s="46" t="s">
        <v>29</v>
      </c>
      <c r="N60" s="46" t="s">
        <v>28</v>
      </c>
      <c r="O60" s="46" t="s">
        <v>27</v>
      </c>
      <c r="P60" s="46" t="s">
        <v>0</v>
      </c>
      <c r="Q60" s="46" t="s">
        <v>29</v>
      </c>
      <c r="R60" s="46" t="s">
        <v>28</v>
      </c>
      <c r="S60" s="46" t="s">
        <v>27</v>
      </c>
    </row>
    <row r="61" spans="1:19" x14ac:dyDescent="0.25">
      <c r="B61" s="63" t="s">
        <v>25</v>
      </c>
      <c r="C61" s="57" t="s">
        <v>9</v>
      </c>
      <c r="D61" s="84">
        <v>0.95096049312632902</v>
      </c>
      <c r="E61" s="37">
        <v>0.97514125370403903</v>
      </c>
      <c r="F61" s="38">
        <v>0.96829556743459999</v>
      </c>
      <c r="G61" s="38">
        <v>0.97170635372754499</v>
      </c>
      <c r="H61" s="60">
        <v>0.82750000000000001</v>
      </c>
      <c r="I61" s="38">
        <v>0.80212576672753699</v>
      </c>
      <c r="J61" s="38">
        <v>0.90895102668859795</v>
      </c>
      <c r="K61" s="38">
        <v>0.85220376081981897</v>
      </c>
      <c r="L61" s="60">
        <v>0.81910000000000005</v>
      </c>
      <c r="M61" s="38">
        <v>0.75944029135518498</v>
      </c>
      <c r="N61" s="38">
        <v>0.91464188838229399</v>
      </c>
      <c r="O61" s="39">
        <v>0.82984683859143904</v>
      </c>
      <c r="P61" s="60">
        <f>AVERAGE(H61,L61)</f>
        <v>0.82330000000000003</v>
      </c>
      <c r="Q61" s="38">
        <f>AVERAGE(I61,M61)</f>
        <v>0.78078302904136099</v>
      </c>
      <c r="R61" s="38">
        <f t="shared" ref="R61:S61" si="0">AVERAGE(J61,N61)</f>
        <v>0.91179645753544603</v>
      </c>
      <c r="S61" s="39">
        <f t="shared" si="0"/>
        <v>0.841025299705629</v>
      </c>
    </row>
    <row r="62" spans="1:19" x14ac:dyDescent="0.25">
      <c r="B62" s="64"/>
      <c r="C62" s="58" t="s">
        <v>10</v>
      </c>
      <c r="D62" s="66"/>
      <c r="E62" s="55">
        <v>0.92439601167180696</v>
      </c>
      <c r="F62" s="54">
        <v>0.962587483079404</v>
      </c>
      <c r="G62" s="54">
        <v>0.94310526055886001</v>
      </c>
      <c r="H62" s="61"/>
      <c r="I62" s="54">
        <v>0.89952153110047905</v>
      </c>
      <c r="J62" s="54">
        <v>0.73281360737065904</v>
      </c>
      <c r="K62" s="54">
        <v>0.80765475493067795</v>
      </c>
      <c r="L62" s="61"/>
      <c r="M62" s="54">
        <v>0.93443151298119997</v>
      </c>
      <c r="N62" s="54">
        <v>0.731744251261918</v>
      </c>
      <c r="O62" s="49">
        <v>0.82075961311630097</v>
      </c>
      <c r="P62" s="61"/>
      <c r="Q62" s="54">
        <f t="shared" ref="Q62:Q63" si="1">AVERAGE(I62,M62)</f>
        <v>0.91697652204083946</v>
      </c>
      <c r="R62" s="54">
        <f t="shared" ref="R62:R64" si="2">AVERAGE(J62,N62)</f>
        <v>0.73227892931628857</v>
      </c>
      <c r="S62" s="49">
        <f t="shared" ref="S62:S64" si="3">AVERAGE(K62,O62)</f>
        <v>0.81420718402348946</v>
      </c>
    </row>
    <row r="63" spans="1:19" x14ac:dyDescent="0.25">
      <c r="B63" s="65"/>
      <c r="C63" s="59" t="s">
        <v>5</v>
      </c>
      <c r="D63" s="67"/>
      <c r="E63" s="40">
        <v>0.88576561344182603</v>
      </c>
      <c r="F63" s="41">
        <v>0.72320966350301996</v>
      </c>
      <c r="G63" s="41">
        <v>0.79627606516885996</v>
      </c>
      <c r="H63" s="62"/>
      <c r="I63" s="41">
        <v>0.72223238792314703</v>
      </c>
      <c r="J63" s="41">
        <v>0.751094196003806</v>
      </c>
      <c r="K63" s="41">
        <v>0.73638059701492498</v>
      </c>
      <c r="L63" s="62"/>
      <c r="M63" s="41">
        <v>0.69301121656600495</v>
      </c>
      <c r="N63" s="41">
        <v>0.78086719813338501</v>
      </c>
      <c r="O63" s="42">
        <v>0.73432071676723398</v>
      </c>
      <c r="P63" s="62"/>
      <c r="Q63" s="41">
        <f t="shared" si="1"/>
        <v>0.70762180224457594</v>
      </c>
      <c r="R63" s="41">
        <f t="shared" si="2"/>
        <v>0.76598069706859551</v>
      </c>
      <c r="S63" s="42">
        <f t="shared" si="3"/>
        <v>0.73535065689107948</v>
      </c>
    </row>
    <row r="64" spans="1:19" x14ac:dyDescent="0.25">
      <c r="B64" s="64" t="s">
        <v>39</v>
      </c>
      <c r="C64" s="1" t="s">
        <v>9</v>
      </c>
      <c r="D64" s="84">
        <v>0.95399999999999996</v>
      </c>
      <c r="E64" s="55">
        <v>0.98599999999999999</v>
      </c>
      <c r="F64" s="54">
        <v>0.95599999999999996</v>
      </c>
      <c r="G64" s="49">
        <v>0.97099999999999997</v>
      </c>
      <c r="H64" s="68">
        <v>0.95199999999999996</v>
      </c>
      <c r="I64" s="55">
        <v>0.99399999999999999</v>
      </c>
      <c r="J64" s="54">
        <v>0.93400000000000005</v>
      </c>
      <c r="K64" s="49">
        <v>0.96299999999999997</v>
      </c>
      <c r="L64" s="68">
        <v>0.95199999999999996</v>
      </c>
      <c r="M64" s="55">
        <v>0.97899999999999998</v>
      </c>
      <c r="N64" s="54">
        <v>0.94799999999999995</v>
      </c>
      <c r="O64" s="49">
        <v>0.96299999999999997</v>
      </c>
      <c r="P64" s="60">
        <f>AVERAGE(H64,L64)</f>
        <v>0.95199999999999996</v>
      </c>
      <c r="Q64" s="38">
        <f>AVERAGE(I64,M64)</f>
        <v>0.98649999999999993</v>
      </c>
      <c r="R64" s="38">
        <f t="shared" si="2"/>
        <v>0.94100000000000006</v>
      </c>
      <c r="S64" s="39">
        <f t="shared" si="3"/>
        <v>0.96299999999999997</v>
      </c>
    </row>
    <row r="65" spans="2:19" x14ac:dyDescent="0.25">
      <c r="B65" s="64"/>
      <c r="C65" s="1" t="s">
        <v>10</v>
      </c>
      <c r="D65" s="66"/>
      <c r="E65" s="55">
        <v>0.92900000000000005</v>
      </c>
      <c r="F65" s="54">
        <v>0.95799999999999996</v>
      </c>
      <c r="G65" s="49">
        <v>0.94299999999999995</v>
      </c>
      <c r="H65" s="68"/>
      <c r="I65" s="55">
        <v>0.91900000000000004</v>
      </c>
      <c r="J65" s="54">
        <v>0.97499999999999998</v>
      </c>
      <c r="K65" s="49">
        <v>0.94599999999999995</v>
      </c>
      <c r="L65" s="68"/>
      <c r="M65" s="55">
        <v>0.95499999999999996</v>
      </c>
      <c r="N65" s="54">
        <v>0.95199999999999996</v>
      </c>
      <c r="O65" s="49">
        <v>0.95399999999999996</v>
      </c>
      <c r="P65" s="61"/>
      <c r="Q65" s="54">
        <f>AVERAGE(I65,M65)</f>
        <v>0.93700000000000006</v>
      </c>
      <c r="R65" s="54">
        <f>AVERAGE(J65,N65)</f>
        <v>0.96350000000000002</v>
      </c>
      <c r="S65" s="49">
        <f>AVERAGE(K65,O65)</f>
        <v>0.95</v>
      </c>
    </row>
    <row r="66" spans="2:19" x14ac:dyDescent="0.25">
      <c r="B66" s="65"/>
      <c r="C66" s="51" t="s">
        <v>5</v>
      </c>
      <c r="D66" s="67"/>
      <c r="E66" s="40">
        <v>0.82799999999999996</v>
      </c>
      <c r="F66" s="41">
        <v>0.90400000000000003</v>
      </c>
      <c r="G66" s="42">
        <v>0.86399999999999999</v>
      </c>
      <c r="H66" s="69"/>
      <c r="I66" s="40">
        <v>0.86699999999999999</v>
      </c>
      <c r="J66" s="41">
        <v>0.95399999999999996</v>
      </c>
      <c r="K66" s="42">
        <v>0.90800000000000003</v>
      </c>
      <c r="L66" s="69"/>
      <c r="M66" s="40">
        <v>0.78600000000000003</v>
      </c>
      <c r="N66" s="41">
        <v>0.97099999999999997</v>
      </c>
      <c r="O66" s="42">
        <v>0.86899999999999999</v>
      </c>
      <c r="P66" s="62"/>
      <c r="Q66" s="41">
        <f>AVERAGE(I66,M66)</f>
        <v>0.82650000000000001</v>
      </c>
      <c r="R66" s="41">
        <f>AVERAGE(J66,N66)</f>
        <v>0.96249999999999991</v>
      </c>
      <c r="S66" s="42">
        <f t="shared" ref="S66:S67" si="4">AVERAGE(K66,O66)</f>
        <v>0.88850000000000007</v>
      </c>
    </row>
    <row r="67" spans="2:19" x14ac:dyDescent="0.25">
      <c r="B67" s="63" t="s">
        <v>25</v>
      </c>
      <c r="C67" s="48" t="s">
        <v>36</v>
      </c>
      <c r="D67" s="60">
        <v>0.94799999999999995</v>
      </c>
      <c r="E67" s="54" t="s">
        <v>24</v>
      </c>
      <c r="F67" s="54">
        <v>0</v>
      </c>
      <c r="G67" s="54" t="s">
        <v>24</v>
      </c>
      <c r="H67" s="60">
        <v>0.68167824074074101</v>
      </c>
      <c r="I67" s="54">
        <v>1</v>
      </c>
      <c r="J67" s="54">
        <v>5.2524456700150999E-4</v>
      </c>
      <c r="K67" s="54">
        <v>1.04993765995144E-3</v>
      </c>
      <c r="L67" s="60">
        <v>0.71542824074074096</v>
      </c>
      <c r="M67" s="54">
        <v>0.875</v>
      </c>
      <c r="N67" s="54">
        <v>6.3967833318102896E-4</v>
      </c>
      <c r="O67" s="49">
        <v>1.2784220619121501E-3</v>
      </c>
      <c r="P67" s="60">
        <f>AVERAGE(H67,L67)</f>
        <v>0.69855324074074099</v>
      </c>
      <c r="Q67" s="54">
        <f>AVERAGE(I67,M67)</f>
        <v>0.9375</v>
      </c>
      <c r="R67" s="54">
        <f t="shared" ref="R67" si="5">AVERAGE(J67,N67)</f>
        <v>5.8246145009126942E-4</v>
      </c>
      <c r="S67" s="49">
        <f t="shared" si="4"/>
        <v>1.164179860931795E-3</v>
      </c>
    </row>
    <row r="68" spans="2:19" x14ac:dyDescent="0.25">
      <c r="B68" s="64"/>
      <c r="C68" s="1" t="s">
        <v>9</v>
      </c>
      <c r="D68" s="61"/>
      <c r="E68" s="54">
        <v>0.97057289443986094</v>
      </c>
      <c r="F68" s="54">
        <v>0.96829556743459999</v>
      </c>
      <c r="G68" s="54">
        <v>0.96943289350295103</v>
      </c>
      <c r="H68" s="61"/>
      <c r="I68" s="54">
        <v>0.66534615011166098</v>
      </c>
      <c r="J68" s="54">
        <v>0.90895102668859795</v>
      </c>
      <c r="K68" s="54">
        <v>0.76830102366883801</v>
      </c>
      <c r="L68" s="61"/>
      <c r="M68" s="54">
        <v>0.61551606952131299</v>
      </c>
      <c r="N68" s="54">
        <v>0.91464188838229399</v>
      </c>
      <c r="O68" s="49">
        <v>0.73584139107824797</v>
      </c>
      <c r="P68" s="61"/>
      <c r="Q68" s="54">
        <f t="shared" ref="Q68:Q70" si="6">AVERAGE(I68,M68)</f>
        <v>0.64043110981648699</v>
      </c>
      <c r="R68" s="54">
        <f t="shared" ref="R68:R71" si="7">AVERAGE(J68,N68)</f>
        <v>0.91179645753544603</v>
      </c>
      <c r="S68" s="49">
        <f t="shared" ref="S68:S71" si="8">AVERAGE(K68,O68)</f>
        <v>0.75207120737354294</v>
      </c>
    </row>
    <row r="69" spans="2:19" x14ac:dyDescent="0.25">
      <c r="B69" s="64"/>
      <c r="C69" s="1" t="s">
        <v>10</v>
      </c>
      <c r="D69" s="61"/>
      <c r="E69" s="54">
        <v>0.92343823391263502</v>
      </c>
      <c r="F69" s="54">
        <v>0.962587483079404</v>
      </c>
      <c r="G69" s="54">
        <v>0.942606537496122</v>
      </c>
      <c r="H69" s="61"/>
      <c r="I69" s="54">
        <v>0.72055749128919899</v>
      </c>
      <c r="J69" s="54">
        <v>0.73281360737065904</v>
      </c>
      <c r="K69" s="54">
        <v>0.72663387210119501</v>
      </c>
      <c r="L69" s="61"/>
      <c r="M69" s="54">
        <v>0.90919860627177695</v>
      </c>
      <c r="N69" s="54">
        <v>0.731744251261918</v>
      </c>
      <c r="O69" s="49">
        <v>0.81087632069608495</v>
      </c>
      <c r="P69" s="61"/>
      <c r="Q69" s="54">
        <f t="shared" si="6"/>
        <v>0.81487804878048797</v>
      </c>
      <c r="R69" s="54">
        <f>AVERAGE(J69,N69)</f>
        <v>0.73227892931628857</v>
      </c>
      <c r="S69" s="49">
        <f t="shared" si="8"/>
        <v>0.76875509639864004</v>
      </c>
    </row>
    <row r="70" spans="2:19" x14ac:dyDescent="0.25">
      <c r="B70" s="65"/>
      <c r="C70" s="51" t="s">
        <v>5</v>
      </c>
      <c r="D70" s="62"/>
      <c r="E70" s="54">
        <v>0.88483057109680097</v>
      </c>
      <c r="F70" s="54">
        <v>0.72320966350301996</v>
      </c>
      <c r="G70" s="54">
        <v>0.79589802022503897</v>
      </c>
      <c r="H70" s="62"/>
      <c r="I70" s="54">
        <v>0.63692109085041204</v>
      </c>
      <c r="J70" s="54">
        <v>0.751094196003806</v>
      </c>
      <c r="K70" s="54">
        <v>0.68931191058330399</v>
      </c>
      <c r="L70" s="62"/>
      <c r="M70" s="54">
        <v>0.64805551073099898</v>
      </c>
      <c r="N70" s="54">
        <v>0.78086719813338501</v>
      </c>
      <c r="O70" s="49">
        <v>0.70828924162257501</v>
      </c>
      <c r="P70" s="62"/>
      <c r="Q70" s="54">
        <f t="shared" si="6"/>
        <v>0.64248830079070551</v>
      </c>
      <c r="R70" s="54">
        <f t="shared" si="7"/>
        <v>0.76598069706859551</v>
      </c>
      <c r="S70" s="49">
        <f t="shared" si="8"/>
        <v>0.69880057610293944</v>
      </c>
    </row>
    <row r="71" spans="2:19" x14ac:dyDescent="0.25">
      <c r="B71" s="63" t="s">
        <v>39</v>
      </c>
      <c r="C71" s="48" t="s">
        <v>36</v>
      </c>
      <c r="D71" s="66">
        <v>0.92200000000000004</v>
      </c>
      <c r="E71" s="37">
        <v>6.5000000000000002E-2</v>
      </c>
      <c r="F71" s="38">
        <v>0.72699999999999998</v>
      </c>
      <c r="G71" s="39">
        <v>0.11899999999999999</v>
      </c>
      <c r="H71" s="68">
        <v>0.78600000000000003</v>
      </c>
      <c r="I71" s="37">
        <v>0.502</v>
      </c>
      <c r="J71" s="38">
        <v>0.185</v>
      </c>
      <c r="K71" s="39">
        <v>0.27</v>
      </c>
      <c r="L71" s="68">
        <v>0.84</v>
      </c>
      <c r="M71" s="37">
        <v>0.56000000000000005</v>
      </c>
      <c r="N71" s="38">
        <v>0.28699999999999998</v>
      </c>
      <c r="O71" s="56">
        <v>0.379</v>
      </c>
      <c r="P71" s="60">
        <f>AVERAGE(H71,L71)</f>
        <v>0.81299999999999994</v>
      </c>
      <c r="Q71" s="37">
        <f>AVERAGE(I71,M71)</f>
        <v>0.53100000000000003</v>
      </c>
      <c r="R71" s="38">
        <f t="shared" si="7"/>
        <v>0.23599999999999999</v>
      </c>
      <c r="S71" s="39">
        <f t="shared" si="8"/>
        <v>0.32450000000000001</v>
      </c>
    </row>
    <row r="72" spans="2:19" x14ac:dyDescent="0.25">
      <c r="B72" s="64"/>
      <c r="C72" s="1" t="s">
        <v>9</v>
      </c>
      <c r="D72" s="66"/>
      <c r="E72" s="55">
        <v>0.98499999999999999</v>
      </c>
      <c r="F72" s="54">
        <v>0.90300000000000002</v>
      </c>
      <c r="G72" s="49">
        <v>0.94199999999999995</v>
      </c>
      <c r="H72" s="68"/>
      <c r="I72" s="55">
        <v>0.84699999999999998</v>
      </c>
      <c r="J72" s="54">
        <v>0.86399999999999999</v>
      </c>
      <c r="K72" s="49">
        <v>0.85599999999999998</v>
      </c>
      <c r="L72" s="68"/>
      <c r="M72" s="55">
        <v>0.79600000000000004</v>
      </c>
      <c r="N72" s="54">
        <v>0.88400000000000001</v>
      </c>
      <c r="O72" s="50">
        <v>0.83799999999999997</v>
      </c>
      <c r="P72" s="61"/>
      <c r="Q72" s="55">
        <f t="shared" ref="Q72:Q74" si="9">AVERAGE(I72,M72)</f>
        <v>0.82150000000000001</v>
      </c>
      <c r="R72" s="54">
        <f t="shared" ref="R72" si="10">AVERAGE(J72,N72)</f>
        <v>0.874</v>
      </c>
      <c r="S72" s="49">
        <f t="shared" ref="S72:S74" si="11">AVERAGE(K72,O72)</f>
        <v>0.84699999999999998</v>
      </c>
    </row>
    <row r="73" spans="2:19" x14ac:dyDescent="0.25">
      <c r="B73" s="64"/>
      <c r="C73" s="1" t="s">
        <v>10</v>
      </c>
      <c r="D73" s="66"/>
      <c r="E73" s="55">
        <v>0.92900000000000005</v>
      </c>
      <c r="F73" s="54">
        <v>0.95499999999999996</v>
      </c>
      <c r="G73" s="49">
        <v>0.94199999999999995</v>
      </c>
      <c r="H73" s="68"/>
      <c r="I73" s="55">
        <v>0.77100000000000002</v>
      </c>
      <c r="J73" s="54">
        <v>0.97399999999999998</v>
      </c>
      <c r="K73" s="49">
        <v>0.86099999999999999</v>
      </c>
      <c r="L73" s="68"/>
      <c r="M73" s="55">
        <v>0.94899999999999995</v>
      </c>
      <c r="N73" s="54">
        <v>0.94899999999999995</v>
      </c>
      <c r="O73" s="50">
        <v>0.94899999999999995</v>
      </c>
      <c r="P73" s="61"/>
      <c r="Q73" s="55">
        <f t="shared" si="9"/>
        <v>0.86</v>
      </c>
      <c r="R73" s="54">
        <f>AVERAGE(J73,N73)</f>
        <v>0.96150000000000002</v>
      </c>
      <c r="S73" s="49">
        <f t="shared" si="11"/>
        <v>0.90500000000000003</v>
      </c>
    </row>
    <row r="74" spans="2:19" x14ac:dyDescent="0.25">
      <c r="B74" s="65"/>
      <c r="C74" s="51" t="s">
        <v>5</v>
      </c>
      <c r="D74" s="67"/>
      <c r="E74" s="40">
        <v>0.82699999999999996</v>
      </c>
      <c r="F74" s="41">
        <v>0.89900000000000002</v>
      </c>
      <c r="G74" s="42">
        <v>0.86199999999999999</v>
      </c>
      <c r="H74" s="69"/>
      <c r="I74" s="40">
        <v>0.748</v>
      </c>
      <c r="J74" s="41">
        <v>0.95</v>
      </c>
      <c r="K74" s="42">
        <v>0.83699999999999997</v>
      </c>
      <c r="L74" s="69"/>
      <c r="M74" s="40">
        <v>0.746</v>
      </c>
      <c r="N74" s="41">
        <v>0.96699999999999997</v>
      </c>
      <c r="O74" s="52">
        <v>0.83799999999999997</v>
      </c>
      <c r="P74" s="62"/>
      <c r="Q74" s="40">
        <f t="shared" si="9"/>
        <v>0.747</v>
      </c>
      <c r="R74" s="41">
        <f t="shared" ref="R74" si="12">AVERAGE(J74,N74)</f>
        <v>0.95849999999999991</v>
      </c>
      <c r="S74" s="42">
        <f t="shared" si="11"/>
        <v>0.83749999999999991</v>
      </c>
    </row>
  </sheetData>
  <mergeCells count="98">
    <mergeCell ref="B61:B63"/>
    <mergeCell ref="D61:D63"/>
    <mergeCell ref="H61:H63"/>
    <mergeCell ref="L61:L63"/>
    <mergeCell ref="S39:S43"/>
    <mergeCell ref="L40:L43"/>
    <mergeCell ref="N46:Q46"/>
    <mergeCell ref="AG37:AS37"/>
    <mergeCell ref="N38:Q38"/>
    <mergeCell ref="AB38:AE38"/>
    <mergeCell ref="AP38:AS38"/>
    <mergeCell ref="A39:A43"/>
    <mergeCell ref="B39:B43"/>
    <mergeCell ref="C39:C43"/>
    <mergeCell ref="D39:D43"/>
    <mergeCell ref="E39:E43"/>
    <mergeCell ref="AN40:AN43"/>
    <mergeCell ref="T39:T43"/>
    <mergeCell ref="AG39:AG43"/>
    <mergeCell ref="AH39:AH43"/>
    <mergeCell ref="Z40:Z43"/>
    <mergeCell ref="E28:Q28"/>
    <mergeCell ref="S28:AE28"/>
    <mergeCell ref="AB29:AE29"/>
    <mergeCell ref="S30:S34"/>
    <mergeCell ref="T30:T34"/>
    <mergeCell ref="Z31:Z34"/>
    <mergeCell ref="N29:Q29"/>
    <mergeCell ref="F30:F34"/>
    <mergeCell ref="L31:L34"/>
    <mergeCell ref="AG28:AS28"/>
    <mergeCell ref="AP29:AS29"/>
    <mergeCell ref="AG30:AG34"/>
    <mergeCell ref="AH30:AH34"/>
    <mergeCell ref="AN31:AN34"/>
    <mergeCell ref="A47:A51"/>
    <mergeCell ref="B47:B51"/>
    <mergeCell ref="C47:C51"/>
    <mergeCell ref="D47:D51"/>
    <mergeCell ref="E47:E51"/>
    <mergeCell ref="N20:Q20"/>
    <mergeCell ref="A21:A25"/>
    <mergeCell ref="B21:B25"/>
    <mergeCell ref="D21:D25"/>
    <mergeCell ref="E21:E25"/>
    <mergeCell ref="F21:F25"/>
    <mergeCell ref="L22:L25"/>
    <mergeCell ref="C21:C25"/>
    <mergeCell ref="N12:Q12"/>
    <mergeCell ref="A13:A17"/>
    <mergeCell ref="B13:B17"/>
    <mergeCell ref="D13:D17"/>
    <mergeCell ref="E13:E17"/>
    <mergeCell ref="F13:F17"/>
    <mergeCell ref="L14:L17"/>
    <mergeCell ref="C13:C17"/>
    <mergeCell ref="N4:Q4"/>
    <mergeCell ref="L6:L9"/>
    <mergeCell ref="A5:A9"/>
    <mergeCell ref="B5:B9"/>
    <mergeCell ref="D5:D9"/>
    <mergeCell ref="E5:E9"/>
    <mergeCell ref="F5:F9"/>
    <mergeCell ref="C5:C9"/>
    <mergeCell ref="A30:A34"/>
    <mergeCell ref="B30:B34"/>
    <mergeCell ref="C30:C34"/>
    <mergeCell ref="D30:D34"/>
    <mergeCell ref="E30:E34"/>
    <mergeCell ref="F47:F51"/>
    <mergeCell ref="L48:L51"/>
    <mergeCell ref="E37:Q37"/>
    <mergeCell ref="F39:F43"/>
    <mergeCell ref="D59:G59"/>
    <mergeCell ref="H59:K59"/>
    <mergeCell ref="L59:O59"/>
    <mergeCell ref="D53:F53"/>
    <mergeCell ref="G53:I53"/>
    <mergeCell ref="J53:L53"/>
    <mergeCell ref="M53:O53"/>
    <mergeCell ref="P59:S59"/>
    <mergeCell ref="S37:AE37"/>
    <mergeCell ref="P61:P63"/>
    <mergeCell ref="P64:P66"/>
    <mergeCell ref="P67:P70"/>
    <mergeCell ref="P71:P74"/>
    <mergeCell ref="B71:B74"/>
    <mergeCell ref="D71:D74"/>
    <mergeCell ref="H71:H74"/>
    <mergeCell ref="L71:L74"/>
    <mergeCell ref="B67:B70"/>
    <mergeCell ref="D67:D70"/>
    <mergeCell ref="H67:H70"/>
    <mergeCell ref="L67:L70"/>
    <mergeCell ref="B64:B66"/>
    <mergeCell ref="D64:D66"/>
    <mergeCell ref="H64:H66"/>
    <mergeCell ref="L64:L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BD40-771D-4A6C-933F-F358A1E28A99}">
  <dimension ref="A5:A8"/>
  <sheetViews>
    <sheetView workbookViewId="0">
      <selection activeCell="G14" sqref="G14"/>
    </sheetView>
  </sheetViews>
  <sheetFormatPr defaultRowHeight="15" x14ac:dyDescent="0.25"/>
  <sheetData>
    <row r="5" spans="1:1" x14ac:dyDescent="0.25">
      <c r="A5" s="47"/>
    </row>
    <row r="6" spans="1:1" x14ac:dyDescent="0.25">
      <c r="A6" s="47"/>
    </row>
    <row r="7" spans="1:1" x14ac:dyDescent="0.25">
      <c r="A7" s="47"/>
    </row>
    <row r="8" spans="1:1" x14ac:dyDescent="0.25">
      <c r="A8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Ciudad</dc:creator>
  <cp:lastModifiedBy>Javier García Ciudad</cp:lastModifiedBy>
  <dcterms:created xsi:type="dcterms:W3CDTF">2022-12-11T14:02:20Z</dcterms:created>
  <dcterms:modified xsi:type="dcterms:W3CDTF">2023-01-25T15:58:19Z</dcterms:modified>
</cp:coreProperties>
</file>