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g\Documents\Drive\DTU\MASTER THESIS\Code\EEG_scoring\SPINDLE\info_about_data\"/>
    </mc:Choice>
  </mc:AlternateContent>
  <xr:revisionPtr revIDLastSave="0" documentId="13_ncr:1_{09D3A8B7-6642-444F-9741-6267EEA1580D}" xr6:coauthVersionLast="47" xr6:coauthVersionMax="47" xr10:uidLastSave="{00000000-0000-0000-0000-000000000000}"/>
  <bookViews>
    <workbookView xWindow="-120" yWindow="-120" windowWidth="38640" windowHeight="21240" xr2:uid="{7CF1488C-0642-42D1-BD7F-79842B1A5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N12" i="1"/>
  <c r="M12" i="1"/>
  <c r="L12" i="1"/>
  <c r="K12" i="1"/>
  <c r="N7" i="1"/>
  <c r="M7" i="1"/>
  <c r="L7" i="1"/>
  <c r="N6" i="1"/>
  <c r="N5" i="1"/>
  <c r="F6" i="1"/>
  <c r="F7" i="1"/>
  <c r="E7" i="1"/>
  <c r="D7" i="1"/>
  <c r="C7" i="1"/>
  <c r="F5" i="1"/>
  <c r="C12" i="1"/>
  <c r="D12" i="1"/>
  <c r="E12" i="1"/>
  <c r="F12" i="1"/>
  <c r="N11" i="1"/>
  <c r="N10" i="1"/>
  <c r="F11" i="1"/>
  <c r="F10" i="1"/>
  <c r="L15" i="1"/>
  <c r="M15" i="1"/>
  <c r="N15" i="1"/>
  <c r="K15" i="1"/>
  <c r="D15" i="1"/>
  <c r="E15" i="1"/>
  <c r="F15" i="1"/>
  <c r="C15" i="1"/>
</calcChain>
</file>

<file path=xl/sharedStrings.xml><?xml version="1.0" encoding="utf-8"?>
<sst xmlns="http://schemas.openxmlformats.org/spreadsheetml/2006/main" count="41" uniqueCount="13">
  <si>
    <t>SCORER 1</t>
  </si>
  <si>
    <t>MOUSE 1</t>
  </si>
  <si>
    <t>MOUSE 2</t>
  </si>
  <si>
    <t>SCORER 2</t>
  </si>
  <si>
    <t>W</t>
  </si>
  <si>
    <t>N</t>
  </si>
  <si>
    <t>R</t>
  </si>
  <si>
    <t>A</t>
  </si>
  <si>
    <t>INTERSECTION</t>
  </si>
  <si>
    <t>SUM</t>
  </si>
  <si>
    <t>NORMALIZED PER ROW</t>
  </si>
  <si>
    <t>MOUSE 3</t>
  </si>
  <si>
    <t>MOUSE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</si>
</sst>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horizontal="center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F704-5047-4C10-8ACC-C601831A03D3}">
  <dimension ref="A1:O15"/>
  <sheetViews>
    <sheetView tabSelected="1" workbookViewId="0">
      <selection activeCell="P6" sqref="P6:P12"/>
    </sheetView>
  </sheetViews>
  <sheetFormatPr defaultRowHeight="15" x14ac:dyDescent="0.25"/>
  <cols>
    <col min="1" max="1" width="16.7109375" customWidth="1"/>
  </cols>
  <sheetData>
    <row r="1" spans="1:15" x14ac:dyDescent="0.25">
      <c r="I1" t="s">
        <v>10</v>
      </c>
    </row>
    <row r="2" spans="1:15" x14ac:dyDescent="0.25">
      <c r="C2" t="s">
        <v>4</v>
      </c>
      <c r="D2" t="s">
        <v>5</v>
      </c>
      <c r="E2" t="s">
        <v>6</v>
      </c>
      <c r="F2" t="s">
        <v>7</v>
      </c>
      <c r="K2" t="s">
        <v>4</v>
      </c>
      <c r="L2" t="s">
        <v>5</v>
      </c>
      <c r="M2" t="s">
        <v>6</v>
      </c>
      <c r="N2" t="s">
        <v>7</v>
      </c>
    </row>
    <row r="3" spans="1:15" x14ac:dyDescent="0.25">
      <c r="A3" s="3" t="s">
        <v>0</v>
      </c>
      <c r="B3" t="s">
        <v>1</v>
      </c>
      <c r="C3">
        <v>11357</v>
      </c>
      <c r="D3">
        <v>7332</v>
      </c>
      <c r="E3">
        <v>1551</v>
      </c>
      <c r="F3">
        <v>1356</v>
      </c>
      <c r="I3" s="3" t="s">
        <v>0</v>
      </c>
      <c r="J3" t="s">
        <v>1</v>
      </c>
      <c r="K3">
        <v>11357</v>
      </c>
      <c r="L3">
        <v>7332</v>
      </c>
      <c r="M3">
        <v>1551</v>
      </c>
      <c r="N3">
        <v>1356</v>
      </c>
    </row>
    <row r="4" spans="1:15" x14ac:dyDescent="0.25">
      <c r="A4" s="3"/>
      <c r="B4" t="s">
        <v>2</v>
      </c>
      <c r="C4">
        <v>10250</v>
      </c>
      <c r="D4">
        <v>7834</v>
      </c>
      <c r="E4">
        <v>1336</v>
      </c>
      <c r="F4">
        <v>2168</v>
      </c>
      <c r="I4" s="3"/>
      <c r="J4" t="s">
        <v>2</v>
      </c>
      <c r="K4">
        <v>10250</v>
      </c>
      <c r="L4">
        <v>7834</v>
      </c>
      <c r="M4">
        <v>1336</v>
      </c>
      <c r="N4">
        <v>2168</v>
      </c>
    </row>
    <row r="5" spans="1:15" x14ac:dyDescent="0.25">
      <c r="A5" s="3"/>
      <c r="B5" t="s">
        <v>11</v>
      </c>
      <c r="C5">
        <v>9609</v>
      </c>
      <c r="D5">
        <v>6797</v>
      </c>
      <c r="E5">
        <v>1120</v>
      </c>
      <c r="F5">
        <f>2225+1622+223</f>
        <v>4070</v>
      </c>
      <c r="I5" s="3"/>
      <c r="J5" t="s">
        <v>11</v>
      </c>
      <c r="K5">
        <v>9609</v>
      </c>
      <c r="L5">
        <v>6797</v>
      </c>
      <c r="M5">
        <v>1120</v>
      </c>
      <c r="N5">
        <f>2225+1622+223</f>
        <v>4070</v>
      </c>
    </row>
    <row r="6" spans="1:15" x14ac:dyDescent="0.25">
      <c r="A6" s="3"/>
      <c r="B6" t="s">
        <v>12</v>
      </c>
      <c r="C6">
        <v>6469</v>
      </c>
      <c r="D6">
        <v>6253</v>
      </c>
      <c r="E6">
        <v>1248</v>
      </c>
      <c r="F6">
        <f>5539+1750+337</f>
        <v>7626</v>
      </c>
      <c r="I6" s="3"/>
      <c r="J6" t="s">
        <v>12</v>
      </c>
      <c r="K6">
        <v>6469</v>
      </c>
      <c r="L6">
        <v>6253</v>
      </c>
      <c r="M6">
        <v>1248</v>
      </c>
      <c r="N6">
        <f>5539+1750+337</f>
        <v>7626</v>
      </c>
    </row>
    <row r="7" spans="1:15" s="1" customFormat="1" x14ac:dyDescent="0.25">
      <c r="A7" s="3"/>
      <c r="B7" s="1" t="s">
        <v>9</v>
      </c>
      <c r="C7" s="1">
        <f>SUM(C3:C6)</f>
        <v>37685</v>
      </c>
      <c r="D7" s="1">
        <f>SUM(D3:D6)</f>
        <v>28216</v>
      </c>
      <c r="E7" s="1">
        <f>SUM(E3:E6)</f>
        <v>5255</v>
      </c>
      <c r="F7" s="1">
        <f>SUM(F3:F6)</f>
        <v>15220</v>
      </c>
      <c r="I7" s="3"/>
      <c r="J7" s="1" t="s">
        <v>9</v>
      </c>
      <c r="K7" s="4">
        <f>SUM(K3:K6)/SUM(K3:N6)</f>
        <v>0.43629017319625824</v>
      </c>
      <c r="L7" s="4">
        <f>SUM(L3:L6)/SUM(K3:N6)</f>
        <v>0.32666481430026861</v>
      </c>
      <c r="M7" s="4">
        <f>SUM(M3:M6)/SUM(K3:N6)</f>
        <v>6.0838658886727792E-2</v>
      </c>
      <c r="N7" s="4">
        <f>SUM(N3:N6)/SUM(K3:N6)</f>
        <v>0.17620635361674539</v>
      </c>
      <c r="O7" s="2"/>
    </row>
    <row r="8" spans="1:15" x14ac:dyDescent="0.25">
      <c r="A8" s="3" t="s">
        <v>3</v>
      </c>
      <c r="B8" t="s">
        <v>1</v>
      </c>
      <c r="C8">
        <v>10847</v>
      </c>
      <c r="D8">
        <v>8719</v>
      </c>
      <c r="E8">
        <v>1399</v>
      </c>
      <c r="F8">
        <v>631</v>
      </c>
      <c r="I8" s="3" t="s">
        <v>3</v>
      </c>
      <c r="J8" t="s">
        <v>1</v>
      </c>
      <c r="K8">
        <v>10847</v>
      </c>
      <c r="L8">
        <v>8719</v>
      </c>
      <c r="M8">
        <v>1399</v>
      </c>
      <c r="N8">
        <v>631</v>
      </c>
    </row>
    <row r="9" spans="1:15" x14ac:dyDescent="0.25">
      <c r="A9" s="3"/>
      <c r="B9" t="s">
        <v>2</v>
      </c>
      <c r="C9">
        <v>7553</v>
      </c>
      <c r="D9">
        <v>9161</v>
      </c>
      <c r="E9">
        <v>1179</v>
      </c>
      <c r="F9">
        <v>3703</v>
      </c>
      <c r="I9" s="3"/>
      <c r="J9" t="s">
        <v>2</v>
      </c>
      <c r="K9">
        <v>7553</v>
      </c>
      <c r="L9">
        <v>9161</v>
      </c>
      <c r="M9">
        <v>1179</v>
      </c>
      <c r="N9">
        <v>3703</v>
      </c>
    </row>
    <row r="10" spans="1:15" x14ac:dyDescent="0.25">
      <c r="A10" s="3"/>
      <c r="B10" t="s">
        <v>11</v>
      </c>
      <c r="C10">
        <v>8488</v>
      </c>
      <c r="D10">
        <v>8978</v>
      </c>
      <c r="E10">
        <v>1170</v>
      </c>
      <c r="F10">
        <f>2886+33+41</f>
        <v>2960</v>
      </c>
      <c r="I10" s="3"/>
      <c r="J10" t="s">
        <v>11</v>
      </c>
      <c r="K10">
        <v>8488</v>
      </c>
      <c r="L10">
        <v>8978</v>
      </c>
      <c r="M10">
        <v>1170</v>
      </c>
      <c r="N10">
        <f>2886+33+41</f>
        <v>2960</v>
      </c>
    </row>
    <row r="11" spans="1:15" x14ac:dyDescent="0.25">
      <c r="A11" s="3"/>
      <c r="B11" t="s">
        <v>12</v>
      </c>
      <c r="C11">
        <v>7757</v>
      </c>
      <c r="D11">
        <v>8798</v>
      </c>
      <c r="E11">
        <v>1395</v>
      </c>
      <c r="F11">
        <f>3259+347+40</f>
        <v>3646</v>
      </c>
      <c r="I11" s="3"/>
      <c r="J11" t="s">
        <v>12</v>
      </c>
      <c r="K11">
        <v>7757</v>
      </c>
      <c r="L11">
        <v>8798</v>
      </c>
      <c r="M11">
        <v>1395</v>
      </c>
      <c r="N11">
        <f>3259+347+40</f>
        <v>3646</v>
      </c>
    </row>
    <row r="12" spans="1:15" s="1" customFormat="1" x14ac:dyDescent="0.25">
      <c r="A12" s="3"/>
      <c r="B12" s="1" t="s">
        <v>9</v>
      </c>
      <c r="C12" s="1">
        <f>SUM(C8:C11)</f>
        <v>34645</v>
      </c>
      <c r="D12" s="1">
        <f>SUM(D8:D11)</f>
        <v>35656</v>
      </c>
      <c r="E12" s="1">
        <f>SUM(E8:E11)</f>
        <v>5143</v>
      </c>
      <c r="F12" s="1">
        <f>SUM(F8:F11)</f>
        <v>10940</v>
      </c>
      <c r="I12" s="3"/>
      <c r="J12" s="1" t="s">
        <v>9</v>
      </c>
      <c r="K12" s="4">
        <f>SUM(K8:K11)/SUM(K8:N11)</f>
        <v>0.40105806630857566</v>
      </c>
      <c r="L12" s="4">
        <f>SUM(L8:L11)/SUM(K8:N11)</f>
        <v>0.41276162252268939</v>
      </c>
      <c r="M12" s="4">
        <f>SUM(M8:M11)/SUM(K8:N11)</f>
        <v>5.9536488238562696E-2</v>
      </c>
      <c r="N12" s="4">
        <f>SUM(N8:N11)/SUM(K8:N11)</f>
        <v>0.12664382293017226</v>
      </c>
      <c r="O12" s="2"/>
    </row>
    <row r="13" spans="1:15" x14ac:dyDescent="0.25">
      <c r="A13" s="3" t="s">
        <v>8</v>
      </c>
      <c r="B13" t="s">
        <v>1</v>
      </c>
      <c r="C13">
        <v>10557</v>
      </c>
      <c r="D13">
        <v>7238</v>
      </c>
      <c r="E13">
        <v>1363</v>
      </c>
      <c r="F13">
        <v>318</v>
      </c>
      <c r="I13" s="3" t="s">
        <v>8</v>
      </c>
      <c r="J13" t="s">
        <v>1</v>
      </c>
      <c r="K13">
        <v>10557</v>
      </c>
      <c r="L13">
        <v>7238</v>
      </c>
      <c r="M13">
        <v>1363</v>
      </c>
      <c r="N13">
        <v>318</v>
      </c>
    </row>
    <row r="14" spans="1:15" x14ac:dyDescent="0.25">
      <c r="A14" s="3"/>
      <c r="B14" t="s">
        <v>2</v>
      </c>
      <c r="C14">
        <v>7354</v>
      </c>
      <c r="D14">
        <v>7790</v>
      </c>
      <c r="E14">
        <v>1132</v>
      </c>
      <c r="F14">
        <v>1151</v>
      </c>
      <c r="I14" s="3"/>
      <c r="J14" t="s">
        <v>2</v>
      </c>
      <c r="K14">
        <v>7354</v>
      </c>
      <c r="L14">
        <v>7790</v>
      </c>
      <c r="M14">
        <v>1132</v>
      </c>
      <c r="N14">
        <v>1151</v>
      </c>
    </row>
    <row r="15" spans="1:15" s="1" customFormat="1" x14ac:dyDescent="0.25">
      <c r="A15" s="3"/>
      <c r="B15" s="1" t="s">
        <v>9</v>
      </c>
      <c r="C15" s="1">
        <f>SUM(C13:C14)</f>
        <v>17911</v>
      </c>
      <c r="D15" s="1">
        <f t="shared" ref="D15:F15" si="0">SUM(D13:D14)</f>
        <v>15028</v>
      </c>
      <c r="E15" s="1">
        <f t="shared" si="0"/>
        <v>2495</v>
      </c>
      <c r="F15" s="1">
        <f t="shared" si="0"/>
        <v>1469</v>
      </c>
      <c r="I15" s="3"/>
      <c r="J15" s="1" t="s">
        <v>9</v>
      </c>
      <c r="K15" s="2">
        <f>SUM(K13:K14)/36903</f>
        <v>0.48535349429585672</v>
      </c>
      <c r="L15" s="2">
        <f t="shared" ref="L15:N15" si="1">SUM(L13:L14)/36903</f>
        <v>0.40722976451778986</v>
      </c>
      <c r="M15" s="2">
        <f t="shared" si="1"/>
        <v>6.7609679429856656E-2</v>
      </c>
      <c r="N15" s="2">
        <f t="shared" si="1"/>
        <v>3.9807061756496759E-2</v>
      </c>
    </row>
  </sheetData>
  <mergeCells count="6">
    <mergeCell ref="A3:A7"/>
    <mergeCell ref="A8:A12"/>
    <mergeCell ref="A13:A15"/>
    <mergeCell ref="I3:I7"/>
    <mergeCell ref="I8:I12"/>
    <mergeCell ref="I13:I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García Ciudad</dc:creator>
  <cp:lastModifiedBy>Javier García Ciudad</cp:lastModifiedBy>
  <dcterms:created xsi:type="dcterms:W3CDTF">2022-11-16T21:33:58Z</dcterms:created>
  <dcterms:modified xsi:type="dcterms:W3CDTF">2023-01-06T08:47:29Z</dcterms:modified>
</cp:coreProperties>
</file>