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vig\Documents\Drive\DTU\MASTER THESIS\Code\EEG_scoring\SPINDLE\results\"/>
    </mc:Choice>
  </mc:AlternateContent>
  <xr:revisionPtr revIDLastSave="0" documentId="13_ncr:1_{1D6217F7-4547-4781-B36C-359B42B41666}" xr6:coauthVersionLast="47" xr6:coauthVersionMax="47" xr10:uidLastSave="{00000000-0000-0000-0000-000000000000}"/>
  <bookViews>
    <workbookView xWindow="-120" yWindow="-120" windowWidth="38640" windowHeight="21240" xr2:uid="{71AAEDCA-75DE-41E7-B5AF-A926B438C4C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4" i="1" l="1"/>
  <c r="F93" i="1"/>
  <c r="F92" i="1"/>
</calcChain>
</file>

<file path=xl/sharedStrings.xml><?xml version="1.0" encoding="utf-8"?>
<sst xmlns="http://schemas.openxmlformats.org/spreadsheetml/2006/main" count="228" uniqueCount="87">
  <si>
    <t>Table 1: equal to table 2 in the SPINDLE paper (excluding aritfact epochs and evaluated in the scorers intersection)</t>
  </si>
  <si>
    <t>CNN</t>
  </si>
  <si>
    <t>WAKE</t>
  </si>
  <si>
    <t>NREM</t>
  </si>
  <si>
    <t>REM</t>
  </si>
  <si>
    <t>Spindle paper</t>
  </si>
  <si>
    <t>My results</t>
  </si>
  <si>
    <t>CNN + HMM</t>
  </si>
  <si>
    <t>Recall</t>
  </si>
  <si>
    <t>F1</t>
  </si>
  <si>
    <t>Precision</t>
  </si>
  <si>
    <t>Accuracy</t>
  </si>
  <si>
    <t>Table 2: equal to table 4 in the paper (global agreement rate between model, scorers and scorers intersection)</t>
  </si>
  <si>
    <t>Scorer 1 vs SPINDLE</t>
  </si>
  <si>
    <t>Scorer 2 vs SPINDLE</t>
  </si>
  <si>
    <t>Scorers intersection vs SPINDLE</t>
  </si>
  <si>
    <t>SPINDLE paper</t>
  </si>
  <si>
    <t>36.1</t>
  </si>
  <si>
    <t>35.7</t>
  </si>
  <si>
    <t>24.6</t>
  </si>
  <si>
    <t>37.3</t>
  </si>
  <si>
    <t>26.7</t>
  </si>
  <si>
    <t>29.8</t>
  </si>
  <si>
    <t>Question 1: How reproducible is the SPINDLE model?</t>
  </si>
  <si>
    <t>Scorer 1</t>
  </si>
  <si>
    <t>Scorer 2</t>
  </si>
  <si>
    <t>Kornum lab</t>
  </si>
  <si>
    <t xml:space="preserve">ARTIFACT </t>
  </si>
  <si>
    <t>CNN1</t>
  </si>
  <si>
    <t>CNN1 + HMM</t>
  </si>
  <si>
    <t>CNN1 + HMM + CNN2</t>
  </si>
  <si>
    <t>Table 3: SPINDLE model trained on SPINDLE data, evaluated in test set of SPINDLE data (for both scorers) and in test set of Kornum data (the one I used before cleaning the data). The rows CNN1 and CNN1+HMM are with artifacts excluded (since in Kornum lab data we don't have stage labels for the artifacts)</t>
  </si>
  <si>
    <t>Table 3: SPINDLE model trained on KORNUM data, evaluated in test set of KORNUM and FULL COHORT A OF SPINDLE data (for both scorers). The rows CNN1 and CNN1+HMM are with artifacts excluded (since in Kornum lab data we don't have stage labels for the artifacts)</t>
  </si>
  <si>
    <t>SPINDLE scorer 1</t>
  </si>
  <si>
    <t>SPINDLE scorer 2</t>
  </si>
  <si>
    <t>The CNN1 and CNN2 model after 5 epochs are selected</t>
  </si>
  <si>
    <t>The input to the HMM model is all the epochs (including those predicted as artifacts)</t>
  </si>
  <si>
    <t>The selected threshold for the CNN2 is 0,5 (the optimal threshold did not make a difference)</t>
  </si>
  <si>
    <t>Question 2: How does the SPINDLE model trained on SPINDLE data perform in Kornum lab data?</t>
  </si>
  <si>
    <t>Kornum lab (trained on SPINDLE)</t>
  </si>
  <si>
    <t>SPINDLE scorer 1  (trained on Kornum)</t>
  </si>
  <si>
    <t>SPINDLE scorer 2  (trained on Kornum)</t>
  </si>
  <si>
    <t>The metrics in the Kornum data are missing for the whole model</t>
  </si>
  <si>
    <t>Question 2: How does the SPINDLE model perform trained on Kornum? And how well does it generalize to the SPINDLE dataset?</t>
  </si>
  <si>
    <t>Question 3: Is the generalization performance bidirectional? I.e. Is the performance on Kornum data when trained on SPINDLE data similar to the performance on SPINDLE data when trained on Kornum data?</t>
  </si>
  <si>
    <t>In CNN1 and CNN1+HMM rows are evaluated only on non-artifact epochs</t>
  </si>
  <si>
    <t xml:space="preserve">Table 4: </t>
  </si>
  <si>
    <t>Question 4: Does an optimal threshold in CNN2 improve the artifact detection?</t>
  </si>
  <si>
    <t xml:space="preserve">Kornum </t>
  </si>
  <si>
    <t>Acc</t>
  </si>
  <si>
    <t>Agr. Score</t>
  </si>
  <si>
    <t>Optimal threshold (0,280)</t>
  </si>
  <si>
    <t>Question 5: Does removing the predicted artifacts in HMM make a difference?</t>
  </si>
  <si>
    <t>Removing predicted artifacts</t>
  </si>
  <si>
    <t>Keeping predicted artifacts</t>
  </si>
  <si>
    <t>Question 6: What is the effect of the HMM?</t>
  </si>
  <si>
    <t>Table 5:</t>
  </si>
  <si>
    <t>Table 6</t>
  </si>
  <si>
    <t>All epochs (also artifacts) are input to the HMM in the following tables</t>
  </si>
  <si>
    <t>Evaluated on Kornum test set (which add up to 187306 epochs in total)</t>
  </si>
  <si>
    <t>Table 7: Number of corrected epochs</t>
  </si>
  <si>
    <t xml:space="preserve">REM </t>
  </si>
  <si>
    <t>Total</t>
  </si>
  <si>
    <t>Kornum</t>
  </si>
  <si>
    <t>Real label</t>
  </si>
  <si>
    <t xml:space="preserve">HMM corrects to… </t>
  </si>
  <si>
    <t>CNN predicts…</t>
  </si>
  <si>
    <t>SPINDLE (scorer 1)</t>
  </si>
  <si>
    <t>SPINDLE (scorer 2)</t>
  </si>
  <si>
    <t>Percentage of corrected epochs</t>
  </si>
  <si>
    <t>Table 8: Percentage of corrections respect to the total number of corrected epochs per stage</t>
  </si>
  <si>
    <t>Calculate percentage per stage, instead of show total number?</t>
  </si>
  <si>
    <t xml:space="preserve">Table 9: CNN prediction transitions vs HMM prediction transitions </t>
  </si>
  <si>
    <t>Evaluated on Kornum test set</t>
  </si>
  <si>
    <t>Prediction at t-1</t>
  </si>
  <si>
    <t>Prediction at t</t>
  </si>
  <si>
    <t>HMM</t>
  </si>
  <si>
    <t>The trend is very similar in SPINDLE data, except for the REM stage, where is the same but almost no NREM are corrected to REM</t>
  </si>
  <si>
    <r>
      <rPr>
        <b/>
        <sz val="11"/>
        <color theme="1"/>
        <rFont val="Calibri"/>
        <family val="2"/>
        <scheme val="minor"/>
      </rPr>
      <t>CONCLUSIONS</t>
    </r>
    <r>
      <rPr>
        <sz val="11"/>
        <color theme="1"/>
        <rFont val="Calibri"/>
        <family val="2"/>
        <scheme val="minor"/>
      </rPr>
      <t>:
- The SPINDLE results are easily reproducible for the WAKE and NREM stages, but for the REM it requires further tuning of the model apart from the details specified in the paper.</t>
    </r>
  </si>
  <si>
    <r>
      <t xml:space="preserve">CONCLUSIONS:
- </t>
    </r>
    <r>
      <rPr>
        <sz val="11"/>
        <color theme="1"/>
        <rFont val="Calibri"/>
        <family val="2"/>
        <scheme val="minor"/>
      </rPr>
      <t>For artifact detection, the results are easily reproducible</t>
    </r>
  </si>
  <si>
    <r>
      <rPr>
        <b/>
        <sz val="11"/>
        <color theme="1"/>
        <rFont val="Calibri"/>
        <family val="2"/>
        <scheme val="minor"/>
      </rPr>
      <t xml:space="preserve">CONCLUSIONS:
SPINDLE MODEL PERFORMANCE ON KORNUM:
- </t>
    </r>
    <r>
      <rPr>
        <sz val="11"/>
        <color theme="1"/>
        <rFont val="Calibri"/>
        <family val="2"/>
        <scheme val="minor"/>
      </rPr>
      <t>Comparable results to the paper results are obtained for the sleep stage classification, where the REM is lagging a bit behind.</t>
    </r>
    <r>
      <rPr>
        <b/>
        <sz val="11"/>
        <color theme="1"/>
        <rFont val="Calibri"/>
        <family val="2"/>
        <scheme val="minor"/>
      </rPr>
      <t xml:space="preserve">
</t>
    </r>
    <r>
      <rPr>
        <sz val="11"/>
        <color theme="1"/>
        <rFont val="Calibri"/>
        <family val="2"/>
        <scheme val="minor"/>
      </rPr>
      <t xml:space="preserve">- HMM effect is very subtle in the general metrics, though it's more evident in the REM stage
- The artifact detection performance is very bad. The model predicts too many epochs as artifacts.
</t>
    </r>
    <r>
      <rPr>
        <b/>
        <sz val="11"/>
        <color theme="1"/>
        <rFont val="Calibri"/>
        <family val="2"/>
        <scheme val="minor"/>
      </rPr>
      <t xml:space="preserve">GENERALIZATION OF SPINDLE MODEL TO SPINDLE DATA:
- </t>
    </r>
    <r>
      <rPr>
        <sz val="11"/>
        <color theme="1"/>
        <rFont val="Calibri"/>
        <family val="2"/>
        <scheme val="minor"/>
      </rPr>
      <t>Performance is quite paired for the sleep stages, with REM phase falling behind again.
- Artifact detection actually improves (though is still bad). Why? -&gt; The data is a bit different, so in general epochs have a low probability of being an artifact unless is a very clear artifact (high precision, low recall)
-Performance of the whole model decreases. Why? -&gt; Lots of artifacts are not detected</t>
    </r>
  </si>
  <si>
    <r>
      <t xml:space="preserve">CONCLUSIONS:
- </t>
    </r>
    <r>
      <rPr>
        <sz val="11"/>
        <color theme="1"/>
        <rFont val="Calibri"/>
        <family val="2"/>
        <scheme val="minor"/>
      </rPr>
      <t>Yes, generalization is bidirectional (though whole model is missing)</t>
    </r>
  </si>
  <si>
    <r>
      <t xml:space="preserve">CONCLUSIONS:
- </t>
    </r>
    <r>
      <rPr>
        <sz val="11"/>
        <color theme="1"/>
        <rFont val="Calibri"/>
        <family val="2"/>
        <scheme val="minor"/>
      </rPr>
      <t>The optimal threshold does not really improve the model.
- Recall is increased at the cost of decreasing precision. That would benefit performance in the external dataset but not in the kornum dataset, and in terms of general accuracy is worst, so a threshold of 0.5 is chosen.</t>
    </r>
  </si>
  <si>
    <r>
      <rPr>
        <b/>
        <sz val="11"/>
        <color theme="1"/>
        <rFont val="Calibri"/>
        <family val="2"/>
        <scheme val="minor"/>
      </rPr>
      <t xml:space="preserve">CONCLUSIONS
</t>
    </r>
    <r>
      <rPr>
        <sz val="11"/>
        <color theme="1"/>
        <rFont val="Calibri"/>
        <family val="2"/>
        <scheme val="minor"/>
      </rPr>
      <t>- It doesn't really make a difference, mainly because there are very few artifacts after all. 
- Since the model is good at predicting sleep stage, the approach of not removing predicted artifacts is chosen. This avoids breaknig time continuity for false positive artifacts, and maybe the artfacts can be even well classified into a sleep stage.</t>
    </r>
  </si>
  <si>
    <r>
      <rPr>
        <b/>
        <sz val="11"/>
        <color theme="1"/>
        <rFont val="Calibri"/>
        <family val="2"/>
        <scheme val="minor"/>
      </rPr>
      <t xml:space="preserve">CONCLUSIONS:
- </t>
    </r>
    <r>
      <rPr>
        <sz val="11"/>
        <color theme="1"/>
        <rFont val="Calibri"/>
        <family val="2"/>
        <scheme val="minor"/>
      </rPr>
      <t>The HMM is mainly suppressing forbidden transitions, but is not doing much more. The percetage of corrected epochs is really low.
- It performs better for NREM epochs, they are almost always correctly relabed with no mistakes
- REM: many are incorrectly relabeled to NREM
- WAKE: many are incorrectly relabeled to NREM</t>
    </r>
  </si>
  <si>
    <t>Move tthis table to 2nd place</t>
  </si>
  <si>
    <t>APPENDIX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</si>
</sst>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5">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1" fillId="0" borderId="1" xfId="0" applyFont="1" applyBorder="1"/>
    <xf numFmtId="0" fontId="1" fillId="0" borderId="3" xfId="0" applyFont="1" applyBorder="1"/>
    <xf numFmtId="0" fontId="0" fillId="0" borderId="3" xfId="0" applyBorder="1"/>
    <xf numFmtId="0" fontId="0" fillId="0" borderId="4" xfId="0" applyBorder="1"/>
    <xf numFmtId="0" fontId="0" fillId="0" borderId="6" xfId="0" applyBorder="1"/>
    <xf numFmtId="0" fontId="1" fillId="0" borderId="8" xfId="0" applyFont="1" applyBorder="1"/>
    <xf numFmtId="0" fontId="0" fillId="0" borderId="8" xfId="0" applyBorder="1"/>
    <xf numFmtId="0" fontId="0" fillId="0" borderId="9" xfId="0" applyBorder="1"/>
    <xf numFmtId="0" fontId="0" fillId="0" borderId="4"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1" fillId="0" borderId="10" xfId="0" applyFont="1" applyBorder="1"/>
    <xf numFmtId="0" fontId="1" fillId="0" borderId="11" xfId="0" applyFont="1" applyBorder="1"/>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wrapText="1"/>
    </xf>
    <xf numFmtId="0" fontId="0" fillId="0" borderId="2" xfId="0" applyBorder="1"/>
    <xf numFmtId="0" fontId="0" fillId="0" borderId="7" xfId="0" applyBorder="1"/>
    <xf numFmtId="0" fontId="0" fillId="0" borderId="5" xfId="0" applyBorder="1"/>
    <xf numFmtId="164" fontId="0" fillId="0" borderId="4" xfId="0" applyNumberFormat="1" applyBorder="1"/>
    <xf numFmtId="164" fontId="0" fillId="0" borderId="6" xfId="0" applyNumberFormat="1" applyBorder="1"/>
    <xf numFmtId="164" fontId="0" fillId="0" borderId="9" xfId="0" applyNumberFormat="1" applyBorder="1"/>
    <xf numFmtId="164" fontId="0" fillId="0" borderId="10" xfId="0" applyNumberFormat="1" applyBorder="1" applyAlignment="1">
      <alignment horizontal="center"/>
    </xf>
    <xf numFmtId="164" fontId="0" fillId="0" borderId="4" xfId="0" applyNumberFormat="1" applyBorder="1" applyAlignment="1">
      <alignment horizontal="center"/>
    </xf>
    <xf numFmtId="164" fontId="0" fillId="0" borderId="12" xfId="0" applyNumberFormat="1" applyBorder="1" applyAlignment="1">
      <alignment horizontal="center"/>
    </xf>
    <xf numFmtId="164" fontId="0" fillId="0" borderId="6" xfId="0" applyNumberFormat="1" applyBorder="1" applyAlignment="1">
      <alignment horizontal="center"/>
    </xf>
    <xf numFmtId="164" fontId="0" fillId="0" borderId="11" xfId="0" applyNumberFormat="1" applyBorder="1" applyAlignment="1">
      <alignment horizontal="center"/>
    </xf>
    <xf numFmtId="164" fontId="0" fillId="0" borderId="9" xfId="0" applyNumberFormat="1" applyBorder="1" applyAlignment="1">
      <alignment horizontal="center"/>
    </xf>
    <xf numFmtId="164" fontId="0" fillId="0" borderId="6" xfId="0" applyNumberFormat="1" applyBorder="1" applyAlignment="1">
      <alignment horizontal="center" vertical="center"/>
    </xf>
    <xf numFmtId="164" fontId="0" fillId="0" borderId="9" xfId="0" applyNumberFormat="1" applyBorder="1" applyAlignment="1">
      <alignment horizontal="center" vertical="center"/>
    </xf>
    <xf numFmtId="0" fontId="0" fillId="0" borderId="1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4" fontId="0" fillId="0" borderId="3" xfId="0" applyNumberFormat="1"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164" fontId="0" fillId="0" borderId="4" xfId="0" applyNumberFormat="1" applyBorder="1" applyAlignment="1">
      <alignment horizontal="center" vertical="center"/>
    </xf>
    <xf numFmtId="0" fontId="1" fillId="0" borderId="1" xfId="0" applyFont="1" applyBorder="1" applyAlignment="1">
      <alignment horizontal="center" vertical="center"/>
    </xf>
    <xf numFmtId="0" fontId="0" fillId="3" borderId="1" xfId="0" applyFill="1" applyBorder="1"/>
    <xf numFmtId="0" fontId="0" fillId="3" borderId="10" xfId="0" applyFill="1" applyBorder="1"/>
    <xf numFmtId="0" fontId="0" fillId="2" borderId="1" xfId="0" applyFill="1" applyBorder="1"/>
    <xf numFmtId="0" fontId="0" fillId="0" borderId="0" xfId="0" applyAlignment="1">
      <alignment vertical="top"/>
    </xf>
    <xf numFmtId="0" fontId="0" fillId="2" borderId="1" xfId="0" applyFill="1" applyBorder="1" applyAlignment="1">
      <alignment horizontal="center" vertical="center"/>
    </xf>
    <xf numFmtId="0" fontId="0" fillId="4" borderId="10" xfId="0" applyFill="1" applyBorder="1" applyAlignment="1">
      <alignment horizontal="center"/>
    </xf>
    <xf numFmtId="0" fontId="1" fillId="0" borderId="1" xfId="0" applyFont="1" applyBorder="1" applyAlignment="1">
      <alignment horizontal="center" vertical="center"/>
    </xf>
    <xf numFmtId="0" fontId="0" fillId="4" borderId="1" xfId="0" applyFill="1" applyBorder="1" applyAlignment="1">
      <alignment horizontal="center"/>
    </xf>
    <xf numFmtId="164" fontId="0" fillId="0" borderId="10"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1" xfId="0" applyNumberFormat="1" applyBorder="1" applyAlignment="1">
      <alignment horizontal="center" vertical="center"/>
    </xf>
    <xf numFmtId="0" fontId="1" fillId="0" borderId="1" xfId="0" applyFon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164" fontId="0" fillId="0" borderId="5" xfId="0" applyNumberFormat="1" applyBorder="1" applyAlignment="1">
      <alignment horizontal="center" vertical="center"/>
    </xf>
    <xf numFmtId="164" fontId="0" fillId="0" borderId="7" xfId="0" applyNumberFormat="1" applyBorder="1" applyAlignment="1">
      <alignment horizontal="center" vertical="center"/>
    </xf>
    <xf numFmtId="164" fontId="0" fillId="0" borderId="2" xfId="0" applyNumberFormat="1" applyBorder="1" applyAlignment="1">
      <alignment horizontal="center" vertical="center"/>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A6A14-A908-4BE5-8AFF-E961BF99BC3C}">
  <dimension ref="A2:Z113"/>
  <sheetViews>
    <sheetView tabSelected="1" topLeftCell="A12" zoomScale="94" zoomScaleNormal="94" workbookViewId="0">
      <selection activeCell="G30" sqref="G30"/>
    </sheetView>
  </sheetViews>
  <sheetFormatPr defaultRowHeight="15" x14ac:dyDescent="0.25"/>
  <cols>
    <col min="1" max="1" width="28.5703125" customWidth="1"/>
    <col min="2" max="2" width="16.42578125" customWidth="1"/>
    <col min="3" max="3" width="10.42578125" customWidth="1"/>
    <col min="4" max="4" width="9.85546875" customWidth="1"/>
  </cols>
  <sheetData>
    <row r="2" spans="1:19" x14ac:dyDescent="0.25">
      <c r="A2" s="3" t="s">
        <v>23</v>
      </c>
    </row>
    <row r="3" spans="1:19" x14ac:dyDescent="0.25">
      <c r="A3" s="3" t="s">
        <v>0</v>
      </c>
    </row>
    <row r="4" spans="1:19" x14ac:dyDescent="0.25">
      <c r="N4" s="59" t="s">
        <v>78</v>
      </c>
      <c r="O4" s="60"/>
      <c r="P4" s="60"/>
      <c r="Q4" s="60"/>
      <c r="R4" s="60"/>
      <c r="S4" s="61"/>
    </row>
    <row r="5" spans="1:19" x14ac:dyDescent="0.25">
      <c r="B5" s="3"/>
      <c r="C5" s="58" t="s">
        <v>2</v>
      </c>
      <c r="D5" s="58"/>
      <c r="E5" s="58"/>
      <c r="F5" s="58" t="s">
        <v>3</v>
      </c>
      <c r="G5" s="58"/>
      <c r="H5" s="58"/>
      <c r="I5" s="58" t="s">
        <v>4</v>
      </c>
      <c r="J5" s="58"/>
      <c r="K5" s="58"/>
      <c r="N5" s="62"/>
      <c r="O5" s="63"/>
      <c r="P5" s="63"/>
      <c r="Q5" s="63"/>
      <c r="R5" s="63"/>
      <c r="S5" s="64"/>
    </row>
    <row r="6" spans="1:19" x14ac:dyDescent="0.25">
      <c r="A6" s="4" t="s">
        <v>1</v>
      </c>
      <c r="B6" s="4" t="s">
        <v>11</v>
      </c>
      <c r="C6" s="17" t="s">
        <v>10</v>
      </c>
      <c r="D6" s="17" t="s">
        <v>8</v>
      </c>
      <c r="E6" s="17" t="s">
        <v>9</v>
      </c>
      <c r="F6" s="17" t="s">
        <v>10</v>
      </c>
      <c r="G6" s="17" t="s">
        <v>8</v>
      </c>
      <c r="H6" s="17" t="s">
        <v>9</v>
      </c>
      <c r="I6" s="17" t="s">
        <v>10</v>
      </c>
      <c r="J6" s="17" t="s">
        <v>8</v>
      </c>
      <c r="K6" s="17" t="s">
        <v>9</v>
      </c>
      <c r="N6" s="62"/>
      <c r="O6" s="63"/>
      <c r="P6" s="63"/>
      <c r="Q6" s="63"/>
      <c r="R6" s="63"/>
      <c r="S6" s="64"/>
    </row>
    <row r="7" spans="1:19" x14ac:dyDescent="0.25">
      <c r="A7" s="15" t="s">
        <v>5</v>
      </c>
      <c r="B7" s="34">
        <v>99</v>
      </c>
      <c r="C7" s="35">
        <v>100</v>
      </c>
      <c r="D7" s="36">
        <v>99</v>
      </c>
      <c r="E7" s="37">
        <v>99</v>
      </c>
      <c r="F7" s="35">
        <v>99</v>
      </c>
      <c r="G7" s="36">
        <v>99</v>
      </c>
      <c r="H7" s="37">
        <v>99</v>
      </c>
      <c r="I7" s="36">
        <v>98</v>
      </c>
      <c r="J7" s="36">
        <v>97</v>
      </c>
      <c r="K7" s="37">
        <v>98</v>
      </c>
      <c r="N7" s="62"/>
      <c r="O7" s="63"/>
      <c r="P7" s="63"/>
      <c r="Q7" s="63"/>
      <c r="R7" s="63"/>
      <c r="S7" s="64"/>
    </row>
    <row r="8" spans="1:19" x14ac:dyDescent="0.25">
      <c r="A8" s="16" t="s">
        <v>6</v>
      </c>
      <c r="B8" s="38">
        <v>98</v>
      </c>
      <c r="C8" s="39">
        <v>100</v>
      </c>
      <c r="D8" s="40">
        <v>98</v>
      </c>
      <c r="E8" s="41">
        <v>99</v>
      </c>
      <c r="F8" s="39">
        <v>99</v>
      </c>
      <c r="G8" s="40">
        <v>98</v>
      </c>
      <c r="H8" s="41">
        <v>98</v>
      </c>
      <c r="I8" s="40">
        <v>87</v>
      </c>
      <c r="J8" s="40">
        <v>100</v>
      </c>
      <c r="K8" s="41">
        <v>93</v>
      </c>
      <c r="N8" s="62"/>
      <c r="O8" s="63"/>
      <c r="P8" s="63"/>
      <c r="Q8" s="63"/>
      <c r="R8" s="63"/>
      <c r="S8" s="64"/>
    </row>
    <row r="9" spans="1:19" x14ac:dyDescent="0.25">
      <c r="A9" s="15" t="s">
        <v>7</v>
      </c>
      <c r="B9" s="1"/>
      <c r="C9" s="1"/>
      <c r="D9" s="1"/>
      <c r="E9" s="1"/>
      <c r="F9" s="1"/>
      <c r="G9" s="1"/>
      <c r="H9" s="1"/>
      <c r="I9" s="1"/>
      <c r="J9" s="1"/>
      <c r="K9" s="1"/>
      <c r="N9" s="62"/>
      <c r="O9" s="63"/>
      <c r="P9" s="63"/>
      <c r="Q9" s="63"/>
      <c r="R9" s="63"/>
      <c r="S9" s="64"/>
    </row>
    <row r="10" spans="1:19" x14ac:dyDescent="0.25">
      <c r="A10" s="15" t="s">
        <v>5</v>
      </c>
      <c r="B10" s="34">
        <v>99</v>
      </c>
      <c r="C10" s="35">
        <v>100</v>
      </c>
      <c r="D10" s="36">
        <v>99</v>
      </c>
      <c r="E10" s="37">
        <v>99</v>
      </c>
      <c r="F10" s="35">
        <v>99</v>
      </c>
      <c r="G10" s="36">
        <v>99</v>
      </c>
      <c r="H10" s="37">
        <v>99</v>
      </c>
      <c r="I10" s="36">
        <v>98</v>
      </c>
      <c r="J10" s="36">
        <v>97</v>
      </c>
      <c r="K10" s="37">
        <v>98</v>
      </c>
      <c r="N10" s="62"/>
      <c r="O10" s="63"/>
      <c r="P10" s="63"/>
      <c r="Q10" s="63"/>
      <c r="R10" s="63"/>
      <c r="S10" s="64"/>
    </row>
    <row r="11" spans="1:19" x14ac:dyDescent="0.25">
      <c r="A11" s="16" t="s">
        <v>6</v>
      </c>
      <c r="B11" s="38">
        <v>98</v>
      </c>
      <c r="C11" s="39">
        <v>100</v>
      </c>
      <c r="D11" s="40">
        <v>97</v>
      </c>
      <c r="E11" s="41">
        <v>98</v>
      </c>
      <c r="F11" s="39">
        <v>97</v>
      </c>
      <c r="G11" s="40">
        <v>98</v>
      </c>
      <c r="H11" s="41">
        <v>98</v>
      </c>
      <c r="I11" s="40">
        <v>90</v>
      </c>
      <c r="J11" s="40">
        <v>99</v>
      </c>
      <c r="K11" s="41">
        <v>94</v>
      </c>
      <c r="N11" s="65"/>
      <c r="O11" s="66"/>
      <c r="P11" s="66"/>
      <c r="Q11" s="66"/>
      <c r="R11" s="66"/>
      <c r="S11" s="67"/>
    </row>
    <row r="14" spans="1:19" ht="15" customHeight="1" x14ac:dyDescent="0.25">
      <c r="A14" s="3" t="s">
        <v>12</v>
      </c>
      <c r="N14" s="74" t="s">
        <v>79</v>
      </c>
      <c r="O14" s="83"/>
      <c r="P14" s="83"/>
      <c r="Q14" s="83"/>
      <c r="R14" s="83"/>
      <c r="S14" s="84"/>
    </row>
    <row r="15" spans="1:19" x14ac:dyDescent="0.25">
      <c r="N15" s="85"/>
      <c r="O15" s="86"/>
      <c r="P15" s="86"/>
      <c r="Q15" s="86"/>
      <c r="R15" s="86"/>
      <c r="S15" s="87"/>
    </row>
    <row r="16" spans="1:19" ht="14.25" customHeight="1" x14ac:dyDescent="0.25">
      <c r="B16" s="19" t="s">
        <v>16</v>
      </c>
      <c r="C16" s="4" t="s">
        <v>6</v>
      </c>
      <c r="N16" s="85"/>
      <c r="O16" s="86"/>
      <c r="P16" s="86"/>
      <c r="Q16" s="86"/>
      <c r="R16" s="86"/>
      <c r="S16" s="87"/>
    </row>
    <row r="17" spans="1:25" x14ac:dyDescent="0.25">
      <c r="A17" s="4" t="s">
        <v>13</v>
      </c>
      <c r="B17" s="18" t="s">
        <v>19</v>
      </c>
      <c r="C17" s="18" t="s">
        <v>21</v>
      </c>
      <c r="N17" s="85"/>
      <c r="O17" s="86"/>
      <c r="P17" s="86"/>
      <c r="Q17" s="86"/>
      <c r="R17" s="86"/>
      <c r="S17" s="87"/>
    </row>
    <row r="18" spans="1:25" x14ac:dyDescent="0.25">
      <c r="A18" s="4" t="s">
        <v>14</v>
      </c>
      <c r="B18" s="18" t="s">
        <v>17</v>
      </c>
      <c r="C18" s="18" t="s">
        <v>20</v>
      </c>
      <c r="N18" s="85"/>
      <c r="O18" s="86"/>
      <c r="P18" s="86"/>
      <c r="Q18" s="86"/>
      <c r="R18" s="86"/>
      <c r="S18" s="87"/>
    </row>
    <row r="19" spans="1:25" x14ac:dyDescent="0.25">
      <c r="A19" s="4" t="s">
        <v>15</v>
      </c>
      <c r="B19" s="18" t="s">
        <v>18</v>
      </c>
      <c r="C19" s="18" t="s">
        <v>22</v>
      </c>
      <c r="N19" s="88"/>
      <c r="O19" s="89"/>
      <c r="P19" s="89"/>
      <c r="Q19" s="89"/>
      <c r="R19" s="89"/>
      <c r="S19" s="90"/>
    </row>
    <row r="20" spans="1:25" x14ac:dyDescent="0.25">
      <c r="N20" s="50"/>
      <c r="O20" s="50"/>
      <c r="P20" s="50"/>
      <c r="Q20" s="50"/>
      <c r="R20" s="50"/>
      <c r="S20" s="50"/>
    </row>
    <row r="21" spans="1:25" x14ac:dyDescent="0.25">
      <c r="N21" s="50"/>
      <c r="O21" s="50"/>
      <c r="P21" s="50"/>
      <c r="Q21" s="50"/>
      <c r="R21" s="50"/>
      <c r="S21" s="50"/>
    </row>
    <row r="23" spans="1:25" x14ac:dyDescent="0.25">
      <c r="A23" s="3" t="s">
        <v>43</v>
      </c>
      <c r="P23" s="1"/>
      <c r="Q23" s="1"/>
      <c r="R23" s="1"/>
      <c r="S23" s="1"/>
      <c r="T23" s="1"/>
      <c r="U23" s="1"/>
      <c r="V23" s="1"/>
      <c r="W23" s="1"/>
      <c r="X23" s="1"/>
    </row>
    <row r="24" spans="1:25" x14ac:dyDescent="0.25">
      <c r="A24" s="3"/>
    </row>
    <row r="25" spans="1:25" x14ac:dyDescent="0.25">
      <c r="A25" s="3" t="s">
        <v>32</v>
      </c>
    </row>
    <row r="26" spans="1:25" x14ac:dyDescent="0.25">
      <c r="A26" t="s">
        <v>35</v>
      </c>
    </row>
    <row r="27" spans="1:25" x14ac:dyDescent="0.25">
      <c r="A27" t="s">
        <v>45</v>
      </c>
    </row>
    <row r="28" spans="1:25" x14ac:dyDescent="0.25">
      <c r="A28" t="s">
        <v>36</v>
      </c>
    </row>
    <row r="29" spans="1:25" x14ac:dyDescent="0.25">
      <c r="A29" t="s">
        <v>37</v>
      </c>
    </row>
    <row r="31" spans="1:25" ht="15" customHeight="1" x14ac:dyDescent="0.25">
      <c r="C31" s="58" t="s">
        <v>26</v>
      </c>
      <c r="D31" s="58"/>
      <c r="E31" s="58"/>
      <c r="F31" s="58"/>
      <c r="G31" s="58" t="s">
        <v>33</v>
      </c>
      <c r="H31" s="58"/>
      <c r="I31" s="58"/>
      <c r="J31" s="58"/>
      <c r="K31" s="58" t="s">
        <v>34</v>
      </c>
      <c r="L31" s="58"/>
      <c r="M31" s="58"/>
      <c r="N31" s="58"/>
      <c r="P31" s="59" t="s">
        <v>80</v>
      </c>
      <c r="Q31" s="75"/>
      <c r="R31" s="75"/>
      <c r="S31" s="75"/>
      <c r="T31" s="75"/>
      <c r="U31" s="75"/>
      <c r="V31" s="75"/>
      <c r="W31" s="75"/>
      <c r="X31" s="75"/>
      <c r="Y31" s="76"/>
    </row>
    <row r="32" spans="1:25" x14ac:dyDescent="0.25">
      <c r="B32" s="3"/>
      <c r="C32" s="4" t="s">
        <v>11</v>
      </c>
      <c r="D32" s="17" t="s">
        <v>10</v>
      </c>
      <c r="E32" s="17" t="s">
        <v>8</v>
      </c>
      <c r="F32" s="17" t="s">
        <v>9</v>
      </c>
      <c r="G32" s="17" t="s">
        <v>11</v>
      </c>
      <c r="H32" s="17" t="s">
        <v>10</v>
      </c>
      <c r="I32" s="17" t="s">
        <v>8</v>
      </c>
      <c r="J32" s="17" t="s">
        <v>9</v>
      </c>
      <c r="K32" s="17" t="s">
        <v>11</v>
      </c>
      <c r="L32" s="17" t="s">
        <v>10</v>
      </c>
      <c r="M32" s="17" t="s">
        <v>8</v>
      </c>
      <c r="N32" s="17" t="s">
        <v>9</v>
      </c>
      <c r="P32" s="77"/>
      <c r="Q32" s="78"/>
      <c r="R32" s="78"/>
      <c r="S32" s="78"/>
      <c r="T32" s="78"/>
      <c r="U32" s="78"/>
      <c r="V32" s="78"/>
      <c r="W32" s="78"/>
      <c r="X32" s="78"/>
      <c r="Y32" s="79"/>
    </row>
    <row r="33" spans="1:25" x14ac:dyDescent="0.25">
      <c r="A33" s="68" t="s">
        <v>28</v>
      </c>
      <c r="B33" s="5" t="s">
        <v>2</v>
      </c>
      <c r="C33" s="73">
        <v>0.95199999999999996</v>
      </c>
      <c r="D33" s="26">
        <v>0.98199999999999998</v>
      </c>
      <c r="E33" s="26">
        <v>0.96499999999999997</v>
      </c>
      <c r="F33" s="27">
        <v>0.97699999999999998</v>
      </c>
      <c r="G33" s="73">
        <v>0.95199999999999996</v>
      </c>
      <c r="H33" s="26">
        <v>0.99299999999999999</v>
      </c>
      <c r="I33" s="26">
        <v>0.94399999999999995</v>
      </c>
      <c r="J33" s="27">
        <v>0.96799999999999997</v>
      </c>
      <c r="K33" s="73">
        <v>0.94599999999999995</v>
      </c>
      <c r="L33" s="26">
        <v>0.97199999999999998</v>
      </c>
      <c r="M33" s="26">
        <v>0.96199999999999997</v>
      </c>
      <c r="N33" s="27">
        <v>0.96699999999999997</v>
      </c>
      <c r="P33" s="77"/>
      <c r="Q33" s="78"/>
      <c r="R33" s="78"/>
      <c r="S33" s="78"/>
      <c r="T33" s="78"/>
      <c r="U33" s="78"/>
      <c r="V33" s="78"/>
      <c r="W33" s="78"/>
      <c r="X33" s="78"/>
      <c r="Y33" s="79"/>
    </row>
    <row r="34" spans="1:25" x14ac:dyDescent="0.25">
      <c r="A34" s="69"/>
      <c r="B34" s="3" t="s">
        <v>3</v>
      </c>
      <c r="C34" s="71"/>
      <c r="D34" s="28">
        <v>0.94599999999999995</v>
      </c>
      <c r="E34" s="28">
        <v>0.93799999999999994</v>
      </c>
      <c r="F34" s="29">
        <v>0.94199999999999995</v>
      </c>
      <c r="G34" s="71"/>
      <c r="H34" s="28">
        <v>0.94099999999999995</v>
      </c>
      <c r="I34" s="28">
        <v>0.96</v>
      </c>
      <c r="J34" s="29">
        <v>0.95099999999999996</v>
      </c>
      <c r="K34" s="71"/>
      <c r="L34" s="28">
        <v>0.97399999999999998</v>
      </c>
      <c r="M34" s="28">
        <v>0.92600000000000005</v>
      </c>
      <c r="N34" s="29">
        <v>0.94899999999999995</v>
      </c>
      <c r="P34" s="77"/>
      <c r="Q34" s="78"/>
      <c r="R34" s="78"/>
      <c r="S34" s="78"/>
      <c r="T34" s="78"/>
      <c r="U34" s="78"/>
      <c r="V34" s="78"/>
      <c r="W34" s="78"/>
      <c r="X34" s="78"/>
      <c r="Y34" s="79"/>
    </row>
    <row r="35" spans="1:25" x14ac:dyDescent="0.25">
      <c r="A35" s="70"/>
      <c r="B35" s="9" t="s">
        <v>4</v>
      </c>
      <c r="C35" s="72"/>
      <c r="D35" s="30">
        <v>0.76</v>
      </c>
      <c r="E35" s="30">
        <v>0.92</v>
      </c>
      <c r="F35" s="31">
        <v>0.83199999999999996</v>
      </c>
      <c r="G35" s="72"/>
      <c r="H35" s="30">
        <v>0.77500000000000002</v>
      </c>
      <c r="I35" s="30">
        <v>0.96499999999999997</v>
      </c>
      <c r="J35" s="31">
        <v>0.86</v>
      </c>
      <c r="K35" s="72"/>
      <c r="L35" s="30">
        <v>0.69399999999999995</v>
      </c>
      <c r="M35" s="30">
        <v>0.97899999999999998</v>
      </c>
      <c r="N35" s="31">
        <v>0.81200000000000006</v>
      </c>
      <c r="P35" s="77"/>
      <c r="Q35" s="78"/>
      <c r="R35" s="78"/>
      <c r="S35" s="78"/>
      <c r="T35" s="78"/>
      <c r="U35" s="78"/>
      <c r="V35" s="78"/>
      <c r="W35" s="78"/>
      <c r="X35" s="78"/>
      <c r="Y35" s="79"/>
    </row>
    <row r="36" spans="1:25" x14ac:dyDescent="0.25">
      <c r="A36" s="68" t="s">
        <v>29</v>
      </c>
      <c r="B36" s="5" t="s">
        <v>2</v>
      </c>
      <c r="C36" s="73">
        <v>0.95399999999999996</v>
      </c>
      <c r="D36" s="26">
        <v>0.98599999999999999</v>
      </c>
      <c r="E36" s="26">
        <v>0.95599999999999996</v>
      </c>
      <c r="F36" s="27">
        <v>0.97099999999999997</v>
      </c>
      <c r="G36" s="73">
        <v>0.95199999999999996</v>
      </c>
      <c r="H36" s="26">
        <v>0.99399999999999999</v>
      </c>
      <c r="I36" s="26">
        <v>0.93400000000000005</v>
      </c>
      <c r="J36" s="27">
        <v>0.96299999999999997</v>
      </c>
      <c r="K36" s="73">
        <v>0.95199999999999996</v>
      </c>
      <c r="L36" s="26">
        <v>0.97899999999999998</v>
      </c>
      <c r="M36" s="26">
        <v>0.94799999999999995</v>
      </c>
      <c r="N36" s="27">
        <v>0.96299999999999997</v>
      </c>
      <c r="P36" s="77"/>
      <c r="Q36" s="78"/>
      <c r="R36" s="78"/>
      <c r="S36" s="78"/>
      <c r="T36" s="78"/>
      <c r="U36" s="78"/>
      <c r="V36" s="78"/>
      <c r="W36" s="78"/>
      <c r="X36" s="78"/>
      <c r="Y36" s="79"/>
    </row>
    <row r="37" spans="1:25" x14ac:dyDescent="0.25">
      <c r="A37" s="69"/>
      <c r="B37" s="3" t="s">
        <v>3</v>
      </c>
      <c r="C37" s="71"/>
      <c r="D37" s="28">
        <v>0.92900000000000005</v>
      </c>
      <c r="E37" s="28">
        <v>0.95799999999999996</v>
      </c>
      <c r="F37" s="29">
        <v>0.94299999999999995</v>
      </c>
      <c r="G37" s="71"/>
      <c r="H37" s="28">
        <v>0.91900000000000004</v>
      </c>
      <c r="I37" s="28">
        <v>0.97499999999999998</v>
      </c>
      <c r="J37" s="29">
        <v>0.94599999999999995</v>
      </c>
      <c r="K37" s="71"/>
      <c r="L37" s="28">
        <v>0.95499999999999996</v>
      </c>
      <c r="M37" s="28">
        <v>0.95199999999999996</v>
      </c>
      <c r="N37" s="29">
        <v>0.95399999999999996</v>
      </c>
      <c r="P37" s="77"/>
      <c r="Q37" s="78"/>
      <c r="R37" s="78"/>
      <c r="S37" s="78"/>
      <c r="T37" s="78"/>
      <c r="U37" s="78"/>
      <c r="V37" s="78"/>
      <c r="W37" s="78"/>
      <c r="X37" s="78"/>
      <c r="Y37" s="79"/>
    </row>
    <row r="38" spans="1:25" x14ac:dyDescent="0.25">
      <c r="A38" s="70"/>
      <c r="B38" s="9" t="s">
        <v>4</v>
      </c>
      <c r="C38" s="72"/>
      <c r="D38" s="30">
        <v>0.82799999999999996</v>
      </c>
      <c r="E38" s="30">
        <v>0.90400000000000003</v>
      </c>
      <c r="F38" s="31">
        <v>0.86399999999999999</v>
      </c>
      <c r="G38" s="72"/>
      <c r="H38" s="30">
        <v>0.86699999999999999</v>
      </c>
      <c r="I38" s="30">
        <v>0.95399999999999996</v>
      </c>
      <c r="J38" s="31">
        <v>0.90800000000000003</v>
      </c>
      <c r="K38" s="72"/>
      <c r="L38" s="30">
        <v>0.78600000000000003</v>
      </c>
      <c r="M38" s="30">
        <v>0.97099999999999997</v>
      </c>
      <c r="N38" s="31">
        <v>0.86899999999999999</v>
      </c>
      <c r="P38" s="77"/>
      <c r="Q38" s="78"/>
      <c r="R38" s="78"/>
      <c r="S38" s="78"/>
      <c r="T38" s="78"/>
      <c r="U38" s="78"/>
      <c r="V38" s="78"/>
      <c r="W38" s="78"/>
      <c r="X38" s="78"/>
      <c r="Y38" s="79"/>
    </row>
    <row r="39" spans="1:25" x14ac:dyDescent="0.25">
      <c r="A39" s="68" t="s">
        <v>30</v>
      </c>
      <c r="B39" s="5" t="s">
        <v>27</v>
      </c>
      <c r="C39" s="71">
        <v>0.92200000000000004</v>
      </c>
      <c r="D39" s="28">
        <v>6.5000000000000002E-2</v>
      </c>
      <c r="E39" s="28">
        <v>0.72699999999999998</v>
      </c>
      <c r="F39" s="29">
        <v>0.11899999999999999</v>
      </c>
      <c r="G39" s="71">
        <v>0.78600000000000003</v>
      </c>
      <c r="H39" s="28">
        <v>0.502</v>
      </c>
      <c r="I39" s="28">
        <v>0.185</v>
      </c>
      <c r="J39" s="29">
        <v>0.27</v>
      </c>
      <c r="K39" s="71">
        <v>0.84</v>
      </c>
      <c r="L39" s="28">
        <v>0.56000000000000005</v>
      </c>
      <c r="M39" s="28">
        <v>0.28699999999999998</v>
      </c>
      <c r="N39" s="32">
        <v>0.379</v>
      </c>
      <c r="P39" s="77"/>
      <c r="Q39" s="78"/>
      <c r="R39" s="78"/>
      <c r="S39" s="78"/>
      <c r="T39" s="78"/>
      <c r="U39" s="78"/>
      <c r="V39" s="78"/>
      <c r="W39" s="78"/>
      <c r="X39" s="78"/>
      <c r="Y39" s="79"/>
    </row>
    <row r="40" spans="1:25" x14ac:dyDescent="0.25">
      <c r="A40" s="69"/>
      <c r="B40" s="3" t="s">
        <v>2</v>
      </c>
      <c r="C40" s="71"/>
      <c r="D40" s="28">
        <v>0.98499999999999999</v>
      </c>
      <c r="E40" s="28">
        <v>0.90300000000000002</v>
      </c>
      <c r="F40" s="29">
        <v>0.94199999999999995</v>
      </c>
      <c r="G40" s="71"/>
      <c r="H40" s="28">
        <v>0.84699999999999998</v>
      </c>
      <c r="I40" s="28">
        <v>0.86399999999999999</v>
      </c>
      <c r="J40" s="29">
        <v>0.85599999999999998</v>
      </c>
      <c r="K40" s="71"/>
      <c r="L40" s="28">
        <v>0.79600000000000004</v>
      </c>
      <c r="M40" s="28">
        <v>0.88400000000000001</v>
      </c>
      <c r="N40" s="32">
        <v>0.83799999999999997</v>
      </c>
      <c r="P40" s="77"/>
      <c r="Q40" s="78"/>
      <c r="R40" s="78"/>
      <c r="S40" s="78"/>
      <c r="T40" s="78"/>
      <c r="U40" s="78"/>
      <c r="V40" s="78"/>
      <c r="W40" s="78"/>
      <c r="X40" s="78"/>
      <c r="Y40" s="79"/>
    </row>
    <row r="41" spans="1:25" x14ac:dyDescent="0.25">
      <c r="A41" s="69"/>
      <c r="B41" s="3" t="s">
        <v>3</v>
      </c>
      <c r="C41" s="71"/>
      <c r="D41" s="28">
        <v>0.92900000000000005</v>
      </c>
      <c r="E41" s="28">
        <v>0.95499999999999996</v>
      </c>
      <c r="F41" s="29">
        <v>0.94199999999999995</v>
      </c>
      <c r="G41" s="71"/>
      <c r="H41" s="28">
        <v>0.77100000000000002</v>
      </c>
      <c r="I41" s="28">
        <v>0.97399999999999998</v>
      </c>
      <c r="J41" s="29">
        <v>0.86099999999999999</v>
      </c>
      <c r="K41" s="71"/>
      <c r="L41" s="28">
        <v>0.94899999999999995</v>
      </c>
      <c r="M41" s="28">
        <v>0.94899999999999995</v>
      </c>
      <c r="N41" s="32">
        <v>0.94899999999999995</v>
      </c>
      <c r="P41" s="77"/>
      <c r="Q41" s="78"/>
      <c r="R41" s="78"/>
      <c r="S41" s="78"/>
      <c r="T41" s="78"/>
      <c r="U41" s="78"/>
      <c r="V41" s="78"/>
      <c r="W41" s="78"/>
      <c r="X41" s="78"/>
      <c r="Y41" s="79"/>
    </row>
    <row r="42" spans="1:25" x14ac:dyDescent="0.25">
      <c r="A42" s="70"/>
      <c r="B42" s="9" t="s">
        <v>4</v>
      </c>
      <c r="C42" s="72"/>
      <c r="D42" s="30">
        <v>0.82699999999999996</v>
      </c>
      <c r="E42" s="30">
        <v>0.89900000000000002</v>
      </c>
      <c r="F42" s="31">
        <v>0.86199999999999999</v>
      </c>
      <c r="G42" s="72"/>
      <c r="H42" s="30">
        <v>0.748</v>
      </c>
      <c r="I42" s="30">
        <v>0.95</v>
      </c>
      <c r="J42" s="31">
        <v>0.83699999999999997</v>
      </c>
      <c r="K42" s="72"/>
      <c r="L42" s="30">
        <v>0.746</v>
      </c>
      <c r="M42" s="30">
        <v>0.96699999999999997</v>
      </c>
      <c r="N42" s="33">
        <v>0.83799999999999997</v>
      </c>
      <c r="P42" s="80"/>
      <c r="Q42" s="81"/>
      <c r="R42" s="81"/>
      <c r="S42" s="81"/>
      <c r="T42" s="81"/>
      <c r="U42" s="81"/>
      <c r="V42" s="81"/>
      <c r="W42" s="81"/>
      <c r="X42" s="81"/>
      <c r="Y42" s="82"/>
    </row>
    <row r="45" spans="1:25" x14ac:dyDescent="0.25">
      <c r="A45" s="3" t="s">
        <v>44</v>
      </c>
    </row>
    <row r="46" spans="1:25" x14ac:dyDescent="0.25">
      <c r="A46" s="3" t="s">
        <v>46</v>
      </c>
    </row>
    <row r="47" spans="1:25" x14ac:dyDescent="0.25">
      <c r="A47" t="s">
        <v>42</v>
      </c>
    </row>
    <row r="48" spans="1:25" x14ac:dyDescent="0.25">
      <c r="A48" t="s">
        <v>85</v>
      </c>
    </row>
    <row r="49" spans="1:23" x14ac:dyDescent="0.25">
      <c r="C49" s="58" t="s">
        <v>39</v>
      </c>
      <c r="D49" s="58"/>
      <c r="E49" s="58"/>
      <c r="F49" s="58"/>
      <c r="G49" s="58" t="s">
        <v>40</v>
      </c>
      <c r="H49" s="58"/>
      <c r="I49" s="58"/>
      <c r="J49" s="58"/>
      <c r="K49" s="58" t="s">
        <v>41</v>
      </c>
      <c r="L49" s="58"/>
      <c r="M49" s="58"/>
      <c r="N49" s="58"/>
      <c r="P49" s="74" t="s">
        <v>81</v>
      </c>
      <c r="Q49" s="60"/>
      <c r="R49" s="60"/>
      <c r="S49" s="60"/>
      <c r="T49" s="60"/>
      <c r="U49" s="60"/>
      <c r="V49" s="60"/>
      <c r="W49" s="61"/>
    </row>
    <row r="50" spans="1:23" x14ac:dyDescent="0.25">
      <c r="B50" s="3"/>
      <c r="C50" s="4" t="s">
        <v>11</v>
      </c>
      <c r="D50" s="17" t="s">
        <v>10</v>
      </c>
      <c r="E50" s="17" t="s">
        <v>8</v>
      </c>
      <c r="F50" s="17" t="s">
        <v>9</v>
      </c>
      <c r="G50" s="17" t="s">
        <v>11</v>
      </c>
      <c r="H50" s="17" t="s">
        <v>10</v>
      </c>
      <c r="I50" s="17" t="s">
        <v>8</v>
      </c>
      <c r="J50" s="17" t="s">
        <v>9</v>
      </c>
      <c r="K50" s="17" t="s">
        <v>11</v>
      </c>
      <c r="L50" s="17" t="s">
        <v>10</v>
      </c>
      <c r="M50" s="17" t="s">
        <v>8</v>
      </c>
      <c r="N50" s="17" t="s">
        <v>9</v>
      </c>
      <c r="P50" s="62"/>
      <c r="Q50" s="63"/>
      <c r="R50" s="63"/>
      <c r="S50" s="63"/>
      <c r="T50" s="63"/>
      <c r="U50" s="63"/>
      <c r="V50" s="63"/>
      <c r="W50" s="64"/>
    </row>
    <row r="51" spans="1:23" x14ac:dyDescent="0.25">
      <c r="A51" s="68" t="s">
        <v>28</v>
      </c>
      <c r="B51" s="5" t="s">
        <v>2</v>
      </c>
      <c r="C51" s="55">
        <v>0.94</v>
      </c>
      <c r="D51" s="42">
        <v>0.95699999999999996</v>
      </c>
      <c r="E51" s="42">
        <v>0.95599999999999996</v>
      </c>
      <c r="F51" s="27">
        <v>0.95599999999999996</v>
      </c>
      <c r="G51" s="55">
        <v>0.95199999999999996</v>
      </c>
      <c r="H51" s="26">
        <v>0.99299999999999999</v>
      </c>
      <c r="I51" s="26">
        <v>0.94399999999999995</v>
      </c>
      <c r="J51" s="27">
        <v>0.96799999999999997</v>
      </c>
      <c r="K51" s="55">
        <v>0.94599999999999995</v>
      </c>
      <c r="L51" s="26">
        <v>0.97199999999999998</v>
      </c>
      <c r="M51" s="26">
        <v>0.96199999999999997</v>
      </c>
      <c r="N51" s="27">
        <v>0.96699999999999997</v>
      </c>
      <c r="P51" s="62"/>
      <c r="Q51" s="63"/>
      <c r="R51" s="63"/>
      <c r="S51" s="63"/>
      <c r="T51" s="63"/>
      <c r="U51" s="63"/>
      <c r="V51" s="63"/>
      <c r="W51" s="64"/>
    </row>
    <row r="52" spans="1:23" x14ac:dyDescent="0.25">
      <c r="A52" s="69"/>
      <c r="B52" s="3" t="s">
        <v>3</v>
      </c>
      <c r="C52" s="56"/>
      <c r="D52" s="43">
        <v>0.94399999999999995</v>
      </c>
      <c r="E52" s="43">
        <v>0.93200000000000005</v>
      </c>
      <c r="F52" s="29">
        <v>0.93799999999999994</v>
      </c>
      <c r="G52" s="56"/>
      <c r="H52" s="28">
        <v>0.94099999999999995</v>
      </c>
      <c r="I52" s="28">
        <v>0.96</v>
      </c>
      <c r="J52" s="29">
        <v>0.95099999999999996</v>
      </c>
      <c r="K52" s="56"/>
      <c r="L52" s="28">
        <v>0.97399999999999998</v>
      </c>
      <c r="M52" s="28">
        <v>0.92600000000000005</v>
      </c>
      <c r="N52" s="29">
        <v>0.94899999999999995</v>
      </c>
      <c r="P52" s="62"/>
      <c r="Q52" s="63"/>
      <c r="R52" s="63"/>
      <c r="S52" s="63"/>
      <c r="T52" s="63"/>
      <c r="U52" s="63"/>
      <c r="V52" s="63"/>
      <c r="W52" s="64"/>
    </row>
    <row r="53" spans="1:23" x14ac:dyDescent="0.25">
      <c r="A53" s="70"/>
      <c r="B53" s="9" t="s">
        <v>4</v>
      </c>
      <c r="C53" s="57"/>
      <c r="D53" s="44">
        <v>0.77400000000000002</v>
      </c>
      <c r="E53" s="44">
        <v>0.84599999999999997</v>
      </c>
      <c r="F53" s="31">
        <v>0.80900000000000005</v>
      </c>
      <c r="G53" s="57"/>
      <c r="H53" s="30">
        <v>0.77500000000000002</v>
      </c>
      <c r="I53" s="30">
        <v>0.96499999999999997</v>
      </c>
      <c r="J53" s="31">
        <v>0.86</v>
      </c>
      <c r="K53" s="57"/>
      <c r="L53" s="30">
        <v>0.69399999999999995</v>
      </c>
      <c r="M53" s="30">
        <v>0.97899999999999998</v>
      </c>
      <c r="N53" s="31">
        <v>0.81200000000000006</v>
      </c>
      <c r="P53" s="62"/>
      <c r="Q53" s="63"/>
      <c r="R53" s="63"/>
      <c r="S53" s="63"/>
      <c r="T53" s="63"/>
      <c r="U53" s="63"/>
      <c r="V53" s="63"/>
      <c r="W53" s="64"/>
    </row>
    <row r="54" spans="1:23" x14ac:dyDescent="0.25">
      <c r="A54" s="68" t="s">
        <v>29</v>
      </c>
      <c r="B54" s="5" t="s">
        <v>2</v>
      </c>
      <c r="C54" s="55">
        <v>0.94399999999999995</v>
      </c>
      <c r="D54" s="42">
        <v>0.96099999999999997</v>
      </c>
      <c r="E54" s="42">
        <v>0.95699999999999996</v>
      </c>
      <c r="F54" s="27">
        <v>0.95899999999999996</v>
      </c>
      <c r="G54" s="55">
        <v>0.95199999999999996</v>
      </c>
      <c r="H54" s="26">
        <v>0.99399999999999999</v>
      </c>
      <c r="I54" s="26">
        <v>0.93400000000000005</v>
      </c>
      <c r="J54" s="27">
        <v>0.96299999999999997</v>
      </c>
      <c r="K54" s="55">
        <v>0.95199999999999996</v>
      </c>
      <c r="L54" s="26">
        <v>0.97899999999999998</v>
      </c>
      <c r="M54" s="26">
        <v>0.94799999999999995</v>
      </c>
      <c r="N54" s="27">
        <v>0.96299999999999997</v>
      </c>
      <c r="P54" s="62"/>
      <c r="Q54" s="63"/>
      <c r="R54" s="63"/>
      <c r="S54" s="63"/>
      <c r="T54" s="63"/>
      <c r="U54" s="63"/>
      <c r="V54" s="63"/>
      <c r="W54" s="64"/>
    </row>
    <row r="55" spans="1:23" x14ac:dyDescent="0.25">
      <c r="A55" s="69"/>
      <c r="B55" s="3" t="s">
        <v>3</v>
      </c>
      <c r="C55" s="56"/>
      <c r="D55" s="43">
        <v>0.93700000000000006</v>
      </c>
      <c r="E55" s="43">
        <v>0.94199999999999995</v>
      </c>
      <c r="F55" s="29">
        <v>0.93899999999999995</v>
      </c>
      <c r="G55" s="56"/>
      <c r="H55" s="28">
        <v>0.91900000000000004</v>
      </c>
      <c r="I55" s="28">
        <v>0.97499999999999998</v>
      </c>
      <c r="J55" s="29">
        <v>0.94599999999999995</v>
      </c>
      <c r="K55" s="56"/>
      <c r="L55" s="28">
        <v>0.95499999999999996</v>
      </c>
      <c r="M55" s="28">
        <v>0.95199999999999996</v>
      </c>
      <c r="N55" s="29">
        <v>0.95399999999999996</v>
      </c>
      <c r="P55" s="62"/>
      <c r="Q55" s="63"/>
      <c r="R55" s="63"/>
      <c r="S55" s="63"/>
      <c r="T55" s="63"/>
      <c r="U55" s="63"/>
      <c r="V55" s="63"/>
      <c r="W55" s="64"/>
    </row>
    <row r="56" spans="1:23" x14ac:dyDescent="0.25">
      <c r="A56" s="70"/>
      <c r="B56" s="9" t="s">
        <v>4</v>
      </c>
      <c r="C56" s="57"/>
      <c r="D56" s="44">
        <v>0.84699999999999998</v>
      </c>
      <c r="E56" s="44">
        <v>0.84399999999999997</v>
      </c>
      <c r="F56" s="31">
        <v>0.84599999999999997</v>
      </c>
      <c r="G56" s="57"/>
      <c r="H56" s="30">
        <v>0.86699999999999999</v>
      </c>
      <c r="I56" s="30">
        <v>0.95399999999999996</v>
      </c>
      <c r="J56" s="31">
        <v>0.90800000000000003</v>
      </c>
      <c r="K56" s="57"/>
      <c r="L56" s="30">
        <v>0.78600000000000003</v>
      </c>
      <c r="M56" s="30">
        <v>0.97099999999999997</v>
      </c>
      <c r="N56" s="31">
        <v>0.86899999999999999</v>
      </c>
      <c r="P56" s="62"/>
      <c r="Q56" s="63"/>
      <c r="R56" s="63"/>
      <c r="S56" s="63"/>
      <c r="T56" s="63"/>
      <c r="U56" s="63"/>
      <c r="V56" s="63"/>
      <c r="W56" s="64"/>
    </row>
    <row r="57" spans="1:23" x14ac:dyDescent="0.25">
      <c r="A57" s="68" t="s">
        <v>30</v>
      </c>
      <c r="B57" s="5" t="s">
        <v>27</v>
      </c>
      <c r="C57" s="55"/>
      <c r="D57" s="42"/>
      <c r="E57" s="42"/>
      <c r="F57" s="45"/>
      <c r="G57" s="55">
        <v>0.78600000000000003</v>
      </c>
      <c r="H57" s="28">
        <v>0.502</v>
      </c>
      <c r="I57" s="28">
        <v>0.185</v>
      </c>
      <c r="J57" s="29">
        <v>0.27</v>
      </c>
      <c r="K57" s="55">
        <v>0.84</v>
      </c>
      <c r="L57" s="28">
        <v>0.56000000000000005</v>
      </c>
      <c r="M57" s="28">
        <v>0.28699999999999998</v>
      </c>
      <c r="N57" s="32">
        <v>0.379</v>
      </c>
      <c r="P57" s="62"/>
      <c r="Q57" s="63"/>
      <c r="R57" s="63"/>
      <c r="S57" s="63"/>
      <c r="T57" s="63"/>
      <c r="U57" s="63"/>
      <c r="V57" s="63"/>
      <c r="W57" s="64"/>
    </row>
    <row r="58" spans="1:23" x14ac:dyDescent="0.25">
      <c r="A58" s="69"/>
      <c r="B58" s="3" t="s">
        <v>2</v>
      </c>
      <c r="C58" s="56"/>
      <c r="D58" s="43"/>
      <c r="E58" s="43"/>
      <c r="F58" s="32"/>
      <c r="G58" s="56"/>
      <c r="H58" s="28">
        <v>0.84699999999999998</v>
      </c>
      <c r="I58" s="28">
        <v>0.86399999999999999</v>
      </c>
      <c r="J58" s="29">
        <v>0.85599999999999998</v>
      </c>
      <c r="K58" s="56"/>
      <c r="L58" s="28">
        <v>0.79600000000000004</v>
      </c>
      <c r="M58" s="28">
        <v>0.88400000000000001</v>
      </c>
      <c r="N58" s="32">
        <v>0.83799999999999997</v>
      </c>
      <c r="P58" s="62"/>
      <c r="Q58" s="63"/>
      <c r="R58" s="63"/>
      <c r="S58" s="63"/>
      <c r="T58" s="63"/>
      <c r="U58" s="63"/>
      <c r="V58" s="63"/>
      <c r="W58" s="64"/>
    </row>
    <row r="59" spans="1:23" x14ac:dyDescent="0.25">
      <c r="A59" s="69"/>
      <c r="B59" s="3" t="s">
        <v>3</v>
      </c>
      <c r="C59" s="56"/>
      <c r="D59" s="43"/>
      <c r="E59" s="43"/>
      <c r="F59" s="32"/>
      <c r="G59" s="56"/>
      <c r="H59" s="28">
        <v>0.77100000000000002</v>
      </c>
      <c r="I59" s="28">
        <v>0.97399999999999998</v>
      </c>
      <c r="J59" s="29">
        <v>0.86099999999999999</v>
      </c>
      <c r="K59" s="56"/>
      <c r="L59" s="28">
        <v>0.94899999999999995</v>
      </c>
      <c r="M59" s="28">
        <v>0.94899999999999995</v>
      </c>
      <c r="N59" s="32">
        <v>0.94899999999999995</v>
      </c>
      <c r="P59" s="62"/>
      <c r="Q59" s="63"/>
      <c r="R59" s="63"/>
      <c r="S59" s="63"/>
      <c r="T59" s="63"/>
      <c r="U59" s="63"/>
      <c r="V59" s="63"/>
      <c r="W59" s="64"/>
    </row>
    <row r="60" spans="1:23" x14ac:dyDescent="0.25">
      <c r="A60" s="70"/>
      <c r="B60" s="9" t="s">
        <v>4</v>
      </c>
      <c r="C60" s="57"/>
      <c r="D60" s="44"/>
      <c r="E60" s="44"/>
      <c r="F60" s="33"/>
      <c r="G60" s="57"/>
      <c r="H60" s="30">
        <v>0.748</v>
      </c>
      <c r="I60" s="30">
        <v>0.95</v>
      </c>
      <c r="J60" s="31">
        <v>0.83699999999999997</v>
      </c>
      <c r="K60" s="57"/>
      <c r="L60" s="30">
        <v>0.746</v>
      </c>
      <c r="M60" s="30">
        <v>0.96699999999999997</v>
      </c>
      <c r="N60" s="33">
        <v>0.83799999999999997</v>
      </c>
      <c r="P60" s="65"/>
      <c r="Q60" s="66"/>
      <c r="R60" s="66"/>
      <c r="S60" s="66"/>
      <c r="T60" s="66"/>
      <c r="U60" s="66"/>
      <c r="V60" s="66"/>
      <c r="W60" s="67"/>
    </row>
    <row r="63" spans="1:23" x14ac:dyDescent="0.25">
      <c r="A63" s="3" t="s">
        <v>47</v>
      </c>
      <c r="F63" t="s">
        <v>86</v>
      </c>
    </row>
    <row r="64" spans="1:23" x14ac:dyDescent="0.25">
      <c r="A64" s="3" t="s">
        <v>56</v>
      </c>
    </row>
    <row r="65" spans="1:26" ht="15" customHeight="1" x14ac:dyDescent="0.25">
      <c r="B65" s="58" t="s">
        <v>48</v>
      </c>
      <c r="C65" s="58"/>
      <c r="D65" s="58"/>
      <c r="E65" s="58"/>
      <c r="F65" s="58"/>
      <c r="G65" s="58" t="s">
        <v>33</v>
      </c>
      <c r="H65" s="58"/>
      <c r="I65" s="58"/>
      <c r="J65" s="58"/>
      <c r="K65" s="58"/>
      <c r="L65" s="58" t="s">
        <v>33</v>
      </c>
      <c r="M65" s="58"/>
      <c r="N65" s="58"/>
      <c r="O65" s="58"/>
      <c r="P65" s="58"/>
      <c r="R65" s="74" t="s">
        <v>82</v>
      </c>
      <c r="S65" s="83"/>
      <c r="T65" s="83"/>
      <c r="U65" s="83"/>
      <c r="V65" s="83"/>
      <c r="W65" s="83"/>
      <c r="X65" s="83"/>
      <c r="Y65" s="83"/>
      <c r="Z65" s="84"/>
    </row>
    <row r="66" spans="1:26" x14ac:dyDescent="0.25">
      <c r="B66" s="17" t="s">
        <v>49</v>
      </c>
      <c r="C66" s="17" t="s">
        <v>10</v>
      </c>
      <c r="D66" s="17" t="s">
        <v>8</v>
      </c>
      <c r="E66" s="17" t="s">
        <v>9</v>
      </c>
      <c r="F66" s="17" t="s">
        <v>50</v>
      </c>
      <c r="G66" s="17" t="s">
        <v>49</v>
      </c>
      <c r="H66" s="17" t="s">
        <v>10</v>
      </c>
      <c r="I66" s="17" t="s">
        <v>8</v>
      </c>
      <c r="J66" s="17" t="s">
        <v>9</v>
      </c>
      <c r="K66" s="17" t="s">
        <v>50</v>
      </c>
      <c r="L66" s="17" t="s">
        <v>49</v>
      </c>
      <c r="M66" s="17" t="s">
        <v>10</v>
      </c>
      <c r="N66" s="17" t="s">
        <v>8</v>
      </c>
      <c r="O66" s="17" t="s">
        <v>9</v>
      </c>
      <c r="P66" s="17" t="s">
        <v>50</v>
      </c>
      <c r="R66" s="85"/>
      <c r="S66" s="86"/>
      <c r="T66" s="86"/>
      <c r="U66" s="86"/>
      <c r="V66" s="86"/>
      <c r="W66" s="86"/>
      <c r="X66" s="86"/>
      <c r="Y66" s="86"/>
      <c r="Z66" s="87"/>
    </row>
    <row r="67" spans="1:26" x14ac:dyDescent="0.25">
      <c r="A67" s="46">
        <v>0.5</v>
      </c>
      <c r="B67" s="35">
        <v>0.96699999999999997</v>
      </c>
      <c r="C67" s="36">
        <v>6.5000000000000002E-2</v>
      </c>
      <c r="D67" s="36">
        <v>0.72699999999999998</v>
      </c>
      <c r="E67" s="36">
        <v>0.11899999999999999</v>
      </c>
      <c r="F67" s="37">
        <v>6.4000000000000001E-2</v>
      </c>
      <c r="G67" s="35">
        <v>0.82399999999999995</v>
      </c>
      <c r="H67" s="36">
        <v>0.502</v>
      </c>
      <c r="I67" s="36">
        <v>0.185</v>
      </c>
      <c r="J67" s="36">
        <v>0.27</v>
      </c>
      <c r="K67" s="37">
        <v>0.156</v>
      </c>
      <c r="L67" s="35">
        <v>0.88100000000000001</v>
      </c>
      <c r="M67" s="36">
        <v>0.56000000000000005</v>
      </c>
      <c r="N67" s="36">
        <v>0.28699999999999998</v>
      </c>
      <c r="O67" s="36">
        <v>0.379</v>
      </c>
      <c r="P67" s="37">
        <v>0.23400000000000001</v>
      </c>
      <c r="R67" s="85"/>
      <c r="S67" s="86"/>
      <c r="T67" s="86"/>
      <c r="U67" s="86"/>
      <c r="V67" s="86"/>
      <c r="W67" s="86"/>
      <c r="X67" s="86"/>
      <c r="Y67" s="86"/>
      <c r="Z67" s="87"/>
    </row>
    <row r="68" spans="1:26" x14ac:dyDescent="0.25">
      <c r="A68" s="46" t="s">
        <v>51</v>
      </c>
      <c r="B68" s="39">
        <v>0.93600000000000005</v>
      </c>
      <c r="C68" s="40">
        <v>3.5999999999999997E-2</v>
      </c>
      <c r="D68" s="40">
        <v>0.77800000000000002</v>
      </c>
      <c r="E68" s="40">
        <v>6.9000000000000006E-2</v>
      </c>
      <c r="F68" s="41">
        <v>3.5999999999999997E-2</v>
      </c>
      <c r="G68" s="39">
        <v>0.79700000000000004</v>
      </c>
      <c r="H68" s="40">
        <v>0.38800000000000001</v>
      </c>
      <c r="I68" s="40">
        <v>0.26100000000000001</v>
      </c>
      <c r="J68" s="40">
        <v>0.312</v>
      </c>
      <c r="K68" s="41">
        <v>0.185</v>
      </c>
      <c r="L68" s="39">
        <v>0.85899999999999999</v>
      </c>
      <c r="M68" s="40">
        <v>0.44</v>
      </c>
      <c r="N68" s="40">
        <v>0.41299999999999998</v>
      </c>
      <c r="O68" s="40">
        <v>0.42599999999999999</v>
      </c>
      <c r="P68" s="41">
        <v>0.27100000000000002</v>
      </c>
      <c r="R68" s="85"/>
      <c r="S68" s="86"/>
      <c r="T68" s="86"/>
      <c r="U68" s="86"/>
      <c r="V68" s="86"/>
      <c r="W68" s="86"/>
      <c r="X68" s="86"/>
      <c r="Y68" s="86"/>
      <c r="Z68" s="87"/>
    </row>
    <row r="69" spans="1:26" x14ac:dyDescent="0.25">
      <c r="R69" s="88"/>
      <c r="S69" s="89"/>
      <c r="T69" s="89"/>
      <c r="U69" s="89"/>
      <c r="V69" s="89"/>
      <c r="W69" s="89"/>
      <c r="X69" s="89"/>
      <c r="Y69" s="89"/>
      <c r="Z69" s="90"/>
    </row>
    <row r="71" spans="1:26" x14ac:dyDescent="0.25">
      <c r="A71" s="3" t="s">
        <v>52</v>
      </c>
    </row>
    <row r="72" spans="1:26" x14ac:dyDescent="0.25">
      <c r="A72" s="3" t="s">
        <v>57</v>
      </c>
    </row>
    <row r="73" spans="1:26" x14ac:dyDescent="0.25">
      <c r="C73" s="58" t="s">
        <v>39</v>
      </c>
      <c r="D73" s="58"/>
      <c r="E73" s="58"/>
      <c r="F73" s="58"/>
      <c r="G73" s="58" t="s">
        <v>40</v>
      </c>
      <c r="H73" s="58"/>
      <c r="I73" s="58"/>
      <c r="J73" s="58"/>
      <c r="K73" s="58" t="s">
        <v>41</v>
      </c>
      <c r="L73" s="58"/>
      <c r="M73" s="58"/>
      <c r="N73" s="58"/>
      <c r="P73" s="59" t="s">
        <v>83</v>
      </c>
      <c r="Q73" s="60"/>
      <c r="R73" s="60"/>
      <c r="S73" s="60"/>
      <c r="T73" s="60"/>
      <c r="U73" s="60"/>
      <c r="V73" s="61"/>
    </row>
    <row r="74" spans="1:26" x14ac:dyDescent="0.25">
      <c r="C74" s="4" t="s">
        <v>11</v>
      </c>
      <c r="D74" s="17" t="s">
        <v>10</v>
      </c>
      <c r="E74" s="17" t="s">
        <v>8</v>
      </c>
      <c r="F74" s="17" t="s">
        <v>9</v>
      </c>
      <c r="G74" s="17" t="s">
        <v>11</v>
      </c>
      <c r="H74" s="17" t="s">
        <v>10</v>
      </c>
      <c r="I74" s="17" t="s">
        <v>8</v>
      </c>
      <c r="J74" s="17" t="s">
        <v>9</v>
      </c>
      <c r="K74" s="17" t="s">
        <v>11</v>
      </c>
      <c r="L74" s="17" t="s">
        <v>10</v>
      </c>
      <c r="M74" s="17" t="s">
        <v>8</v>
      </c>
      <c r="N74" s="17" t="s">
        <v>9</v>
      </c>
      <c r="P74" s="62"/>
      <c r="Q74" s="63"/>
      <c r="R74" s="63"/>
      <c r="S74" s="63"/>
      <c r="T74" s="63"/>
      <c r="U74" s="63"/>
      <c r="V74" s="64"/>
    </row>
    <row r="75" spans="1:26" x14ac:dyDescent="0.25">
      <c r="A75" s="53" t="s">
        <v>53</v>
      </c>
      <c r="B75" s="5" t="s">
        <v>2</v>
      </c>
      <c r="C75" s="55"/>
      <c r="D75" s="42"/>
      <c r="E75" s="42"/>
      <c r="F75" s="27"/>
      <c r="G75" s="55">
        <v>0.78500000000000003</v>
      </c>
      <c r="H75" s="26">
        <v>0.84699999999999998</v>
      </c>
      <c r="I75" s="26">
        <v>0.86399999999999999</v>
      </c>
      <c r="J75" s="27">
        <v>0.85499999999999998</v>
      </c>
      <c r="K75" s="55">
        <v>0.83899999999999997</v>
      </c>
      <c r="L75" s="26">
        <v>0.79600000000000004</v>
      </c>
      <c r="M75" s="26">
        <v>0.88300000000000001</v>
      </c>
      <c r="N75" s="27">
        <v>0.83799999999999997</v>
      </c>
      <c r="P75" s="62"/>
      <c r="Q75" s="63"/>
      <c r="R75" s="63"/>
      <c r="S75" s="63"/>
      <c r="T75" s="63"/>
      <c r="U75" s="63"/>
      <c r="V75" s="64"/>
    </row>
    <row r="76" spans="1:26" x14ac:dyDescent="0.25">
      <c r="A76" s="53"/>
      <c r="B76" s="3" t="s">
        <v>3</v>
      </c>
      <c r="C76" s="56"/>
      <c r="D76" s="43"/>
      <c r="E76" s="43"/>
      <c r="F76" s="29"/>
      <c r="G76" s="56"/>
      <c r="H76" s="28">
        <v>0.77100000000000002</v>
      </c>
      <c r="I76" s="28">
        <v>0.97299999999999998</v>
      </c>
      <c r="J76" s="29">
        <v>0.86099999999999999</v>
      </c>
      <c r="K76" s="56"/>
      <c r="L76" s="28">
        <v>0.94899999999999995</v>
      </c>
      <c r="M76" s="28">
        <v>0.94799999999999995</v>
      </c>
      <c r="N76" s="29">
        <v>0.94899999999999995</v>
      </c>
      <c r="P76" s="62"/>
      <c r="Q76" s="63"/>
      <c r="R76" s="63"/>
      <c r="S76" s="63"/>
      <c r="T76" s="63"/>
      <c r="U76" s="63"/>
      <c r="V76" s="64"/>
    </row>
    <row r="77" spans="1:26" x14ac:dyDescent="0.25">
      <c r="A77" s="53"/>
      <c r="B77" s="9" t="s">
        <v>4</v>
      </c>
      <c r="C77" s="57"/>
      <c r="D77" s="44"/>
      <c r="E77" s="44"/>
      <c r="F77" s="31"/>
      <c r="G77" s="57"/>
      <c r="H77" s="30">
        <v>0.74</v>
      </c>
      <c r="I77" s="30">
        <v>0.94899999999999995</v>
      </c>
      <c r="J77" s="31">
        <v>0.83199999999999996</v>
      </c>
      <c r="K77" s="57"/>
      <c r="L77" s="30">
        <v>0.73699999999999999</v>
      </c>
      <c r="M77" s="30">
        <v>0.96699999999999997</v>
      </c>
      <c r="N77" s="31">
        <v>0.83699999999999997</v>
      </c>
      <c r="P77" s="62"/>
      <c r="Q77" s="63"/>
      <c r="R77" s="63"/>
      <c r="S77" s="63"/>
      <c r="T77" s="63"/>
      <c r="U77" s="63"/>
      <c r="V77" s="64"/>
    </row>
    <row r="78" spans="1:26" x14ac:dyDescent="0.25">
      <c r="A78" s="53" t="s">
        <v>54</v>
      </c>
      <c r="B78" s="5" t="s">
        <v>2</v>
      </c>
      <c r="C78" s="55">
        <v>0.92200000000000004</v>
      </c>
      <c r="D78" s="28">
        <v>0.98499999999999999</v>
      </c>
      <c r="E78" s="28">
        <v>0.90300000000000002</v>
      </c>
      <c r="F78" s="29">
        <v>0.94199999999999995</v>
      </c>
      <c r="G78" s="55">
        <v>0.78600000000000003</v>
      </c>
      <c r="H78" s="28">
        <v>0.84699999999999998</v>
      </c>
      <c r="I78" s="28">
        <v>0.86399999999999999</v>
      </c>
      <c r="J78" s="29">
        <v>0.85599999999999998</v>
      </c>
      <c r="K78" s="55">
        <v>0.84</v>
      </c>
      <c r="L78" s="28">
        <v>0.79600000000000004</v>
      </c>
      <c r="M78" s="28">
        <v>0.88400000000000001</v>
      </c>
      <c r="N78" s="32">
        <v>0.83799999999999997</v>
      </c>
      <c r="P78" s="62"/>
      <c r="Q78" s="63"/>
      <c r="R78" s="63"/>
      <c r="S78" s="63"/>
      <c r="T78" s="63"/>
      <c r="U78" s="63"/>
      <c r="V78" s="64"/>
    </row>
    <row r="79" spans="1:26" x14ac:dyDescent="0.25">
      <c r="A79" s="53"/>
      <c r="B79" s="3" t="s">
        <v>3</v>
      </c>
      <c r="C79" s="56"/>
      <c r="D79" s="28">
        <v>0.92900000000000005</v>
      </c>
      <c r="E79" s="28">
        <v>0.95499999999999996</v>
      </c>
      <c r="F79" s="29">
        <v>0.94199999999999995</v>
      </c>
      <c r="G79" s="56"/>
      <c r="H79" s="28">
        <v>0.77100000000000002</v>
      </c>
      <c r="I79" s="28">
        <v>0.97399999999999998</v>
      </c>
      <c r="J79" s="29">
        <v>0.86099999999999999</v>
      </c>
      <c r="K79" s="56"/>
      <c r="L79" s="28">
        <v>0.94899999999999995</v>
      </c>
      <c r="M79" s="28">
        <v>0.94899999999999995</v>
      </c>
      <c r="N79" s="32">
        <v>0.94899999999999995</v>
      </c>
      <c r="P79" s="62"/>
      <c r="Q79" s="63"/>
      <c r="R79" s="63"/>
      <c r="S79" s="63"/>
      <c r="T79" s="63"/>
      <c r="U79" s="63"/>
      <c r="V79" s="64"/>
    </row>
    <row r="80" spans="1:26" x14ac:dyDescent="0.25">
      <c r="A80" s="53"/>
      <c r="B80" s="9" t="s">
        <v>4</v>
      </c>
      <c r="C80" s="57"/>
      <c r="D80" s="30">
        <v>0.82699999999999996</v>
      </c>
      <c r="E80" s="30">
        <v>0.89900000000000002</v>
      </c>
      <c r="F80" s="31">
        <v>0.86199999999999999</v>
      </c>
      <c r="G80" s="57"/>
      <c r="H80" s="30">
        <v>0.748</v>
      </c>
      <c r="I80" s="30">
        <v>0.95</v>
      </c>
      <c r="J80" s="31">
        <v>0.83699999999999997</v>
      </c>
      <c r="K80" s="57"/>
      <c r="L80" s="30">
        <v>0.746</v>
      </c>
      <c r="M80" s="30">
        <v>0.96699999999999997</v>
      </c>
      <c r="N80" s="33">
        <v>0.83799999999999997</v>
      </c>
      <c r="P80" s="65"/>
      <c r="Q80" s="66"/>
      <c r="R80" s="66"/>
      <c r="S80" s="66"/>
      <c r="T80" s="66"/>
      <c r="U80" s="66"/>
      <c r="V80" s="67"/>
    </row>
    <row r="84" spans="1:21" x14ac:dyDescent="0.25">
      <c r="A84" s="3" t="s">
        <v>55</v>
      </c>
    </row>
    <row r="85" spans="1:21" x14ac:dyDescent="0.25">
      <c r="A85" s="3" t="s">
        <v>58</v>
      </c>
    </row>
    <row r="86" spans="1:21" x14ac:dyDescent="0.25">
      <c r="N86" s="59" t="s">
        <v>84</v>
      </c>
      <c r="O86" s="60"/>
      <c r="P86" s="60"/>
      <c r="Q86" s="60"/>
      <c r="R86" s="60"/>
      <c r="S86" s="60"/>
      <c r="T86" s="60"/>
      <c r="U86" s="61"/>
    </row>
    <row r="87" spans="1:21" x14ac:dyDescent="0.25">
      <c r="N87" s="62"/>
      <c r="O87" s="63"/>
      <c r="P87" s="63"/>
      <c r="Q87" s="63"/>
      <c r="R87" s="63"/>
      <c r="S87" s="63"/>
      <c r="T87" s="63"/>
      <c r="U87" s="64"/>
    </row>
    <row r="88" spans="1:21" x14ac:dyDescent="0.25">
      <c r="A88" s="3" t="s">
        <v>60</v>
      </c>
      <c r="N88" s="62"/>
      <c r="O88" s="63"/>
      <c r="P88" s="63"/>
      <c r="Q88" s="63"/>
      <c r="R88" s="63"/>
      <c r="S88" s="63"/>
      <c r="T88" s="63"/>
      <c r="U88" s="64"/>
    </row>
    <row r="89" spans="1:21" x14ac:dyDescent="0.25">
      <c r="A89" t="s">
        <v>71</v>
      </c>
      <c r="N89" s="62"/>
      <c r="O89" s="63"/>
      <c r="P89" s="63"/>
      <c r="Q89" s="63"/>
      <c r="R89" s="63"/>
      <c r="S89" s="63"/>
      <c r="T89" s="63"/>
      <c r="U89" s="64"/>
    </row>
    <row r="90" spans="1:21" x14ac:dyDescent="0.25">
      <c r="N90" s="62"/>
      <c r="O90" s="63"/>
      <c r="P90" s="63"/>
      <c r="Q90" s="63"/>
      <c r="R90" s="63"/>
      <c r="S90" s="63"/>
      <c r="T90" s="63"/>
      <c r="U90" s="64"/>
    </row>
    <row r="91" spans="1:21" x14ac:dyDescent="0.25">
      <c r="B91" s="4" t="s">
        <v>3</v>
      </c>
      <c r="C91" s="4" t="s">
        <v>61</v>
      </c>
      <c r="D91" s="4" t="s">
        <v>2</v>
      </c>
      <c r="E91" s="4" t="s">
        <v>62</v>
      </c>
      <c r="F91" s="4" t="s">
        <v>69</v>
      </c>
      <c r="N91" s="62"/>
      <c r="O91" s="63"/>
      <c r="P91" s="63"/>
      <c r="Q91" s="63"/>
      <c r="R91" s="63"/>
      <c r="S91" s="63"/>
      <c r="T91" s="63"/>
      <c r="U91" s="64"/>
    </row>
    <row r="92" spans="1:21" x14ac:dyDescent="0.25">
      <c r="A92" s="4" t="s">
        <v>63</v>
      </c>
      <c r="B92" s="20">
        <v>1941</v>
      </c>
      <c r="C92" s="6">
        <v>419</v>
      </c>
      <c r="D92" s="6">
        <v>1918</v>
      </c>
      <c r="E92" s="6">
        <v>4278</v>
      </c>
      <c r="F92" s="23">
        <f>E92/187306</f>
        <v>2.2839631405294009E-2</v>
      </c>
      <c r="N92" s="62"/>
      <c r="O92" s="63"/>
      <c r="P92" s="63"/>
      <c r="Q92" s="63"/>
      <c r="R92" s="63"/>
      <c r="S92" s="63"/>
      <c r="T92" s="63"/>
      <c r="U92" s="64"/>
    </row>
    <row r="93" spans="1:21" x14ac:dyDescent="0.25">
      <c r="A93" s="4" t="s">
        <v>67</v>
      </c>
      <c r="B93" s="22">
        <v>639</v>
      </c>
      <c r="C93">
        <v>111</v>
      </c>
      <c r="D93">
        <v>1254</v>
      </c>
      <c r="E93">
        <v>2004</v>
      </c>
      <c r="F93" s="24">
        <f>E93/(21600*4)</f>
        <v>2.3194444444444445E-2</v>
      </c>
      <c r="N93" s="62"/>
      <c r="O93" s="63"/>
      <c r="P93" s="63"/>
      <c r="Q93" s="63"/>
      <c r="R93" s="63"/>
      <c r="S93" s="63"/>
      <c r="T93" s="63"/>
      <c r="U93" s="64"/>
    </row>
    <row r="94" spans="1:21" x14ac:dyDescent="0.25">
      <c r="A94" s="4" t="s">
        <v>68</v>
      </c>
      <c r="B94" s="21">
        <v>1323</v>
      </c>
      <c r="C94" s="10">
        <v>72</v>
      </c>
      <c r="D94" s="10">
        <v>1226</v>
      </c>
      <c r="E94" s="10">
        <v>2621</v>
      </c>
      <c r="F94" s="25">
        <f>E94/(21600*4)</f>
        <v>3.033564814814815E-2</v>
      </c>
      <c r="N94" s="62"/>
      <c r="O94" s="63"/>
      <c r="P94" s="63"/>
      <c r="Q94" s="63"/>
      <c r="R94" s="63"/>
      <c r="S94" s="63"/>
      <c r="T94" s="63"/>
      <c r="U94" s="64"/>
    </row>
    <row r="95" spans="1:21" x14ac:dyDescent="0.25">
      <c r="N95" s="62"/>
      <c r="O95" s="63"/>
      <c r="P95" s="63"/>
      <c r="Q95" s="63"/>
      <c r="R95" s="63"/>
      <c r="S95" s="63"/>
      <c r="T95" s="63"/>
      <c r="U95" s="64"/>
    </row>
    <row r="96" spans="1:21" x14ac:dyDescent="0.25">
      <c r="A96" s="3" t="s">
        <v>70</v>
      </c>
      <c r="N96" s="62"/>
      <c r="O96" s="63"/>
      <c r="P96" s="63"/>
      <c r="Q96" s="63"/>
      <c r="R96" s="63"/>
      <c r="S96" s="63"/>
      <c r="T96" s="63"/>
      <c r="U96" s="64"/>
    </row>
    <row r="97" spans="1:21" x14ac:dyDescent="0.25">
      <c r="A97" t="s">
        <v>59</v>
      </c>
      <c r="N97" s="62"/>
      <c r="O97" s="63"/>
      <c r="P97" s="63"/>
      <c r="Q97" s="63"/>
      <c r="R97" s="63"/>
      <c r="S97" s="63"/>
      <c r="T97" s="63"/>
      <c r="U97" s="64"/>
    </row>
    <row r="98" spans="1:21" x14ac:dyDescent="0.25">
      <c r="A98" t="s">
        <v>77</v>
      </c>
      <c r="N98" s="62"/>
      <c r="O98" s="63"/>
      <c r="P98" s="63"/>
      <c r="Q98" s="63"/>
      <c r="R98" s="63"/>
      <c r="S98" s="63"/>
      <c r="T98" s="63"/>
      <c r="U98" s="64"/>
    </row>
    <row r="99" spans="1:21" x14ac:dyDescent="0.25">
      <c r="C99" s="54" t="s">
        <v>64</v>
      </c>
      <c r="D99" s="54"/>
      <c r="E99" s="54"/>
      <c r="F99" s="54"/>
      <c r="G99" s="54"/>
      <c r="H99" s="54"/>
      <c r="I99" s="54"/>
      <c r="J99" s="54"/>
      <c r="K99" s="54"/>
      <c r="N99" s="62"/>
      <c r="O99" s="63"/>
      <c r="P99" s="63"/>
      <c r="Q99" s="63"/>
      <c r="R99" s="63"/>
      <c r="S99" s="63"/>
      <c r="T99" s="63"/>
      <c r="U99" s="64"/>
    </row>
    <row r="100" spans="1:21" x14ac:dyDescent="0.25">
      <c r="C100" s="52" t="s">
        <v>3</v>
      </c>
      <c r="D100" s="52"/>
      <c r="E100" s="52"/>
      <c r="F100" s="52" t="s">
        <v>4</v>
      </c>
      <c r="G100" s="52"/>
      <c r="H100" s="52"/>
      <c r="I100" s="52" t="s">
        <v>2</v>
      </c>
      <c r="J100" s="52"/>
      <c r="K100" s="52"/>
      <c r="N100" s="62"/>
      <c r="O100" s="63"/>
      <c r="P100" s="63"/>
      <c r="Q100" s="63"/>
      <c r="R100" s="63"/>
      <c r="S100" s="63"/>
      <c r="T100" s="63"/>
      <c r="U100" s="64"/>
    </row>
    <row r="101" spans="1:21" x14ac:dyDescent="0.25">
      <c r="B101" s="48" t="s">
        <v>65</v>
      </c>
      <c r="C101" s="47" t="s">
        <v>3</v>
      </c>
      <c r="D101" s="47" t="s">
        <v>4</v>
      </c>
      <c r="E101" s="47" t="s">
        <v>2</v>
      </c>
      <c r="F101" s="47" t="s">
        <v>3</v>
      </c>
      <c r="G101" s="47" t="s">
        <v>4</v>
      </c>
      <c r="H101" s="47" t="s">
        <v>2</v>
      </c>
      <c r="I101" s="47" t="s">
        <v>3</v>
      </c>
      <c r="J101" s="47" t="s">
        <v>4</v>
      </c>
      <c r="K101" s="47" t="s">
        <v>2</v>
      </c>
      <c r="N101" s="62"/>
      <c r="O101" s="63"/>
      <c r="P101" s="63"/>
      <c r="Q101" s="63"/>
      <c r="R101" s="63"/>
      <c r="S101" s="63"/>
      <c r="T101" s="63"/>
      <c r="U101" s="64"/>
    </row>
    <row r="102" spans="1:21" x14ac:dyDescent="0.25">
      <c r="A102" s="51" t="s">
        <v>66</v>
      </c>
      <c r="B102" s="49" t="s">
        <v>3</v>
      </c>
      <c r="C102" s="20">
        <v>0</v>
      </c>
      <c r="D102" s="6">
        <v>6.2E-2</v>
      </c>
      <c r="E102" s="7">
        <v>6.0999999999999999E-2</v>
      </c>
      <c r="F102" s="20">
        <v>0</v>
      </c>
      <c r="G102" s="6">
        <v>0.10299999999999999</v>
      </c>
      <c r="H102" s="7">
        <v>1.7000000000000001E-2</v>
      </c>
      <c r="I102" s="20">
        <v>0</v>
      </c>
      <c r="J102" s="6">
        <v>8.9999999999999993E-3</v>
      </c>
      <c r="K102" s="7">
        <v>0.14499999999999999</v>
      </c>
      <c r="N102" s="62"/>
      <c r="O102" s="63"/>
      <c r="P102" s="63"/>
      <c r="Q102" s="63"/>
      <c r="R102" s="63"/>
      <c r="S102" s="63"/>
      <c r="T102" s="63"/>
      <c r="U102" s="64"/>
    </row>
    <row r="103" spans="1:21" x14ac:dyDescent="0.25">
      <c r="A103" s="51"/>
      <c r="B103" s="49" t="s">
        <v>4</v>
      </c>
      <c r="C103" s="22">
        <v>0.56200000000000006</v>
      </c>
      <c r="D103">
        <v>0</v>
      </c>
      <c r="E103" s="8">
        <v>2.5999999999999999E-2</v>
      </c>
      <c r="F103" s="22">
        <v>0.58199999999999996</v>
      </c>
      <c r="G103">
        <v>0</v>
      </c>
      <c r="H103" s="8">
        <v>0.124</v>
      </c>
      <c r="I103" s="22">
        <v>4.7E-2</v>
      </c>
      <c r="J103">
        <v>0</v>
      </c>
      <c r="K103" s="8">
        <v>8.1000000000000003E-2</v>
      </c>
      <c r="N103" s="62"/>
      <c r="O103" s="63"/>
      <c r="P103" s="63"/>
      <c r="Q103" s="63"/>
      <c r="R103" s="63"/>
      <c r="S103" s="63"/>
      <c r="T103" s="63"/>
      <c r="U103" s="64"/>
    </row>
    <row r="104" spans="1:21" x14ac:dyDescent="0.25">
      <c r="A104" s="51"/>
      <c r="B104" s="49" t="s">
        <v>2</v>
      </c>
      <c r="C104" s="21">
        <v>0.27900000000000003</v>
      </c>
      <c r="D104" s="10">
        <v>0.01</v>
      </c>
      <c r="E104" s="11">
        <v>0</v>
      </c>
      <c r="F104" s="21">
        <v>1.7000000000000001E-2</v>
      </c>
      <c r="G104" s="10">
        <v>0.158</v>
      </c>
      <c r="H104" s="11">
        <v>0</v>
      </c>
      <c r="I104" s="21">
        <v>0.69199999999999995</v>
      </c>
      <c r="J104" s="10">
        <v>2.5000000000000001E-2</v>
      </c>
      <c r="K104" s="11">
        <v>0</v>
      </c>
      <c r="N104" s="65"/>
      <c r="O104" s="66"/>
      <c r="P104" s="66"/>
      <c r="Q104" s="66"/>
      <c r="R104" s="66"/>
      <c r="S104" s="66"/>
      <c r="T104" s="66"/>
      <c r="U104" s="67"/>
    </row>
    <row r="106" spans="1:21" x14ac:dyDescent="0.25">
      <c r="A106" s="3" t="s">
        <v>72</v>
      </c>
    </row>
    <row r="107" spans="1:21" x14ac:dyDescent="0.25">
      <c r="A107" t="s">
        <v>73</v>
      </c>
    </row>
    <row r="109" spans="1:21" x14ac:dyDescent="0.25">
      <c r="C109" s="52" t="s">
        <v>1</v>
      </c>
      <c r="D109" s="52"/>
      <c r="E109" s="52"/>
      <c r="F109" s="52" t="s">
        <v>76</v>
      </c>
      <c r="G109" s="52"/>
      <c r="H109" s="52"/>
    </row>
    <row r="110" spans="1:21" x14ac:dyDescent="0.25">
      <c r="B110" s="48" t="s">
        <v>75</v>
      </c>
      <c r="C110" s="47" t="s">
        <v>3</v>
      </c>
      <c r="D110" s="47" t="s">
        <v>4</v>
      </c>
      <c r="E110" s="47" t="s">
        <v>2</v>
      </c>
      <c r="F110" s="47" t="s">
        <v>3</v>
      </c>
      <c r="G110" s="47" t="s">
        <v>4</v>
      </c>
      <c r="H110" s="47" t="s">
        <v>2</v>
      </c>
    </row>
    <row r="111" spans="1:21" x14ac:dyDescent="0.25">
      <c r="A111" s="51" t="s">
        <v>74</v>
      </c>
      <c r="B111" s="49" t="s">
        <v>3</v>
      </c>
      <c r="C111" s="20">
        <v>31957</v>
      </c>
      <c r="D111" s="6">
        <v>664</v>
      </c>
      <c r="E111" s="7">
        <v>1053</v>
      </c>
      <c r="F111" s="20">
        <v>34800</v>
      </c>
      <c r="G111" s="6">
        <v>302</v>
      </c>
      <c r="H111" s="7">
        <v>213</v>
      </c>
    </row>
    <row r="112" spans="1:21" x14ac:dyDescent="0.25">
      <c r="A112" s="51"/>
      <c r="B112" s="49" t="s">
        <v>4</v>
      </c>
      <c r="C112" s="22">
        <v>393</v>
      </c>
      <c r="D112">
        <v>6277</v>
      </c>
      <c r="E112" s="8">
        <v>484</v>
      </c>
      <c r="F112" s="22">
        <v>0</v>
      </c>
      <c r="G112">
        <v>5982</v>
      </c>
      <c r="H112" s="8">
        <v>283</v>
      </c>
    </row>
    <row r="113" spans="1:8" x14ac:dyDescent="0.25">
      <c r="A113" s="51"/>
      <c r="B113" s="49" t="s">
        <v>2</v>
      </c>
      <c r="C113" s="21">
        <v>1348</v>
      </c>
      <c r="D113" s="10">
        <v>240</v>
      </c>
      <c r="E113" s="11">
        <v>30069</v>
      </c>
      <c r="F113" s="21">
        <v>518</v>
      </c>
      <c r="G113" s="10">
        <v>0</v>
      </c>
      <c r="H113" s="11">
        <v>30387</v>
      </c>
    </row>
  </sheetData>
  <mergeCells count="62">
    <mergeCell ref="N86:U104"/>
    <mergeCell ref="P49:W60"/>
    <mergeCell ref="P31:Y42"/>
    <mergeCell ref="R65:Z69"/>
    <mergeCell ref="N4:S11"/>
    <mergeCell ref="N14:S19"/>
    <mergeCell ref="C5:E5"/>
    <mergeCell ref="F5:H5"/>
    <mergeCell ref="I5:K5"/>
    <mergeCell ref="K33:K35"/>
    <mergeCell ref="K36:K38"/>
    <mergeCell ref="K39:K42"/>
    <mergeCell ref="C31:F31"/>
    <mergeCell ref="G31:J31"/>
    <mergeCell ref="A33:A35"/>
    <mergeCell ref="A36:A38"/>
    <mergeCell ref="K31:N31"/>
    <mergeCell ref="A39:A42"/>
    <mergeCell ref="C33:C35"/>
    <mergeCell ref="C36:C38"/>
    <mergeCell ref="C39:C42"/>
    <mergeCell ref="G33:G35"/>
    <mergeCell ref="G36:G38"/>
    <mergeCell ref="G39:G42"/>
    <mergeCell ref="A54:A56"/>
    <mergeCell ref="A57:A60"/>
    <mergeCell ref="C49:F49"/>
    <mergeCell ref="G49:J49"/>
    <mergeCell ref="K49:N49"/>
    <mergeCell ref="A51:A53"/>
    <mergeCell ref="C51:C53"/>
    <mergeCell ref="G51:G53"/>
    <mergeCell ref="K51:K53"/>
    <mergeCell ref="K57:K60"/>
    <mergeCell ref="G57:G60"/>
    <mergeCell ref="C57:C60"/>
    <mergeCell ref="K54:K56"/>
    <mergeCell ref="G54:G56"/>
    <mergeCell ref="C54:C56"/>
    <mergeCell ref="B65:F65"/>
    <mergeCell ref="G65:K65"/>
    <mergeCell ref="L65:P65"/>
    <mergeCell ref="C73:F73"/>
    <mergeCell ref="G73:J73"/>
    <mergeCell ref="K73:N73"/>
    <mergeCell ref="P73:V80"/>
    <mergeCell ref="A102:A104"/>
    <mergeCell ref="C109:E109"/>
    <mergeCell ref="F109:H109"/>
    <mergeCell ref="A111:A113"/>
    <mergeCell ref="A75:A77"/>
    <mergeCell ref="A78:A80"/>
    <mergeCell ref="C99:K99"/>
    <mergeCell ref="C100:E100"/>
    <mergeCell ref="F100:H100"/>
    <mergeCell ref="I100:K100"/>
    <mergeCell ref="C78:C80"/>
    <mergeCell ref="G78:G80"/>
    <mergeCell ref="K78:K80"/>
    <mergeCell ref="C75:C77"/>
    <mergeCell ref="G75:G77"/>
    <mergeCell ref="K75:K7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FC5B-BBC4-4BC7-A567-574FDE353CCC}">
  <dimension ref="A2:K17"/>
  <sheetViews>
    <sheetView workbookViewId="0">
      <selection activeCell="K4" sqref="K4"/>
    </sheetView>
  </sheetViews>
  <sheetFormatPr defaultRowHeight="15" x14ac:dyDescent="0.25"/>
  <sheetData>
    <row r="2" spans="1:11" x14ac:dyDescent="0.25">
      <c r="A2" s="3" t="s">
        <v>38</v>
      </c>
    </row>
    <row r="3" spans="1:11" x14ac:dyDescent="0.25">
      <c r="A3" s="3"/>
    </row>
    <row r="4" spans="1:11" x14ac:dyDescent="0.25">
      <c r="A4" s="3" t="s">
        <v>31</v>
      </c>
    </row>
    <row r="6" spans="1:11" x14ac:dyDescent="0.25">
      <c r="C6" s="94" t="s">
        <v>24</v>
      </c>
      <c r="D6" s="94"/>
      <c r="E6" s="94"/>
      <c r="F6" s="94" t="s">
        <v>25</v>
      </c>
      <c r="G6" s="94"/>
      <c r="H6" s="94"/>
      <c r="I6" s="94" t="s">
        <v>26</v>
      </c>
      <c r="J6" s="94"/>
      <c r="K6" s="94"/>
    </row>
    <row r="7" spans="1:11" x14ac:dyDescent="0.25">
      <c r="B7" s="3"/>
      <c r="C7" s="2" t="s">
        <v>10</v>
      </c>
      <c r="D7" s="2" t="s">
        <v>8</v>
      </c>
      <c r="E7" s="2" t="s">
        <v>9</v>
      </c>
      <c r="F7" s="2" t="s">
        <v>10</v>
      </c>
      <c r="G7" s="2" t="s">
        <v>8</v>
      </c>
      <c r="H7" s="2" t="s">
        <v>9</v>
      </c>
      <c r="I7" s="2" t="s">
        <v>10</v>
      </c>
      <c r="J7" s="2" t="s">
        <v>8</v>
      </c>
      <c r="K7" s="2" t="s">
        <v>9</v>
      </c>
    </row>
    <row r="8" spans="1:11" x14ac:dyDescent="0.25">
      <c r="A8" s="91" t="s">
        <v>28</v>
      </c>
      <c r="B8" s="5" t="s">
        <v>2</v>
      </c>
      <c r="C8" s="6">
        <v>100</v>
      </c>
      <c r="D8" s="6">
        <v>95</v>
      </c>
      <c r="E8" s="6">
        <v>98</v>
      </c>
      <c r="F8" s="6">
        <v>96</v>
      </c>
      <c r="G8" s="6">
        <v>97</v>
      </c>
      <c r="H8" s="6">
        <v>97</v>
      </c>
      <c r="I8" s="6">
        <v>96</v>
      </c>
      <c r="J8" s="6">
        <v>96</v>
      </c>
      <c r="K8" s="7">
        <v>96</v>
      </c>
    </row>
    <row r="9" spans="1:11" x14ac:dyDescent="0.25">
      <c r="A9" s="92"/>
      <c r="B9" s="3" t="s">
        <v>3</v>
      </c>
      <c r="C9">
        <v>96</v>
      </c>
      <c r="D9">
        <v>98</v>
      </c>
      <c r="E9">
        <v>97</v>
      </c>
      <c r="F9">
        <v>98</v>
      </c>
      <c r="G9">
        <v>93</v>
      </c>
      <c r="H9">
        <v>96</v>
      </c>
      <c r="I9">
        <v>94</v>
      </c>
      <c r="J9">
        <v>93</v>
      </c>
      <c r="K9" s="8">
        <v>93</v>
      </c>
    </row>
    <row r="10" spans="1:11" x14ac:dyDescent="0.25">
      <c r="A10" s="93"/>
      <c r="B10" s="9" t="s">
        <v>4</v>
      </c>
      <c r="C10" s="10">
        <v>86</v>
      </c>
      <c r="D10" s="10">
        <v>100</v>
      </c>
      <c r="E10" s="10">
        <v>92</v>
      </c>
      <c r="F10" s="10">
        <v>78</v>
      </c>
      <c r="G10" s="10">
        <v>100</v>
      </c>
      <c r="H10" s="10">
        <v>87</v>
      </c>
      <c r="I10" s="10">
        <v>77</v>
      </c>
      <c r="J10" s="10">
        <v>84</v>
      </c>
      <c r="K10" s="11">
        <v>81</v>
      </c>
    </row>
    <row r="11" spans="1:11" x14ac:dyDescent="0.25">
      <c r="A11" s="91" t="s">
        <v>29</v>
      </c>
      <c r="B11" s="5" t="s">
        <v>2</v>
      </c>
      <c r="C11" s="6">
        <v>100</v>
      </c>
      <c r="D11" s="6">
        <v>94</v>
      </c>
      <c r="E11" s="6">
        <v>97</v>
      </c>
      <c r="F11" s="6">
        <v>98</v>
      </c>
      <c r="G11" s="6">
        <v>95</v>
      </c>
      <c r="H11" s="6">
        <v>97</v>
      </c>
      <c r="I11" s="6">
        <v>96</v>
      </c>
      <c r="J11" s="6">
        <v>96</v>
      </c>
      <c r="K11" s="7">
        <v>96</v>
      </c>
    </row>
    <row r="12" spans="1:11" x14ac:dyDescent="0.25">
      <c r="A12" s="92"/>
      <c r="B12" s="3" t="s">
        <v>3</v>
      </c>
      <c r="C12">
        <v>94</v>
      </c>
      <c r="D12">
        <v>98</v>
      </c>
      <c r="E12">
        <v>96</v>
      </c>
      <c r="F12">
        <v>97</v>
      </c>
      <c r="G12">
        <v>96</v>
      </c>
      <c r="H12">
        <v>96</v>
      </c>
      <c r="I12">
        <v>94</v>
      </c>
      <c r="J12">
        <v>94</v>
      </c>
      <c r="K12" s="8">
        <v>94</v>
      </c>
    </row>
    <row r="13" spans="1:11" x14ac:dyDescent="0.25">
      <c r="A13" s="93"/>
      <c r="B13" s="9" t="s">
        <v>4</v>
      </c>
      <c r="C13" s="10">
        <v>89</v>
      </c>
      <c r="D13" s="10">
        <v>99</v>
      </c>
      <c r="E13" s="10">
        <v>94</v>
      </c>
      <c r="F13" s="10">
        <v>81</v>
      </c>
      <c r="G13" s="10">
        <v>100</v>
      </c>
      <c r="H13" s="10">
        <v>89</v>
      </c>
      <c r="I13" s="10">
        <v>85</v>
      </c>
      <c r="J13" s="10">
        <v>84</v>
      </c>
      <c r="K13" s="11">
        <v>84</v>
      </c>
    </row>
    <row r="14" spans="1:11" x14ac:dyDescent="0.25">
      <c r="A14" s="91" t="s">
        <v>30</v>
      </c>
      <c r="B14" s="5" t="s">
        <v>27</v>
      </c>
      <c r="C14" s="6">
        <v>45</v>
      </c>
      <c r="D14" s="6">
        <v>68</v>
      </c>
      <c r="E14" s="6">
        <v>54</v>
      </c>
      <c r="F14" s="6">
        <v>29</v>
      </c>
      <c r="G14" s="6">
        <v>78</v>
      </c>
      <c r="H14" s="6">
        <v>42</v>
      </c>
      <c r="I14" s="6">
        <v>1</v>
      </c>
      <c r="J14" s="6">
        <v>68</v>
      </c>
      <c r="K14" s="12">
        <v>3</v>
      </c>
    </row>
    <row r="15" spans="1:11" x14ac:dyDescent="0.25">
      <c r="A15" s="92"/>
      <c r="B15" s="3" t="s">
        <v>2</v>
      </c>
      <c r="C15">
        <v>99</v>
      </c>
      <c r="D15">
        <v>93</v>
      </c>
      <c r="E15">
        <v>96</v>
      </c>
      <c r="F15">
        <v>98</v>
      </c>
      <c r="G15">
        <v>96</v>
      </c>
      <c r="H15">
        <v>97</v>
      </c>
      <c r="I15">
        <v>95</v>
      </c>
      <c r="J15">
        <v>95</v>
      </c>
      <c r="K15" s="13">
        <v>95</v>
      </c>
    </row>
    <row r="16" spans="1:11" x14ac:dyDescent="0.25">
      <c r="A16" s="92"/>
      <c r="B16" s="3" t="s">
        <v>3</v>
      </c>
      <c r="C16">
        <v>97</v>
      </c>
      <c r="D16">
        <v>97</v>
      </c>
      <c r="E16">
        <v>97</v>
      </c>
      <c r="F16">
        <v>99</v>
      </c>
      <c r="G16">
        <v>94</v>
      </c>
      <c r="H16">
        <v>96</v>
      </c>
      <c r="I16">
        <v>95</v>
      </c>
      <c r="J16">
        <v>95</v>
      </c>
      <c r="K16" s="13">
        <v>95</v>
      </c>
    </row>
    <row r="17" spans="1:11" x14ac:dyDescent="0.25">
      <c r="A17" s="93"/>
      <c r="B17" s="9" t="s">
        <v>4</v>
      </c>
      <c r="C17" s="10">
        <v>84</v>
      </c>
      <c r="D17" s="10">
        <v>99</v>
      </c>
      <c r="E17" s="10">
        <v>90</v>
      </c>
      <c r="F17" s="10">
        <v>76</v>
      </c>
      <c r="G17" s="10">
        <v>99</v>
      </c>
      <c r="H17" s="10">
        <v>86</v>
      </c>
      <c r="I17" s="10">
        <v>85</v>
      </c>
      <c r="J17" s="10">
        <v>85</v>
      </c>
      <c r="K17" s="14">
        <v>85</v>
      </c>
    </row>
  </sheetData>
  <mergeCells count="6">
    <mergeCell ref="A14:A17"/>
    <mergeCell ref="C6:E6"/>
    <mergeCell ref="F6:H6"/>
    <mergeCell ref="I6:K6"/>
    <mergeCell ref="A8:A10"/>
    <mergeCell ref="A11: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García Ciudad</dc:creator>
  <cp:lastModifiedBy>Javier García Ciudad</cp:lastModifiedBy>
  <dcterms:created xsi:type="dcterms:W3CDTF">2022-12-04T13:03:43Z</dcterms:created>
  <dcterms:modified xsi:type="dcterms:W3CDTF">2023-01-06T08:54:45Z</dcterms:modified>
</cp:coreProperties>
</file>