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9221F013-2ECC-409F-8E0B-9066AE08A913}" xr6:coauthVersionLast="46" xr6:coauthVersionMax="46" xr10:uidLastSave="{00000000-0000-0000-0000-000000000000}"/>
  <bookViews>
    <workbookView xWindow="2205" yWindow="2205" windowWidth="15375" windowHeight="7995" activeTab="1" xr2:uid="{871DED4E-E967-4BDC-B638-C4411BCA5873}"/>
  </bookViews>
  <sheets>
    <sheet name="Planilha1" sheetId="1" r:id="rId1"/>
    <sheet name="ABRIL GAST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H11" i="2"/>
  <c r="F7" i="2"/>
  <c r="F6" i="2"/>
  <c r="D6" i="2"/>
  <c r="F4" i="2"/>
  <c r="D4" i="2"/>
  <c r="F5" i="2"/>
  <c r="E5" i="2"/>
  <c r="D5" i="2"/>
  <c r="P2" i="2"/>
  <c r="H10" i="2"/>
  <c r="C8" i="2"/>
  <c r="H7" i="2"/>
  <c r="H6" i="2"/>
  <c r="A1" i="1"/>
  <c r="H13" i="2" l="1"/>
  <c r="J1" i="2" s="1"/>
</calcChain>
</file>

<file path=xl/sharedStrings.xml><?xml version="1.0" encoding="utf-8"?>
<sst xmlns="http://schemas.openxmlformats.org/spreadsheetml/2006/main" count="52" uniqueCount="40">
  <si>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</si>
  <si>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</si>
  <si>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</si>
  <si>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</si>
  <si>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</si>
  <si>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</si>
  <si>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</si>
  <si>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</si>
  <si>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</si>
  <si>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</si>
  <si>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</si>
  <si>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</si>
  <si>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</si>
  <si>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</si>
  <si>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</si>
  <si>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</si>
  <si>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</si>
  <si>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</si>
  <si>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</si>
  <si>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</si>
  <si>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</si>
  <si>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</si>
  <si>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CARRO</t>
  </si>
  <si>
    <t>SAIDAS</t>
  </si>
  <si>
    <t>ENTRADAS</t>
  </si>
  <si>
    <t>PRISCILLA</t>
  </si>
  <si>
    <t>RONAN</t>
  </si>
  <si>
    <t>BATATA</t>
  </si>
  <si>
    <t>DOUGLAS</t>
  </si>
  <si>
    <t>MÃE</t>
  </si>
  <si>
    <t>GABRIELA</t>
  </si>
  <si>
    <t>BDC</t>
  </si>
  <si>
    <t>JOÃO</t>
  </si>
  <si>
    <t>X</t>
  </si>
  <si>
    <t>9h</t>
  </si>
  <si>
    <t>Instrodução a orquestatração</t>
  </si>
  <si>
    <t>Construindo um projeto</t>
  </si>
  <si>
    <t>João</t>
  </si>
  <si>
    <t>Priscilla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</si>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</sst>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44" fontId="0" fillId="0" borderId="0" xfId="1" applyFont="1"/>
    <xf numFmtId="0" fontId="9" fillId="3" borderId="2" xfId="3" applyFont="1" applyBorder="1" applyAlignment="1">
      <alignment horizontal="center"/>
    </xf>
    <xf numFmtId="44" fontId="9" fillId="3" borderId="3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9"/>
  <sheetViews>
    <sheetView topLeftCell="D1" workbookViewId="0">
      <selection activeCell="H7" sqref="H5:J7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4.85546875" customWidth="1"/>
    <col min="7" max="7" width="13.5703125" customWidth="1"/>
    <col min="8" max="8" width="17.5703125" customWidth="1"/>
    <col min="9" max="9" width="14.8554687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44291</v>
      </c>
    </row>
    <row r="2" spans="1:11" x14ac:dyDescent="0.25">
      <c r="B2" s="10">
        <v>44284</v>
      </c>
      <c r="C2" s="10">
        <v>44285</v>
      </c>
      <c r="D2" s="10">
        <v>44286</v>
      </c>
      <c r="E2" s="10">
        <v>44287</v>
      </c>
      <c r="F2" s="10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30" x14ac:dyDescent="0.25">
      <c r="B3" s="11" t="s">
        <v>0</v>
      </c>
      <c r="C3" s="11" t="s">
        <v>1</v>
      </c>
      <c r="D3" s="11" t="s">
        <v>5</v>
      </c>
      <c r="E3" s="11" t="s">
        <v>6</v>
      </c>
      <c r="F3" s="11" t="s">
        <v>8</v>
      </c>
      <c r="G3" s="3" t="s">
        <v>10</v>
      </c>
      <c r="H3" s="3" t="s">
        <v>11</v>
      </c>
      <c r="I3" s="3" t="s">
        <v>13</v>
      </c>
      <c r="J3" s="3" t="s">
        <v>15</v>
      </c>
      <c r="K3" s="3" t="s">
        <v>35</v>
      </c>
    </row>
    <row r="4" spans="1:11" ht="45" x14ac:dyDescent="0.25">
      <c r="B4" s="12"/>
      <c r="C4" s="11" t="s">
        <v>2</v>
      </c>
      <c r="D4" s="11"/>
      <c r="E4" s="11" t="s">
        <v>7</v>
      </c>
      <c r="F4" s="11" t="s">
        <v>9</v>
      </c>
      <c r="G4" s="3" t="s">
        <v>11</v>
      </c>
      <c r="H4" s="3" t="s">
        <v>12</v>
      </c>
      <c r="I4" s="3" t="s">
        <v>14</v>
      </c>
      <c r="J4" s="3" t="s">
        <v>17</v>
      </c>
      <c r="K4" s="3" t="s">
        <v>36</v>
      </c>
    </row>
    <row r="5" spans="1:11" x14ac:dyDescent="0.25">
      <c r="B5" s="15" t="s">
        <v>3</v>
      </c>
      <c r="C5" s="15" t="s">
        <v>4</v>
      </c>
      <c r="D5" s="15" t="s">
        <v>3</v>
      </c>
      <c r="E5" s="15" t="s">
        <v>3</v>
      </c>
      <c r="F5" s="15" t="s">
        <v>34</v>
      </c>
      <c r="G5" s="13" t="s">
        <v>3</v>
      </c>
      <c r="H5" s="13" t="s">
        <v>3</v>
      </c>
      <c r="I5" s="13" t="s">
        <v>16</v>
      </c>
      <c r="J5" s="13" t="s">
        <v>4</v>
      </c>
      <c r="K5" s="13" t="s">
        <v>34</v>
      </c>
    </row>
    <row r="6" spans="1:11" x14ac:dyDescent="0.25">
      <c r="B6" s="16"/>
      <c r="C6" s="16"/>
      <c r="D6" s="16"/>
      <c r="E6" s="16"/>
      <c r="F6" s="16"/>
      <c r="G6" s="14"/>
      <c r="H6" s="14"/>
      <c r="I6" s="14"/>
      <c r="J6" s="14"/>
      <c r="K6" s="14"/>
    </row>
    <row r="9" spans="1:11" x14ac:dyDescent="0.25">
      <c r="F9" s="3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P13"/>
  <sheetViews>
    <sheetView tabSelected="1" workbookViewId="0">
      <selection activeCell="C3" sqref="C3"/>
    </sheetView>
  </sheetViews>
  <sheetFormatPr defaultRowHeight="15" x14ac:dyDescent="0.25"/>
  <cols>
    <col min="2" max="2" width="11" bestFit="1" customWidth="1"/>
    <col min="3" max="3" width="13.28515625" bestFit="1" customWidth="1"/>
    <col min="4" max="4" width="12.140625" bestFit="1" customWidth="1"/>
    <col min="5" max="5" width="10.5703125" bestFit="1" customWidth="1"/>
    <col min="6" max="6" width="12.140625" bestFit="1" customWidth="1"/>
    <col min="7" max="7" width="9.7109375" bestFit="1" customWidth="1"/>
    <col min="8" max="8" width="13.28515625" bestFit="1" customWidth="1"/>
    <col min="10" max="10" width="12.140625" bestFit="1" customWidth="1"/>
    <col min="11" max="11" width="5.85546875" bestFit="1" customWidth="1"/>
    <col min="14" max="14" width="5" bestFit="1" customWidth="1"/>
    <col min="15" max="15" width="3" bestFit="1" customWidth="1"/>
    <col min="16" max="16" width="5" bestFit="1" customWidth="1"/>
  </cols>
  <sheetData>
    <row r="1" spans="2:16" x14ac:dyDescent="0.25">
      <c r="B1" s="19" t="s">
        <v>23</v>
      </c>
      <c r="C1" s="19"/>
      <c r="D1" s="5" t="s">
        <v>37</v>
      </c>
      <c r="E1" s="5" t="s">
        <v>38</v>
      </c>
      <c r="F1" s="5" t="s">
        <v>39</v>
      </c>
      <c r="G1" s="17" t="s">
        <v>24</v>
      </c>
      <c r="H1" s="17"/>
      <c r="J1" s="4">
        <f>H13-C8</f>
        <v>548</v>
      </c>
      <c r="K1" s="5" t="s">
        <v>32</v>
      </c>
      <c r="N1">
        <v>4200</v>
      </c>
      <c r="O1">
        <v>30</v>
      </c>
    </row>
    <row r="2" spans="2:16" x14ac:dyDescent="0.25">
      <c r="B2" s="5" t="s">
        <v>18</v>
      </c>
      <c r="C2" s="6">
        <f>591+1340</f>
        <v>1931</v>
      </c>
      <c r="D2" s="22"/>
      <c r="E2" s="22"/>
      <c r="F2" s="21"/>
      <c r="G2" s="5" t="s">
        <v>25</v>
      </c>
      <c r="H2" s="6">
        <v>0</v>
      </c>
      <c r="N2" t="s">
        <v>33</v>
      </c>
      <c r="O2">
        <v>20</v>
      </c>
      <c r="P2">
        <f>(N1*O2)/O1</f>
        <v>2800</v>
      </c>
    </row>
    <row r="3" spans="2:16" x14ac:dyDescent="0.25">
      <c r="B3" s="5" t="s">
        <v>19</v>
      </c>
      <c r="C3" s="6">
        <v>287</v>
      </c>
      <c r="D3" s="22"/>
      <c r="E3" s="22"/>
      <c r="F3" s="21"/>
      <c r="G3" s="5" t="s">
        <v>26</v>
      </c>
      <c r="H3" s="6">
        <v>1635</v>
      </c>
    </row>
    <row r="4" spans="2:16" x14ac:dyDescent="0.25">
      <c r="B4" s="5" t="s">
        <v>20</v>
      </c>
      <c r="C4" s="6">
        <v>3515</v>
      </c>
      <c r="D4" s="22">
        <f>150+393+152+99+50+352+68+238</f>
        <v>1502</v>
      </c>
      <c r="E4" s="22">
        <v>0</v>
      </c>
      <c r="F4" s="21">
        <f>(C4-D4-E4)/2</f>
        <v>1006.5</v>
      </c>
      <c r="G4" s="5" t="s">
        <v>27</v>
      </c>
      <c r="H4" s="6">
        <v>0</v>
      </c>
    </row>
    <row r="5" spans="2:16" x14ac:dyDescent="0.25">
      <c r="B5" s="5" t="s">
        <v>19</v>
      </c>
      <c r="C5" s="6">
        <v>1023</v>
      </c>
      <c r="D5" s="22">
        <f>233+80</f>
        <v>313</v>
      </c>
      <c r="E5" s="22">
        <f>104+100+100+12+69</f>
        <v>385</v>
      </c>
      <c r="F5" s="21">
        <f>(C5-D5-E5)/2</f>
        <v>162.5</v>
      </c>
      <c r="G5" s="5" t="s">
        <v>28</v>
      </c>
      <c r="H5" s="6">
        <v>0</v>
      </c>
    </row>
    <row r="6" spans="2:16" x14ac:dyDescent="0.25">
      <c r="B6" s="5" t="s">
        <v>21</v>
      </c>
      <c r="C6" s="6">
        <v>4134</v>
      </c>
      <c r="D6" s="22">
        <f>1590+70+79+877+138+190</f>
        <v>2944</v>
      </c>
      <c r="E6" s="22">
        <v>0</v>
      </c>
      <c r="F6" s="21">
        <f>(C6-D6-E6)/2</f>
        <v>595</v>
      </c>
      <c r="G6" s="5" t="s">
        <v>29</v>
      </c>
      <c r="H6" s="6">
        <f>190+139+79+71</f>
        <v>479</v>
      </c>
    </row>
    <row r="7" spans="2:16" x14ac:dyDescent="0.25">
      <c r="B7" s="5" t="s">
        <v>22</v>
      </c>
      <c r="C7" s="6">
        <v>0</v>
      </c>
      <c r="D7" s="22">
        <v>0</v>
      </c>
      <c r="E7" s="22">
        <v>500</v>
      </c>
      <c r="F7" s="21">
        <f>(156+174)/2</f>
        <v>165</v>
      </c>
      <c r="G7" s="5" t="s">
        <v>26</v>
      </c>
      <c r="H7" s="6">
        <f>392+287+878</f>
        <v>1557</v>
      </c>
    </row>
    <row r="8" spans="2:16" x14ac:dyDescent="0.25">
      <c r="B8" s="9"/>
      <c r="C8" s="20">
        <f>SUM(C2:C7)</f>
        <v>10890</v>
      </c>
      <c r="D8" s="18"/>
      <c r="E8" s="18"/>
      <c r="F8" s="18"/>
      <c r="G8" s="5" t="s">
        <v>27</v>
      </c>
      <c r="H8" s="6">
        <v>238</v>
      </c>
    </row>
    <row r="9" spans="2:16" x14ac:dyDescent="0.25">
      <c r="G9" s="5" t="s">
        <v>30</v>
      </c>
      <c r="H9" s="6">
        <v>1400</v>
      </c>
    </row>
    <row r="10" spans="2:16" x14ac:dyDescent="0.25">
      <c r="G10" s="5" t="s">
        <v>31</v>
      </c>
      <c r="H10" s="6">
        <f>1590+153+99</f>
        <v>1842</v>
      </c>
    </row>
    <row r="11" spans="2:16" x14ac:dyDescent="0.25">
      <c r="G11" s="5" t="s">
        <v>25</v>
      </c>
      <c r="H11" s="6">
        <f>F4+F5+F6+F7+E7</f>
        <v>2429</v>
      </c>
    </row>
    <row r="12" spans="2:16" x14ac:dyDescent="0.25">
      <c r="G12" s="5" t="s">
        <v>32</v>
      </c>
      <c r="H12" s="6">
        <v>1858</v>
      </c>
    </row>
    <row r="13" spans="2:16" x14ac:dyDescent="0.25">
      <c r="G13" s="7"/>
      <c r="H13" s="8">
        <f>SUM(H2:H12)</f>
        <v>11438</v>
      </c>
    </row>
  </sheetData>
  <mergeCells count="2">
    <mergeCell ref="G1:H1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2021-04-06T00:02:33Z</dcterms:modified>
</cp:coreProperties>
</file>