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lculations" sheetId="1" r:id="rId3"/>
    <sheet state="visible" name="Bill of Materials" sheetId="2" r:id="rId4"/>
  </sheets>
  <definedNames/>
  <calcPr/>
</workbook>
</file>

<file path=xl/sharedStrings.xml><?xml version="1.0" encoding="utf-8"?>
<sst xmlns="http://schemas.openxmlformats.org/spreadsheetml/2006/main" count="54" uniqueCount="51">
  <si>
    <t>Large Shaft Diameter</t>
  </si>
  <si>
    <t>Name</t>
  </si>
  <si>
    <t>5/8"</t>
  </si>
  <si>
    <t>Link</t>
  </si>
  <si>
    <t>1/2" Driven end, 1 1/8" free end</t>
  </si>
  <si>
    <t>Unit Cost</t>
  </si>
  <si>
    <t>Quantity</t>
  </si>
  <si>
    <t>Total Cost</t>
  </si>
  <si>
    <t>Notes</t>
  </si>
  <si>
    <t>Small Shaft Diameter</t>
  </si>
  <si>
    <t>1 1/4" Driven end</t>
  </si>
  <si>
    <t>Mechanical:</t>
  </si>
  <si>
    <t>Worm Diameter</t>
  </si>
  <si>
    <t>Worm Threads/Inch</t>
  </si>
  <si>
    <t>Worm Length (inches)</t>
  </si>
  <si>
    <t>Mechanical Advantage</t>
  </si>
  <si>
    <t>2:1</t>
  </si>
  <si>
    <t>1/2" Shaft Diameter Torque Limiting Couplings</t>
  </si>
  <si>
    <t>http://www.mcmaster.com/#torque-limiting-couplings/=124vc8c</t>
  </si>
  <si>
    <t>Voltage (Measured):</t>
  </si>
  <si>
    <t>Current (Power supply Max):</t>
  </si>
  <si>
    <t>Max power:</t>
  </si>
  <si>
    <t>(That the current power supply can support, assuming 100% conversion)</t>
  </si>
  <si>
    <t>Offered in 25, 50, 75, 100, 125 in-lb versions, can be adjusted +/- 10% of value</t>
  </si>
  <si>
    <t>Thread Number:</t>
  </si>
  <si>
    <t>100:1 Gearbox with BAG Motor</t>
  </si>
  <si>
    <t>http://www.vexrobotics.com/vexpro/motion/gearboxes/versaplanetary.html</t>
  </si>
  <si>
    <t>Thus, 130 RPM goal to close in 1 minute</t>
  </si>
  <si>
    <t>Modular if we ever need to change ratio, though that seems unlikely.</t>
  </si>
  <si>
    <t>Standard Operating Conditions:</t>
  </si>
  <si>
    <t>Bearing Blocks, 1/2"</t>
  </si>
  <si>
    <t>~100lb to move by hand</t>
  </si>
  <si>
    <t>Worm Force (lb):</t>
  </si>
  <si>
    <t>2:1 Mechanical advantage means this translates to 160 pounds of force on the dome</t>
  </si>
  <si>
    <t>Worm Radius (in):</t>
  </si>
  <si>
    <t>Output Torque (in-lb):</t>
  </si>
  <si>
    <t>Bad Weather Conditions:</t>
  </si>
  <si>
    <t>T=rxF; T/r = F</t>
  </si>
  <si>
    <t>Acme 3/4"-10 Threaded Rod</t>
  </si>
  <si>
    <t>small r -&gt; big F</t>
  </si>
  <si>
    <t>used minimum r</t>
  </si>
  <si>
    <t>Limit at 25-50 lb</t>
  </si>
  <si>
    <t>Motor specs:</t>
  </si>
  <si>
    <t>http://www.vexrobotics.com/217-3351.html</t>
  </si>
  <si>
    <t>3/4"-10 Threaded Rod Nut</t>
  </si>
  <si>
    <t>If necessary; current nut should be compatible, but who knows</t>
  </si>
  <si>
    <t>Shipping</t>
  </si>
  <si>
    <t>This is a guess, hopefully is less than this</t>
  </si>
  <si>
    <t>Misc Hardware</t>
  </si>
  <si>
    <t>Vex Shipping</t>
  </si>
  <si>
    <t>Subtotal: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</si>
</sst>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/>
    <font>
      <b/>
    </font>
    <font>
      <u/>
      <color rgb="FF0000FF"/>
    </font>
    <font>
      <u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4" xfId="0" applyFont="1" applyNumberFormat="1"/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4" xfId="0" applyFont="1" applyNumberFormat="1"/>
    <xf borderId="0" fillId="0" fontId="1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xrobotics.com/217-3351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vexrobotics.com/vexpro/motion/gearboxes/versaplanetary.html" TargetMode="External"/><Relationship Id="rId3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6" max="6" width="18.57"/>
  </cols>
  <sheetData>
    <row r="1">
      <c r="A1" s="1" t="s">
        <v>0</v>
      </c>
      <c r="B1" s="1" t="s">
        <v>2</v>
      </c>
      <c r="C1" s="1" t="s">
        <v>4</v>
      </c>
    </row>
    <row r="2">
      <c r="A2" s="1" t="s">
        <v>9</v>
      </c>
      <c r="B2" s="1">
        <v>0.364</v>
      </c>
      <c r="C2" s="1" t="s">
        <v>10</v>
      </c>
    </row>
    <row r="3">
      <c r="A3" s="1" t="s">
        <v>12</v>
      </c>
      <c r="B3" s="1">
        <v>0.75</v>
      </c>
    </row>
    <row r="4">
      <c r="A4" s="1" t="s">
        <v>13</v>
      </c>
      <c r="B4" s="1">
        <v>10.0</v>
      </c>
    </row>
    <row r="5">
      <c r="A5" s="1" t="s">
        <v>14</v>
      </c>
      <c r="B5" s="1">
        <v>13.0</v>
      </c>
    </row>
    <row r="6">
      <c r="A6" s="1" t="s">
        <v>15</v>
      </c>
      <c r="B6" s="3" t="s">
        <v>16</v>
      </c>
    </row>
    <row r="7">
      <c r="A7" s="1" t="s">
        <v>19</v>
      </c>
      <c r="B7" s="1">
        <v>14.0</v>
      </c>
      <c r="D7" s="1"/>
    </row>
    <row r="8">
      <c r="A8" s="1" t="s">
        <v>20</v>
      </c>
      <c r="B8" s="1">
        <v>12.0</v>
      </c>
    </row>
    <row r="10">
      <c r="A10" s="1" t="s">
        <v>21</v>
      </c>
      <c r="B10">
        <f>B7*B8</f>
        <v>168</v>
      </c>
      <c r="C10" s="1" t="s">
        <v>22</v>
      </c>
    </row>
    <row r="12">
      <c r="A12" s="1" t="s">
        <v>24</v>
      </c>
      <c r="B12">
        <f>B4*B5</f>
        <v>130</v>
      </c>
      <c r="C12" s="1" t="s">
        <v>27</v>
      </c>
    </row>
    <row r="13">
      <c r="A13" s="7" t="s">
        <v>29</v>
      </c>
      <c r="C13" s="1" t="s">
        <v>31</v>
      </c>
    </row>
    <row r="14">
      <c r="A14" s="1" t="s">
        <v>32</v>
      </c>
      <c r="B14" s="1">
        <v>80.0</v>
      </c>
      <c r="C14" s="1" t="s">
        <v>33</v>
      </c>
    </row>
    <row r="15">
      <c r="A15" s="1" t="s">
        <v>34</v>
      </c>
      <c r="B15" s="1">
        <v>0.3125</v>
      </c>
      <c r="C15" s="1"/>
    </row>
    <row r="16">
      <c r="A16" s="1" t="s">
        <v>35</v>
      </c>
      <c r="B16">
        <f>B14*B15</f>
        <v>25</v>
      </c>
    </row>
    <row r="17">
      <c r="A17" s="7" t="s">
        <v>36</v>
      </c>
    </row>
    <row r="18">
      <c r="A18" s="1" t="s">
        <v>32</v>
      </c>
      <c r="B18" s="1">
        <v>160.0</v>
      </c>
      <c r="C18" s="1">
        <v>320.0</v>
      </c>
      <c r="F18" s="1" t="s">
        <v>37</v>
      </c>
    </row>
    <row r="19">
      <c r="A19" s="1" t="s">
        <v>34</v>
      </c>
      <c r="B19" s="1">
        <v>0.3125</v>
      </c>
      <c r="F19" s="1" t="s">
        <v>39</v>
      </c>
    </row>
    <row r="20">
      <c r="A20" s="1" t="s">
        <v>35</v>
      </c>
      <c r="B20">
        <f>B18*B19</f>
        <v>50</v>
      </c>
      <c r="F20" s="1" t="s">
        <v>40</v>
      </c>
    </row>
    <row r="21">
      <c r="A21" s="1" t="s">
        <v>41</v>
      </c>
      <c r="B21" s="1"/>
    </row>
    <row r="22">
      <c r="A22" s="1"/>
      <c r="B22" s="1"/>
    </row>
    <row r="23">
      <c r="A23" s="7"/>
    </row>
    <row r="24">
      <c r="A24" s="1"/>
      <c r="B24" s="1"/>
    </row>
    <row r="25">
      <c r="A25" s="1"/>
      <c r="B25" s="1"/>
    </row>
    <row r="26">
      <c r="A26" s="1"/>
    </row>
    <row r="28">
      <c r="A28" s="1" t="s">
        <v>42</v>
      </c>
      <c r="B28" s="4" t="s">
        <v>43</v>
      </c>
      <c r="C28" s="5"/>
      <c r="D28" s="1"/>
    </row>
  </sheetData>
  <hyperlinks>
    <hyperlink r:id="rId1" ref="B2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6.86"/>
  </cols>
  <sheetData>
    <row r="1">
      <c r="A1" s="1" t="s">
        <v>1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</row>
    <row r="2">
      <c r="A2" s="2" t="s">
        <v>11</v>
      </c>
    </row>
    <row r="3">
      <c r="A3" s="1" t="s">
        <v>17</v>
      </c>
      <c r="B3" s="4" t="s">
        <v>18</v>
      </c>
      <c r="C3" s="5">
        <v>80.0</v>
      </c>
      <c r="D3" s="1">
        <v>1.0</v>
      </c>
      <c r="E3" s="6">
        <f t="shared" ref="E3:E10" si="1">C3*D3</f>
        <v>80</v>
      </c>
      <c r="F3" s="1" t="s">
        <v>23</v>
      </c>
    </row>
    <row r="4">
      <c r="A4" s="1" t="s">
        <v>25</v>
      </c>
      <c r="B4" s="4" t="s">
        <v>26</v>
      </c>
      <c r="C4" s="5">
        <v>110.0</v>
      </c>
      <c r="D4" s="1">
        <v>1.0</v>
      </c>
      <c r="E4" s="6">
        <f t="shared" si="1"/>
        <v>110</v>
      </c>
      <c r="F4" s="1" t="s">
        <v>28</v>
      </c>
    </row>
    <row r="5">
      <c r="A5" s="1" t="s">
        <v>30</v>
      </c>
      <c r="B5" s="8" t="str">
        <f>HYPERLINK("http://www.mcmaster.com/#3813T12","http://www.mcmaster.com/#3813T12")</f>
        <v>http://www.mcmaster.com/#3813T12</v>
      </c>
      <c r="C5" s="5">
        <v>6.51</v>
      </c>
      <c r="D5" s="1">
        <v>2.0</v>
      </c>
      <c r="E5" s="6">
        <f t="shared" si="1"/>
        <v>13.02</v>
      </c>
    </row>
    <row r="6">
      <c r="A6" s="1" t="s">
        <v>38</v>
      </c>
      <c r="B6" s="8" t="str">
        <f>HYPERLINK("http://www.mcmaster.com/#99030A030","http://www.mcmaster.com/#99030A030")</f>
        <v>http://www.mcmaster.com/#99030A030</v>
      </c>
      <c r="C6" s="9">
        <v>32.98</v>
      </c>
      <c r="D6" s="1">
        <v>1.0</v>
      </c>
      <c r="E6" s="10">
        <f t="shared" si="1"/>
        <v>32.98</v>
      </c>
      <c r="F6" s="1"/>
    </row>
    <row r="7">
      <c r="A7" s="1" t="s">
        <v>44</v>
      </c>
      <c r="B7" s="8" t="str">
        <f>HYPERLINK("http://www.mcmaster.com/#95365A526","http://www.mcmaster.com/#95365A526")</f>
        <v>http://www.mcmaster.com/#95365A526</v>
      </c>
      <c r="C7" s="5">
        <v>40.5</v>
      </c>
      <c r="D7" s="1">
        <v>1.0</v>
      </c>
      <c r="E7" s="6">
        <f t="shared" si="1"/>
        <v>40.5</v>
      </c>
      <c r="F7" s="1" t="s">
        <v>45</v>
      </c>
    </row>
    <row r="8">
      <c r="A8" s="1" t="s">
        <v>46</v>
      </c>
      <c r="C8" s="5">
        <v>30.0</v>
      </c>
      <c r="D8" s="1">
        <v>1.0</v>
      </c>
      <c r="E8" s="6">
        <f t="shared" si="1"/>
        <v>30</v>
      </c>
      <c r="F8" s="1" t="s">
        <v>47</v>
      </c>
    </row>
    <row r="9">
      <c r="A9" s="1" t="s">
        <v>48</v>
      </c>
      <c r="C9" s="5">
        <v>15.0</v>
      </c>
      <c r="D9" s="1">
        <v>1.0</v>
      </c>
      <c r="E9" s="6">
        <f t="shared" si="1"/>
        <v>15</v>
      </c>
    </row>
    <row r="10">
      <c r="A10" s="11" t="s">
        <v>49</v>
      </c>
      <c r="C10" s="9">
        <v>12.96</v>
      </c>
      <c r="D10" s="1">
        <v>1.0</v>
      </c>
      <c r="E10" s="10">
        <f t="shared" si="1"/>
        <v>12.96</v>
      </c>
    </row>
    <row r="11">
      <c r="A11" s="1"/>
      <c r="B11" s="1"/>
      <c r="C11" s="9"/>
      <c r="D11" s="1" t="s">
        <v>50</v>
      </c>
      <c r="E11" s="6">
        <f>SUM(E3:E10)</f>
        <v>334.46</v>
      </c>
    </row>
    <row r="13">
      <c r="A13" s="1"/>
      <c r="B13" s="1"/>
      <c r="C13" s="9"/>
      <c r="D13" s="1"/>
    </row>
    <row r="14">
      <c r="A14" s="1"/>
      <c r="B14" s="12"/>
      <c r="C14" s="5"/>
      <c r="D14" s="1"/>
    </row>
    <row r="15">
      <c r="A15" s="1"/>
      <c r="B15" s="1"/>
      <c r="C15" s="9"/>
      <c r="D15" s="1"/>
    </row>
    <row r="16">
      <c r="A16" s="1"/>
      <c r="B16" s="1"/>
      <c r="D16" s="1"/>
    </row>
    <row r="17">
      <c r="A17" s="1"/>
      <c r="B17" s="1"/>
      <c r="C17" s="1"/>
    </row>
    <row r="18">
      <c r="C18" s="1"/>
      <c r="D18" s="2"/>
    </row>
    <row r="19">
      <c r="D19" s="1"/>
      <c r="E19" s="1"/>
    </row>
    <row r="20">
      <c r="D20" s="1"/>
      <c r="E20" s="1"/>
    </row>
    <row r="21">
      <c r="C21" s="1"/>
      <c r="D21" s="1"/>
      <c r="E21" s="5"/>
      <c r="F21" s="1"/>
    </row>
    <row r="22">
      <c r="D22" s="2"/>
    </row>
    <row r="24">
      <c r="D24" s="1"/>
    </row>
    <row r="26">
      <c r="A26" s="1"/>
      <c r="B26" s="1"/>
      <c r="C26" s="1"/>
    </row>
    <row r="27">
      <c r="A27" s="1"/>
      <c r="B27" s="1"/>
      <c r="C27" s="1"/>
      <c r="D27" s="1"/>
      <c r="E27" s="1"/>
      <c r="F27" s="1"/>
    </row>
    <row r="30">
      <c r="A30" s="1"/>
      <c r="B30" s="1"/>
      <c r="C30" s="1"/>
    </row>
  </sheetData>
  <hyperlinks>
    <hyperlink r:id="rId1" location="torque-limiting-couplings/=124vc8c" ref="B3"/>
    <hyperlink r:id="rId2" ref="B4"/>
    <hyperlink r:id="rId3" location="3813T12" ref="B5"/>
    <hyperlink r:id="rId4" location="99030A030" ref="B6"/>
    <hyperlink r:id="rId5" location="95365A526" ref="B7"/>
  </hyperlinks>
  <drawing r:id="rId6"/>
</worksheet>
</file>