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Cardiac-Organ\BOM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6" i="1"/>
  <c r="H5" i="1"/>
  <c r="H2" i="1" l="1"/>
</calcChain>
</file>

<file path=xl/sharedStrings.xml><?xml version="1.0" encoding="utf-8"?>
<sst xmlns="http://schemas.openxmlformats.org/spreadsheetml/2006/main" count="56" uniqueCount="46">
  <si>
    <t>BOM #</t>
  </si>
  <si>
    <t>Description</t>
  </si>
  <si>
    <t>Link</t>
  </si>
  <si>
    <t>Purpose</t>
  </si>
  <si>
    <t xml:space="preserve">Quantity </t>
  </si>
  <si>
    <t>ID</t>
  </si>
  <si>
    <t>T Slotted Handle</t>
  </si>
  <si>
    <t>https://www.mcmaster.com/#47065t164/=181dc2a</t>
  </si>
  <si>
    <t>Handles for external frame</t>
  </si>
  <si>
    <t>Cost</t>
  </si>
  <si>
    <t>MXL Timing Belt</t>
  </si>
  <si>
    <t>https://www.mcmaster.com/#7887k79/=181f1p1</t>
  </si>
  <si>
    <t>Length</t>
  </si>
  <si>
    <t>8 inch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</si>
  <si>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</si>
  <si>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</si>
  <si>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</si>
  <si>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</si>
  <si>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</si>
  <si>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</si>
  <si>
    <t>T Slotted Framing</t>
  </si>
  <si>
    <t>6.5 inch</t>
  </si>
  <si>
    <t>8.5 inch</t>
  </si>
  <si>
    <t>9.5 inch</t>
  </si>
  <si>
    <t>https://www.mcmaster.com/#47065t801/=186kah1</t>
  </si>
  <si>
    <t>Inner gantry</t>
  </si>
  <si>
    <t>12.5 inch</t>
  </si>
  <si>
    <t>Inner-most gantry</t>
  </si>
  <si>
    <t>Threaded Rod</t>
  </si>
  <si>
    <t>https://www.mcmaster.com/#95412a445/=186jmbp</t>
  </si>
  <si>
    <t>3 INCH</t>
  </si>
  <si>
    <t>1 (PACK OF 10)</t>
  </si>
  <si>
    <t>Securing mold to gantry</t>
  </si>
  <si>
    <t>https://www.mcmaster.com/#2454K23</t>
  </si>
  <si>
    <t>4 Arm Threaded Knob</t>
  </si>
  <si>
    <t>10-32</t>
  </si>
  <si>
    <t>1 (PACK OF 50)</t>
  </si>
  <si>
    <t>S.S. Hex Nut</t>
  </si>
  <si>
    <t>https://www.mcmaster.com/#91841a195/=186kkom</t>
  </si>
  <si>
    <t>3/8 inch</t>
  </si>
  <si>
    <t>https://www.pololu.com/product/1084</t>
  </si>
  <si>
    <t>DC Motor L-Bracket</t>
  </si>
  <si>
    <t>Securing DC motor</t>
  </si>
  <si>
    <t>https://www.pololu.com/product/2258</t>
  </si>
  <si>
    <t>Stepper Motor L-Bracket</t>
  </si>
  <si>
    <t>Securing Stepper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</si>
</sst>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2" fillId="0" borderId="0" xfId="2"/>
    <xf numFmtId="44" fontId="0" fillId="0" borderId="0" xfId="1" applyFont="1"/>
    <xf numFmtId="0" fontId="4" fillId="0" borderId="0" xfId="0" applyFont="1"/>
    <xf numFmtId="44" fontId="4" fillId="0" borderId="0" xfId="1" applyFont="1"/>
    <xf numFmtId="49" fontId="0" fillId="0" borderId="0" xfId="0" applyNumberFormat="1"/>
    <xf numFmtId="16" fontId="0" fillId="0" borderId="0" xfId="0" applyNumberFormat="1"/>
    <xf numFmtId="0" fontId="3" fillId="2" borderId="0" xfId="3"/>
  </cellXfs>
  <cellStyles count="4">
    <cellStyle name="Bad" xfId="3" builtinId="27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workbookViewId="0">
      <selection activeCell="B14" sqref="B14"/>
    </sheetView>
  </sheetViews>
  <sheetFormatPr defaultRowHeight="15" x14ac:dyDescent="0.25"/>
  <cols>
    <col min="2" max="2" width="14" bestFit="1" customWidth="1"/>
    <col min="3" max="3" width="20.7109375" customWidth="1"/>
    <col min="4" max="4" width="24.28515625" customWidth="1"/>
    <col min="5" max="5" width="21.140625" customWidth="1"/>
    <col min="6" max="6" width="12" customWidth="1"/>
    <col min="7" max="7" width="25.140625" customWidth="1"/>
    <col min="8" max="8" width="9.140625" style="2"/>
  </cols>
  <sheetData>
    <row r="1" spans="1:8" s="3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12</v>
      </c>
      <c r="F1" s="3" t="s">
        <v>5</v>
      </c>
      <c r="G1" s="3" t="s">
        <v>3</v>
      </c>
      <c r="H1" s="4" t="s">
        <v>9</v>
      </c>
    </row>
    <row r="2" spans="1:8" x14ac:dyDescent="0.25">
      <c r="A2">
        <v>2</v>
      </c>
      <c r="B2">
        <v>2</v>
      </c>
      <c r="C2" t="s">
        <v>6</v>
      </c>
      <c r="D2" s="1" t="s">
        <v>7</v>
      </c>
      <c r="E2" s="1" t="s">
        <v>14</v>
      </c>
      <c r="F2" s="5"/>
      <c r="G2" t="s">
        <v>8</v>
      </c>
      <c r="H2" s="2">
        <f>6.4*B2</f>
        <v>12.8</v>
      </c>
    </row>
    <row r="3" spans="1:8" x14ac:dyDescent="0.25">
      <c r="A3">
        <v>4</v>
      </c>
      <c r="B3">
        <v>1</v>
      </c>
      <c r="C3" t="s">
        <v>10</v>
      </c>
      <c r="D3" t="s">
        <v>11</v>
      </c>
      <c r="E3" s="7" t="s">
        <v>13</v>
      </c>
      <c r="F3" s="5"/>
      <c r="G3" t="s">
        <v>15</v>
      </c>
      <c r="H3" s="2">
        <v>4.29</v>
      </c>
    </row>
    <row r="4" spans="1:8" x14ac:dyDescent="0.25">
      <c r="A4">
        <v>5</v>
      </c>
      <c r="B4">
        <v>1</v>
      </c>
      <c r="C4" t="s">
        <v>18</v>
      </c>
      <c r="D4" t="s">
        <v>17</v>
      </c>
      <c r="E4" t="s">
        <v>16</v>
      </c>
      <c r="F4" s="5">
        <v>0.192</v>
      </c>
      <c r="G4" t="s">
        <v>19</v>
      </c>
      <c r="H4" s="2">
        <v>4.4400000000000004</v>
      </c>
    </row>
    <row r="5" spans="1:8" x14ac:dyDescent="0.25">
      <c r="A5">
        <v>6</v>
      </c>
      <c r="B5">
        <v>2</v>
      </c>
      <c r="C5" t="s">
        <v>20</v>
      </c>
      <c r="D5" t="s">
        <v>24</v>
      </c>
      <c r="E5" t="s">
        <v>21</v>
      </c>
      <c r="F5" s="5"/>
      <c r="G5" t="s">
        <v>27</v>
      </c>
      <c r="H5" s="2">
        <f>0.57*7</f>
        <v>3.9899999999999998</v>
      </c>
    </row>
    <row r="6" spans="1:8" x14ac:dyDescent="0.25">
      <c r="A6">
        <v>7</v>
      </c>
      <c r="B6">
        <v>2</v>
      </c>
      <c r="C6" t="s">
        <v>20</v>
      </c>
      <c r="D6" t="s">
        <v>24</v>
      </c>
      <c r="E6" t="s">
        <v>22</v>
      </c>
      <c r="F6" s="5"/>
      <c r="G6" t="s">
        <v>27</v>
      </c>
      <c r="H6" s="2">
        <f>0.57*9</f>
        <v>5.13</v>
      </c>
    </row>
    <row r="7" spans="1:8" x14ac:dyDescent="0.25">
      <c r="A7">
        <v>8</v>
      </c>
      <c r="B7">
        <v>2</v>
      </c>
      <c r="C7" t="s">
        <v>20</v>
      </c>
      <c r="E7" t="s">
        <v>26</v>
      </c>
      <c r="F7" s="5"/>
      <c r="G7" t="s">
        <v>25</v>
      </c>
    </row>
    <row r="8" spans="1:8" x14ac:dyDescent="0.25">
      <c r="A8">
        <v>9</v>
      </c>
      <c r="B8">
        <v>2</v>
      </c>
      <c r="C8" t="s">
        <v>20</v>
      </c>
      <c r="E8" t="s">
        <v>23</v>
      </c>
      <c r="F8" s="5"/>
      <c r="G8" t="s">
        <v>25</v>
      </c>
    </row>
    <row r="9" spans="1:8" x14ac:dyDescent="0.25">
      <c r="A9">
        <v>10</v>
      </c>
      <c r="B9" t="s">
        <v>31</v>
      </c>
      <c r="C9" t="s">
        <v>28</v>
      </c>
      <c r="D9" t="s">
        <v>29</v>
      </c>
      <c r="E9" t="s">
        <v>30</v>
      </c>
      <c r="F9" s="5" t="s">
        <v>35</v>
      </c>
      <c r="G9" t="s">
        <v>32</v>
      </c>
      <c r="H9" s="2">
        <v>7.42</v>
      </c>
    </row>
    <row r="10" spans="1:8" x14ac:dyDescent="0.25">
      <c r="B10">
        <v>4</v>
      </c>
      <c r="C10" t="s">
        <v>34</v>
      </c>
      <c r="D10" t="s">
        <v>33</v>
      </c>
      <c r="F10" s="5" t="s">
        <v>35</v>
      </c>
      <c r="G10" t="s">
        <v>32</v>
      </c>
      <c r="H10" s="2">
        <f>4*2.65</f>
        <v>10.6</v>
      </c>
    </row>
    <row r="11" spans="1:8" x14ac:dyDescent="0.25">
      <c r="B11" t="s">
        <v>36</v>
      </c>
      <c r="C11" t="s">
        <v>37</v>
      </c>
      <c r="D11" t="s">
        <v>38</v>
      </c>
      <c r="E11" s="6" t="s">
        <v>39</v>
      </c>
      <c r="F11" s="5" t="s">
        <v>35</v>
      </c>
      <c r="G11" t="s">
        <v>32</v>
      </c>
      <c r="H11" s="2">
        <v>3.5</v>
      </c>
    </row>
    <row r="12" spans="1:8" x14ac:dyDescent="0.25">
      <c r="B12">
        <v>1</v>
      </c>
      <c r="C12" t="s">
        <v>41</v>
      </c>
      <c r="D12" t="s">
        <v>40</v>
      </c>
      <c r="G12" t="s">
        <v>42</v>
      </c>
      <c r="H12" s="2">
        <v>7.95</v>
      </c>
    </row>
    <row r="13" spans="1:8" x14ac:dyDescent="0.25">
      <c r="B13">
        <v>1</v>
      </c>
      <c r="C13" t="s">
        <v>44</v>
      </c>
      <c r="D13" t="s">
        <v>43</v>
      </c>
      <c r="G13" t="s">
        <v>45</v>
      </c>
      <c r="H13" s="2">
        <v>4.95</v>
      </c>
    </row>
  </sheetData>
  <hyperlinks>
    <hyperlink ref="D2" r:id="rId1" location="47065t164/=181dc2a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2017-06-22T18:15:07Z</dcterms:modified>
</cp:coreProperties>
</file>