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16380" windowHeight="8190" tabRatio="987"/>
  </bookViews>
  <sheets>
    <sheet name="SummaryCorrect" sheetId="1" r:id="rId1"/>
    <sheet name="Old_SummaryWithAverages" sheetId="2" r:id="rId2"/>
    <sheet name="Victor_SummaryToR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4" i="3" l="1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<sst xmlns="http://schemas.openxmlformats.org/spreadsheetml/2006/main" count="283" uniqueCount="179">
  <si>
    <t>Members</t>
  </si>
  <si>
    <t>T1</t>
  </si>
  <si>
    <t>T2</t>
  </si>
  <si>
    <t>T3</t>
  </si>
  <si>
    <t>T4</t>
  </si>
  <si>
    <t>E1</t>
  </si>
  <si>
    <t>E2</t>
  </si>
  <si>
    <t>E3</t>
  </si>
  <si>
    <t>E4</t>
  </si>
  <si>
    <t>Mean T</t>
  </si>
  <si>
    <t>Mean E</t>
  </si>
  <si>
    <t>t1</t>
  </si>
  <si>
    <t>t2</t>
  </si>
  <si>
    <t>t3</t>
  </si>
  <si>
    <t>t4</t>
  </si>
  <si>
    <t>e1</t>
  </si>
  <si>
    <t>e2</t>
  </si>
  <si>
    <t>e3</t>
  </si>
  <si>
    <t>e4</t>
  </si>
  <si>
    <t>Average t1</t>
  </si>
  <si>
    <t>Average t2</t>
  </si>
  <si>
    <t>Average t3</t>
  </si>
  <si>
    <t>Average t4</t>
  </si>
  <si>
    <t>Average e1</t>
  </si>
  <si>
    <t>Average e2</t>
  </si>
  <si>
    <t>Average e3</t>
  </si>
  <si>
    <t>Average e4</t>
  </si>
  <si>
    <t>Std t1</t>
  </si>
  <si>
    <t>Std t2</t>
  </si>
  <si>
    <t>Std t3</t>
  </si>
  <si>
    <t>Std t4</t>
  </si>
  <si>
    <t>Std e1</t>
  </si>
  <si>
    <t>Std e2</t>
  </si>
  <si>
    <t>Std e3</t>
  </si>
  <si>
    <t>Std e4</t>
  </si>
  <si>
    <t>Analise Tempo por Tarefa</t>
  </si>
  <si>
    <t>Analise Erro por Tarefa</t>
  </si>
  <si>
    <t>Correlacao Qtd de Pessoas – Tempo Medio</t>
  </si>
  <si>
    <t>Shapiro</t>
  </si>
  <si>
    <t>Pearson</t>
  </si>
  <si>
    <t>Resultados</t>
  </si>
  <si>
    <t>Colunas 1 e  10</t>
  </si>
  <si>
    <t>Tamanho da amostra =</t>
  </si>
  <si>
    <t>n (pares) =</t>
  </si>
  <si>
    <t>Média =</t>
  </si>
  <si>
    <t>37,0001</t>
  </si>
  <si>
    <t>27,8165</t>
  </si>
  <si>
    <t>131,2051</t>
  </si>
  <si>
    <t>100,7838</t>
  </si>
  <si>
    <t>2,4973</t>
  </si>
  <si>
    <t>6,3589</t>
  </si>
  <si>
    <t>4,3564</t>
  </si>
  <si>
    <t>4,2113</t>
  </si>
  <si>
    <t>r (Pearson) =</t>
  </si>
  <si>
    <t>-0,3321</t>
  </si>
  <si>
    <t>Desvio padrão =</t>
  </si>
  <si>
    <t>19,0349</t>
  </si>
  <si>
    <t>11,3654</t>
  </si>
  <si>
    <t>67,6085</t>
  </si>
  <si>
    <t>46,0546</t>
  </si>
  <si>
    <t>1,1008</t>
  </si>
  <si>
    <t>3,5407</t>
  </si>
  <si>
    <t>1,7560</t>
  </si>
  <si>
    <t>1,6780</t>
  </si>
  <si>
    <t>IC 95% =</t>
  </si>
  <si>
    <t>-0,65 a 0,09</t>
  </si>
  <si>
    <t>W =</t>
  </si>
  <si>
    <t>0,9153</t>
  </si>
  <si>
    <t>0,9112</t>
  </si>
  <si>
    <t>0,9127</t>
  </si>
  <si>
    <t>0,8980</t>
  </si>
  <si>
    <t>0,9205</t>
  </si>
  <si>
    <t>0,8883</t>
  </si>
  <si>
    <t>0,9190</t>
  </si>
  <si>
    <t>0,8746</t>
  </si>
  <si>
    <t>IC 99% =</t>
  </si>
  <si>
    <t>-0,73 a 0,23</t>
  </si>
  <si>
    <t>p =</t>
  </si>
  <si>
    <t>0,0545</t>
  </si>
  <si>
    <t>0,0455</t>
  </si>
  <si>
    <t>0,0480</t>
  </si>
  <si>
    <t>0,0247</t>
  </si>
  <si>
    <t>NaoNormal</t>
  </si>
  <si>
    <t>0,0732</t>
  </si>
  <si>
    <t>0,0152</t>
  </si>
  <si>
    <t>0,0679</t>
  </si>
  <si>
    <t>0,0099</t>
  </si>
  <si>
    <t>R2 =</t>
  </si>
  <si>
    <t>0,1103</t>
  </si>
  <si>
    <t>t =</t>
  </si>
  <si>
    <t>-1,6137</t>
  </si>
  <si>
    <t>Friedman</t>
  </si>
  <si>
    <t>GL =</t>
  </si>
  <si>
    <t>(p)  =</t>
  </si>
  <si>
    <t>0,1214</t>
  </si>
  <si>
    <t>Soma dos Ranks =</t>
  </si>
  <si>
    <t>40,0000</t>
  </si>
  <si>
    <t>84,0000</t>
  </si>
  <si>
    <t>74,0000</t>
  </si>
  <si>
    <t>28,0000</t>
  </si>
  <si>
    <t>79,0000</t>
  </si>
  <si>
    <t>62,0000</t>
  </si>
  <si>
    <t>61,0000</t>
  </si>
  <si>
    <t>Poder 0.05 =</t>
  </si>
  <si>
    <t>0,4598</t>
  </si>
  <si>
    <t>Mediana =</t>
  </si>
  <si>
    <t>35,4984</t>
  </si>
  <si>
    <t>25,7010</t>
  </si>
  <si>
    <t>127,1752</t>
  </si>
  <si>
    <t>88,6565</t>
  </si>
  <si>
    <t>2,2593</t>
  </si>
  <si>
    <t>5,5476</t>
  </si>
  <si>
    <t>4,0136</t>
  </si>
  <si>
    <t>Poder 0.01 =</t>
  </si>
  <si>
    <t>0,2168</t>
  </si>
  <si>
    <t>Média dos Ranks =</t>
  </si>
  <si>
    <t>1,7391</t>
  </si>
  <si>
    <t>1,3913</t>
  </si>
  <si>
    <t>3,6522</t>
  </si>
  <si>
    <t>3,2174</t>
  </si>
  <si>
    <t>1,2174</t>
  </si>
  <si>
    <t>3,4348</t>
  </si>
  <si>
    <t>2,6957</t>
  </si>
  <si>
    <t>2,6522</t>
  </si>
  <si>
    <t>Média dos valores =</t>
  </si>
  <si>
    <t>Correlacao Qtd de Pessoas – Erro Medio</t>
  </si>
  <si>
    <t>Friedman (Fr) =</t>
  </si>
  <si>
    <t>50,3739</t>
  </si>
  <si>
    <t>35,6087</t>
  </si>
  <si>
    <t>Graus de liberdade =</t>
  </si>
  <si>
    <t>Colunas 1 e  11</t>
  </si>
  <si>
    <t>(p) =</t>
  </si>
  <si>
    <t>&lt; 0.0001</t>
  </si>
  <si>
    <t>PostHoc</t>
  </si>
  <si>
    <t>-0,7719</t>
  </si>
  <si>
    <t>Comparações:</t>
  </si>
  <si>
    <t>Diferença</t>
  </si>
  <si>
    <t>(p)</t>
  </si>
  <si>
    <t>-0,90 a -0,53</t>
  </si>
  <si>
    <t>Ranks  T1 e  T2 =</t>
  </si>
  <si>
    <t>ns</t>
  </si>
  <si>
    <t>Ranks  E1 e  E2 =</t>
  </si>
  <si>
    <t>&lt; 0.05</t>
  </si>
  <si>
    <t>-0,92 a -0,42</t>
  </si>
  <si>
    <t>Ranks  T1 e  T3 =</t>
  </si>
  <si>
    <t>Ranks  E1 e  E3 =</t>
  </si>
  <si>
    <t>0,5959</t>
  </si>
  <si>
    <t>Ranks  T1 e  T4 =</t>
  </si>
  <si>
    <t>Ranks  E1 e  E4 =</t>
  </si>
  <si>
    <t>-5,5649</t>
  </si>
  <si>
    <t>Ranks  T2 e  T3 =</t>
  </si>
  <si>
    <t>Ranks  E2 e  E3 =</t>
  </si>
  <si>
    <t>Ranks  T2 e  T4 =</t>
  </si>
  <si>
    <t>Ranks  E2 e  E4 =</t>
  </si>
  <si>
    <t>Ranks  T3 e  T4 =</t>
  </si>
  <si>
    <t>Ranks  E3 e  E4 =</t>
  </si>
  <si>
    <t>0,9984</t>
  </si>
  <si>
    <t>0,9880</t>
  </si>
  <si>
    <t>H =</t>
  </si>
  <si>
    <t>(p) Kruskal-Wallis =</t>
  </si>
  <si>
    <t>R 1 =</t>
  </si>
  <si>
    <t>R 2 =</t>
  </si>
  <si>
    <t>R 3 =</t>
  </si>
  <si>
    <t>R 4 =</t>
  </si>
  <si>
    <t>R 1 (posto médio) =</t>
  </si>
  <si>
    <t>R 2 (posto médio) =</t>
  </si>
  <si>
    <t>R 3 (posto médio) =</t>
  </si>
  <si>
    <t>R 4 (posto médio) =</t>
  </si>
  <si>
    <t>Comparações (método de Dunn)</t>
  </si>
  <si>
    <t>Dif. Postos</t>
  </si>
  <si>
    <t>z calculado</t>
  </si>
  <si>
    <t>z crítico</t>
  </si>
  <si>
    <t>p</t>
  </si>
  <si>
    <t>Postos médios  1 e 2</t>
  </si>
  <si>
    <t>Postos médios  1 e 3</t>
  </si>
  <si>
    <t>Postos médios  1 e 4</t>
  </si>
  <si>
    <t>Postos médios  2 e 3</t>
  </si>
  <si>
    <t>Postos médios  2 e 4</t>
  </si>
  <si>
    <t>Postos médios  3 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</si>
</sst>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/>
    <xf numFmtId="3" fontId="0" fillId="0" borderId="0" xfId="0" applyNumberFormat="1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M1" zoomScaleNormal="100" workbookViewId="0">
      <selection activeCell="N21" sqref="N2:N21"/>
    </sheetView>
  </sheetViews>
  <sheetFormatPr defaultRowHeight="12.75" x14ac:dyDescent="0.2"/>
  <cols>
    <col min="1" max="23" width="11.5703125"/>
    <col min="24" max="24" width="18.5703125" customWidth="1"/>
    <col min="25" max="1025" width="11.5703125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t="s">
        <v>0</v>
      </c>
      <c r="N1">
        <v>1</v>
      </c>
      <c r="O1">
        <v>2</v>
      </c>
      <c r="P1">
        <v>3</v>
      </c>
      <c r="Q1">
        <v>4</v>
      </c>
    </row>
    <row r="2" spans="1:28" x14ac:dyDescent="0.2">
      <c r="A2" s="2">
        <v>1</v>
      </c>
      <c r="B2" s="2">
        <v>44.600999999999999</v>
      </c>
      <c r="C2" s="2">
        <v>27.73</v>
      </c>
      <c r="D2" s="2">
        <v>44.506</v>
      </c>
      <c r="E2" s="2">
        <v>56.698999999999998</v>
      </c>
      <c r="F2" s="2">
        <v>4.2803804999999997</v>
      </c>
      <c r="G2" s="2">
        <v>16.953009999999999</v>
      </c>
      <c r="H2" s="2">
        <v>9.0700601249999995</v>
      </c>
      <c r="I2" s="2">
        <v>8.5298186250000008</v>
      </c>
      <c r="J2" s="2">
        <f t="shared" ref="J2:J22" si="0">AVERAGE(B2:E2)</f>
        <v>43.384</v>
      </c>
      <c r="K2" s="2">
        <f t="shared" ref="K2:K22" si="1">AVERAGE(F2:I2)</f>
        <v>9.7083173125000002</v>
      </c>
      <c r="M2" t="s">
        <v>1</v>
      </c>
      <c r="N2">
        <v>44.600999999999999</v>
      </c>
      <c r="O2">
        <v>19.920999999999999</v>
      </c>
      <c r="P2">
        <v>58.66863</v>
      </c>
      <c r="Q2">
        <v>47.198</v>
      </c>
      <c r="S2">
        <v>4.2803804999999997</v>
      </c>
      <c r="T2">
        <v>1.9236329999999999</v>
      </c>
      <c r="U2">
        <v>0.86734199999999995</v>
      </c>
      <c r="V2">
        <v>1.5549139999999999</v>
      </c>
      <c r="Y2" t="s">
        <v>40</v>
      </c>
    </row>
    <row r="3" spans="1:28" x14ac:dyDescent="0.2">
      <c r="A3" s="2">
        <v>1</v>
      </c>
      <c r="B3" s="2">
        <v>86.269800000000004</v>
      </c>
      <c r="C3" s="2">
        <v>26.6007</v>
      </c>
      <c r="D3" s="2">
        <v>129.53569999999999</v>
      </c>
      <c r="E3" s="2">
        <v>88.656499999999994</v>
      </c>
      <c r="F3" s="2">
        <v>3.8696700000000002</v>
      </c>
      <c r="G3" s="2">
        <v>6.6428469999999997</v>
      </c>
      <c r="H3" s="2">
        <v>7.381541125</v>
      </c>
      <c r="I3" s="2">
        <v>5.7055247500000004</v>
      </c>
      <c r="J3" s="2">
        <f t="shared" si="0"/>
        <v>82.765675000000002</v>
      </c>
      <c r="K3" s="2">
        <f t="shared" si="1"/>
        <v>5.8998957187500007</v>
      </c>
      <c r="M3" t="s">
        <v>2</v>
      </c>
      <c r="N3">
        <v>27.73</v>
      </c>
      <c r="O3">
        <v>23.758299999999998</v>
      </c>
      <c r="P3">
        <v>16.398800000000001</v>
      </c>
      <c r="Q3">
        <v>21.408000000000001</v>
      </c>
      <c r="S3">
        <v>16.953009999999999</v>
      </c>
      <c r="T3">
        <v>11.75348</v>
      </c>
      <c r="U3">
        <v>3.243309</v>
      </c>
      <c r="V3">
        <v>3.538198</v>
      </c>
      <c r="X3" t="s">
        <v>158</v>
      </c>
      <c r="Y3">
        <v>25.985600000000002</v>
      </c>
    </row>
    <row r="4" spans="1:28" x14ac:dyDescent="0.2">
      <c r="A4" s="2">
        <v>1</v>
      </c>
      <c r="B4" s="2">
        <v>37.223500000000001</v>
      </c>
      <c r="C4" s="2">
        <v>32.5</v>
      </c>
      <c r="D4">
        <v>130.7602</v>
      </c>
      <c r="E4">
        <v>63.443000000000197</v>
      </c>
      <c r="F4" s="2">
        <v>1.317529</v>
      </c>
      <c r="G4" s="2">
        <v>9.2202839999999995</v>
      </c>
      <c r="H4" s="2">
        <v>6.207668</v>
      </c>
      <c r="I4" s="2">
        <v>5.0888692500000001</v>
      </c>
      <c r="J4" s="2">
        <f t="shared" si="0"/>
        <v>65.981675000000052</v>
      </c>
      <c r="K4" s="2">
        <f t="shared" si="1"/>
        <v>5.4585875625</v>
      </c>
      <c r="M4" t="s">
        <v>3</v>
      </c>
      <c r="N4">
        <v>44.506</v>
      </c>
      <c r="O4">
        <v>86.013000000000005</v>
      </c>
      <c r="P4">
        <v>127.23090000000001</v>
      </c>
      <c r="Q4">
        <v>162.96199999999999</v>
      </c>
      <c r="S4">
        <v>9.0700601249999995</v>
      </c>
      <c r="T4">
        <v>3.2513255750000001</v>
      </c>
      <c r="U4">
        <v>2.9722909999999998</v>
      </c>
      <c r="V4">
        <v>2.3899652499999999</v>
      </c>
      <c r="X4" t="s">
        <v>129</v>
      </c>
      <c r="Y4">
        <v>3</v>
      </c>
    </row>
    <row r="5" spans="1:28" x14ac:dyDescent="0.2">
      <c r="A5" s="2">
        <v>1</v>
      </c>
      <c r="B5" s="2">
        <v>71.428799999999995</v>
      </c>
      <c r="C5" s="2">
        <v>55.888500000000001</v>
      </c>
      <c r="D5" s="2">
        <v>281.59559999999999</v>
      </c>
      <c r="E5" s="2">
        <v>225.20609999999999</v>
      </c>
      <c r="F5" s="2">
        <v>4.0249214999999996</v>
      </c>
      <c r="G5" s="2">
        <v>8.5762990000000006</v>
      </c>
      <c r="H5" s="2">
        <v>3.3415054999999998</v>
      </c>
      <c r="I5" s="2">
        <v>3.2996590000000001</v>
      </c>
      <c r="J5" s="2">
        <f t="shared" si="0"/>
        <v>158.52974999999998</v>
      </c>
      <c r="K5" s="2">
        <f t="shared" si="1"/>
        <v>4.8105962499999997</v>
      </c>
      <c r="M5" t="s">
        <v>4</v>
      </c>
      <c r="N5">
        <v>56.698999999999998</v>
      </c>
      <c r="O5">
        <v>90.59442</v>
      </c>
      <c r="P5">
        <v>82.563800000000001</v>
      </c>
      <c r="Q5">
        <v>87.067369999999997</v>
      </c>
      <c r="S5">
        <v>8.5298186250000008</v>
      </c>
      <c r="T5">
        <v>3.595758</v>
      </c>
      <c r="U5">
        <v>3.7013743749999999</v>
      </c>
      <c r="V5">
        <v>2.1107922499999998</v>
      </c>
      <c r="X5" s="13" t="s">
        <v>159</v>
      </c>
      <c r="Y5" s="13" t="s">
        <v>132</v>
      </c>
    </row>
    <row r="6" spans="1:28" x14ac:dyDescent="0.2">
      <c r="A6" s="2">
        <v>1</v>
      </c>
      <c r="B6" s="2">
        <v>32.656500000000001</v>
      </c>
      <c r="C6" s="2">
        <v>41.496400000000001</v>
      </c>
      <c r="D6">
        <v>105.6555</v>
      </c>
      <c r="E6" s="2">
        <v>139.63409999999999</v>
      </c>
      <c r="F6" s="2">
        <v>4.4561235000000003</v>
      </c>
      <c r="G6" s="2">
        <v>9.0029179999999993</v>
      </c>
      <c r="H6" s="2">
        <v>6.8175993750000004</v>
      </c>
      <c r="I6" s="2">
        <v>8.4553831250000009</v>
      </c>
      <c r="J6" s="2">
        <f t="shared" si="0"/>
        <v>79.860624999999999</v>
      </c>
      <c r="K6" s="2">
        <f t="shared" si="1"/>
        <v>7.1830059999999998</v>
      </c>
      <c r="N6">
        <v>86.269800000000004</v>
      </c>
      <c r="O6">
        <v>13.649800000000001</v>
      </c>
      <c r="P6">
        <v>29.0093</v>
      </c>
      <c r="Q6">
        <v>22.002949999999998</v>
      </c>
      <c r="S6">
        <v>3.8696700000000002</v>
      </c>
      <c r="T6">
        <v>3.0045790000000001</v>
      </c>
      <c r="U6">
        <v>2.3593199999999999</v>
      </c>
      <c r="V6">
        <v>1.4022025</v>
      </c>
      <c r="X6" t="s">
        <v>160</v>
      </c>
      <c r="Y6">
        <v>1227</v>
      </c>
    </row>
    <row r="7" spans="1:28" x14ac:dyDescent="0.2">
      <c r="A7" s="2">
        <v>2</v>
      </c>
      <c r="B7" s="2">
        <v>19.920999999999999</v>
      </c>
      <c r="C7" s="2">
        <v>23.758299999999998</v>
      </c>
      <c r="D7" s="2">
        <v>86.013000000000005</v>
      </c>
      <c r="E7" s="2">
        <v>90.59442</v>
      </c>
      <c r="F7" s="2">
        <v>1.9236329999999999</v>
      </c>
      <c r="G7" s="2">
        <v>11.75348</v>
      </c>
      <c r="H7" s="2">
        <v>3.2513255750000001</v>
      </c>
      <c r="I7" s="2">
        <v>3.595758</v>
      </c>
      <c r="J7" s="2">
        <f t="shared" si="0"/>
        <v>55.071680000000001</v>
      </c>
      <c r="K7" s="2">
        <f t="shared" si="1"/>
        <v>5.1310491437500003</v>
      </c>
      <c r="N7">
        <v>26.6007</v>
      </c>
      <c r="O7">
        <v>15.9533</v>
      </c>
      <c r="P7">
        <v>49.160299999999999</v>
      </c>
      <c r="Q7">
        <v>16.251000000000001</v>
      </c>
      <c r="S7">
        <v>6.6428469999999997</v>
      </c>
      <c r="T7">
        <v>4.0698590000000001</v>
      </c>
      <c r="U7">
        <v>4.0609010000000003</v>
      </c>
      <c r="V7">
        <v>4.5014099999999999</v>
      </c>
      <c r="X7" t="s">
        <v>161</v>
      </c>
      <c r="Y7">
        <v>1157</v>
      </c>
    </row>
    <row r="8" spans="1:28" x14ac:dyDescent="0.2">
      <c r="A8" s="2">
        <v>2</v>
      </c>
      <c r="B8" s="2">
        <v>13.649800000000001</v>
      </c>
      <c r="C8" s="2">
        <v>15.9533</v>
      </c>
      <c r="D8" s="2">
        <v>87.261899999999997</v>
      </c>
      <c r="E8" s="2">
        <v>113.11968</v>
      </c>
      <c r="F8" s="2">
        <v>3.0045790000000001</v>
      </c>
      <c r="G8" s="2">
        <v>4.0698590000000001</v>
      </c>
      <c r="H8" s="2">
        <v>4.8494388749999997</v>
      </c>
      <c r="I8" s="2">
        <v>4.5123028249999999</v>
      </c>
      <c r="J8" s="2">
        <f t="shared" si="0"/>
        <v>57.496169999999999</v>
      </c>
      <c r="K8" s="2">
        <f t="shared" si="1"/>
        <v>4.1090449250000001</v>
      </c>
      <c r="N8">
        <v>129.53569999999999</v>
      </c>
      <c r="O8">
        <v>87.261899999999997</v>
      </c>
      <c r="P8">
        <v>120.67140000000001</v>
      </c>
      <c r="Q8">
        <v>74.453400000000002</v>
      </c>
      <c r="S8">
        <v>7.381541125</v>
      </c>
      <c r="T8">
        <v>4.8494388749999997</v>
      </c>
      <c r="U8">
        <v>3.9785115000000002</v>
      </c>
      <c r="V8">
        <v>3.3375392499999998</v>
      </c>
      <c r="X8" t="s">
        <v>162</v>
      </c>
      <c r="Y8">
        <v>808</v>
      </c>
    </row>
    <row r="9" spans="1:28" x14ac:dyDescent="0.2">
      <c r="A9" s="2">
        <v>2</v>
      </c>
      <c r="B9" s="2">
        <v>16.450299999999999</v>
      </c>
      <c r="C9" s="2">
        <v>14.4999</v>
      </c>
      <c r="D9" s="2">
        <v>69.364900000000006</v>
      </c>
      <c r="E9" s="2">
        <v>58.419699999999999</v>
      </c>
      <c r="F9" s="2">
        <v>2.1928545000000002</v>
      </c>
      <c r="G9" s="2">
        <v>5.5475719999999997</v>
      </c>
      <c r="H9" s="2">
        <v>6.0378924999999999</v>
      </c>
      <c r="I9" s="2">
        <v>4.3395510000000002</v>
      </c>
      <c r="J9" s="2">
        <f t="shared" si="0"/>
        <v>39.683700000000002</v>
      </c>
      <c r="K9" s="2">
        <f t="shared" si="1"/>
        <v>4.5294675</v>
      </c>
      <c r="N9">
        <v>88.656499999999994</v>
      </c>
      <c r="O9">
        <v>113.11968</v>
      </c>
      <c r="P9">
        <v>91.111699999999999</v>
      </c>
      <c r="Q9">
        <v>71.80547</v>
      </c>
      <c r="S9">
        <v>5.7055247500000004</v>
      </c>
      <c r="T9">
        <v>4.5123028249999999</v>
      </c>
      <c r="U9">
        <v>3.0536295</v>
      </c>
      <c r="V9">
        <v>2.2889878874999998</v>
      </c>
      <c r="X9" t="s">
        <v>163</v>
      </c>
      <c r="Y9">
        <v>378</v>
      </c>
    </row>
    <row r="10" spans="1:28" x14ac:dyDescent="0.2">
      <c r="A10" s="2">
        <v>2</v>
      </c>
      <c r="B10" s="2">
        <v>17.209499999999998</v>
      </c>
      <c r="C10" s="2">
        <v>29.627600000000001</v>
      </c>
      <c r="D10" s="2">
        <v>139.3775</v>
      </c>
      <c r="E10" s="2">
        <v>111.04040000000001</v>
      </c>
      <c r="F10" s="2">
        <v>2.5768675000000001</v>
      </c>
      <c r="G10" s="2">
        <v>8.6452939999999998</v>
      </c>
      <c r="H10" s="2">
        <v>4.7263713750000003</v>
      </c>
      <c r="I10" s="2">
        <v>3.7078388750000002</v>
      </c>
      <c r="J10" s="2">
        <f t="shared" si="0"/>
        <v>74.313749999999999</v>
      </c>
      <c r="K10" s="2">
        <f t="shared" si="1"/>
        <v>4.9140929375000004</v>
      </c>
      <c r="N10">
        <v>37.223500000000001</v>
      </c>
      <c r="O10">
        <v>16.450299999999999</v>
      </c>
      <c r="P10">
        <v>36.213000000000001</v>
      </c>
      <c r="Q10">
        <v>21.09751</v>
      </c>
      <c r="S10">
        <v>1.317529</v>
      </c>
      <c r="T10">
        <v>2.1928545000000002</v>
      </c>
      <c r="U10">
        <v>2.2592534999999998</v>
      </c>
      <c r="V10">
        <v>3.1454575</v>
      </c>
      <c r="X10" t="s">
        <v>164</v>
      </c>
      <c r="Y10">
        <v>61.35</v>
      </c>
    </row>
    <row r="11" spans="1:28" x14ac:dyDescent="0.2">
      <c r="A11" s="2">
        <v>2</v>
      </c>
      <c r="B11" s="2">
        <v>59.334499999999998</v>
      </c>
      <c r="C11" s="2">
        <v>16.484100000000002</v>
      </c>
      <c r="D11" s="3">
        <v>109.5334</v>
      </c>
      <c r="E11" s="2">
        <v>83.165000000000006</v>
      </c>
      <c r="F11" s="2">
        <v>4.6016430000000001</v>
      </c>
      <c r="G11" s="2">
        <v>8.8915089999999992</v>
      </c>
      <c r="H11" s="2">
        <v>4.3809870000000002</v>
      </c>
      <c r="I11" s="2">
        <v>5.5406810000000002</v>
      </c>
      <c r="J11" s="2">
        <f t="shared" si="0"/>
        <v>67.129249999999999</v>
      </c>
      <c r="K11" s="2">
        <f t="shared" si="1"/>
        <v>5.8537049999999997</v>
      </c>
      <c r="N11">
        <v>32.5</v>
      </c>
      <c r="O11">
        <v>14.4999</v>
      </c>
      <c r="P11">
        <v>22.413499999999999</v>
      </c>
      <c r="Q11">
        <v>16.957630000000002</v>
      </c>
      <c r="S11">
        <v>9.2202839999999995</v>
      </c>
      <c r="T11">
        <v>5.5475719999999997</v>
      </c>
      <c r="U11">
        <v>3.3171179999999998</v>
      </c>
      <c r="V11">
        <v>6.0652189999999999</v>
      </c>
      <c r="X11" t="s">
        <v>165</v>
      </c>
      <c r="Y11">
        <v>48.208300000000001</v>
      </c>
    </row>
    <row r="12" spans="1:28" x14ac:dyDescent="0.2">
      <c r="A12" s="2">
        <v>2</v>
      </c>
      <c r="B12" s="2">
        <v>35.498390000000001</v>
      </c>
      <c r="C12" s="2">
        <v>34.55538</v>
      </c>
      <c r="D12" s="2">
        <v>99.480900000000005</v>
      </c>
      <c r="E12" s="2">
        <v>93.113200000000006</v>
      </c>
      <c r="F12" s="2">
        <v>1.3909419999999999</v>
      </c>
      <c r="G12" s="2">
        <v>4.142436</v>
      </c>
      <c r="H12" s="2">
        <v>4.6997867500000003</v>
      </c>
      <c r="I12" s="2">
        <v>4.1600060000000001</v>
      </c>
      <c r="J12" s="2">
        <f t="shared" si="0"/>
        <v>65.661967500000003</v>
      </c>
      <c r="K12" s="2">
        <f t="shared" si="1"/>
        <v>3.5982926874999999</v>
      </c>
      <c r="N12">
        <v>130.7602</v>
      </c>
      <c r="O12">
        <v>69.364900000000006</v>
      </c>
      <c r="P12">
        <v>76.8215</v>
      </c>
      <c r="Q12">
        <v>56.404800000000002</v>
      </c>
      <c r="S12">
        <v>6.207668</v>
      </c>
      <c r="T12">
        <v>6.0378924999999999</v>
      </c>
      <c r="U12">
        <v>4.1508052500000003</v>
      </c>
      <c r="V12">
        <v>3.0237669999999999</v>
      </c>
      <c r="X12" t="s">
        <v>166</v>
      </c>
      <c r="Y12">
        <v>33.666699999999999</v>
      </c>
    </row>
    <row r="13" spans="1:28" x14ac:dyDescent="0.2">
      <c r="A13" s="2">
        <v>3</v>
      </c>
      <c r="B13" s="2">
        <v>58.66863</v>
      </c>
      <c r="C13" s="2">
        <v>16.398800000000001</v>
      </c>
      <c r="D13" s="2">
        <v>127.23090000000001</v>
      </c>
      <c r="E13" s="2">
        <v>82.563800000000001</v>
      </c>
      <c r="F13" s="2">
        <v>0.86734199999999995</v>
      </c>
      <c r="G13" s="2">
        <v>3.243309</v>
      </c>
      <c r="H13" s="2">
        <v>2.9722909999999998</v>
      </c>
      <c r="I13" s="2">
        <v>3.7013743749999999</v>
      </c>
      <c r="J13" s="2">
        <f t="shared" si="0"/>
        <v>71.215532500000009</v>
      </c>
      <c r="K13" s="2">
        <f t="shared" si="1"/>
        <v>2.6960790937499999</v>
      </c>
      <c r="N13">
        <v>63.443000000000197</v>
      </c>
      <c r="O13">
        <v>58.419699999999999</v>
      </c>
      <c r="P13">
        <v>55.290199999999999</v>
      </c>
      <c r="Q13">
        <v>63.907600000000002</v>
      </c>
      <c r="S13">
        <v>5.0888692500000001</v>
      </c>
      <c r="T13">
        <v>4.3395510000000002</v>
      </c>
      <c r="U13">
        <v>4.6283156249999999</v>
      </c>
      <c r="V13">
        <v>3.2575604999999999</v>
      </c>
      <c r="X13" t="s">
        <v>167</v>
      </c>
      <c r="Y13">
        <v>23.625</v>
      </c>
    </row>
    <row r="14" spans="1:28" x14ac:dyDescent="0.2">
      <c r="A14" s="2">
        <v>3</v>
      </c>
      <c r="B14" s="2">
        <v>29.0093</v>
      </c>
      <c r="C14" s="2">
        <v>49.160299999999999</v>
      </c>
      <c r="D14" s="2">
        <v>120.67140000000001</v>
      </c>
      <c r="E14" s="3">
        <v>91.111699999999999</v>
      </c>
      <c r="F14" s="2">
        <v>2.3593199999999999</v>
      </c>
      <c r="G14" s="2">
        <v>4.0609010000000003</v>
      </c>
      <c r="H14" s="2">
        <v>3.9785115000000002</v>
      </c>
      <c r="I14" s="2">
        <v>3.0536295</v>
      </c>
      <c r="J14" s="2">
        <f t="shared" si="0"/>
        <v>72.488174999999998</v>
      </c>
      <c r="K14" s="2">
        <f t="shared" si="1"/>
        <v>3.3630904999999998</v>
      </c>
      <c r="N14">
        <v>71.428799999999995</v>
      </c>
      <c r="O14">
        <v>17.209499999999998</v>
      </c>
      <c r="P14">
        <v>21.441099999999999</v>
      </c>
      <c r="Q14">
        <v>54.20073</v>
      </c>
      <c r="S14">
        <v>4.0249214999999996</v>
      </c>
      <c r="T14">
        <v>2.5768675000000001</v>
      </c>
      <c r="U14">
        <v>1.3007379999999999</v>
      </c>
      <c r="V14">
        <v>1.623129</v>
      </c>
    </row>
    <row r="15" spans="1:28" x14ac:dyDescent="0.2">
      <c r="A15" s="2">
        <v>3</v>
      </c>
      <c r="B15" s="2">
        <v>36.213000000000001</v>
      </c>
      <c r="C15" s="2">
        <v>22.413499999999999</v>
      </c>
      <c r="D15" s="3">
        <v>76.8215</v>
      </c>
      <c r="E15" s="2">
        <v>55.290199999999999</v>
      </c>
      <c r="F15" s="2">
        <v>2.2592534999999998</v>
      </c>
      <c r="G15" s="2">
        <v>3.3171179999999998</v>
      </c>
      <c r="H15" s="2">
        <v>4.1508052500000003</v>
      </c>
      <c r="I15" s="2">
        <v>4.6283156249999999</v>
      </c>
      <c r="J15" s="2">
        <f t="shared" si="0"/>
        <v>47.684550000000002</v>
      </c>
      <c r="K15" s="2">
        <f t="shared" si="1"/>
        <v>3.5888730937500002</v>
      </c>
      <c r="N15">
        <v>55.888500000000001</v>
      </c>
      <c r="O15">
        <v>29.627600000000001</v>
      </c>
      <c r="P15">
        <v>17.186800000000002</v>
      </c>
      <c r="Q15">
        <v>37.122300000000003</v>
      </c>
      <c r="S15">
        <v>8.5762990000000006</v>
      </c>
      <c r="T15">
        <v>8.6452939999999998</v>
      </c>
      <c r="U15">
        <v>3.357939</v>
      </c>
      <c r="V15">
        <v>2.7681269999999998</v>
      </c>
      <c r="X15" t="s">
        <v>168</v>
      </c>
      <c r="Y15" t="s">
        <v>169</v>
      </c>
      <c r="Z15" t="s">
        <v>170</v>
      </c>
      <c r="AA15" t="s">
        <v>171</v>
      </c>
      <c r="AB15" t="s">
        <v>172</v>
      </c>
    </row>
    <row r="16" spans="1:28" x14ac:dyDescent="0.2">
      <c r="A16" s="2">
        <v>3</v>
      </c>
      <c r="B16" s="2">
        <v>21.441099999999999</v>
      </c>
      <c r="C16" s="2">
        <v>17.186800000000002</v>
      </c>
      <c r="D16" s="2">
        <v>86.813199999999995</v>
      </c>
      <c r="E16" s="2">
        <v>61.244300000000003</v>
      </c>
      <c r="F16" s="2">
        <v>1.3007379999999999</v>
      </c>
      <c r="G16" s="2">
        <v>3.357939</v>
      </c>
      <c r="H16" s="2">
        <v>3.179115575</v>
      </c>
      <c r="I16" s="2">
        <v>4.2478688624999998</v>
      </c>
      <c r="J16" s="2">
        <f t="shared" si="0"/>
        <v>46.671349999999997</v>
      </c>
      <c r="K16" s="2">
        <f t="shared" si="1"/>
        <v>3.0214153593750002</v>
      </c>
      <c r="N16">
        <v>281.59559999999999</v>
      </c>
      <c r="O16">
        <v>139.3775</v>
      </c>
      <c r="P16">
        <v>86.813199999999995</v>
      </c>
      <c r="Q16">
        <v>127.1752</v>
      </c>
      <c r="S16">
        <v>3.3415054999999998</v>
      </c>
      <c r="T16">
        <v>4.7263713750000003</v>
      </c>
      <c r="U16">
        <v>3.179115575</v>
      </c>
      <c r="V16">
        <v>1.7761807375000001</v>
      </c>
      <c r="X16" t="s">
        <v>173</v>
      </c>
      <c r="Y16">
        <v>13.1417</v>
      </c>
      <c r="Z16">
        <v>1.7795000000000001</v>
      </c>
      <c r="AA16">
        <v>2.6349999999999998</v>
      </c>
      <c r="AB16" t="s">
        <v>140</v>
      </c>
    </row>
    <row r="17" spans="1:28" x14ac:dyDescent="0.2">
      <c r="A17" s="2">
        <v>3</v>
      </c>
      <c r="B17" s="2">
        <v>20.202860000000001</v>
      </c>
      <c r="C17" s="2">
        <v>25.701000000000001</v>
      </c>
      <c r="D17" s="2">
        <v>283.41379999999998</v>
      </c>
      <c r="E17" s="2">
        <v>192.72399999999999</v>
      </c>
      <c r="F17" s="2">
        <v>2.3293385</v>
      </c>
      <c r="G17" s="2">
        <v>4.309965</v>
      </c>
      <c r="H17" s="2">
        <v>2.6522025375</v>
      </c>
      <c r="I17" s="2">
        <v>2.9534967499999998</v>
      </c>
      <c r="J17" s="2">
        <f t="shared" si="0"/>
        <v>130.51041499999999</v>
      </c>
      <c r="K17" s="2">
        <f t="shared" si="1"/>
        <v>3.0612506968749997</v>
      </c>
      <c r="N17">
        <v>225.20609999999999</v>
      </c>
      <c r="O17">
        <v>111.04040000000001</v>
      </c>
      <c r="P17">
        <v>61.244300000000003</v>
      </c>
      <c r="Q17">
        <v>60.767499999999998</v>
      </c>
      <c r="S17">
        <v>3.2996590000000001</v>
      </c>
      <c r="T17">
        <v>3.7078388750000002</v>
      </c>
      <c r="U17">
        <v>4.2478688624999998</v>
      </c>
      <c r="V17">
        <v>1.903549325</v>
      </c>
      <c r="X17" s="13" t="s">
        <v>174</v>
      </c>
      <c r="Y17" s="13">
        <v>27.683299999999999</v>
      </c>
      <c r="Z17" s="13">
        <v>3.7484999999999999</v>
      </c>
      <c r="AA17" s="13">
        <v>2.6349999999999998</v>
      </c>
      <c r="AB17" s="13" t="s">
        <v>142</v>
      </c>
    </row>
    <row r="18" spans="1:28" x14ac:dyDescent="0.2">
      <c r="A18" s="2">
        <v>3</v>
      </c>
      <c r="B18" s="2">
        <v>24.408799999999999</v>
      </c>
      <c r="C18" s="2">
        <v>42.260100000000001</v>
      </c>
      <c r="D18" s="2">
        <v>41.296599999999998</v>
      </c>
      <c r="E18" s="2">
        <v>38.116300000000003</v>
      </c>
      <c r="F18" s="2">
        <v>2.1870069999999999</v>
      </c>
      <c r="G18" s="2">
        <v>8.9035119999999992</v>
      </c>
      <c r="H18" s="2">
        <v>4.7786468749999997</v>
      </c>
      <c r="I18" s="2">
        <v>4.5839759999999998</v>
      </c>
      <c r="J18" s="2">
        <f t="shared" si="0"/>
        <v>36.520450000000004</v>
      </c>
      <c r="K18" s="2">
        <f t="shared" si="1"/>
        <v>5.11328546875</v>
      </c>
      <c r="N18">
        <v>32.656500000000001</v>
      </c>
      <c r="O18">
        <v>59.334499999999998</v>
      </c>
      <c r="P18">
        <v>20.202860000000001</v>
      </c>
      <c r="S18">
        <v>4.4561235000000003</v>
      </c>
      <c r="T18">
        <v>4.6016430000000001</v>
      </c>
      <c r="U18">
        <v>2.3293385</v>
      </c>
      <c r="X18" s="13" t="s">
        <v>175</v>
      </c>
      <c r="Y18" s="13">
        <v>37.725000000000001</v>
      </c>
      <c r="Z18" s="13">
        <v>4.6109999999999998</v>
      </c>
      <c r="AA18" s="13">
        <v>2.6349999999999998</v>
      </c>
      <c r="AB18" s="13" t="s">
        <v>142</v>
      </c>
    </row>
    <row r="19" spans="1:28" x14ac:dyDescent="0.2">
      <c r="A19" s="2">
        <v>4</v>
      </c>
      <c r="B19" s="2">
        <v>47.198</v>
      </c>
      <c r="C19" s="2">
        <v>21.408000000000001</v>
      </c>
      <c r="D19" s="2">
        <v>162.96199999999999</v>
      </c>
      <c r="E19" s="2">
        <v>87.067369999999997</v>
      </c>
      <c r="F19" s="2">
        <v>1.5549139999999999</v>
      </c>
      <c r="G19" s="2">
        <v>3.538198</v>
      </c>
      <c r="H19" s="2">
        <v>2.3899652499999999</v>
      </c>
      <c r="I19" s="2">
        <v>2.1107922499999998</v>
      </c>
      <c r="J19" s="2">
        <f t="shared" si="0"/>
        <v>79.658842499999992</v>
      </c>
      <c r="K19" s="2">
        <f t="shared" si="1"/>
        <v>2.3984673749999996</v>
      </c>
      <c r="N19">
        <v>41.496400000000001</v>
      </c>
      <c r="O19">
        <v>16.484100000000002</v>
      </c>
      <c r="P19">
        <v>25.701000000000001</v>
      </c>
      <c r="S19">
        <v>9.0029179999999993</v>
      </c>
      <c r="T19">
        <v>8.8915089999999992</v>
      </c>
      <c r="U19">
        <v>4.309965</v>
      </c>
      <c r="X19" t="s">
        <v>176</v>
      </c>
      <c r="Y19">
        <v>14.541700000000001</v>
      </c>
      <c r="Z19">
        <v>2.0651000000000002</v>
      </c>
      <c r="AA19">
        <v>2.6349999999999998</v>
      </c>
      <c r="AB19" t="s">
        <v>140</v>
      </c>
    </row>
    <row r="20" spans="1:28" x14ac:dyDescent="0.2">
      <c r="A20" s="2">
        <v>4</v>
      </c>
      <c r="B20" s="2">
        <v>22.002949999999998</v>
      </c>
      <c r="C20" s="2">
        <v>16.251000000000001</v>
      </c>
      <c r="D20" s="2">
        <v>74.453400000000002</v>
      </c>
      <c r="E20" s="2">
        <v>71.80547</v>
      </c>
      <c r="F20" s="2">
        <v>1.4022025</v>
      </c>
      <c r="G20" s="2">
        <v>4.5014099999999999</v>
      </c>
      <c r="H20" s="2">
        <v>3.3375392499999998</v>
      </c>
      <c r="I20" s="2">
        <v>2.2889878874999998</v>
      </c>
      <c r="J20" s="2">
        <f t="shared" si="0"/>
        <v>46.128205000000001</v>
      </c>
      <c r="K20" s="2">
        <f t="shared" si="1"/>
        <v>2.8825349093749999</v>
      </c>
      <c r="N20">
        <v>105.6555</v>
      </c>
      <c r="O20">
        <v>109.5334</v>
      </c>
      <c r="P20">
        <v>283.41379999999998</v>
      </c>
      <c r="S20">
        <v>6.8175993750000004</v>
      </c>
      <c r="T20">
        <v>4.3809870000000002</v>
      </c>
      <c r="U20">
        <v>2.6522025375</v>
      </c>
      <c r="X20" s="13" t="s">
        <v>177</v>
      </c>
      <c r="Y20" s="13">
        <v>24.583300000000001</v>
      </c>
      <c r="Z20" s="13">
        <v>3.1225999999999998</v>
      </c>
      <c r="AA20" s="13">
        <v>2.6349999999999998</v>
      </c>
      <c r="AB20" s="13" t="s">
        <v>142</v>
      </c>
    </row>
    <row r="21" spans="1:28" x14ac:dyDescent="0.2">
      <c r="A21" s="2">
        <v>4</v>
      </c>
      <c r="B21" s="2">
        <v>21.09751</v>
      </c>
      <c r="C21" s="2">
        <v>16.957630000000002</v>
      </c>
      <c r="D21" s="2">
        <v>56.404800000000002</v>
      </c>
      <c r="E21" s="2">
        <v>63.907600000000002</v>
      </c>
      <c r="F21" s="2">
        <v>3.1454575</v>
      </c>
      <c r="G21" s="2">
        <v>6.0652189999999999</v>
      </c>
      <c r="H21" s="2">
        <v>3.0237669999999999</v>
      </c>
      <c r="I21" s="2">
        <v>3.2575604999999999</v>
      </c>
      <c r="J21" s="2">
        <f t="shared" si="0"/>
        <v>39.591885000000005</v>
      </c>
      <c r="K21" s="2">
        <f t="shared" si="1"/>
        <v>3.8730009999999999</v>
      </c>
      <c r="N21">
        <v>139.63409999999999</v>
      </c>
      <c r="O21">
        <v>83.165000000000006</v>
      </c>
      <c r="P21">
        <v>192.72399999999999</v>
      </c>
      <c r="S21">
        <v>8.4553831250000009</v>
      </c>
      <c r="T21">
        <v>5.5406810000000002</v>
      </c>
      <c r="U21">
        <v>2.9534967499999998</v>
      </c>
      <c r="X21" t="s">
        <v>178</v>
      </c>
      <c r="Y21">
        <v>10.041700000000001</v>
      </c>
      <c r="Z21">
        <v>1.2755000000000001</v>
      </c>
      <c r="AA21">
        <v>2.6349999999999998</v>
      </c>
      <c r="AB21" t="s">
        <v>140</v>
      </c>
    </row>
    <row r="22" spans="1:28" x14ac:dyDescent="0.2">
      <c r="A22" s="2">
        <v>4</v>
      </c>
      <c r="B22" s="2">
        <v>54.20073</v>
      </c>
      <c r="C22" s="2">
        <v>37.122300000000003</v>
      </c>
      <c r="D22" s="2">
        <v>127.1752</v>
      </c>
      <c r="E22" s="3">
        <v>60.767499999999998</v>
      </c>
      <c r="F22" s="2">
        <v>1.623129</v>
      </c>
      <c r="G22" s="2">
        <v>2.7681269999999998</v>
      </c>
      <c r="H22" s="2">
        <v>1.7761807375000001</v>
      </c>
      <c r="I22" s="2">
        <v>1.903549325</v>
      </c>
      <c r="J22" s="2">
        <f t="shared" si="0"/>
        <v>69.816432500000005</v>
      </c>
      <c r="K22" s="2">
        <f t="shared" si="1"/>
        <v>2.0177465156249998</v>
      </c>
      <c r="O22">
        <v>35.498390000000001</v>
      </c>
      <c r="P22">
        <v>24.408799999999999</v>
      </c>
      <c r="T22">
        <v>1.3909419999999999</v>
      </c>
      <c r="U22">
        <v>2.1870069999999999</v>
      </c>
    </row>
    <row r="23" spans="1:28" x14ac:dyDescent="0.2">
      <c r="O23">
        <v>34.55538</v>
      </c>
      <c r="P23">
        <v>42.260100000000001</v>
      </c>
      <c r="T23">
        <v>4.142436</v>
      </c>
      <c r="U23">
        <v>8.9035119999999992</v>
      </c>
    </row>
    <row r="24" spans="1:28" x14ac:dyDescent="0.2">
      <c r="O24">
        <v>99.480900000000005</v>
      </c>
      <c r="P24">
        <v>41.296599999999998</v>
      </c>
      <c r="T24">
        <v>4.6997867500000003</v>
      </c>
      <c r="U24">
        <v>4.7786468749999997</v>
      </c>
    </row>
    <row r="25" spans="1:28" x14ac:dyDescent="0.2">
      <c r="O25">
        <v>93.113200000000006</v>
      </c>
      <c r="P25">
        <v>38.116300000000003</v>
      </c>
      <c r="T25">
        <v>4.1600060000000001</v>
      </c>
      <c r="U25">
        <v>4.5839759999999998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Normal="100" workbookViewId="0">
      <selection activeCell="L25" sqref="L25"/>
    </sheetView>
  </sheetViews>
  <sheetFormatPr defaultRowHeight="12.75" x14ac:dyDescent="0.2"/>
  <cols>
    <col min="1" max="1025" width="8.5703125"/>
  </cols>
  <sheetData>
    <row r="1" spans="1:26" x14ac:dyDescent="0.2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</row>
    <row r="2" spans="1:26" x14ac:dyDescent="0.2">
      <c r="A2" s="2">
        <v>1</v>
      </c>
      <c r="B2" s="2">
        <v>44.600999999999999</v>
      </c>
      <c r="C2" s="2">
        <v>27.73</v>
      </c>
      <c r="D2" s="2">
        <v>44.506</v>
      </c>
      <c r="E2" s="2">
        <v>56.698999999999998</v>
      </c>
      <c r="F2" s="2">
        <v>4.2803804999999997</v>
      </c>
      <c r="G2" s="2">
        <v>16.953009999999999</v>
      </c>
      <c r="H2" s="2">
        <v>9.0700601249999995</v>
      </c>
      <c r="I2" s="2">
        <v>8.5298186250000008</v>
      </c>
      <c r="J2" s="2">
        <f>AVERAGE(B2:B5)</f>
        <v>59.880775</v>
      </c>
      <c r="K2" s="2">
        <f t="shared" ref="K2:Q2" si="0">AVERAGE(C2:C6)</f>
        <v>36.843119999999999</v>
      </c>
      <c r="L2" s="2">
        <f t="shared" si="0"/>
        <v>174.63184000000001</v>
      </c>
      <c r="M2" s="2">
        <f t="shared" si="0"/>
        <v>125.27033999999999</v>
      </c>
      <c r="N2" s="2">
        <f t="shared" si="0"/>
        <v>3.5897249000000002</v>
      </c>
      <c r="O2" s="2">
        <f t="shared" si="0"/>
        <v>10.079071600000001</v>
      </c>
      <c r="P2" s="2">
        <f t="shared" si="0"/>
        <v>6.5636748250000014</v>
      </c>
      <c r="Q2" s="2">
        <f t="shared" si="0"/>
        <v>6.2158509500000001</v>
      </c>
      <c r="R2" s="2">
        <f t="shared" ref="R2:Y2" si="1">STDEV(B2:B6)</f>
        <v>23.288892608645011</v>
      </c>
      <c r="S2" s="2">
        <f t="shared" si="1"/>
        <v>12.157285151587107</v>
      </c>
      <c r="T2" s="2">
        <f t="shared" si="1"/>
        <v>91.170779633295822</v>
      </c>
      <c r="U2" s="2">
        <f t="shared" si="1"/>
        <v>63.873208136690614</v>
      </c>
      <c r="V2" s="2">
        <f t="shared" si="1"/>
        <v>1.2901832466296876</v>
      </c>
      <c r="W2" s="2">
        <f t="shared" si="1"/>
        <v>3.9753181265358246</v>
      </c>
      <c r="X2" s="2">
        <f t="shared" si="1"/>
        <v>2.0931116938807848</v>
      </c>
      <c r="Y2" s="2">
        <f t="shared" si="1"/>
        <v>2.2585751501550293</v>
      </c>
      <c r="Z2" s="2"/>
    </row>
    <row r="3" spans="1:26" x14ac:dyDescent="0.2">
      <c r="A3" s="2">
        <v>1</v>
      </c>
      <c r="B3" s="2">
        <v>86.269800000000004</v>
      </c>
      <c r="C3" s="2">
        <v>26.6007</v>
      </c>
      <c r="D3" s="2">
        <v>129.53569999999999</v>
      </c>
      <c r="E3" s="2">
        <v>88.656499999999994</v>
      </c>
      <c r="F3" s="2">
        <v>3.8696700000000002</v>
      </c>
      <c r="G3" s="2">
        <v>6.6428469999999997</v>
      </c>
      <c r="H3" s="2">
        <v>7.381541125</v>
      </c>
      <c r="I3" s="2">
        <v>5.7055247500000004</v>
      </c>
      <c r="K3" s="2"/>
      <c r="L3" s="2"/>
      <c r="M3" s="2"/>
      <c r="N3" s="2"/>
      <c r="O3" s="2"/>
      <c r="P3" s="2"/>
      <c r="Q3" s="2"/>
      <c r="R3" s="2"/>
    </row>
    <row r="4" spans="1:26" x14ac:dyDescent="0.2">
      <c r="A4" s="2">
        <v>1</v>
      </c>
      <c r="B4" s="2">
        <v>37.223500000000001</v>
      </c>
      <c r="C4" s="2">
        <v>32.5</v>
      </c>
      <c r="D4" s="2">
        <v>224.74860000000001</v>
      </c>
      <c r="E4" s="2">
        <v>116.15600000000001</v>
      </c>
      <c r="F4" s="2">
        <v>1.317529</v>
      </c>
      <c r="G4" s="2">
        <v>9.2202839999999995</v>
      </c>
      <c r="H4" s="2">
        <v>6.207668</v>
      </c>
      <c r="I4" s="2">
        <v>5.0888692500000001</v>
      </c>
      <c r="K4" s="2"/>
      <c r="L4" s="2"/>
      <c r="M4" s="2"/>
      <c r="N4" s="2"/>
      <c r="O4" s="2"/>
      <c r="P4" s="2"/>
      <c r="Q4" s="2"/>
      <c r="R4" s="2"/>
    </row>
    <row r="5" spans="1:26" x14ac:dyDescent="0.2">
      <c r="A5" s="2">
        <v>1</v>
      </c>
      <c r="B5" s="2">
        <v>71.428799999999995</v>
      </c>
      <c r="C5" s="2">
        <v>55.888500000000001</v>
      </c>
      <c r="D5" s="2">
        <v>281.59559999999999</v>
      </c>
      <c r="E5" s="2">
        <v>225.20609999999999</v>
      </c>
      <c r="F5" s="2">
        <v>4.0249214999999996</v>
      </c>
      <c r="G5" s="2">
        <v>8.5762990000000006</v>
      </c>
      <c r="H5" s="2">
        <v>3.3415054999999998</v>
      </c>
      <c r="I5" s="2">
        <v>3.2996590000000001</v>
      </c>
      <c r="K5" s="2"/>
      <c r="L5" s="2"/>
      <c r="M5" s="2"/>
      <c r="N5" s="2"/>
      <c r="O5" s="2"/>
      <c r="P5" s="2"/>
      <c r="Q5" s="2"/>
      <c r="R5" s="2"/>
    </row>
    <row r="6" spans="1:26" x14ac:dyDescent="0.2">
      <c r="A6" s="2">
        <v>1</v>
      </c>
      <c r="B6" s="2">
        <v>32.656500000000001</v>
      </c>
      <c r="C6" s="2">
        <v>41.496400000000001</v>
      </c>
      <c r="D6" s="2">
        <v>192.77330000000001</v>
      </c>
      <c r="E6" s="2">
        <v>139.63409999999999</v>
      </c>
      <c r="F6" s="2">
        <v>4.4561235000000003</v>
      </c>
      <c r="G6" s="2">
        <v>9.0029179999999993</v>
      </c>
      <c r="H6" s="2">
        <v>6.8175993750000004</v>
      </c>
      <c r="I6" s="2">
        <v>8.4553831250000009</v>
      </c>
      <c r="K6" s="2"/>
      <c r="L6" s="2"/>
      <c r="M6" s="2"/>
      <c r="N6" s="2"/>
      <c r="O6" s="2"/>
      <c r="P6" s="2"/>
      <c r="Q6" s="2"/>
      <c r="R6" s="2"/>
    </row>
    <row r="7" spans="1:26" x14ac:dyDescent="0.2">
      <c r="A7" s="2">
        <v>2</v>
      </c>
      <c r="B7" s="2">
        <v>19.920999999999999</v>
      </c>
      <c r="C7" s="2">
        <v>23.758299999999998</v>
      </c>
      <c r="D7" s="2">
        <v>86.013000000000005</v>
      </c>
      <c r="E7" s="2">
        <v>90.59442</v>
      </c>
      <c r="F7" s="2">
        <v>1.9236329999999999</v>
      </c>
      <c r="G7" s="2">
        <v>11.75348</v>
      </c>
      <c r="H7" s="2">
        <v>3.2513255750000001</v>
      </c>
      <c r="I7" s="2">
        <v>3.595758</v>
      </c>
      <c r="J7" s="2">
        <f t="shared" ref="J7:Q7" si="2">AVERAGE(B7:B12)</f>
        <v>27.010581666666667</v>
      </c>
      <c r="K7" s="2">
        <f t="shared" si="2"/>
        <v>22.479763333333334</v>
      </c>
      <c r="L7" s="2">
        <f t="shared" si="2"/>
        <v>114.23471666666667</v>
      </c>
      <c r="M7" s="2">
        <f t="shared" si="2"/>
        <v>91.575400000000016</v>
      </c>
      <c r="N7" s="2">
        <f t="shared" si="2"/>
        <v>2.6150864999999999</v>
      </c>
      <c r="O7" s="2">
        <f t="shared" si="2"/>
        <v>7.1750250000000007</v>
      </c>
      <c r="P7" s="2">
        <f t="shared" si="2"/>
        <v>4.6576336791666675</v>
      </c>
      <c r="Q7" s="2">
        <f t="shared" si="2"/>
        <v>4.309356283333333</v>
      </c>
      <c r="R7" s="2">
        <f t="shared" ref="R7:Y7" si="3">STDEV(B7:B11)</f>
        <v>19.14928539154921</v>
      </c>
      <c r="S7" s="2">
        <f t="shared" si="3"/>
        <v>6.4378381991162259</v>
      </c>
      <c r="T7" s="2">
        <f t="shared" si="3"/>
        <v>55.153416681852093</v>
      </c>
      <c r="U7" s="2">
        <f t="shared" si="3"/>
        <v>22.436392604208883</v>
      </c>
      <c r="V7" s="2">
        <f t="shared" si="3"/>
        <v>1.0554920274828834</v>
      </c>
      <c r="W7" s="2">
        <f t="shared" si="3"/>
        <v>3.0216551088692576</v>
      </c>
      <c r="X7" s="2">
        <f t="shared" si="3"/>
        <v>1.0000636241169871</v>
      </c>
      <c r="Y7" s="2">
        <f t="shared" si="3"/>
        <v>0.77859555910647216</v>
      </c>
    </row>
    <row r="8" spans="1:26" x14ac:dyDescent="0.2">
      <c r="A8" s="2">
        <v>2</v>
      </c>
      <c r="B8" s="2">
        <v>13.649800000000001</v>
      </c>
      <c r="C8" s="2">
        <v>15.9533</v>
      </c>
      <c r="D8" s="2">
        <v>87.261899999999997</v>
      </c>
      <c r="E8" s="2">
        <v>113.11968</v>
      </c>
      <c r="F8" s="2">
        <v>3.0045790000000001</v>
      </c>
      <c r="G8" s="2">
        <v>4.0698590000000001</v>
      </c>
      <c r="H8" s="2">
        <v>4.8494388749999997</v>
      </c>
      <c r="I8" s="2">
        <v>4.5123028249999999</v>
      </c>
      <c r="J8" s="2"/>
      <c r="K8" s="2"/>
      <c r="L8" s="2"/>
      <c r="M8" s="2"/>
      <c r="N8" s="2"/>
      <c r="O8" s="2"/>
      <c r="P8" s="2"/>
      <c r="Q8" s="2"/>
      <c r="R8" s="2"/>
    </row>
    <row r="9" spans="1:26" x14ac:dyDescent="0.2">
      <c r="A9" s="2">
        <v>2</v>
      </c>
      <c r="B9" s="2">
        <v>16.450299999999999</v>
      </c>
      <c r="C9" s="2">
        <v>14.4999</v>
      </c>
      <c r="D9" s="2">
        <v>69.364900000000006</v>
      </c>
      <c r="E9" s="2">
        <v>58.419699999999999</v>
      </c>
      <c r="F9" s="2">
        <v>2.1928545000000002</v>
      </c>
      <c r="G9" s="2">
        <v>5.5475719999999997</v>
      </c>
      <c r="H9" s="2">
        <v>6.0378924999999999</v>
      </c>
      <c r="I9" s="2">
        <v>4.3395510000000002</v>
      </c>
      <c r="J9" s="2"/>
      <c r="K9" s="2"/>
      <c r="L9" s="2"/>
      <c r="M9" s="2"/>
      <c r="N9" s="2"/>
      <c r="O9" s="2"/>
      <c r="P9" s="2"/>
      <c r="Q9" s="2"/>
      <c r="R9" s="2"/>
    </row>
    <row r="10" spans="1:26" x14ac:dyDescent="0.2">
      <c r="A10" s="2">
        <v>2</v>
      </c>
      <c r="B10" s="2">
        <v>17.209499999999998</v>
      </c>
      <c r="C10" s="2">
        <v>29.627600000000001</v>
      </c>
      <c r="D10" s="2">
        <v>139.3775</v>
      </c>
      <c r="E10" s="2">
        <v>111.04040000000001</v>
      </c>
      <c r="F10" s="2">
        <v>2.5768675000000001</v>
      </c>
      <c r="G10" s="2">
        <v>8.6452939999999998</v>
      </c>
      <c r="H10" s="2">
        <v>4.7263713750000003</v>
      </c>
      <c r="I10" s="2">
        <v>3.7078388750000002</v>
      </c>
      <c r="J10" s="2"/>
      <c r="K10" s="2"/>
      <c r="L10" s="2"/>
      <c r="M10" s="2"/>
      <c r="N10" s="2"/>
      <c r="O10" s="2"/>
      <c r="P10" s="2"/>
      <c r="Q10" s="2"/>
      <c r="R10" s="2"/>
    </row>
    <row r="11" spans="1:26" x14ac:dyDescent="0.2">
      <c r="A11" s="2">
        <v>2</v>
      </c>
      <c r="B11" s="2">
        <v>59.334499999999998</v>
      </c>
      <c r="C11" s="2">
        <v>16.484100000000002</v>
      </c>
      <c r="D11" s="2">
        <v>203.9101</v>
      </c>
      <c r="E11" s="2">
        <v>83.165000000000006</v>
      </c>
      <c r="F11" s="2">
        <v>4.6016430000000001</v>
      </c>
      <c r="G11" s="2">
        <v>8.8915089999999992</v>
      </c>
      <c r="H11" s="2">
        <v>4.3809870000000002</v>
      </c>
      <c r="I11" s="2">
        <v>5.5406810000000002</v>
      </c>
      <c r="K11" s="2"/>
      <c r="L11" s="2"/>
      <c r="M11" s="2"/>
      <c r="N11" s="2"/>
      <c r="O11" s="2"/>
      <c r="P11" s="2"/>
      <c r="Q11" s="2"/>
      <c r="R11" s="2"/>
    </row>
    <row r="12" spans="1:26" x14ac:dyDescent="0.2">
      <c r="A12" s="2">
        <v>2</v>
      </c>
      <c r="B12" s="2">
        <v>35.498390000000001</v>
      </c>
      <c r="C12" s="2">
        <v>34.55538</v>
      </c>
      <c r="D12" s="2">
        <v>99.480900000000005</v>
      </c>
      <c r="E12" s="2">
        <v>93.113200000000006</v>
      </c>
      <c r="F12" s="2">
        <v>1.3909419999999999</v>
      </c>
      <c r="G12" s="2">
        <v>4.142436</v>
      </c>
      <c r="H12" s="2">
        <v>4.6997867500000003</v>
      </c>
      <c r="I12" s="2">
        <v>4.1600060000000001</v>
      </c>
      <c r="K12" s="2"/>
      <c r="L12" s="2"/>
      <c r="M12" s="2"/>
      <c r="N12" s="2"/>
      <c r="O12" s="2"/>
      <c r="P12" s="2"/>
      <c r="Q12" s="2"/>
      <c r="R12" s="2"/>
    </row>
    <row r="13" spans="1:26" x14ac:dyDescent="0.2">
      <c r="A13" s="2">
        <v>3</v>
      </c>
      <c r="B13" s="2">
        <v>58.66863</v>
      </c>
      <c r="C13" s="2">
        <v>16.398800000000001</v>
      </c>
      <c r="D13" s="2">
        <v>127.23090000000001</v>
      </c>
      <c r="E13" s="2">
        <v>82.563800000000001</v>
      </c>
      <c r="F13" s="2">
        <v>0.86734199999999995</v>
      </c>
      <c r="G13" s="2">
        <v>3.243309</v>
      </c>
      <c r="H13" s="2">
        <v>2.9722909999999998</v>
      </c>
      <c r="I13" s="2">
        <v>3.7013743749999999</v>
      </c>
      <c r="J13" s="2">
        <f t="shared" ref="J13:Q13" si="4">AVERAGE(B13:B18)</f>
        <v>31.657281666666666</v>
      </c>
      <c r="K13" s="2">
        <f t="shared" si="4"/>
        <v>28.853416666666664</v>
      </c>
      <c r="L13" s="2">
        <f t="shared" si="4"/>
        <v>132.75028333333333</v>
      </c>
      <c r="M13" s="2">
        <f t="shared" si="4"/>
        <v>99.69531666666667</v>
      </c>
      <c r="N13" s="2">
        <f t="shared" si="4"/>
        <v>1.8838331666666663</v>
      </c>
      <c r="O13" s="2">
        <f t="shared" si="4"/>
        <v>4.5321239999999996</v>
      </c>
      <c r="P13" s="2">
        <f t="shared" si="4"/>
        <v>3.61859545625</v>
      </c>
      <c r="Q13" s="2">
        <f t="shared" si="4"/>
        <v>3.8614435187499994</v>
      </c>
      <c r="R13" s="2">
        <f t="shared" ref="R13:Y13" si="5">STDEV(B13:B17)</f>
        <v>15.671992227330898</v>
      </c>
      <c r="S13" s="2">
        <f t="shared" si="5"/>
        <v>13.407641080630105</v>
      </c>
      <c r="T13" s="2">
        <f t="shared" si="5"/>
        <v>76.374126426899252</v>
      </c>
      <c r="U13" s="2">
        <f t="shared" si="5"/>
        <v>63.908489177080362</v>
      </c>
      <c r="V13" s="2">
        <f t="shared" si="5"/>
        <v>0.6928878964233145</v>
      </c>
      <c r="W13" s="2">
        <f t="shared" si="5"/>
        <v>0.49132301650421989</v>
      </c>
      <c r="X13" s="2">
        <f t="shared" si="5"/>
        <v>0.64969420766341246</v>
      </c>
      <c r="Y13" s="2">
        <f t="shared" si="5"/>
        <v>0.73067771467621678</v>
      </c>
    </row>
    <row r="14" spans="1:26" x14ac:dyDescent="0.2">
      <c r="A14" s="2">
        <v>3</v>
      </c>
      <c r="B14" s="2">
        <v>29.0093</v>
      </c>
      <c r="C14" s="2">
        <v>49.160299999999999</v>
      </c>
      <c r="D14" s="2">
        <v>120.67140000000001</v>
      </c>
      <c r="E14" s="2">
        <v>168.23330000000001</v>
      </c>
      <c r="F14" s="2">
        <v>2.3593199999999999</v>
      </c>
      <c r="G14" s="2">
        <v>4.0609010000000003</v>
      </c>
      <c r="H14" s="2">
        <v>3.9785115000000002</v>
      </c>
      <c r="I14" s="2">
        <v>3.0536295</v>
      </c>
      <c r="J14" s="2"/>
      <c r="K14" s="2"/>
      <c r="L14" s="2"/>
      <c r="M14" s="2"/>
      <c r="N14" s="2"/>
      <c r="O14" s="2"/>
      <c r="P14" s="2"/>
      <c r="Q14" s="2"/>
      <c r="R14" s="2"/>
    </row>
    <row r="15" spans="1:26" x14ac:dyDescent="0.2">
      <c r="A15" s="2">
        <v>3</v>
      </c>
      <c r="B15" s="2">
        <v>36.213000000000001</v>
      </c>
      <c r="C15" s="2">
        <v>22.413499999999999</v>
      </c>
      <c r="D15" s="2">
        <v>137.07579999999999</v>
      </c>
      <c r="E15" s="2">
        <v>55.290199999999999</v>
      </c>
      <c r="F15" s="2">
        <v>2.2592534999999998</v>
      </c>
      <c r="G15" s="2">
        <v>3.3171179999999998</v>
      </c>
      <c r="H15" s="2">
        <v>4.1508052500000003</v>
      </c>
      <c r="I15" s="2">
        <v>4.6283156249999999</v>
      </c>
      <c r="J15" s="2"/>
      <c r="K15" s="2"/>
      <c r="L15" s="2"/>
      <c r="M15" s="2"/>
      <c r="N15" s="2"/>
      <c r="O15" s="2"/>
      <c r="P15" s="2"/>
      <c r="Q15" s="2"/>
      <c r="R15" s="2"/>
    </row>
    <row r="16" spans="1:26" x14ac:dyDescent="0.2">
      <c r="A16" s="2">
        <v>3</v>
      </c>
      <c r="B16" s="2">
        <v>21.441099999999999</v>
      </c>
      <c r="C16" s="2">
        <v>17.186800000000002</v>
      </c>
      <c r="D16" s="2">
        <v>86.813199999999995</v>
      </c>
      <c r="E16" s="2">
        <v>61.244300000000003</v>
      </c>
      <c r="F16" s="2">
        <v>1.3007379999999999</v>
      </c>
      <c r="G16" s="2">
        <v>3.357939</v>
      </c>
      <c r="H16" s="2">
        <v>3.179115575</v>
      </c>
      <c r="I16" s="2">
        <v>4.2478688624999998</v>
      </c>
      <c r="J16" s="2"/>
      <c r="K16" s="2"/>
      <c r="L16" s="2"/>
      <c r="M16" s="2"/>
      <c r="N16" s="2"/>
      <c r="O16" s="2"/>
      <c r="P16" s="2"/>
      <c r="Q16" s="2"/>
      <c r="R16" s="2"/>
    </row>
    <row r="17" spans="1:25" x14ac:dyDescent="0.2">
      <c r="A17" s="2">
        <v>3</v>
      </c>
      <c r="B17" s="2">
        <v>20.202860000000001</v>
      </c>
      <c r="C17" s="2">
        <v>25.701000000000001</v>
      </c>
      <c r="D17" s="2">
        <v>283.41379999999998</v>
      </c>
      <c r="E17" s="2">
        <v>192.72399999999999</v>
      </c>
      <c r="F17" s="2">
        <v>2.3293385</v>
      </c>
      <c r="G17" s="2">
        <v>4.309965</v>
      </c>
      <c r="H17" s="2">
        <v>2.6522025375</v>
      </c>
      <c r="I17" s="2">
        <v>2.9534967499999998</v>
      </c>
      <c r="K17" s="2"/>
      <c r="L17" s="2"/>
      <c r="M17" s="2"/>
      <c r="N17" s="2"/>
      <c r="O17" s="2"/>
      <c r="P17" s="2"/>
      <c r="Q17" s="2"/>
      <c r="R17" s="2"/>
    </row>
    <row r="18" spans="1:25" x14ac:dyDescent="0.2">
      <c r="A18" s="2">
        <v>3</v>
      </c>
      <c r="B18" s="2">
        <v>24.408799999999999</v>
      </c>
      <c r="C18" s="2">
        <v>42.260100000000001</v>
      </c>
      <c r="D18" s="2">
        <v>41.296599999999998</v>
      </c>
      <c r="E18" s="2">
        <v>38.116300000000003</v>
      </c>
      <c r="F18" s="2">
        <v>2.1870069999999999</v>
      </c>
      <c r="G18" s="2">
        <v>8.9035119999999992</v>
      </c>
      <c r="H18" s="2">
        <v>4.7786468749999997</v>
      </c>
      <c r="I18" s="2">
        <v>4.5839759999999998</v>
      </c>
      <c r="K18" s="2"/>
      <c r="L18" s="2"/>
      <c r="M18" s="2"/>
      <c r="N18" s="2"/>
      <c r="O18" s="2"/>
      <c r="P18" s="2"/>
      <c r="Q18" s="2"/>
      <c r="R18" s="2"/>
    </row>
    <row r="19" spans="1:25" x14ac:dyDescent="0.2">
      <c r="A19" s="2">
        <v>4</v>
      </c>
      <c r="B19" s="2">
        <v>47.198</v>
      </c>
      <c r="C19" s="2">
        <v>21.408000000000001</v>
      </c>
      <c r="D19" s="2">
        <v>162.96199999999999</v>
      </c>
      <c r="E19" s="2">
        <v>87.067369999999997</v>
      </c>
      <c r="F19" s="2">
        <v>1.5549139999999999</v>
      </c>
      <c r="G19" s="2">
        <v>3.538198</v>
      </c>
      <c r="H19" s="2">
        <v>2.3899652499999999</v>
      </c>
      <c r="I19" s="2">
        <v>2.1107922499999998</v>
      </c>
      <c r="J19" s="2">
        <f t="shared" ref="J19:Q19" si="6">AVERAGE(B19:B22)</f>
        <v>36.1247975</v>
      </c>
      <c r="K19" s="2">
        <f t="shared" si="6"/>
        <v>22.934732500000003</v>
      </c>
      <c r="L19" s="2">
        <f t="shared" si="6"/>
        <v>105.24885</v>
      </c>
      <c r="M19" s="2">
        <f t="shared" si="6"/>
        <v>75.599734999999995</v>
      </c>
      <c r="N19" s="2">
        <f t="shared" si="6"/>
        <v>1.9314257499999998</v>
      </c>
      <c r="O19" s="2">
        <f t="shared" si="6"/>
        <v>4.2182385</v>
      </c>
      <c r="P19" s="2">
        <f t="shared" si="6"/>
        <v>2.6318630593750001</v>
      </c>
      <c r="Q19" s="2">
        <f t="shared" si="6"/>
        <v>2.3902224906249998</v>
      </c>
      <c r="R19" s="2">
        <f t="shared" ref="R19:Y19" si="7">STDEV(B19:B23)</f>
        <v>17.074357926156154</v>
      </c>
      <c r="S19" s="2">
        <f t="shared" si="7"/>
        <v>9.7299540615680673</v>
      </c>
      <c r="T19" s="2">
        <f t="shared" si="7"/>
        <v>48.804622282286573</v>
      </c>
      <c r="U19" s="2">
        <f t="shared" si="7"/>
        <v>9.9793051255569765</v>
      </c>
      <c r="V19" s="2">
        <f t="shared" si="7"/>
        <v>0.81460794707172923</v>
      </c>
      <c r="W19" s="2">
        <f t="shared" si="7"/>
        <v>1.4208919158830011</v>
      </c>
      <c r="X19" s="2">
        <f t="shared" si="7"/>
        <v>0.69336723575178816</v>
      </c>
      <c r="Y19" s="2">
        <f t="shared" si="7"/>
        <v>0.59929283239822706</v>
      </c>
    </row>
    <row r="20" spans="1:25" x14ac:dyDescent="0.2">
      <c r="A20" s="2">
        <v>4</v>
      </c>
      <c r="B20" s="2">
        <v>22.002949999999998</v>
      </c>
      <c r="C20" s="2">
        <v>16.251000000000001</v>
      </c>
      <c r="D20" s="2">
        <v>74.453400000000002</v>
      </c>
      <c r="E20" s="2">
        <v>71.80547</v>
      </c>
      <c r="F20" s="2">
        <v>1.4022025</v>
      </c>
      <c r="G20" s="2">
        <v>4.5014099999999999</v>
      </c>
      <c r="H20" s="2">
        <v>3.3375392499999998</v>
      </c>
      <c r="I20" s="2">
        <v>2.2889878874999998</v>
      </c>
      <c r="J20" s="2"/>
      <c r="K20" s="2"/>
      <c r="L20" s="2"/>
      <c r="M20" s="2"/>
      <c r="N20" s="2"/>
      <c r="O20" s="2"/>
      <c r="P20" s="2"/>
      <c r="Q20" s="2"/>
    </row>
    <row r="21" spans="1:25" x14ac:dyDescent="0.2">
      <c r="A21" s="2">
        <v>4</v>
      </c>
      <c r="B21" s="2">
        <v>21.09751</v>
      </c>
      <c r="C21" s="2">
        <v>16.957630000000002</v>
      </c>
      <c r="D21" s="2">
        <v>56.404800000000002</v>
      </c>
      <c r="E21" s="2">
        <v>63.907600000000002</v>
      </c>
      <c r="F21" s="2">
        <v>3.1454575</v>
      </c>
      <c r="G21" s="2">
        <v>6.0652189999999999</v>
      </c>
      <c r="H21" s="2">
        <v>3.0237669999999999</v>
      </c>
      <c r="I21" s="2">
        <v>3.2575604999999999</v>
      </c>
      <c r="J21" s="2"/>
      <c r="K21" s="2"/>
      <c r="L21" s="2"/>
      <c r="M21" s="2"/>
      <c r="N21" s="2"/>
      <c r="O21" s="2"/>
      <c r="P21" s="2"/>
      <c r="Q21" s="2"/>
    </row>
    <row r="22" spans="1:25" x14ac:dyDescent="0.2">
      <c r="A22" s="2">
        <v>4</v>
      </c>
      <c r="B22" s="2">
        <v>54.20073</v>
      </c>
      <c r="C22" s="2">
        <v>37.122300000000003</v>
      </c>
      <c r="D22" s="2">
        <v>127.1752</v>
      </c>
      <c r="E22" s="2">
        <v>79.618499999999997</v>
      </c>
      <c r="F22" s="2">
        <v>1.623129</v>
      </c>
      <c r="G22" s="2">
        <v>2.7681269999999998</v>
      </c>
      <c r="H22" s="2">
        <v>1.7761807375000001</v>
      </c>
      <c r="I22" s="2">
        <v>1.903549325</v>
      </c>
      <c r="J22" s="2"/>
      <c r="K22" s="2"/>
      <c r="L22" s="2"/>
      <c r="M22" s="2"/>
      <c r="N22" s="2"/>
      <c r="O22" s="2"/>
      <c r="P22" s="2"/>
      <c r="Q22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P1" zoomScale="70" zoomScaleNormal="70" workbookViewId="0">
      <selection activeCell="AC32" sqref="AC32"/>
    </sheetView>
  </sheetViews>
  <sheetFormatPr defaultRowHeight="12.75" x14ac:dyDescent="0.2"/>
  <cols>
    <col min="1" max="4" width="8.28515625" style="2"/>
    <col min="5" max="5" width="9" style="2"/>
    <col min="6" max="6" width="9.28515625" style="2"/>
    <col min="7" max="7" width="8.28515625" style="2"/>
    <col min="8" max="9" width="12.28515625" style="2"/>
    <col min="10" max="12" width="10.7109375" style="2"/>
    <col min="13" max="13" width="17.5703125" style="2"/>
    <col min="14" max="19" width="10.7109375" style="2"/>
    <col min="20" max="20" width="17.42578125" style="2"/>
    <col min="21" max="26" width="10.7109375" style="2"/>
    <col min="27" max="28" width="21.5703125" style="2"/>
    <col min="29" max="1025" width="10.7109375" style="2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" t="s">
        <v>35</v>
      </c>
      <c r="N1" s="1"/>
      <c r="O1" s="1"/>
      <c r="P1" s="1"/>
      <c r="Q1" s="1"/>
      <c r="T1" s="1" t="s">
        <v>36</v>
      </c>
      <c r="U1" s="1"/>
      <c r="V1" s="1"/>
      <c r="W1" s="1"/>
      <c r="X1" s="1"/>
      <c r="AA1" s="1" t="s">
        <v>37</v>
      </c>
      <c r="AB1" s="1"/>
    </row>
    <row r="2" spans="1:28" x14ac:dyDescent="0.2">
      <c r="A2" s="2">
        <v>1</v>
      </c>
      <c r="B2" s="2">
        <v>44.600999999999999</v>
      </c>
      <c r="C2" s="2">
        <v>27.73</v>
      </c>
      <c r="D2" s="2">
        <v>44.506</v>
      </c>
      <c r="E2" s="2">
        <v>56.698999999999998</v>
      </c>
      <c r="F2" s="2">
        <v>4.2803804999999997</v>
      </c>
      <c r="G2" s="2">
        <v>16.953009999999999</v>
      </c>
      <c r="H2" s="2">
        <v>9.0700601249999995</v>
      </c>
      <c r="I2" s="2">
        <v>8.5298186250000008</v>
      </c>
      <c r="J2" s="2">
        <f t="shared" ref="J2:J24" si="0">AVERAGE(B2:E2)</f>
        <v>43.384</v>
      </c>
      <c r="K2" s="2">
        <f t="shared" ref="K2:K24" si="1">AVERAGE(F2:I2)</f>
        <v>9.7083173125000002</v>
      </c>
      <c r="M2" s="4" t="s">
        <v>38</v>
      </c>
      <c r="N2" s="5"/>
      <c r="O2" s="6"/>
      <c r="P2" s="6"/>
      <c r="Q2" s="6"/>
      <c r="T2" s="4" t="s">
        <v>38</v>
      </c>
      <c r="U2" s="5"/>
      <c r="V2" s="6"/>
      <c r="W2" s="6"/>
      <c r="X2" s="6"/>
      <c r="AA2" s="4" t="s">
        <v>39</v>
      </c>
      <c r="AB2" s="6"/>
    </row>
    <row r="3" spans="1:28" x14ac:dyDescent="0.2">
      <c r="A3" s="2">
        <v>1</v>
      </c>
      <c r="B3" s="2">
        <v>86.269800000000004</v>
      </c>
      <c r="C3" s="2">
        <v>26.6007</v>
      </c>
      <c r="D3" s="2">
        <v>129.53569999999999</v>
      </c>
      <c r="E3" s="2">
        <v>88.656499999999994</v>
      </c>
      <c r="F3" s="2">
        <v>3.8696700000000002</v>
      </c>
      <c r="G3" s="2">
        <v>6.6428469999999997</v>
      </c>
      <c r="H3" s="2">
        <v>7.381541125</v>
      </c>
      <c r="I3" s="2">
        <v>5.7055247500000004</v>
      </c>
      <c r="J3" s="2">
        <f t="shared" si="0"/>
        <v>82.765675000000002</v>
      </c>
      <c r="K3" s="2">
        <f t="shared" si="1"/>
        <v>5.8998957187500007</v>
      </c>
      <c r="M3" s="2" t="s">
        <v>40</v>
      </c>
      <c r="N3" s="7" t="s">
        <v>1</v>
      </c>
      <c r="O3" s="7" t="s">
        <v>2</v>
      </c>
      <c r="P3" s="7" t="s">
        <v>3</v>
      </c>
      <c r="Q3" s="7" t="s">
        <v>4</v>
      </c>
      <c r="T3" s="2" t="s">
        <v>40</v>
      </c>
      <c r="U3" s="8" t="s">
        <v>5</v>
      </c>
      <c r="V3" s="8" t="s">
        <v>6</v>
      </c>
      <c r="W3" s="8" t="s">
        <v>7</v>
      </c>
      <c r="X3" s="8" t="s">
        <v>8</v>
      </c>
      <c r="AB3" s="2" t="s">
        <v>41</v>
      </c>
    </row>
    <row r="4" spans="1:28" x14ac:dyDescent="0.2">
      <c r="A4" s="2">
        <v>1</v>
      </c>
      <c r="B4" s="2">
        <v>37.223500000000001</v>
      </c>
      <c r="C4" s="2">
        <v>32.5</v>
      </c>
      <c r="D4" s="2">
        <v>224.74860000000001</v>
      </c>
      <c r="E4" s="2">
        <v>116.15600000000001</v>
      </c>
      <c r="F4" s="2">
        <v>1.317529</v>
      </c>
      <c r="G4" s="2">
        <v>9.2202839999999995</v>
      </c>
      <c r="H4" s="2">
        <v>6.207668</v>
      </c>
      <c r="I4" s="2">
        <v>5.0888692500000001</v>
      </c>
      <c r="J4" s="2">
        <f t="shared" si="0"/>
        <v>102.657025</v>
      </c>
      <c r="K4" s="2">
        <f t="shared" si="1"/>
        <v>5.4585875625</v>
      </c>
      <c r="M4" s="2" t="s">
        <v>42</v>
      </c>
      <c r="N4" s="2">
        <v>23</v>
      </c>
      <c r="O4" s="2">
        <v>23</v>
      </c>
      <c r="P4" s="2">
        <v>23</v>
      </c>
      <c r="Q4" s="2">
        <v>23</v>
      </c>
      <c r="T4" s="2" t="s">
        <v>42</v>
      </c>
      <c r="U4" s="2">
        <v>23</v>
      </c>
      <c r="V4" s="2">
        <v>23</v>
      </c>
      <c r="W4" s="2">
        <v>23</v>
      </c>
      <c r="X4" s="2">
        <v>23</v>
      </c>
      <c r="AA4" s="2" t="s">
        <v>43</v>
      </c>
      <c r="AB4" s="2">
        <v>23</v>
      </c>
    </row>
    <row r="5" spans="1:28" x14ac:dyDescent="0.2">
      <c r="A5" s="2">
        <v>1</v>
      </c>
      <c r="B5" s="2">
        <v>71.428799999999995</v>
      </c>
      <c r="C5" s="2">
        <v>55.888500000000001</v>
      </c>
      <c r="D5" s="2">
        <v>281.59559999999999</v>
      </c>
      <c r="E5" s="2">
        <v>225.20609999999999</v>
      </c>
      <c r="F5" s="2">
        <v>4.0249214999999996</v>
      </c>
      <c r="G5" s="2">
        <v>8.5762990000000006</v>
      </c>
      <c r="H5" s="2">
        <v>3.3415054999999998</v>
      </c>
      <c r="I5" s="2">
        <v>3.2996590000000001</v>
      </c>
      <c r="J5" s="2">
        <f t="shared" si="0"/>
        <v>158.52974999999998</v>
      </c>
      <c r="K5" s="2">
        <f t="shared" si="1"/>
        <v>4.8105962499999997</v>
      </c>
      <c r="M5" s="2" t="s">
        <v>44</v>
      </c>
      <c r="N5" s="2" t="s">
        <v>45</v>
      </c>
      <c r="O5" s="2" t="s">
        <v>46</v>
      </c>
      <c r="P5" s="2" t="s">
        <v>47</v>
      </c>
      <c r="Q5" s="2" t="s">
        <v>48</v>
      </c>
      <c r="T5" s="2" t="s">
        <v>44</v>
      </c>
      <c r="U5" s="2" t="s">
        <v>49</v>
      </c>
      <c r="V5" s="2" t="s">
        <v>50</v>
      </c>
      <c r="W5" s="2" t="s">
        <v>51</v>
      </c>
      <c r="X5" s="2" t="s">
        <v>52</v>
      </c>
      <c r="AA5" s="2" t="s">
        <v>53</v>
      </c>
      <c r="AB5" s="2" t="s">
        <v>54</v>
      </c>
    </row>
    <row r="6" spans="1:28" x14ac:dyDescent="0.2">
      <c r="A6" s="2">
        <v>1</v>
      </c>
      <c r="B6" s="2">
        <v>32.656500000000001</v>
      </c>
      <c r="C6" s="2">
        <v>41.496400000000001</v>
      </c>
      <c r="D6" s="2">
        <v>192.77330000000001</v>
      </c>
      <c r="E6" s="2">
        <v>139.63409999999999</v>
      </c>
      <c r="F6" s="2">
        <v>4.4561235000000003</v>
      </c>
      <c r="G6" s="2">
        <v>9.0029179999999993</v>
      </c>
      <c r="H6" s="2">
        <v>6.8175993750000004</v>
      </c>
      <c r="I6" s="2">
        <v>8.4553831250000009</v>
      </c>
      <c r="J6" s="2">
        <f t="shared" si="0"/>
        <v>101.640075</v>
      </c>
      <c r="K6" s="2">
        <f t="shared" si="1"/>
        <v>7.1830059999999998</v>
      </c>
      <c r="M6" s="2" t="s">
        <v>55</v>
      </c>
      <c r="N6" s="2" t="s">
        <v>56</v>
      </c>
      <c r="O6" s="2" t="s">
        <v>57</v>
      </c>
      <c r="P6" s="2" t="s">
        <v>58</v>
      </c>
      <c r="Q6" s="2" t="s">
        <v>59</v>
      </c>
      <c r="T6" s="2" t="s">
        <v>55</v>
      </c>
      <c r="U6" s="2" t="s">
        <v>60</v>
      </c>
      <c r="V6" s="2" t="s">
        <v>61</v>
      </c>
      <c r="W6" s="2" t="s">
        <v>62</v>
      </c>
      <c r="X6" s="2" t="s">
        <v>63</v>
      </c>
      <c r="AA6" s="2" t="s">
        <v>64</v>
      </c>
      <c r="AB6" s="2" t="s">
        <v>65</v>
      </c>
    </row>
    <row r="7" spans="1:28" x14ac:dyDescent="0.2">
      <c r="A7" s="2">
        <v>2</v>
      </c>
      <c r="B7" s="2">
        <v>40.564500000000002</v>
      </c>
      <c r="C7" s="2">
        <v>25.5688</v>
      </c>
      <c r="D7" s="2">
        <v>108.8574</v>
      </c>
      <c r="E7" s="2">
        <v>108.8574</v>
      </c>
      <c r="F7" s="2">
        <v>2.1509339999999999</v>
      </c>
      <c r="G7" s="2">
        <v>7.1680400000000004</v>
      </c>
      <c r="H7" s="2">
        <v>4.0136106250000001</v>
      </c>
      <c r="I7" s="2">
        <v>4.0136106250000001</v>
      </c>
      <c r="J7" s="2">
        <f t="shared" si="0"/>
        <v>70.962024999999997</v>
      </c>
      <c r="K7" s="2">
        <f t="shared" si="1"/>
        <v>4.3365488125000002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T7" s="2" t="s">
        <v>66</v>
      </c>
      <c r="U7" s="2" t="s">
        <v>71</v>
      </c>
      <c r="V7" s="2" t="s">
        <v>72</v>
      </c>
      <c r="W7" s="2" t="s">
        <v>73</v>
      </c>
      <c r="X7" s="2" t="s">
        <v>74</v>
      </c>
      <c r="AA7" s="2" t="s">
        <v>75</v>
      </c>
      <c r="AB7" s="2" t="s">
        <v>76</v>
      </c>
    </row>
    <row r="8" spans="1:28" x14ac:dyDescent="0.2">
      <c r="A8" s="2">
        <v>2</v>
      </c>
      <c r="B8" s="2">
        <v>19.920999999999999</v>
      </c>
      <c r="C8" s="2">
        <v>23.758299999999998</v>
      </c>
      <c r="D8" s="2">
        <v>86.013000000000005</v>
      </c>
      <c r="E8" s="2">
        <v>90.59442</v>
      </c>
      <c r="F8" s="2">
        <v>1.9236329999999999</v>
      </c>
      <c r="G8" s="2">
        <v>11.75348</v>
      </c>
      <c r="H8" s="2">
        <v>3.2513255750000001</v>
      </c>
      <c r="I8" s="2">
        <v>3.595758</v>
      </c>
      <c r="J8" s="2">
        <f t="shared" si="0"/>
        <v>55.071680000000001</v>
      </c>
      <c r="K8" s="2">
        <f t="shared" si="1"/>
        <v>5.1310491437500003</v>
      </c>
      <c r="M8" s="2" t="s">
        <v>77</v>
      </c>
      <c r="N8" s="2" t="s">
        <v>78</v>
      </c>
      <c r="O8" s="9" t="s">
        <v>79</v>
      </c>
      <c r="P8" s="9" t="s">
        <v>80</v>
      </c>
      <c r="Q8" s="9" t="s">
        <v>81</v>
      </c>
      <c r="R8" s="2" t="s">
        <v>82</v>
      </c>
      <c r="T8" s="2" t="s">
        <v>77</v>
      </c>
      <c r="U8" s="2" t="s">
        <v>83</v>
      </c>
      <c r="V8" s="10" t="s">
        <v>84</v>
      </c>
      <c r="W8" s="2" t="s">
        <v>85</v>
      </c>
      <c r="X8" s="10" t="s">
        <v>86</v>
      </c>
      <c r="Y8" s="2" t="s">
        <v>82</v>
      </c>
      <c r="AA8" s="2" t="s">
        <v>87</v>
      </c>
      <c r="AB8" s="2" t="s">
        <v>88</v>
      </c>
    </row>
    <row r="9" spans="1:28" x14ac:dyDescent="0.2">
      <c r="A9" s="2">
        <v>2</v>
      </c>
      <c r="B9" s="2">
        <v>13.649800000000001</v>
      </c>
      <c r="C9" s="2">
        <v>15.9533</v>
      </c>
      <c r="D9" s="2">
        <v>87.261899999999997</v>
      </c>
      <c r="E9" s="2">
        <v>113.11968</v>
      </c>
      <c r="F9" s="2">
        <v>3.0045790000000001</v>
      </c>
      <c r="G9" s="2">
        <v>4.0698590000000001</v>
      </c>
      <c r="H9" s="2">
        <v>4.8494388749999997</v>
      </c>
      <c r="I9" s="2">
        <v>4.5123028249999999</v>
      </c>
      <c r="J9" s="2">
        <f t="shared" si="0"/>
        <v>57.496169999999999</v>
      </c>
      <c r="K9" s="2">
        <f t="shared" si="1"/>
        <v>4.1090449250000001</v>
      </c>
      <c r="AA9" s="2" t="s">
        <v>89</v>
      </c>
      <c r="AB9" s="2" t="s">
        <v>90</v>
      </c>
    </row>
    <row r="10" spans="1:28" x14ac:dyDescent="0.2">
      <c r="A10" s="2">
        <v>2</v>
      </c>
      <c r="B10" s="2">
        <v>16.450299999999999</v>
      </c>
      <c r="C10" s="2">
        <v>14.4999</v>
      </c>
      <c r="D10" s="2">
        <v>69.364900000000006</v>
      </c>
      <c r="E10" s="2">
        <v>58.419699999999999</v>
      </c>
      <c r="F10" s="2">
        <v>2.1928545000000002</v>
      </c>
      <c r="G10" s="2">
        <v>5.5475719999999997</v>
      </c>
      <c r="H10" s="2">
        <v>6.0378924999999999</v>
      </c>
      <c r="I10" s="2">
        <v>4.3395510000000002</v>
      </c>
      <c r="J10" s="2">
        <f t="shared" si="0"/>
        <v>39.683700000000002</v>
      </c>
      <c r="K10" s="2">
        <f t="shared" si="1"/>
        <v>4.5294675</v>
      </c>
      <c r="M10" s="4" t="s">
        <v>91</v>
      </c>
      <c r="N10" s="5"/>
      <c r="O10" s="6"/>
      <c r="P10" s="6"/>
      <c r="Q10" s="6"/>
      <c r="T10" s="4" t="s">
        <v>91</v>
      </c>
      <c r="U10" s="5"/>
      <c r="V10" s="6"/>
      <c r="W10" s="6"/>
      <c r="X10" s="6"/>
      <c r="AA10" s="2" t="s">
        <v>92</v>
      </c>
      <c r="AB10" s="2">
        <v>21</v>
      </c>
    </row>
    <row r="11" spans="1:28" x14ac:dyDescent="0.2">
      <c r="A11" s="2">
        <v>2</v>
      </c>
      <c r="B11" s="2">
        <v>17.209499999999998</v>
      </c>
      <c r="C11" s="2">
        <v>29.627600000000001</v>
      </c>
      <c r="D11" s="2">
        <v>139.3775</v>
      </c>
      <c r="E11" s="2">
        <v>111.04040000000001</v>
      </c>
      <c r="F11" s="2">
        <v>2.5768675000000001</v>
      </c>
      <c r="G11" s="2">
        <v>8.6452939999999998</v>
      </c>
      <c r="H11" s="2">
        <v>4.7263713750000003</v>
      </c>
      <c r="I11" s="2">
        <v>3.7078388750000002</v>
      </c>
      <c r="J11" s="2">
        <f t="shared" si="0"/>
        <v>74.313749999999999</v>
      </c>
      <c r="K11" s="2">
        <f t="shared" si="1"/>
        <v>4.9140929375000004</v>
      </c>
      <c r="N11" s="7" t="s">
        <v>1</v>
      </c>
      <c r="O11" s="7" t="s">
        <v>2</v>
      </c>
      <c r="P11" s="7" t="s">
        <v>3</v>
      </c>
      <c r="Q11" s="7" t="s">
        <v>4</v>
      </c>
      <c r="U11" s="8" t="s">
        <v>5</v>
      </c>
      <c r="V11" s="8" t="s">
        <v>6</v>
      </c>
      <c r="W11" s="8" t="s">
        <v>7</v>
      </c>
      <c r="X11" s="8" t="s">
        <v>8</v>
      </c>
      <c r="AA11" s="2" t="s">
        <v>93</v>
      </c>
      <c r="AB11" s="10" t="s">
        <v>94</v>
      </c>
    </row>
    <row r="12" spans="1:28" x14ac:dyDescent="0.2">
      <c r="A12" s="2">
        <v>2</v>
      </c>
      <c r="B12" s="2">
        <v>59.334499999999998</v>
      </c>
      <c r="C12" s="2">
        <v>16.484100000000002</v>
      </c>
      <c r="D12" s="2">
        <v>203.9101</v>
      </c>
      <c r="E12" s="2">
        <v>83.165000000000006</v>
      </c>
      <c r="F12" s="2">
        <v>4.6016430000000001</v>
      </c>
      <c r="G12" s="2">
        <v>8.8915089999999992</v>
      </c>
      <c r="H12" s="2">
        <v>4.3809870000000002</v>
      </c>
      <c r="I12" s="2">
        <v>5.5406810000000002</v>
      </c>
      <c r="J12" s="2">
        <f t="shared" si="0"/>
        <v>90.723425000000006</v>
      </c>
      <c r="K12" s="2">
        <f t="shared" si="1"/>
        <v>5.8537049999999997</v>
      </c>
      <c r="M12" s="2" t="s">
        <v>95</v>
      </c>
      <c r="N12" s="2" t="s">
        <v>96</v>
      </c>
      <c r="O12" s="12">
        <v>320000</v>
      </c>
      <c r="P12" s="2" t="s">
        <v>97</v>
      </c>
      <c r="Q12" s="2" t="s">
        <v>98</v>
      </c>
      <c r="T12" s="2" t="s">
        <v>95</v>
      </c>
      <c r="U12" s="2" t="s">
        <v>99</v>
      </c>
      <c r="V12" s="2" t="s">
        <v>100</v>
      </c>
      <c r="W12" s="2" t="s">
        <v>101</v>
      </c>
      <c r="X12" s="2" t="s">
        <v>102</v>
      </c>
      <c r="AA12" s="2" t="s">
        <v>103</v>
      </c>
      <c r="AB12" s="2" t="s">
        <v>104</v>
      </c>
    </row>
    <row r="13" spans="1:28" x14ac:dyDescent="0.2">
      <c r="A13" s="2">
        <v>2</v>
      </c>
      <c r="B13" s="2">
        <v>35.498390000000001</v>
      </c>
      <c r="C13" s="2">
        <v>34.55538</v>
      </c>
      <c r="D13" s="2">
        <v>99.480900000000005</v>
      </c>
      <c r="E13" s="2">
        <v>93.113200000000006</v>
      </c>
      <c r="F13" s="2">
        <v>1.3909419999999999</v>
      </c>
      <c r="G13" s="2">
        <v>4.142436</v>
      </c>
      <c r="H13" s="2">
        <v>4.6997867500000003</v>
      </c>
      <c r="I13" s="2">
        <v>4.1600060000000001</v>
      </c>
      <c r="J13" s="2">
        <f t="shared" si="0"/>
        <v>65.661967500000003</v>
      </c>
      <c r="K13" s="2">
        <f t="shared" si="1"/>
        <v>3.5982926874999999</v>
      </c>
      <c r="M13" s="2" t="s">
        <v>105</v>
      </c>
      <c r="N13" s="2" t="s">
        <v>106</v>
      </c>
      <c r="O13" s="2" t="s">
        <v>107</v>
      </c>
      <c r="P13" s="2" t="s">
        <v>108</v>
      </c>
      <c r="Q13" s="2" t="s">
        <v>109</v>
      </c>
      <c r="T13" s="2" t="s">
        <v>105</v>
      </c>
      <c r="U13" s="2" t="s">
        <v>110</v>
      </c>
      <c r="V13" s="2" t="s">
        <v>111</v>
      </c>
      <c r="W13" s="2" t="s">
        <v>112</v>
      </c>
      <c r="X13" s="2" t="s">
        <v>112</v>
      </c>
      <c r="AA13" s="2" t="s">
        <v>113</v>
      </c>
      <c r="AB13" s="2" t="s">
        <v>114</v>
      </c>
    </row>
    <row r="14" spans="1:28" x14ac:dyDescent="0.2">
      <c r="A14" s="2">
        <v>3</v>
      </c>
      <c r="B14" s="2">
        <v>41.7517</v>
      </c>
      <c r="C14" s="2">
        <v>30.2577</v>
      </c>
      <c r="D14" s="2">
        <v>132.79490000000001</v>
      </c>
      <c r="E14" s="2">
        <v>132.79490000000001</v>
      </c>
      <c r="F14" s="2">
        <v>2.6198070000000002</v>
      </c>
      <c r="G14" s="2">
        <v>1.5762959999999999</v>
      </c>
      <c r="H14" s="2">
        <v>3.1814095</v>
      </c>
      <c r="I14" s="2">
        <v>3.1814095</v>
      </c>
      <c r="J14" s="2">
        <f t="shared" si="0"/>
        <v>84.399799999999999</v>
      </c>
      <c r="K14" s="2">
        <f t="shared" si="1"/>
        <v>2.6397304999999998</v>
      </c>
      <c r="M14" s="2" t="s">
        <v>115</v>
      </c>
      <c r="N14" s="2" t="s">
        <v>116</v>
      </c>
      <c r="O14" s="2" t="s">
        <v>117</v>
      </c>
      <c r="P14" s="2" t="s">
        <v>118</v>
      </c>
      <c r="Q14" s="2" t="s">
        <v>119</v>
      </c>
      <c r="T14" s="2" t="s">
        <v>115</v>
      </c>
      <c r="U14" s="2" t="s">
        <v>120</v>
      </c>
      <c r="V14" s="2" t="s">
        <v>121</v>
      </c>
      <c r="W14" s="2" t="s">
        <v>122</v>
      </c>
      <c r="X14" s="2" t="s">
        <v>123</v>
      </c>
    </row>
    <row r="15" spans="1:28" x14ac:dyDescent="0.2">
      <c r="A15" s="2">
        <v>3</v>
      </c>
      <c r="B15" s="2">
        <v>58.66863</v>
      </c>
      <c r="C15" s="2">
        <v>16.398800000000001</v>
      </c>
      <c r="D15" s="2">
        <v>127.23090000000001</v>
      </c>
      <c r="E15" s="2">
        <v>82.563800000000001</v>
      </c>
      <c r="F15" s="2">
        <v>0.86734199999999995</v>
      </c>
      <c r="G15" s="2">
        <v>3.243309</v>
      </c>
      <c r="H15" s="2">
        <v>2.9722909999999998</v>
      </c>
      <c r="I15" s="2">
        <v>3.7013743749999999</v>
      </c>
      <c r="J15" s="2">
        <f t="shared" si="0"/>
        <v>71.215532500000009</v>
      </c>
      <c r="K15" s="2">
        <f t="shared" si="1"/>
        <v>2.6960790937499999</v>
      </c>
      <c r="M15" s="2" t="s">
        <v>124</v>
      </c>
      <c r="N15" s="2" t="s">
        <v>45</v>
      </c>
      <c r="O15" s="2" t="s">
        <v>46</v>
      </c>
      <c r="P15" s="2" t="s">
        <v>47</v>
      </c>
      <c r="Q15" s="2" t="s">
        <v>48</v>
      </c>
      <c r="T15" s="2" t="s">
        <v>124</v>
      </c>
      <c r="U15" s="2" t="s">
        <v>49</v>
      </c>
      <c r="V15" s="2" t="s">
        <v>50</v>
      </c>
      <c r="W15" s="2" t="s">
        <v>51</v>
      </c>
      <c r="X15" s="2" t="s">
        <v>52</v>
      </c>
    </row>
    <row r="16" spans="1:28" x14ac:dyDescent="0.2">
      <c r="A16" s="2">
        <v>3</v>
      </c>
      <c r="B16" s="2">
        <v>29.0093</v>
      </c>
      <c r="C16" s="2">
        <v>49.160299999999999</v>
      </c>
      <c r="D16" s="2">
        <v>120.67140000000001</v>
      </c>
      <c r="E16" s="2">
        <v>168.23330000000001</v>
      </c>
      <c r="F16" s="2">
        <v>2.3593199999999999</v>
      </c>
      <c r="G16" s="2">
        <v>4.0609010000000003</v>
      </c>
      <c r="H16" s="2">
        <v>3.9785115000000002</v>
      </c>
      <c r="I16" s="2">
        <v>3.0536295</v>
      </c>
      <c r="J16" s="2">
        <f t="shared" si="0"/>
        <v>91.768574999999998</v>
      </c>
      <c r="K16" s="2">
        <f t="shared" si="1"/>
        <v>3.3630904999999998</v>
      </c>
      <c r="M16" s="2" t="s">
        <v>55</v>
      </c>
      <c r="N16" s="2" t="s">
        <v>56</v>
      </c>
      <c r="O16" s="2" t="s">
        <v>57</v>
      </c>
      <c r="P16" s="2" t="s">
        <v>58</v>
      </c>
      <c r="Q16" s="2" t="s">
        <v>59</v>
      </c>
      <c r="T16" s="2" t="s">
        <v>55</v>
      </c>
      <c r="U16" s="2" t="s">
        <v>60</v>
      </c>
      <c r="V16" s="2" t="s">
        <v>61</v>
      </c>
      <c r="W16" s="2" t="s">
        <v>62</v>
      </c>
      <c r="X16" s="2" t="s">
        <v>63</v>
      </c>
      <c r="AA16" s="1" t="s">
        <v>125</v>
      </c>
      <c r="AB16" s="1"/>
    </row>
    <row r="17" spans="1:28" x14ac:dyDescent="0.2">
      <c r="A17" s="2">
        <v>3</v>
      </c>
      <c r="B17" s="2">
        <v>36.213000000000001</v>
      </c>
      <c r="C17" s="2">
        <v>22.413499999999999</v>
      </c>
      <c r="D17" s="2">
        <v>137.07579999999999</v>
      </c>
      <c r="E17" s="2">
        <v>55.290199999999999</v>
      </c>
      <c r="F17" s="2">
        <v>2.2592534999999998</v>
      </c>
      <c r="G17" s="2">
        <v>3.3171179999999998</v>
      </c>
      <c r="H17" s="2">
        <v>4.1508052500000003</v>
      </c>
      <c r="I17" s="2">
        <v>4.6283156249999999</v>
      </c>
      <c r="J17" s="2">
        <f t="shared" si="0"/>
        <v>62.748124999999995</v>
      </c>
      <c r="K17" s="2">
        <f t="shared" si="1"/>
        <v>3.5888730937500002</v>
      </c>
      <c r="M17" s="2" t="s">
        <v>126</v>
      </c>
      <c r="N17" s="2" t="s">
        <v>127</v>
      </c>
      <c r="P17"/>
      <c r="Q17"/>
      <c r="T17" s="2" t="s">
        <v>126</v>
      </c>
      <c r="U17" s="2" t="s">
        <v>128</v>
      </c>
      <c r="W17"/>
      <c r="X17"/>
      <c r="AA17" s="4" t="s">
        <v>39</v>
      </c>
      <c r="AB17" s="6"/>
    </row>
    <row r="18" spans="1:28" x14ac:dyDescent="0.2">
      <c r="A18" s="2">
        <v>3</v>
      </c>
      <c r="B18" s="2">
        <v>21.441099999999999</v>
      </c>
      <c r="C18" s="2">
        <v>17.186800000000002</v>
      </c>
      <c r="D18" s="2">
        <v>86.813199999999995</v>
      </c>
      <c r="E18" s="2">
        <v>61.244300000000003</v>
      </c>
      <c r="F18" s="2">
        <v>1.3007379999999999</v>
      </c>
      <c r="G18" s="2">
        <v>3.357939</v>
      </c>
      <c r="H18" s="2">
        <v>3.179115575</v>
      </c>
      <c r="I18" s="2">
        <v>4.2478688624999998</v>
      </c>
      <c r="J18" s="2">
        <f t="shared" si="0"/>
        <v>46.671349999999997</v>
      </c>
      <c r="K18" s="2">
        <f t="shared" si="1"/>
        <v>3.0214153593750002</v>
      </c>
      <c r="M18" s="2" t="s">
        <v>129</v>
      </c>
      <c r="N18" s="2">
        <v>3</v>
      </c>
      <c r="P18"/>
      <c r="Q18"/>
      <c r="T18" s="2" t="s">
        <v>129</v>
      </c>
      <c r="U18" s="2">
        <v>3</v>
      </c>
      <c r="W18"/>
      <c r="X18"/>
      <c r="AB18" s="2" t="s">
        <v>130</v>
      </c>
    </row>
    <row r="19" spans="1:28" x14ac:dyDescent="0.2">
      <c r="A19" s="2">
        <v>3</v>
      </c>
      <c r="B19" s="2">
        <v>20.202860000000001</v>
      </c>
      <c r="C19" s="2">
        <v>25.701000000000001</v>
      </c>
      <c r="D19" s="2">
        <v>283.41379999999998</v>
      </c>
      <c r="E19" s="2">
        <v>192.72399999999999</v>
      </c>
      <c r="F19" s="2">
        <v>2.3293385</v>
      </c>
      <c r="G19" s="2">
        <v>4.309965</v>
      </c>
      <c r="H19" s="2">
        <v>2.6522025375</v>
      </c>
      <c r="I19" s="2">
        <v>2.9534967499999998</v>
      </c>
      <c r="J19" s="2">
        <f t="shared" si="0"/>
        <v>130.51041499999999</v>
      </c>
      <c r="K19" s="2">
        <f t="shared" si="1"/>
        <v>3.0612506968749997</v>
      </c>
      <c r="M19" s="2" t="s">
        <v>131</v>
      </c>
      <c r="N19" s="11" t="s">
        <v>132</v>
      </c>
      <c r="P19"/>
      <c r="Q19"/>
      <c r="T19" s="2" t="s">
        <v>131</v>
      </c>
      <c r="U19" s="11" t="s">
        <v>132</v>
      </c>
      <c r="W19"/>
      <c r="X19"/>
      <c r="AA19" s="2" t="s">
        <v>43</v>
      </c>
      <c r="AB19" s="2">
        <v>23</v>
      </c>
    </row>
    <row r="20" spans="1:28" x14ac:dyDescent="0.2">
      <c r="A20" s="2">
        <v>3</v>
      </c>
      <c r="B20" s="2">
        <v>24.408799999999999</v>
      </c>
      <c r="C20" s="2">
        <v>42.260100000000001</v>
      </c>
      <c r="D20" s="2">
        <v>41.296599999999998</v>
      </c>
      <c r="E20" s="2">
        <v>38.116300000000003</v>
      </c>
      <c r="F20" s="2">
        <v>2.1870069999999999</v>
      </c>
      <c r="G20" s="2">
        <v>8.9035119999999992</v>
      </c>
      <c r="H20" s="2">
        <v>4.7786468749999997</v>
      </c>
      <c r="I20" s="2">
        <v>4.5839759999999998</v>
      </c>
      <c r="J20" s="2">
        <f t="shared" si="0"/>
        <v>36.520450000000004</v>
      </c>
      <c r="K20" s="2">
        <f t="shared" si="1"/>
        <v>5.11328546875</v>
      </c>
      <c r="M20" s="4" t="s">
        <v>133</v>
      </c>
      <c r="N20" s="4"/>
      <c r="O20" s="4"/>
      <c r="P20" s="4"/>
      <c r="Q20" s="4"/>
      <c r="T20" s="4" t="s">
        <v>133</v>
      </c>
      <c r="U20" s="4"/>
      <c r="V20" s="4"/>
      <c r="W20" s="4"/>
      <c r="X20" s="4"/>
      <c r="AA20" s="2" t="s">
        <v>53</v>
      </c>
      <c r="AB20" s="2" t="s">
        <v>134</v>
      </c>
    </row>
    <row r="21" spans="1:28" x14ac:dyDescent="0.2">
      <c r="A21" s="2">
        <v>4</v>
      </c>
      <c r="B21" s="2">
        <v>47.198</v>
      </c>
      <c r="C21" s="2">
        <v>21.408000000000001</v>
      </c>
      <c r="D21" s="2">
        <v>162.96199999999999</v>
      </c>
      <c r="E21" s="2">
        <v>87.067369999999997</v>
      </c>
      <c r="F21" s="2">
        <v>1.5549139999999999</v>
      </c>
      <c r="G21" s="2">
        <v>3.538198</v>
      </c>
      <c r="H21" s="2">
        <v>2.3899652499999999</v>
      </c>
      <c r="I21" s="2">
        <v>2.1107922499999998</v>
      </c>
      <c r="J21" s="2">
        <f t="shared" si="0"/>
        <v>79.658842499999992</v>
      </c>
      <c r="K21" s="2">
        <f t="shared" si="1"/>
        <v>2.3984673749999996</v>
      </c>
      <c r="M21" s="2" t="s">
        <v>135</v>
      </c>
      <c r="N21" s="2" t="s">
        <v>136</v>
      </c>
      <c r="O21" s="2" t="s">
        <v>137</v>
      </c>
      <c r="T21" s="2" t="s">
        <v>135</v>
      </c>
      <c r="U21" s="2" t="s">
        <v>136</v>
      </c>
      <c r="V21" s="2" t="s">
        <v>137</v>
      </c>
      <c r="AA21" s="2" t="s">
        <v>64</v>
      </c>
      <c r="AB21" s="2" t="s">
        <v>138</v>
      </c>
    </row>
    <row r="22" spans="1:28" x14ac:dyDescent="0.2">
      <c r="A22" s="2">
        <v>4</v>
      </c>
      <c r="B22" s="2">
        <v>22.002949999999998</v>
      </c>
      <c r="C22" s="2">
        <v>16.251000000000001</v>
      </c>
      <c r="D22" s="2">
        <v>74.453400000000002</v>
      </c>
      <c r="E22" s="2">
        <v>71.80547</v>
      </c>
      <c r="F22" s="2">
        <v>1.4022025</v>
      </c>
      <c r="G22" s="2">
        <v>4.5014099999999999</v>
      </c>
      <c r="H22" s="2">
        <v>3.3375392499999998</v>
      </c>
      <c r="I22" s="2">
        <v>2.2889878874999998</v>
      </c>
      <c r="J22" s="2">
        <f t="shared" si="0"/>
        <v>46.128205000000001</v>
      </c>
      <c r="K22" s="2">
        <f t="shared" si="1"/>
        <v>2.8825349093749999</v>
      </c>
      <c r="M22" s="2" t="s">
        <v>139</v>
      </c>
      <c r="N22" s="2">
        <v>8</v>
      </c>
      <c r="O22" s="2" t="s">
        <v>140</v>
      </c>
      <c r="T22" s="2" t="s">
        <v>141</v>
      </c>
      <c r="U22" s="2">
        <v>51</v>
      </c>
      <c r="V22" s="11" t="s">
        <v>142</v>
      </c>
      <c r="AA22" s="2" t="s">
        <v>75</v>
      </c>
      <c r="AB22" s="2" t="s">
        <v>143</v>
      </c>
    </row>
    <row r="23" spans="1:28" x14ac:dyDescent="0.2">
      <c r="A23" s="2">
        <v>4</v>
      </c>
      <c r="B23" s="2">
        <v>21.09751</v>
      </c>
      <c r="C23" s="2">
        <v>16.957630000000002</v>
      </c>
      <c r="D23" s="2">
        <v>56.404800000000002</v>
      </c>
      <c r="E23" s="2">
        <v>63.907600000000002</v>
      </c>
      <c r="F23" s="2">
        <v>3.1454575</v>
      </c>
      <c r="G23" s="2">
        <v>6.0652189999999999</v>
      </c>
      <c r="H23" s="2">
        <v>3.0237669999999999</v>
      </c>
      <c r="I23" s="2">
        <v>3.2575604999999999</v>
      </c>
      <c r="J23" s="2">
        <f t="shared" si="0"/>
        <v>39.591885000000005</v>
      </c>
      <c r="K23" s="2">
        <f t="shared" si="1"/>
        <v>3.8730009999999999</v>
      </c>
      <c r="M23" s="2" t="s">
        <v>144</v>
      </c>
      <c r="N23" s="2">
        <v>44</v>
      </c>
      <c r="O23" s="11" t="s">
        <v>142</v>
      </c>
      <c r="T23" s="2" t="s">
        <v>145</v>
      </c>
      <c r="U23" s="2">
        <v>34</v>
      </c>
      <c r="V23" s="11" t="s">
        <v>142</v>
      </c>
      <c r="AA23" s="2" t="s">
        <v>87</v>
      </c>
      <c r="AB23" s="2" t="s">
        <v>146</v>
      </c>
    </row>
    <row r="24" spans="1:28" x14ac:dyDescent="0.2">
      <c r="A24" s="2">
        <v>4</v>
      </c>
      <c r="B24" s="2">
        <v>54.20073</v>
      </c>
      <c r="C24" s="2">
        <v>37.122300000000003</v>
      </c>
      <c r="D24" s="2">
        <v>127.1752</v>
      </c>
      <c r="E24" s="2">
        <v>79.618499999999997</v>
      </c>
      <c r="F24" s="2">
        <v>1.623129</v>
      </c>
      <c r="G24" s="2">
        <v>2.7681269999999998</v>
      </c>
      <c r="H24" s="2">
        <v>1.7761807375000001</v>
      </c>
      <c r="I24" s="2">
        <v>1.903549325</v>
      </c>
      <c r="J24" s="2">
        <f t="shared" si="0"/>
        <v>74.529182500000005</v>
      </c>
      <c r="K24" s="2">
        <f t="shared" si="1"/>
        <v>2.0177465156249998</v>
      </c>
      <c r="M24" s="2" t="s">
        <v>147</v>
      </c>
      <c r="N24" s="2">
        <v>34</v>
      </c>
      <c r="O24" s="11" t="s">
        <v>142</v>
      </c>
      <c r="T24" s="2" t="s">
        <v>148</v>
      </c>
      <c r="U24" s="2">
        <v>33</v>
      </c>
      <c r="V24" s="11" t="s">
        <v>142</v>
      </c>
      <c r="AA24" s="2" t="s">
        <v>89</v>
      </c>
      <c r="AB24" s="2" t="s">
        <v>149</v>
      </c>
    </row>
    <row r="25" spans="1:28" x14ac:dyDescent="0.2">
      <c r="M25" s="2" t="s">
        <v>150</v>
      </c>
      <c r="N25" s="2">
        <v>52</v>
      </c>
      <c r="O25" s="11" t="s">
        <v>142</v>
      </c>
      <c r="T25" s="2" t="s">
        <v>151</v>
      </c>
      <c r="U25" s="2">
        <v>17</v>
      </c>
      <c r="V25" s="2" t="s">
        <v>140</v>
      </c>
      <c r="AA25" s="2" t="s">
        <v>92</v>
      </c>
      <c r="AB25" s="2">
        <v>21</v>
      </c>
    </row>
    <row r="26" spans="1:28" x14ac:dyDescent="0.2">
      <c r="M26" s="2" t="s">
        <v>152</v>
      </c>
      <c r="N26" s="2">
        <v>42</v>
      </c>
      <c r="O26" s="11" t="s">
        <v>142</v>
      </c>
      <c r="T26" s="2" t="s">
        <v>153</v>
      </c>
      <c r="U26" s="2">
        <v>18</v>
      </c>
      <c r="V26" s="2" t="s">
        <v>140</v>
      </c>
      <c r="AA26" s="2" t="s">
        <v>93</v>
      </c>
      <c r="AB26" s="11" t="s">
        <v>132</v>
      </c>
    </row>
    <row r="27" spans="1:28" x14ac:dyDescent="0.2">
      <c r="M27" s="2" t="s">
        <v>154</v>
      </c>
      <c r="N27" s="2">
        <v>10</v>
      </c>
      <c r="O27" s="2" t="s">
        <v>140</v>
      </c>
      <c r="T27" s="2" t="s">
        <v>155</v>
      </c>
      <c r="U27" s="2">
        <v>1</v>
      </c>
      <c r="V27" s="2" t="s">
        <v>140</v>
      </c>
      <c r="AA27" s="2" t="s">
        <v>103</v>
      </c>
      <c r="AB27" s="2" t="s">
        <v>156</v>
      </c>
    </row>
    <row r="28" spans="1:28" x14ac:dyDescent="0.2">
      <c r="AA28" s="2" t="s">
        <v>113</v>
      </c>
      <c r="AB28" s="2" t="s">
        <v>157</v>
      </c>
    </row>
  </sheetData>
  <mergeCells count="4">
    <mergeCell ref="M1:Q1"/>
    <mergeCell ref="T1:X1"/>
    <mergeCell ref="AA1:AB1"/>
    <mergeCell ref="AA16:AB1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SummaryCorrect</vt:lpstr>
      <vt:lpstr>Old_SummaryWithAverages</vt:lpstr>
      <vt:lpstr>Victor_SummaryToR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6</cp:revision>
  <dcterms:modified xsi:type="dcterms:W3CDTF">2016-08-23T02:45:18Z</dcterms:modified>
  <dc:language>en-US</dc:language>
</cp:coreProperties>
</file>