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_Median" sheetId="1" state="visible" r:id="rId2"/>
    <sheet name="SummaryCorrect_Mean" sheetId="2" state="visible" r:id="rId3"/>
    <sheet name="Old_SummaryWithAverages" sheetId="3" state="visible" r:id="rId4"/>
    <sheet name="Victor_SummaryTo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<sst xmlns="http://schemas.openxmlformats.org/spreadsheetml/2006/main" count="431" uniqueCount="247">
  <si>
    <t xml:space="preserve">Members/Task</t>
  </si>
  <si>
    <t xml:space="preserve">Time task 3</t>
  </si>
  <si>
    <t xml:space="preserve">Time task 4</t>
  </si>
  <si>
    <t xml:space="preserve">Error task 3</t>
  </si>
  <si>
    <t xml:space="preserve">Error task 4</t>
  </si>
  <si>
    <t xml:space="preserve">Time/Members</t>
  </si>
  <si>
    <t xml:space="preserve">1 member</t>
  </si>
  <si>
    <t xml:space="preserve">2 members</t>
  </si>
  <si>
    <t xml:space="preserve">3 members</t>
  </si>
  <si>
    <t xml:space="preserve">4 members</t>
  </si>
  <si>
    <t xml:space="preserve">Error / Members</t>
  </si>
  <si>
    <t xml:space="preserve">Time task 1</t>
  </si>
  <si>
    <t xml:space="preserve">Time task 2</t>
  </si>
  <si>
    <t xml:space="preserve">Error task 1</t>
  </si>
  <si>
    <t xml:space="preserve">Error task 2</t>
  </si>
  <si>
    <t xml:space="preserve">Mean Time</t>
  </si>
  <si>
    <t xml:space="preserve">Mean Error</t>
  </si>
  <si>
    <t xml:space="preserve">J task 1</t>
  </si>
  <si>
    <t xml:space="preserve">J task 2</t>
  </si>
  <si>
    <t xml:space="preserve">J task 3</t>
  </si>
  <si>
    <t xml:space="preserve">J task 4</t>
  </si>
  <si>
    <t xml:space="preserve">Var task1</t>
  </si>
  <si>
    <t xml:space="preserve">Var task2</t>
  </si>
  <si>
    <t xml:space="preserve">Var task3</t>
  </si>
  <si>
    <t xml:space="preserve">Var task4</t>
  </si>
  <si>
    <t xml:space="preserve">Var Aj t1</t>
  </si>
  <si>
    <t xml:space="preserve">Var Aj t2</t>
  </si>
  <si>
    <t xml:space="preserve">Var Aj t3</t>
  </si>
  <si>
    <t xml:space="preserve">Var Aj t4</t>
  </si>
  <si>
    <t xml:space="preserve">Var/Members</t>
  </si>
  <si>
    <t xml:space="preserve">J/Members</t>
  </si>
  <si>
    <t xml:space="preserve">Erro por Qnt de Pessoas</t>
  </si>
  <si>
    <t xml:space="preserve">Kruskal-Wallis</t>
  </si>
  <si>
    <t xml:space="preserve">H =</t>
  </si>
  <si>
    <t xml:space="preserve">Graus de liberdade =</t>
  </si>
  <si>
    <t xml:space="preserve">(p) Kruskal-Wallis =</t>
  </si>
  <si>
    <t xml:space="preserve">&lt; 0.0001</t>
  </si>
  <si>
    <t xml:space="preserve">R 1 =</t>
  </si>
  <si>
    <t xml:space="preserve">R 2 =</t>
  </si>
  <si>
    <t xml:space="preserve">R 3 =</t>
  </si>
  <si>
    <t xml:space="preserve">R 4 =</t>
  </si>
  <si>
    <t xml:space="preserve">R 1 (posto médio) =</t>
  </si>
  <si>
    <t xml:space="preserve">R 2 (posto médio) =</t>
  </si>
  <si>
    <t xml:space="preserve">R 3 (posto médio) =</t>
  </si>
  <si>
    <t xml:space="preserve">R 4 (posto médio) =</t>
  </si>
  <si>
    <t xml:space="preserve">Comparações (método de Dunn)</t>
  </si>
  <si>
    <t xml:space="preserve">Dif. Postos</t>
  </si>
  <si>
    <t xml:space="preserve">z calculado</t>
  </si>
  <si>
    <t xml:space="preserve">z crítico</t>
  </si>
  <si>
    <t xml:space="preserve">p</t>
  </si>
  <si>
    <t xml:space="preserve">Postos médios  1 e 2</t>
  </si>
  <si>
    <t xml:space="preserve">ns</t>
  </si>
  <si>
    <t xml:space="preserve">Postos médios  1 e 3</t>
  </si>
  <si>
    <t xml:space="preserve">&lt; 0.05</t>
  </si>
  <si>
    <t xml:space="preserve">Postos médios  1 e 4</t>
  </si>
  <si>
    <t xml:space="preserve">Postos médios  2 e 3</t>
  </si>
  <si>
    <t xml:space="preserve">Postos médios  2 e 4</t>
  </si>
  <si>
    <t xml:space="preserve">Postos médios  3 e 4</t>
  </si>
  <si>
    <t xml:space="preserve">correlação erro X J X Variance</t>
  </si>
  <si>
    <t xml:space="preserve">ajusted correlation</t>
  </si>
  <si>
    <t xml:space="preserve">sem times de 1</t>
  </si>
  <si>
    <t xml:space="preserve">sem tarefas 1 e 2</t>
  </si>
  <si>
    <t xml:space="preserve">Colunas 1 e  2</t>
  </si>
  <si>
    <t xml:space="preserve">Colunas 1 e  3</t>
  </si>
  <si>
    <t xml:space="preserve">Colunas 2 e  3</t>
  </si>
  <si>
    <t xml:space="preserve">n (pares) =</t>
  </si>
  <si>
    <t xml:space="preserve">r (Pearson) =</t>
  </si>
  <si>
    <t xml:space="preserve">IC 95% =</t>
  </si>
  <si>
    <t xml:space="preserve">-0.28 a 0.43</t>
  </si>
  <si>
    <t xml:space="preserve">-0.25 a 0.46</t>
  </si>
  <si>
    <t xml:space="preserve">0.85 a 0.96</t>
  </si>
  <si>
    <t xml:space="preserve">IC 99% =</t>
  </si>
  <si>
    <t xml:space="preserve">-0.39 a 0.52</t>
  </si>
  <si>
    <t xml:space="preserve">-0.35 a 0.55</t>
  </si>
  <si>
    <t xml:space="preserve">0.81 a 0.97</t>
  </si>
  <si>
    <t xml:space="preserve">-0.49 a -0.02</t>
  </si>
  <si>
    <t xml:space="preserve">-0.43 a 0.06</t>
  </si>
  <si>
    <t xml:space="preserve">0.78 a 0.92</t>
  </si>
  <si>
    <t xml:space="preserve">R2 =</t>
  </si>
  <si>
    <t xml:space="preserve">-0.52 a -0.06</t>
  </si>
  <si>
    <t xml:space="preserve">-0.55 a 0.06</t>
  </si>
  <si>
    <t xml:space="preserve">-0.50 a 0.14</t>
  </si>
  <si>
    <t xml:space="preserve">0.75 a 0.93</t>
  </si>
  <si>
    <t xml:space="preserve">t =</t>
  </si>
  <si>
    <t xml:space="preserve">-0.58 a 0.03</t>
  </si>
  <si>
    <t xml:space="preserve">GL =</t>
  </si>
  <si>
    <t xml:space="preserve">(p)  =</t>
  </si>
  <si>
    <t xml:space="preserve">Poder 0.05 =</t>
  </si>
  <si>
    <t xml:space="preserve">Matriz de Correlação</t>
  </si>
  <si>
    <t xml:space="preserve">Poder 0.01 =</t>
  </si>
  <si>
    <t xml:space="preserve">Coluna  1</t>
  </si>
  <si>
    <t xml:space="preserve">Coluna  2</t>
  </si>
  <si>
    <t xml:space="preserve">Coluna  3</t>
  </si>
  <si>
    <t xml:space="preserve">Coluna 1</t>
  </si>
  <si>
    <t xml:space="preserve">---</t>
  </si>
  <si>
    <t xml:space="preserve">Coluna 2</t>
  </si>
  <si>
    <t xml:space="preserve">Coluna 3</t>
  </si>
  <si>
    <t xml:space="preserve">-0.64 a -0.30</t>
  </si>
  <si>
    <t xml:space="preserve">-0.54 a -0.15</t>
  </si>
  <si>
    <t xml:space="preserve">0.79 a 0.91</t>
  </si>
  <si>
    <t xml:space="preserve">-0.68 a -0.24</t>
  </si>
  <si>
    <t xml:space="preserve">-0.58 a -0.08</t>
  </si>
  <si>
    <t xml:space="preserve">0.77 a 0.92</t>
  </si>
  <si>
    <t xml:space="preserve">Members</t>
  </si>
  <si>
    <t xml:space="preserve">t1</t>
  </si>
  <si>
    <t xml:space="preserve">t2</t>
  </si>
  <si>
    <t xml:space="preserve">t3</t>
  </si>
  <si>
    <t xml:space="preserve">t4</t>
  </si>
  <si>
    <t xml:space="preserve">e1</t>
  </si>
  <si>
    <t xml:space="preserve">e2</t>
  </si>
  <si>
    <t xml:space="preserve">e3</t>
  </si>
  <si>
    <t xml:space="preserve">e4</t>
  </si>
  <si>
    <t xml:space="preserve">Average t1</t>
  </si>
  <si>
    <t xml:space="preserve">Average t2</t>
  </si>
  <si>
    <t xml:space="preserve">Average t3</t>
  </si>
  <si>
    <t xml:space="preserve">Average t4</t>
  </si>
  <si>
    <t xml:space="preserve">Average e1</t>
  </si>
  <si>
    <t xml:space="preserve">Average e2</t>
  </si>
  <si>
    <t xml:space="preserve">Average e3</t>
  </si>
  <si>
    <t xml:space="preserve">Average e4</t>
  </si>
  <si>
    <t xml:space="preserve">Std t1</t>
  </si>
  <si>
    <t xml:space="preserve">Std t2</t>
  </si>
  <si>
    <t xml:space="preserve">Std t3</t>
  </si>
  <si>
    <t xml:space="preserve">Std t4</t>
  </si>
  <si>
    <t xml:space="preserve">Std e1</t>
  </si>
  <si>
    <t xml:space="preserve">Std e2</t>
  </si>
  <si>
    <t xml:space="preserve">Std e3</t>
  </si>
  <si>
    <t xml:space="preserve">Std e4</t>
  </si>
  <si>
    <t xml:space="preserve">T1</t>
  </si>
  <si>
    <t xml:space="preserve">T2</t>
  </si>
  <si>
    <t xml:space="preserve">T3</t>
  </si>
  <si>
    <t xml:space="preserve">T4</t>
  </si>
  <si>
    <t xml:space="preserve">E1</t>
  </si>
  <si>
    <t xml:space="preserve">E2</t>
  </si>
  <si>
    <t xml:space="preserve">E3</t>
  </si>
  <si>
    <t xml:space="preserve">E4</t>
  </si>
  <si>
    <t xml:space="preserve">Mean T</t>
  </si>
  <si>
    <t xml:space="preserve">Mean E</t>
  </si>
  <si>
    <t xml:space="preserve">Analise Tempo por Tarefa</t>
  </si>
  <si>
    <t xml:space="preserve">Analise Erro por Tarefa</t>
  </si>
  <si>
    <t xml:space="preserve">Correlacao Qtd de Pessoas – Tempo Medio</t>
  </si>
  <si>
    <t xml:space="preserve">Shapiro</t>
  </si>
  <si>
    <t xml:space="preserve">Pearson</t>
  </si>
  <si>
    <t xml:space="preserve">Resultados</t>
  </si>
  <si>
    <t xml:space="preserve">Colunas 1 e  10</t>
  </si>
  <si>
    <t xml:space="preserve">Tamanho da amostra =</t>
  </si>
  <si>
    <t xml:space="preserve">Média =</t>
  </si>
  <si>
    <t xml:space="preserve">37,0001</t>
  </si>
  <si>
    <t xml:space="preserve">27,8165</t>
  </si>
  <si>
    <t xml:space="preserve">131,2051</t>
  </si>
  <si>
    <t xml:space="preserve">100,7838</t>
  </si>
  <si>
    <t xml:space="preserve">2,4973</t>
  </si>
  <si>
    <t xml:space="preserve">6,3589</t>
  </si>
  <si>
    <t xml:space="preserve">4,3564</t>
  </si>
  <si>
    <t xml:space="preserve">4,2113</t>
  </si>
  <si>
    <t xml:space="preserve">-0,3321</t>
  </si>
  <si>
    <t xml:space="preserve">Desvio padrão =</t>
  </si>
  <si>
    <t xml:space="preserve">19,0349</t>
  </si>
  <si>
    <t xml:space="preserve">11,3654</t>
  </si>
  <si>
    <t xml:space="preserve">67,6085</t>
  </si>
  <si>
    <t xml:space="preserve">46,0546</t>
  </si>
  <si>
    <t xml:space="preserve">1,1008</t>
  </si>
  <si>
    <t xml:space="preserve">3,5407</t>
  </si>
  <si>
    <t xml:space="preserve">1,7560</t>
  </si>
  <si>
    <t xml:space="preserve">1,6780</t>
  </si>
  <si>
    <t xml:space="preserve">-0,65 a 0,09</t>
  </si>
  <si>
    <t xml:space="preserve">W =</t>
  </si>
  <si>
    <t xml:space="preserve">0,9153</t>
  </si>
  <si>
    <t xml:space="preserve">0,9112</t>
  </si>
  <si>
    <t xml:space="preserve">0,9127</t>
  </si>
  <si>
    <t xml:space="preserve">0,8980</t>
  </si>
  <si>
    <t xml:space="preserve">0,9205</t>
  </si>
  <si>
    <t xml:space="preserve">0,8883</t>
  </si>
  <si>
    <t xml:space="preserve">0,9190</t>
  </si>
  <si>
    <t xml:space="preserve">0,8746</t>
  </si>
  <si>
    <t xml:space="preserve">-0,73 a 0,23</t>
  </si>
  <si>
    <t xml:space="preserve">p =</t>
  </si>
  <si>
    <t xml:space="preserve">0,0545</t>
  </si>
  <si>
    <t xml:space="preserve">0,0455</t>
  </si>
  <si>
    <t xml:space="preserve">0,0480</t>
  </si>
  <si>
    <t xml:space="preserve">0,0247</t>
  </si>
  <si>
    <t xml:space="preserve">NaoNormal</t>
  </si>
  <si>
    <t xml:space="preserve">0,0732</t>
  </si>
  <si>
    <t xml:space="preserve">0,0152</t>
  </si>
  <si>
    <t xml:space="preserve">0,0679</t>
  </si>
  <si>
    <t xml:space="preserve">0,0099</t>
  </si>
  <si>
    <t xml:space="preserve">0,1103</t>
  </si>
  <si>
    <t xml:space="preserve">-1,6137</t>
  </si>
  <si>
    <t xml:space="preserve">Friedman</t>
  </si>
  <si>
    <t xml:space="preserve">0,1214</t>
  </si>
  <si>
    <t xml:space="preserve">Soma dos Ranks =</t>
  </si>
  <si>
    <t xml:space="preserve">40,0000</t>
  </si>
  <si>
    <t xml:space="preserve">84,0000</t>
  </si>
  <si>
    <t xml:space="preserve">74,0000</t>
  </si>
  <si>
    <t xml:space="preserve">28,0000</t>
  </si>
  <si>
    <t xml:space="preserve">79,0000</t>
  </si>
  <si>
    <t xml:space="preserve">62,0000</t>
  </si>
  <si>
    <t xml:space="preserve">61,0000</t>
  </si>
  <si>
    <t xml:space="preserve">0,4598</t>
  </si>
  <si>
    <t xml:space="preserve">Mediana =</t>
  </si>
  <si>
    <t xml:space="preserve">35,4984</t>
  </si>
  <si>
    <t xml:space="preserve">25,7010</t>
  </si>
  <si>
    <t xml:space="preserve">127,1752</t>
  </si>
  <si>
    <t xml:space="preserve">88,6565</t>
  </si>
  <si>
    <t xml:space="preserve">2,2593</t>
  </si>
  <si>
    <t xml:space="preserve">5,5476</t>
  </si>
  <si>
    <t xml:space="preserve">4,0136</t>
  </si>
  <si>
    <t xml:space="preserve">0,2168</t>
  </si>
  <si>
    <t xml:space="preserve">Média dos Ranks =</t>
  </si>
  <si>
    <t xml:space="preserve">1,7391</t>
  </si>
  <si>
    <t xml:space="preserve">1,3913</t>
  </si>
  <si>
    <t xml:space="preserve">3,6522</t>
  </si>
  <si>
    <t xml:space="preserve">3,2174</t>
  </si>
  <si>
    <t xml:space="preserve">1,2174</t>
  </si>
  <si>
    <t xml:space="preserve">3,4348</t>
  </si>
  <si>
    <t xml:space="preserve">2,6957</t>
  </si>
  <si>
    <t xml:space="preserve">2,6522</t>
  </si>
  <si>
    <t xml:space="preserve">Média dos valores =</t>
  </si>
  <si>
    <t xml:space="preserve">Correlacao Qtd de Pessoas – Erro Medio</t>
  </si>
  <si>
    <t xml:space="preserve">Friedman (Fr) =</t>
  </si>
  <si>
    <t xml:space="preserve">50,3739</t>
  </si>
  <si>
    <t xml:space="preserve">35,6087</t>
  </si>
  <si>
    <t xml:space="preserve">Colunas 1 e  11</t>
  </si>
  <si>
    <t xml:space="preserve">(p) =</t>
  </si>
  <si>
    <t xml:space="preserve">PostHoc</t>
  </si>
  <si>
    <t xml:space="preserve">-0,7719</t>
  </si>
  <si>
    <t xml:space="preserve">Comparações:</t>
  </si>
  <si>
    <t xml:space="preserve">Diferença</t>
  </si>
  <si>
    <t xml:space="preserve">(p)</t>
  </si>
  <si>
    <t xml:space="preserve">-0,90 a -0,53</t>
  </si>
  <si>
    <t xml:space="preserve">Ranks  T1 e  T2 =</t>
  </si>
  <si>
    <t xml:space="preserve">Ranks  E1 e  E2 =</t>
  </si>
  <si>
    <t xml:space="preserve">-0,92 a -0,42</t>
  </si>
  <si>
    <t xml:space="preserve">Ranks  T1 e  T3 =</t>
  </si>
  <si>
    <t xml:space="preserve">Ranks  E1 e  E3 =</t>
  </si>
  <si>
    <t xml:space="preserve">0,5959</t>
  </si>
  <si>
    <t xml:space="preserve">Ranks  T1 e  T4 =</t>
  </si>
  <si>
    <t xml:space="preserve">Ranks  E1 e  E4 =</t>
  </si>
  <si>
    <t xml:space="preserve">-5,5649</t>
  </si>
  <si>
    <t xml:space="preserve">Ranks  T2 e  T3 =</t>
  </si>
  <si>
    <t xml:space="preserve">Ranks  E2 e  E3 =</t>
  </si>
  <si>
    <t xml:space="preserve">Ranks  T2 e  T4 =</t>
  </si>
  <si>
    <t xml:space="preserve">Ranks  E2 e  E4 =</t>
  </si>
  <si>
    <t xml:space="preserve">Ranks  T3 e  T4 =</t>
  </si>
  <si>
    <t xml:space="preserve">Ranks  E3 e  E4 =</t>
  </si>
  <si>
    <t xml:space="preserve">0,9984</t>
  </si>
  <si>
    <t xml:space="preserve">0,9880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</si>
</sst>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A9D18E"/>
        <bgColor rgb="FF99CCFF"/>
      </patternFill>
    </fill>
    <fill>
      <patternFill patternType="solid">
        <fgColor rgb="FFFF6600"/>
        <bgColor rgb="FFFF9900"/>
      </patternFill>
    </fill>
    <fill>
      <patternFill patternType="solid">
        <fgColor rgb="FF66FF00"/>
        <bgColor rgb="FF00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2" activeCellId="0" sqref="H2:Q1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M1" s="0" t="s">
        <v>10</v>
      </c>
      <c r="N1" s="0" t="s">
        <v>6</v>
      </c>
      <c r="O1" s="0" t="s">
        <v>7</v>
      </c>
      <c r="P1" s="0" t="s">
        <v>8</v>
      </c>
      <c r="Q1" s="0" t="s">
        <v>9</v>
      </c>
    </row>
    <row r="2" customFormat="false" ht="12.8" hidden="false" customHeight="false" outlineLevel="0" collapsed="false">
      <c r="A2" s="1" t="n">
        <v>1</v>
      </c>
      <c r="B2" s="1" t="n">
        <v>44.506</v>
      </c>
      <c r="C2" s="1" t="n">
        <v>56.699</v>
      </c>
      <c r="D2" s="1" t="n">
        <v>7.861463</v>
      </c>
      <c r="E2" s="1" t="n">
        <v>9.24831</v>
      </c>
      <c r="H2" s="0" t="n">
        <v>44.506</v>
      </c>
      <c r="I2" s="1" t="n">
        <v>86.013</v>
      </c>
      <c r="J2" s="1" t="n">
        <v>127.2309</v>
      </c>
      <c r="K2" s="1" t="n">
        <v>162.962</v>
      </c>
      <c r="N2" s="0" t="n">
        <v>7.861463</v>
      </c>
      <c r="O2" s="0" t="n">
        <v>2.260774</v>
      </c>
      <c r="P2" s="0" t="n">
        <v>2.711916</v>
      </c>
      <c r="Q2" s="0" t="n">
        <v>2.509332</v>
      </c>
    </row>
    <row r="3" customFormat="false" ht="12.8" hidden="false" customHeight="false" outlineLevel="0" collapsed="false">
      <c r="A3" s="1" t="n">
        <v>1</v>
      </c>
      <c r="B3" s="1" t="n">
        <v>129.5357</v>
      </c>
      <c r="C3" s="1" t="n">
        <v>88.6565</v>
      </c>
      <c r="D3" s="1" t="n">
        <v>5.6191285</v>
      </c>
      <c r="E3" s="1" t="n">
        <v>3.876767</v>
      </c>
      <c r="H3" s="0" t="n">
        <v>56.699</v>
      </c>
      <c r="I3" s="1" t="n">
        <v>90.59442</v>
      </c>
      <c r="J3" s="1" t="n">
        <v>82.5638</v>
      </c>
      <c r="K3" s="1" t="n">
        <v>87.06737</v>
      </c>
      <c r="N3" s="0" t="n">
        <v>9.24831</v>
      </c>
      <c r="O3" s="0" t="n">
        <v>2.7677025</v>
      </c>
      <c r="P3" s="0" t="n">
        <v>3.1814145</v>
      </c>
      <c r="Q3" s="0" t="n">
        <v>1.9781635</v>
      </c>
    </row>
    <row r="4" s="3" customFormat="true" ht="12.8" hidden="false" customHeight="false" outlineLevel="0" collapsed="false">
      <c r="A4" s="2" t="n">
        <v>1</v>
      </c>
      <c r="B4" s="3" t="n">
        <v>130.7602</v>
      </c>
      <c r="C4" s="3" t="n">
        <v>63.4430000000002</v>
      </c>
      <c r="D4" s="2" t="n">
        <v>6.004525</v>
      </c>
      <c r="E4" s="2" t="n">
        <v>5.216207</v>
      </c>
      <c r="H4" s="1" t="n">
        <v>129.5357</v>
      </c>
      <c r="I4" s="1" t="n">
        <v>87.2619</v>
      </c>
      <c r="J4" s="1" t="n">
        <v>120.6714</v>
      </c>
      <c r="K4" s="1" t="n">
        <v>74.4534</v>
      </c>
      <c r="M4" s="0"/>
      <c r="N4" s="3" t="n">
        <v>5.6191285</v>
      </c>
      <c r="O4" s="3" t="n">
        <v>4.4206545</v>
      </c>
      <c r="P4" s="3" t="n">
        <v>4.0901055</v>
      </c>
      <c r="Q4" s="3" t="n">
        <v>2.8542355</v>
      </c>
    </row>
    <row r="5" customFormat="false" ht="12.8" hidden="false" customHeight="false" outlineLevel="0" collapsed="false">
      <c r="A5" s="1" t="n">
        <v>1</v>
      </c>
      <c r="B5" s="1" t="n">
        <v>281.5956</v>
      </c>
      <c r="C5" s="1" t="n">
        <v>225.2061</v>
      </c>
      <c r="D5" s="1" t="n">
        <v>2.6607275</v>
      </c>
      <c r="E5" s="1" t="n">
        <v>2.895181</v>
      </c>
      <c r="H5" s="1" t="n">
        <v>88.6565</v>
      </c>
      <c r="I5" s="1" t="n">
        <v>113.11968</v>
      </c>
      <c r="J5" s="1" t="n">
        <v>91.1117</v>
      </c>
      <c r="K5" s="1" t="n">
        <v>71.80547</v>
      </c>
      <c r="N5" s="0" t="n">
        <v>3.876767</v>
      </c>
      <c r="O5" s="0" t="n">
        <v>3.7956655</v>
      </c>
      <c r="P5" s="0" t="n">
        <v>3.3969195</v>
      </c>
      <c r="Q5" s="0" t="n">
        <v>1.9118085</v>
      </c>
    </row>
    <row r="6" customFormat="false" ht="12.8" hidden="false" customHeight="false" outlineLevel="0" collapsed="false">
      <c r="A6" s="1" t="n">
        <v>1</v>
      </c>
      <c r="B6" s="0" t="n">
        <v>105.6555</v>
      </c>
      <c r="C6" s="1" t="n">
        <v>139.6341</v>
      </c>
      <c r="D6" s="1" t="n">
        <v>7.370132</v>
      </c>
      <c r="E6" s="1" t="n">
        <v>6.931314</v>
      </c>
      <c r="H6" s="1" t="n">
        <v>281.5956</v>
      </c>
      <c r="I6" s="1" t="n">
        <v>69.3649</v>
      </c>
      <c r="J6" s="1" t="n">
        <v>76.8215</v>
      </c>
      <c r="K6" s="1" t="n">
        <v>56.4048</v>
      </c>
      <c r="N6" s="0" t="n">
        <v>6.004525</v>
      </c>
      <c r="O6" s="0" t="n">
        <v>5.324064</v>
      </c>
      <c r="P6" s="0" t="n">
        <v>4.4244435</v>
      </c>
      <c r="Q6" s="0" t="n">
        <v>2.3445545</v>
      </c>
    </row>
    <row r="7" customFormat="false" ht="12.8" hidden="false" customHeight="false" outlineLevel="0" collapsed="false">
      <c r="A7" s="1" t="n">
        <v>2</v>
      </c>
      <c r="B7" s="1" t="n">
        <v>86.013</v>
      </c>
      <c r="C7" s="1" t="n">
        <v>90.59442</v>
      </c>
      <c r="D7" s="1" t="n">
        <v>2.260774</v>
      </c>
      <c r="E7" s="1" t="n">
        <v>2.7677025</v>
      </c>
      <c r="H7" s="1" t="n">
        <v>225.2061</v>
      </c>
      <c r="I7" s="1" t="n">
        <v>58.4197</v>
      </c>
      <c r="J7" s="1" t="n">
        <v>55.2902</v>
      </c>
      <c r="K7" s="1" t="n">
        <v>63.9076</v>
      </c>
      <c r="N7" s="0" t="n">
        <v>5.216207</v>
      </c>
      <c r="O7" s="0" t="n">
        <v>3.984116</v>
      </c>
      <c r="P7" s="0" t="n">
        <v>4.7671835</v>
      </c>
      <c r="Q7" s="0" t="n">
        <v>2.7843005</v>
      </c>
    </row>
    <row r="8" customFormat="false" ht="12.8" hidden="false" customHeight="false" outlineLevel="0" collapsed="false">
      <c r="A8" s="1" t="n">
        <v>2</v>
      </c>
      <c r="B8" s="1" t="n">
        <v>87.2619</v>
      </c>
      <c r="C8" s="1" t="n">
        <v>113.11968</v>
      </c>
      <c r="D8" s="1" t="n">
        <v>4.4206545</v>
      </c>
      <c r="E8" s="1" t="n">
        <v>3.7956655</v>
      </c>
      <c r="H8" s="0" t="n">
        <v>105.6555</v>
      </c>
      <c r="I8" s="1" t="n">
        <v>139.3775</v>
      </c>
      <c r="J8" s="1" t="n">
        <v>86.8132</v>
      </c>
      <c r="K8" s="1" t="n">
        <v>127.1752</v>
      </c>
      <c r="N8" s="0" t="n">
        <v>2.6607275</v>
      </c>
      <c r="O8" s="0" t="n">
        <v>5.078261</v>
      </c>
      <c r="P8" s="0" t="n">
        <v>3.2695245</v>
      </c>
      <c r="Q8" s="0" t="n">
        <v>1.736374</v>
      </c>
    </row>
    <row r="9" customFormat="false" ht="12.8" hidden="false" customHeight="false" outlineLevel="0" collapsed="false">
      <c r="A9" s="1" t="n">
        <v>2</v>
      </c>
      <c r="B9" s="1" t="n">
        <v>69.3649</v>
      </c>
      <c r="C9" s="1" t="n">
        <v>58.4197</v>
      </c>
      <c r="D9" s="1" t="n">
        <v>5.324064</v>
      </c>
      <c r="E9" s="1" t="n">
        <v>3.984116</v>
      </c>
      <c r="H9" s="1" t="n">
        <v>139.6341</v>
      </c>
      <c r="I9" s="1" t="n">
        <v>111.0404</v>
      </c>
      <c r="J9" s="1" t="n">
        <v>61.2443</v>
      </c>
      <c r="K9" s="1" t="n">
        <v>60.7675</v>
      </c>
      <c r="N9" s="0" t="n">
        <v>2.895181</v>
      </c>
      <c r="O9" s="0" t="n">
        <v>2.5421635</v>
      </c>
      <c r="P9" s="0" t="n">
        <v>4.584655</v>
      </c>
      <c r="Q9" s="0" t="n">
        <v>1.8535285</v>
      </c>
    </row>
    <row r="10" customFormat="false" ht="12.8" hidden="false" customHeight="false" outlineLevel="0" collapsed="false">
      <c r="A10" s="1" t="n">
        <v>2</v>
      </c>
      <c r="B10" s="1" t="n">
        <v>139.3775</v>
      </c>
      <c r="C10" s="1" t="n">
        <v>111.0404</v>
      </c>
      <c r="D10" s="1" t="n">
        <v>5.078261</v>
      </c>
      <c r="E10" s="1" t="n">
        <v>2.5421635</v>
      </c>
      <c r="I10" s="1" t="n">
        <v>109.5334</v>
      </c>
      <c r="J10" s="1" t="n">
        <v>283.4138</v>
      </c>
      <c r="K10" s="0" t="n">
        <v>212.14</v>
      </c>
      <c r="N10" s="0" t="n">
        <v>7.370132</v>
      </c>
      <c r="O10" s="0" t="n">
        <v>5.1020385</v>
      </c>
      <c r="P10" s="0" t="n">
        <v>1.681474</v>
      </c>
      <c r="Q10" s="0" t="n">
        <v>2.5047495</v>
      </c>
    </row>
    <row r="11" customFormat="false" ht="12.8" hidden="false" customHeight="false" outlineLevel="0" collapsed="false">
      <c r="A11" s="1" t="n">
        <v>2</v>
      </c>
      <c r="B11" s="1" t="n">
        <v>109.5334</v>
      </c>
      <c r="C11" s="1" t="n">
        <v>83.165</v>
      </c>
      <c r="D11" s="1" t="n">
        <v>5.1020385</v>
      </c>
      <c r="E11" s="1" t="n">
        <v>6.0863765</v>
      </c>
      <c r="I11" s="1" t="n">
        <v>83.165</v>
      </c>
      <c r="J11" s="1" t="n">
        <v>192.724</v>
      </c>
      <c r="K11" s="0" t="n">
        <v>113.401</v>
      </c>
      <c r="N11" s="0" t="n">
        <v>6.931314</v>
      </c>
      <c r="O11" s="0" t="n">
        <v>6.0863765</v>
      </c>
      <c r="P11" s="0" t="n">
        <v>2.6851765</v>
      </c>
      <c r="Q11" s="0" t="n">
        <v>1.6416445</v>
      </c>
    </row>
    <row r="12" customFormat="false" ht="12.8" hidden="false" customHeight="false" outlineLevel="0" collapsed="false">
      <c r="A12" s="1" t="n">
        <v>2</v>
      </c>
      <c r="B12" s="1" t="n">
        <v>99.4809</v>
      </c>
      <c r="C12" s="1" t="n">
        <v>93.1132</v>
      </c>
      <c r="D12" s="1" t="n">
        <v>4.205052</v>
      </c>
      <c r="E12" s="1" t="n">
        <v>4.758173</v>
      </c>
      <c r="I12" s="1" t="n">
        <v>99.4809</v>
      </c>
      <c r="J12" s="1" t="n">
        <v>41.2966</v>
      </c>
      <c r="O12" s="0" t="n">
        <v>4.205052</v>
      </c>
      <c r="P12" s="0" t="n">
        <v>4.419264</v>
      </c>
    </row>
    <row r="13" customFormat="false" ht="12.8" hidden="false" customHeight="false" outlineLevel="0" collapsed="false">
      <c r="A13" s="1" t="n">
        <v>3</v>
      </c>
      <c r="B13" s="1" t="n">
        <v>127.2309</v>
      </c>
      <c r="C13" s="1" t="n">
        <v>82.5638</v>
      </c>
      <c r="D13" s="1" t="n">
        <v>2.711916</v>
      </c>
      <c r="E13" s="1" t="n">
        <v>3.1814145</v>
      </c>
      <c r="I13" s="1" t="n">
        <v>93.1132</v>
      </c>
      <c r="J13" s="1" t="n">
        <v>38.1163</v>
      </c>
      <c r="O13" s="0" t="n">
        <v>4.758173</v>
      </c>
      <c r="P13" s="0" t="n">
        <v>4.1312975</v>
      </c>
    </row>
    <row r="14" customFormat="false" ht="12.8" hidden="false" customHeight="false" outlineLevel="0" collapsed="false">
      <c r="A14" s="1" t="n">
        <v>3</v>
      </c>
      <c r="B14" s="1" t="n">
        <v>120.6714</v>
      </c>
      <c r="C14" s="1" t="n">
        <v>91.1117</v>
      </c>
      <c r="D14" s="1" t="n">
        <v>4.0901055</v>
      </c>
      <c r="E14" s="1" t="n">
        <v>3.3969195</v>
      </c>
    </row>
    <row r="15" customFormat="false" ht="12.8" hidden="false" customHeight="false" outlineLevel="0" collapsed="false">
      <c r="A15" s="1" t="n">
        <v>3</v>
      </c>
      <c r="B15" s="1" t="n">
        <v>76.8215</v>
      </c>
      <c r="C15" s="1" t="n">
        <v>55.2902</v>
      </c>
      <c r="D15" s="1" t="n">
        <v>4.4244435</v>
      </c>
      <c r="E15" s="1" t="n">
        <v>4.7671835</v>
      </c>
    </row>
    <row r="16" customFormat="false" ht="12.8" hidden="false" customHeight="false" outlineLevel="0" collapsed="false">
      <c r="A16" s="1" t="n">
        <v>3</v>
      </c>
      <c r="B16" s="1" t="n">
        <v>86.8132</v>
      </c>
      <c r="C16" s="1" t="n">
        <v>61.2443</v>
      </c>
      <c r="D16" s="1" t="n">
        <v>3.2695245</v>
      </c>
      <c r="E16" s="1" t="n">
        <v>4.584655</v>
      </c>
    </row>
    <row r="17" customFormat="false" ht="12.8" hidden="false" customHeight="false" outlineLevel="0" collapsed="false">
      <c r="A17" s="1" t="n">
        <v>3</v>
      </c>
      <c r="B17" s="1" t="n">
        <v>283.4138</v>
      </c>
      <c r="C17" s="1" t="n">
        <v>192.724</v>
      </c>
      <c r="D17" s="1" t="n">
        <v>1.681474</v>
      </c>
      <c r="E17" s="1" t="n">
        <v>2.6851765</v>
      </c>
    </row>
    <row r="18" customFormat="false" ht="12.8" hidden="false" customHeight="false" outlineLevel="0" collapsed="false">
      <c r="A18" s="1" t="n">
        <v>3</v>
      </c>
      <c r="B18" s="1" t="n">
        <v>41.2966</v>
      </c>
      <c r="C18" s="1" t="n">
        <v>38.1163</v>
      </c>
      <c r="D18" s="1" t="n">
        <v>4.419264</v>
      </c>
      <c r="E18" s="1" t="n">
        <v>4.1312975</v>
      </c>
    </row>
    <row r="19" customFormat="false" ht="12.8" hidden="false" customHeight="false" outlineLevel="0" collapsed="false">
      <c r="A19" s="1" t="n">
        <v>4</v>
      </c>
      <c r="B19" s="1" t="n">
        <v>162.962</v>
      </c>
      <c r="C19" s="1" t="n">
        <v>87.06737</v>
      </c>
      <c r="D19" s="1" t="n">
        <v>2.509332</v>
      </c>
      <c r="E19" s="1" t="n">
        <v>1.9781635</v>
      </c>
    </row>
    <row r="20" customFormat="false" ht="12.8" hidden="false" customHeight="false" outlineLevel="0" collapsed="false">
      <c r="A20" s="1" t="n">
        <v>4</v>
      </c>
      <c r="B20" s="1" t="n">
        <v>74.4534</v>
      </c>
      <c r="C20" s="1" t="n">
        <v>71.80547</v>
      </c>
      <c r="D20" s="1" t="n">
        <v>2.8542355</v>
      </c>
      <c r="E20" s="1" t="n">
        <v>1.9118085</v>
      </c>
    </row>
    <row r="21" customFormat="false" ht="12.8" hidden="false" customHeight="false" outlineLevel="0" collapsed="false">
      <c r="A21" s="1" t="n">
        <v>4</v>
      </c>
      <c r="B21" s="1" t="n">
        <v>56.4048</v>
      </c>
      <c r="C21" s="1" t="n">
        <v>63.9076</v>
      </c>
      <c r="D21" s="1" t="n">
        <v>2.3445545</v>
      </c>
      <c r="E21" s="1" t="n">
        <v>2.7843005</v>
      </c>
    </row>
    <row r="22" customFormat="false" ht="12.8" hidden="false" customHeight="false" outlineLevel="0" collapsed="false">
      <c r="A22" s="1" t="n">
        <v>4</v>
      </c>
      <c r="B22" s="1" t="n">
        <v>127.1752</v>
      </c>
      <c r="C22" s="1" t="n">
        <v>60.7675</v>
      </c>
      <c r="D22" s="1" t="n">
        <v>1.736374</v>
      </c>
      <c r="E22" s="1" t="n">
        <v>1.8535285</v>
      </c>
    </row>
    <row r="23" customFormat="false" ht="12.8" hidden="false" customHeight="false" outlineLevel="0" collapsed="false">
      <c r="A23" s="0" t="n">
        <v>4</v>
      </c>
      <c r="B23" s="0" t="n">
        <v>212.14</v>
      </c>
      <c r="C23" s="0" t="n">
        <v>113.401</v>
      </c>
      <c r="D23" s="0" t="n">
        <v>2.5047495</v>
      </c>
      <c r="E23" s="0" t="n">
        <v>1.6416445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3" activeCellId="1" sqref="H2:Q13 D3"/>
    </sheetView>
  </sheetViews>
  <sheetFormatPr defaultRowHeight="12.75"/>
  <cols>
    <col collapsed="false" hidden="false" max="1" min="1" style="0" width="12.8265306122449"/>
    <col collapsed="false" hidden="false" max="15" min="2" style="0" width="10.2602040816327"/>
    <col collapsed="false" hidden="false" max="29" min="20" style="0" width="8.50510204081633"/>
    <col collapsed="false" hidden="false" max="37" min="37" style="0" width="12.2857142857143"/>
    <col collapsed="false" hidden="false" max="42" min="42" style="0" width="7.29081632653061"/>
    <col collapsed="false" hidden="false" max="43" min="43" style="0" width="14.5816326530612"/>
    <col collapsed="false" hidden="false" max="49" min="49" style="0" width="21.1938775510204"/>
  </cols>
  <sheetData>
    <row r="1" customFormat="false" ht="12.75" hidden="false" customHeight="false" outlineLevel="0" collapsed="false">
      <c r="A1" s="1" t="s">
        <v>0</v>
      </c>
      <c r="B1" s="1" t="s">
        <v>11</v>
      </c>
      <c r="C1" s="1" t="s">
        <v>12</v>
      </c>
      <c r="D1" s="1" t="s">
        <v>1</v>
      </c>
      <c r="E1" s="1" t="s">
        <v>2</v>
      </c>
      <c r="F1" s="1" t="s">
        <v>13</v>
      </c>
      <c r="G1" s="1" t="s">
        <v>14</v>
      </c>
      <c r="H1" s="1" t="s">
        <v>3</v>
      </c>
      <c r="I1" s="1" t="s">
        <v>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/>
      <c r="Z1" s="1" t="s">
        <v>29</v>
      </c>
      <c r="AA1" s="0" t="s">
        <v>6</v>
      </c>
      <c r="AB1" s="0" t="s">
        <v>7</v>
      </c>
      <c r="AC1" s="0" t="s">
        <v>8</v>
      </c>
      <c r="AD1" s="0" t="s">
        <v>9</v>
      </c>
      <c r="AE1" s="1"/>
      <c r="AF1" s="0" t="s">
        <v>30</v>
      </c>
      <c r="AG1" s="0" t="s">
        <v>6</v>
      </c>
      <c r="AH1" s="0" t="s">
        <v>7</v>
      </c>
      <c r="AI1" s="0" t="s">
        <v>8</v>
      </c>
      <c r="AJ1" s="0" t="s">
        <v>9</v>
      </c>
      <c r="AK1" s="0" t="s">
        <v>5</v>
      </c>
      <c r="AL1" s="0" t="s">
        <v>6</v>
      </c>
      <c r="AM1" s="0" t="s">
        <v>7</v>
      </c>
      <c r="AN1" s="0" t="s">
        <v>8</v>
      </c>
      <c r="AO1" s="0" t="s">
        <v>9</v>
      </c>
      <c r="AQ1" s="0" t="s">
        <v>10</v>
      </c>
      <c r="AR1" s="0" t="s">
        <v>6</v>
      </c>
      <c r="AS1" s="0" t="s">
        <v>7</v>
      </c>
      <c r="AT1" s="0" t="s">
        <v>8</v>
      </c>
      <c r="AU1" s="0" t="s">
        <v>9</v>
      </c>
      <c r="AW1" s="4" t="s">
        <v>31</v>
      </c>
      <c r="AX1" s="4"/>
      <c r="AY1" s="4"/>
      <c r="AZ1" s="4"/>
      <c r="BA1" s="4"/>
    </row>
    <row r="2" customFormat="false" ht="12.75" hidden="false" customHeight="false" outlineLevel="0" collapsed="false">
      <c r="A2" s="1" t="n">
        <v>1</v>
      </c>
      <c r="B2" s="1" t="n">
        <v>44.601</v>
      </c>
      <c r="C2" s="1" t="n">
        <v>27.73</v>
      </c>
      <c r="D2" s="1" t="n">
        <v>44.506</v>
      </c>
      <c r="E2" s="1" t="n">
        <v>56.699</v>
      </c>
      <c r="F2" s="1" t="n">
        <v>4.2803805</v>
      </c>
      <c r="G2" s="1" t="n">
        <v>16.95301</v>
      </c>
      <c r="H2" s="1" t="n">
        <v>9.070060125</v>
      </c>
      <c r="I2" s="1" t="n">
        <v>8.529818625</v>
      </c>
      <c r="J2" s="1" t="n">
        <f aca="false">AVERAGE(B2:E2)</f>
        <v>43.384</v>
      </c>
      <c r="K2" s="1" t="n">
        <f aca="false">AVERAGE(F2:I2)</f>
        <v>9.7083173125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f aca="false">1*P2</f>
        <v>0</v>
      </c>
      <c r="U2" s="1" t="n">
        <f aca="false">1*Q2</f>
        <v>0</v>
      </c>
      <c r="V2" s="1" t="n">
        <f aca="false">1*R2</f>
        <v>0</v>
      </c>
      <c r="W2" s="1" t="n">
        <f aca="false">1*S2</f>
        <v>0</v>
      </c>
      <c r="X2" s="1"/>
      <c r="Z2" s="1"/>
      <c r="AA2" s="1" t="n">
        <v>0</v>
      </c>
      <c r="AB2" s="1" t="n">
        <v>0.131848064324909</v>
      </c>
      <c r="AC2" s="1" t="n">
        <v>0.0956118493101391</v>
      </c>
      <c r="AD2" s="1" t="n">
        <v>0.00164867006699412</v>
      </c>
      <c r="AE2" s="1"/>
      <c r="AF2" s="1"/>
      <c r="AG2" s="0" t="n">
        <v>0</v>
      </c>
      <c r="AH2" s="0" t="n">
        <v>0.629139072847683</v>
      </c>
      <c r="AI2" s="0" t="n">
        <v>0.61244019138756</v>
      </c>
      <c r="AJ2" s="0" t="n">
        <v>0.0947503201024327</v>
      </c>
      <c r="AL2" s="0" t="n">
        <v>44.601</v>
      </c>
      <c r="AM2" s="0" t="n">
        <v>19.921</v>
      </c>
      <c r="AN2" s="0" t="n">
        <v>58.66863</v>
      </c>
      <c r="AO2" s="0" t="n">
        <v>47.198</v>
      </c>
      <c r="AR2" s="0" t="n">
        <v>4.2803805</v>
      </c>
      <c r="AS2" s="0" t="n">
        <v>1.923633</v>
      </c>
      <c r="AT2" s="0" t="n">
        <v>0.867342</v>
      </c>
      <c r="AU2" s="0" t="n">
        <v>1.554914</v>
      </c>
      <c r="AW2" s="5" t="s">
        <v>32</v>
      </c>
      <c r="AX2" s="5"/>
      <c r="AY2" s="5"/>
      <c r="AZ2" s="5"/>
      <c r="BA2" s="5"/>
    </row>
    <row r="3" customFormat="false" ht="12.75" hidden="false" customHeight="false" outlineLevel="0" collapsed="false">
      <c r="A3" s="1" t="n">
        <v>1</v>
      </c>
      <c r="B3" s="1" t="n">
        <v>86.2698</v>
      </c>
      <c r="C3" s="1" t="n">
        <v>26.6007</v>
      </c>
      <c r="D3" s="1" t="n">
        <v>129.5357</v>
      </c>
      <c r="E3" s="1" t="n">
        <v>88.6565</v>
      </c>
      <c r="F3" s="1" t="n">
        <v>3.86967</v>
      </c>
      <c r="G3" s="1" t="n">
        <v>6.642847</v>
      </c>
      <c r="H3" s="1" t="n">
        <v>7.381541125</v>
      </c>
      <c r="I3" s="1" t="n">
        <v>5.70552475</v>
      </c>
      <c r="J3" s="1" t="n">
        <f aca="false">AVERAGE(B3:E3)</f>
        <v>82.765675</v>
      </c>
      <c r="K3" s="1" t="n">
        <f aca="false">AVERAGE(F3:I3)</f>
        <v>5.89989571875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f aca="false">1*P3</f>
        <v>0</v>
      </c>
      <c r="U3" s="1" t="n">
        <f aca="false">1*Q3</f>
        <v>0</v>
      </c>
      <c r="V3" s="1" t="n">
        <f aca="false">1*R3</f>
        <v>0</v>
      </c>
      <c r="W3" s="1" t="n">
        <f aca="false">1*S3</f>
        <v>0</v>
      </c>
      <c r="X3" s="1"/>
      <c r="Y3" s="1"/>
      <c r="Z3" s="1"/>
      <c r="AA3" s="1" t="n">
        <v>0</v>
      </c>
      <c r="AB3" s="1" t="n">
        <v>0.0113443392097478</v>
      </c>
      <c r="AC3" s="1" t="n">
        <v>0.0795613023191748</v>
      </c>
      <c r="AD3" s="1" t="n">
        <v>0.0159312825221915</v>
      </c>
      <c r="AE3" s="1"/>
      <c r="AF3" s="1"/>
      <c r="AG3" s="0" t="n">
        <v>0</v>
      </c>
      <c r="AH3" s="0" t="n">
        <v>0.222222222222223</v>
      </c>
      <c r="AI3" s="0" t="n">
        <v>0.62295081967213</v>
      </c>
      <c r="AJ3" s="0" t="n">
        <v>0.334502923976608</v>
      </c>
      <c r="AL3" s="0" t="n">
        <v>27.73</v>
      </c>
      <c r="AM3" s="0" t="n">
        <v>23.7583</v>
      </c>
      <c r="AN3" s="0" t="n">
        <v>16.3988</v>
      </c>
      <c r="AO3" s="0" t="n">
        <v>21.408</v>
      </c>
      <c r="AR3" s="0" t="n">
        <v>16.95301</v>
      </c>
      <c r="AS3" s="0" t="n">
        <v>11.75348</v>
      </c>
      <c r="AT3" s="0" t="n">
        <v>3.243309</v>
      </c>
      <c r="AU3" s="0" t="n">
        <v>3.538198</v>
      </c>
      <c r="AW3" s="0" t="s">
        <v>33</v>
      </c>
      <c r="AX3" s="0" t="n">
        <v>25.9856</v>
      </c>
    </row>
    <row r="4" customFormat="false" ht="12.75" hidden="false" customHeight="false" outlineLevel="0" collapsed="false">
      <c r="A4" s="1" t="n">
        <v>1</v>
      </c>
      <c r="B4" s="1" t="n">
        <v>37.2235</v>
      </c>
      <c r="C4" s="1" t="n">
        <v>32.5</v>
      </c>
      <c r="D4" s="0" t="n">
        <v>130.7602</v>
      </c>
      <c r="E4" s="0" t="n">
        <v>63.4430000000002</v>
      </c>
      <c r="F4" s="1" t="n">
        <v>1.317529</v>
      </c>
      <c r="G4" s="1" t="n">
        <v>9.220284</v>
      </c>
      <c r="H4" s="1" t="n">
        <v>6.207668</v>
      </c>
      <c r="I4" s="1" t="n">
        <v>5.08886925</v>
      </c>
      <c r="J4" s="1" t="n">
        <f aca="false">AVERAGE(B4:E4)</f>
        <v>65.9816750000001</v>
      </c>
      <c r="K4" s="1" t="n">
        <f aca="false">AVERAGE(F4:I4)</f>
        <v>5.4585875625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f aca="false">1*P4</f>
        <v>0</v>
      </c>
      <c r="U4" s="1" t="n">
        <f aca="false">1*Q4</f>
        <v>0</v>
      </c>
      <c r="V4" s="1" t="n">
        <f aca="false">1*R4</f>
        <v>0</v>
      </c>
      <c r="W4" s="1" t="n">
        <f aca="false">1*S4</f>
        <v>0</v>
      </c>
      <c r="X4" s="1"/>
      <c r="Y4" s="1"/>
      <c r="Z4" s="1"/>
      <c r="AA4" s="1" t="n">
        <v>0</v>
      </c>
      <c r="AB4" s="1" t="n">
        <v>0.0996947938359019</v>
      </c>
      <c r="AC4" s="1" t="n">
        <v>0.0444866559434569</v>
      </c>
      <c r="AD4" s="1" t="n">
        <v>0.0186770729416377</v>
      </c>
      <c r="AE4" s="1"/>
      <c r="AF4" s="1"/>
      <c r="AG4" s="0" t="n">
        <v>0</v>
      </c>
      <c r="AH4" s="0" t="n">
        <v>0.639766081871346</v>
      </c>
      <c r="AI4" s="0" t="n">
        <v>0.41751670770313</v>
      </c>
      <c r="AJ4" s="0" t="n">
        <v>0.320537428023033</v>
      </c>
      <c r="AL4" s="0" t="n">
        <v>44.506</v>
      </c>
      <c r="AM4" s="0" t="n">
        <v>86.013</v>
      </c>
      <c r="AN4" s="0" t="n">
        <v>127.2309</v>
      </c>
      <c r="AO4" s="0" t="n">
        <v>162.962</v>
      </c>
      <c r="AR4" s="0" t="n">
        <v>9.070060125</v>
      </c>
      <c r="AS4" s="0" t="n">
        <v>3.251325575</v>
      </c>
      <c r="AT4" s="0" t="n">
        <v>2.972291</v>
      </c>
      <c r="AU4" s="0" t="n">
        <v>2.38996525</v>
      </c>
      <c r="AW4" s="0" t="s">
        <v>34</v>
      </c>
      <c r="AX4" s="0" t="n">
        <v>3</v>
      </c>
    </row>
    <row r="5" customFormat="false" ht="12.75" hidden="false" customHeight="false" outlineLevel="0" collapsed="false">
      <c r="A5" s="1" t="n">
        <v>1</v>
      </c>
      <c r="B5" s="1" t="n">
        <v>71.4288</v>
      </c>
      <c r="C5" s="1" t="n">
        <v>55.8885</v>
      </c>
      <c r="D5" s="1" t="n">
        <v>281.5956</v>
      </c>
      <c r="E5" s="1" t="n">
        <v>225.2061</v>
      </c>
      <c r="F5" s="1" t="n">
        <v>4.0249215</v>
      </c>
      <c r="G5" s="1" t="n">
        <v>8.576299</v>
      </c>
      <c r="H5" s="1" t="n">
        <v>3.3415055</v>
      </c>
      <c r="I5" s="1" t="n">
        <v>3.299659</v>
      </c>
      <c r="J5" s="1" t="n">
        <f aca="false">AVERAGE(B5:E5)</f>
        <v>158.52975</v>
      </c>
      <c r="K5" s="1" t="n">
        <f aca="false">AVERAGE(F5:I5)</f>
        <v>4.81059625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f aca="false">1*P5</f>
        <v>0</v>
      </c>
      <c r="U5" s="1" t="n">
        <f aca="false">1*Q5</f>
        <v>0</v>
      </c>
      <c r="V5" s="1" t="n">
        <f aca="false">1*R5</f>
        <v>0</v>
      </c>
      <c r="W5" s="1" t="n">
        <f aca="false">1*S5</f>
        <v>0</v>
      </c>
      <c r="X5" s="1"/>
      <c r="Y5" s="1"/>
      <c r="Z5" s="1"/>
      <c r="AA5" s="1" t="n">
        <v>0</v>
      </c>
      <c r="AB5" s="1" t="n">
        <v>0.0403420667763319</v>
      </c>
      <c r="AC5" s="1" t="n">
        <v>0.0802389922518323</v>
      </c>
      <c r="AD5" s="1" t="n">
        <v>0.0401157787330778</v>
      </c>
      <c r="AE5" s="1"/>
      <c r="AF5" s="1"/>
      <c r="AG5" s="0" t="n">
        <v>0</v>
      </c>
      <c r="AH5" s="0" t="n">
        <v>0.417558886509636</v>
      </c>
      <c r="AI5" s="0" t="n">
        <v>0.54637436762226</v>
      </c>
      <c r="AJ5" s="0" t="n">
        <v>0.501278046009656</v>
      </c>
      <c r="AL5" s="0" t="n">
        <v>56.699</v>
      </c>
      <c r="AM5" s="0" t="n">
        <v>90.59442</v>
      </c>
      <c r="AN5" s="0" t="n">
        <v>82.5638</v>
      </c>
      <c r="AO5" s="0" t="n">
        <v>87.06737</v>
      </c>
      <c r="AR5" s="0" t="n">
        <v>8.529818625</v>
      </c>
      <c r="AS5" s="0" t="n">
        <v>3.595758</v>
      </c>
      <c r="AT5" s="0" t="n">
        <v>3.701374375</v>
      </c>
      <c r="AU5" s="0" t="n">
        <v>2.11079225</v>
      </c>
      <c r="AW5" s="6" t="s">
        <v>35</v>
      </c>
      <c r="AX5" s="6" t="s">
        <v>36</v>
      </c>
    </row>
    <row r="6" customFormat="false" ht="12.75" hidden="false" customHeight="false" outlineLevel="0" collapsed="false">
      <c r="A6" s="1" t="n">
        <v>1</v>
      </c>
      <c r="B6" s="1" t="n">
        <v>32.6565</v>
      </c>
      <c r="C6" s="1" t="n">
        <v>41.4964</v>
      </c>
      <c r="D6" s="0" t="n">
        <v>105.6555</v>
      </c>
      <c r="E6" s="1" t="n">
        <v>139.6341</v>
      </c>
      <c r="F6" s="1" t="n">
        <v>4.4561235</v>
      </c>
      <c r="G6" s="1" t="n">
        <v>9.002918</v>
      </c>
      <c r="H6" s="1" t="n">
        <v>6.817599375</v>
      </c>
      <c r="I6" s="1" t="n">
        <v>8.455383125</v>
      </c>
      <c r="J6" s="1" t="n">
        <f aca="false">AVERAGE(B6:E6)</f>
        <v>79.860625</v>
      </c>
      <c r="K6" s="1" t="n">
        <f aca="false">AVERAGE(F6:I6)</f>
        <v>7.183006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f aca="false">1*P6</f>
        <v>0</v>
      </c>
      <c r="U6" s="1" t="n">
        <f aca="false">1*Q6</f>
        <v>0</v>
      </c>
      <c r="V6" s="1" t="n">
        <f aca="false">1*R6</f>
        <v>0</v>
      </c>
      <c r="W6" s="1" t="n">
        <f aca="false">1*S6</f>
        <v>0</v>
      </c>
      <c r="X6" s="1"/>
      <c r="Y6" s="1"/>
      <c r="Z6" s="1"/>
      <c r="AA6" s="1" t="n">
        <v>0</v>
      </c>
      <c r="AB6" s="1" t="n">
        <v>0.112648389220413</v>
      </c>
      <c r="AC6" s="1" t="n">
        <v>0.0314564973561929</v>
      </c>
      <c r="AD6" s="1" t="n">
        <v>0.0291030218871917</v>
      </c>
      <c r="AE6" s="1"/>
      <c r="AF6" s="1"/>
      <c r="AG6" s="0" t="n">
        <v>0</v>
      </c>
      <c r="AH6" s="0" t="n">
        <v>0.588571428571428</v>
      </c>
      <c r="AI6" s="0" t="n">
        <v>0.34703196347032</v>
      </c>
      <c r="AJ6" s="0" t="n">
        <v>0.388888888888889</v>
      </c>
      <c r="AL6" s="0" t="n">
        <v>86.2698</v>
      </c>
      <c r="AM6" s="0" t="n">
        <v>13.6498</v>
      </c>
      <c r="AN6" s="0" t="n">
        <v>29.0093</v>
      </c>
      <c r="AO6" s="0" t="n">
        <v>22.00295</v>
      </c>
      <c r="AR6" s="0" t="n">
        <v>3.86967</v>
      </c>
      <c r="AS6" s="0" t="n">
        <v>3.004579</v>
      </c>
      <c r="AT6" s="0" t="n">
        <v>2.35932</v>
      </c>
      <c r="AU6" s="0" t="n">
        <v>1.4022025</v>
      </c>
      <c r="AW6" s="0" t="s">
        <v>37</v>
      </c>
      <c r="AX6" s="0" t="n">
        <v>1227</v>
      </c>
    </row>
    <row r="7" customFormat="false" ht="12.75" hidden="false" customHeight="false" outlineLevel="0" collapsed="false">
      <c r="A7" s="1" t="n">
        <v>2</v>
      </c>
      <c r="B7" s="1" t="n">
        <v>19.921</v>
      </c>
      <c r="C7" s="1" t="n">
        <v>23.7583</v>
      </c>
      <c r="D7" s="1" t="n">
        <v>86.013</v>
      </c>
      <c r="E7" s="1" t="n">
        <v>90.59442</v>
      </c>
      <c r="F7" s="1" t="n">
        <v>1.923633</v>
      </c>
      <c r="G7" s="1" t="n">
        <v>11.75348</v>
      </c>
      <c r="H7" s="1" t="n">
        <v>3.251325575</v>
      </c>
      <c r="I7" s="1" t="n">
        <v>3.595758</v>
      </c>
      <c r="J7" s="1" t="n">
        <f aca="false">AVERAGE(B7:E7)</f>
        <v>55.07168</v>
      </c>
      <c r="K7" s="1" t="n">
        <f aca="false">AVERAGE(F7:I7)</f>
        <v>5.13104914375</v>
      </c>
      <c r="L7" s="1" t="n">
        <v>0.629139072847683</v>
      </c>
      <c r="M7" s="1" t="n">
        <v>0.222222222222223</v>
      </c>
      <c r="N7" s="1" t="n">
        <v>0.639766081871346</v>
      </c>
      <c r="O7" s="1" t="n">
        <v>0.417558886509636</v>
      </c>
      <c r="P7" s="1" t="n">
        <v>0.131848064324909</v>
      </c>
      <c r="Q7" s="1" t="n">
        <v>0.0113443392097478</v>
      </c>
      <c r="R7" s="1" t="n">
        <v>0.0996947938359019</v>
      </c>
      <c r="S7" s="1" t="n">
        <v>0.0403420667763319</v>
      </c>
      <c r="T7" s="1" t="n">
        <f aca="false">2*P7</f>
        <v>0.263696128649818</v>
      </c>
      <c r="U7" s="1" t="n">
        <f aca="false">2*Q7</f>
        <v>0.0226886784194956</v>
      </c>
      <c r="V7" s="1" t="n">
        <f aca="false">2*R7</f>
        <v>0.199389587671804</v>
      </c>
      <c r="W7" s="1" t="n">
        <f aca="false">2*S7</f>
        <v>0.0806841335526638</v>
      </c>
      <c r="X7" s="1"/>
      <c r="Y7" s="1"/>
      <c r="Z7" s="1"/>
      <c r="AA7" s="1" t="n">
        <v>0</v>
      </c>
      <c r="AB7" s="1" t="n">
        <v>0.0191837602295676</v>
      </c>
      <c r="AC7" s="1" t="n">
        <v>0.0228278384389346</v>
      </c>
      <c r="AD7" s="1" t="n">
        <v>0.013988493361078</v>
      </c>
      <c r="AE7" s="1"/>
      <c r="AF7" s="1"/>
      <c r="AG7" s="0" t="n">
        <v>0</v>
      </c>
      <c r="AH7" s="0" t="n">
        <v>0.452380952380955</v>
      </c>
      <c r="AI7" s="0" t="n">
        <v>0.309859154929577</v>
      </c>
      <c r="AJ7" s="0" t="n">
        <v>0.291457286432161</v>
      </c>
      <c r="AL7" s="0" t="n">
        <v>26.6007</v>
      </c>
      <c r="AM7" s="0" t="n">
        <v>15.9533</v>
      </c>
      <c r="AN7" s="0" t="n">
        <v>49.1603</v>
      </c>
      <c r="AO7" s="0" t="n">
        <v>16.251</v>
      </c>
      <c r="AR7" s="0" t="n">
        <v>6.642847</v>
      </c>
      <c r="AS7" s="0" t="n">
        <v>4.069859</v>
      </c>
      <c r="AT7" s="0" t="n">
        <v>4.060901</v>
      </c>
      <c r="AU7" s="0" t="n">
        <v>4.50141</v>
      </c>
      <c r="AW7" s="0" t="s">
        <v>38</v>
      </c>
      <c r="AX7" s="0" t="n">
        <v>1157</v>
      </c>
    </row>
    <row r="8" customFormat="false" ht="12.75" hidden="false" customHeight="false" outlineLevel="0" collapsed="false">
      <c r="A8" s="1" t="n">
        <v>2</v>
      </c>
      <c r="B8" s="1" t="n">
        <v>13.6498</v>
      </c>
      <c r="C8" s="1" t="n">
        <v>15.9533</v>
      </c>
      <c r="D8" s="1" t="n">
        <v>87.2619</v>
      </c>
      <c r="E8" s="1" t="n">
        <v>113.11968</v>
      </c>
      <c r="F8" s="1" t="n">
        <v>3.004579</v>
      </c>
      <c r="G8" s="1" t="n">
        <v>4.069859</v>
      </c>
      <c r="H8" s="1" t="n">
        <v>4.849438875</v>
      </c>
      <c r="I8" s="1" t="n">
        <v>4.512302825</v>
      </c>
      <c r="J8" s="1" t="n">
        <f aca="false">AVERAGE(B8:E8)</f>
        <v>57.49617</v>
      </c>
      <c r="K8" s="1" t="n">
        <f aca="false">AVERAGE(F8:I8)</f>
        <v>4.109044925</v>
      </c>
      <c r="T8" s="1" t="n">
        <f aca="false">2*P8</f>
        <v>0</v>
      </c>
      <c r="U8" s="1" t="n">
        <f aca="false">2*Q8</f>
        <v>0</v>
      </c>
      <c r="V8" s="1" t="n">
        <f aca="false">2*R8</f>
        <v>0</v>
      </c>
      <c r="W8" s="1" t="n">
        <f aca="false">2*S8</f>
        <v>0</v>
      </c>
      <c r="Y8" s="1"/>
      <c r="AA8" s="1" t="n">
        <v>0</v>
      </c>
      <c r="AB8" s="1" t="n">
        <v>0.000760626765845508</v>
      </c>
      <c r="AC8" s="1" t="n">
        <v>0.0488130437510695</v>
      </c>
      <c r="AD8" s="1" t="n">
        <v>0.0457639929685344</v>
      </c>
      <c r="AE8" s="1"/>
      <c r="AF8" s="1"/>
      <c r="AG8" s="0" t="n">
        <v>0</v>
      </c>
      <c r="AH8" s="0" t="n">
        <v>0.0518731988472624</v>
      </c>
      <c r="AI8" s="0" t="n">
        <v>0.449893390191898</v>
      </c>
      <c r="AJ8" s="0" t="n">
        <v>0.447593342330184</v>
      </c>
      <c r="AL8" s="0" t="n">
        <v>129.5357</v>
      </c>
      <c r="AM8" s="0" t="n">
        <v>87.2619</v>
      </c>
      <c r="AN8" s="0" t="n">
        <v>120.6714</v>
      </c>
      <c r="AO8" s="0" t="n">
        <v>74.4534</v>
      </c>
      <c r="AR8" s="0" t="n">
        <v>7.381541125</v>
      </c>
      <c r="AS8" s="0" t="n">
        <v>4.849438875</v>
      </c>
      <c r="AT8" s="0" t="n">
        <v>3.9785115</v>
      </c>
      <c r="AU8" s="0" t="n">
        <v>3.33753925</v>
      </c>
      <c r="AW8" s="0" t="s">
        <v>39</v>
      </c>
      <c r="AX8" s="0" t="n">
        <v>808</v>
      </c>
    </row>
    <row r="9" customFormat="false" ht="12.75" hidden="false" customHeight="false" outlineLevel="0" collapsed="false">
      <c r="A9" s="1" t="n">
        <v>2</v>
      </c>
      <c r="B9" s="1" t="n">
        <v>16.4503</v>
      </c>
      <c r="C9" s="1" t="n">
        <v>14.4999</v>
      </c>
      <c r="D9" s="1" t="n">
        <v>69.3649</v>
      </c>
      <c r="E9" s="1" t="n">
        <v>58.4197</v>
      </c>
      <c r="F9" s="1" t="n">
        <v>2.1928545</v>
      </c>
      <c r="G9" s="1" t="n">
        <v>5.547572</v>
      </c>
      <c r="H9" s="1" t="n">
        <v>6.0378925</v>
      </c>
      <c r="I9" s="1" t="n">
        <v>4.339551</v>
      </c>
      <c r="J9" s="1" t="n">
        <f aca="false">AVERAGE(B9:E9)</f>
        <v>39.6837</v>
      </c>
      <c r="K9" s="1" t="n">
        <f aca="false">AVERAGE(F9:I9)</f>
        <v>4.5294675</v>
      </c>
      <c r="L9" s="1" t="n">
        <v>0.588571428571428</v>
      </c>
      <c r="M9" s="1" t="n">
        <v>0.452380952380955</v>
      </c>
      <c r="N9" s="1" t="n">
        <v>0.0518731988472624</v>
      </c>
      <c r="O9" s="1" t="n">
        <v>0.305389221556887</v>
      </c>
      <c r="P9" s="1" t="n">
        <v>0.112648389220413</v>
      </c>
      <c r="Q9" s="1" t="n">
        <v>0.0191837602295676</v>
      </c>
      <c r="R9" s="1" t="n">
        <v>0.000760626765845508</v>
      </c>
      <c r="S9" s="1" t="n">
        <v>0.0207526227790377</v>
      </c>
      <c r="T9" s="1" t="n">
        <f aca="false">2*P9</f>
        <v>0.225296778440826</v>
      </c>
      <c r="U9" s="1" t="n">
        <f aca="false">2*Q9</f>
        <v>0.0383675204591352</v>
      </c>
      <c r="V9" s="1" t="n">
        <f aca="false">2*R9</f>
        <v>0.00152125353169102</v>
      </c>
      <c r="W9" s="1" t="n">
        <f aca="false">2*S9</f>
        <v>0.0415052455580754</v>
      </c>
      <c r="X9" s="1"/>
      <c r="Y9" s="1"/>
      <c r="Z9" s="1"/>
      <c r="AA9" s="1" t="n">
        <v>0</v>
      </c>
      <c r="AB9" s="1" t="n">
        <v>0.0207526227790377</v>
      </c>
      <c r="AC9" s="1" t="n">
        <v>0.0313847382061421</v>
      </c>
      <c r="AD9" s="1" t="n">
        <v>0.029266720749955</v>
      </c>
      <c r="AE9" s="1"/>
      <c r="AF9" s="1"/>
      <c r="AG9" s="0" t="n">
        <v>0</v>
      </c>
      <c r="AH9" s="0" t="n">
        <v>0.305389221556887</v>
      </c>
      <c r="AI9" s="0" t="n">
        <v>0.308580858085809</v>
      </c>
      <c r="AJ9" s="0" t="n">
        <v>0.367260390161154</v>
      </c>
      <c r="AL9" s="0" t="n">
        <v>88.6565</v>
      </c>
      <c r="AM9" s="0" t="n">
        <v>113.11968</v>
      </c>
      <c r="AN9" s="0" t="n">
        <v>91.1117</v>
      </c>
      <c r="AO9" s="0" t="n">
        <v>71.80547</v>
      </c>
      <c r="AR9" s="0" t="n">
        <v>5.70552475</v>
      </c>
      <c r="AS9" s="0" t="n">
        <v>4.512302825</v>
      </c>
      <c r="AT9" s="0" t="n">
        <v>3.0536295</v>
      </c>
      <c r="AU9" s="0" t="n">
        <v>2.2889878875</v>
      </c>
      <c r="AW9" s="0" t="s">
        <v>40</v>
      </c>
      <c r="AX9" s="0" t="n">
        <v>378</v>
      </c>
    </row>
    <row r="10" customFormat="false" ht="12.75" hidden="false" customHeight="false" outlineLevel="0" collapsed="false">
      <c r="A10" s="1" t="n">
        <v>2</v>
      </c>
      <c r="B10" s="1" t="n">
        <v>17.2095</v>
      </c>
      <c r="C10" s="1" t="n">
        <v>29.6276</v>
      </c>
      <c r="D10" s="1" t="n">
        <v>139.3775</v>
      </c>
      <c r="E10" s="1" t="n">
        <v>111.0404</v>
      </c>
      <c r="F10" s="1" t="n">
        <v>2.5768675</v>
      </c>
      <c r="G10" s="1" t="n">
        <v>8.645294</v>
      </c>
      <c r="H10" s="1" t="n">
        <v>4.726371375</v>
      </c>
      <c r="I10" s="1" t="n">
        <v>3.707838875</v>
      </c>
      <c r="J10" s="1" t="n">
        <f aca="false">AVERAGE(B10:E10)</f>
        <v>74.31375</v>
      </c>
      <c r="K10" s="1" t="n">
        <f aca="false">AVERAGE(F10:I10)</f>
        <v>4.9140929375</v>
      </c>
      <c r="T10" s="1" t="n">
        <f aca="false">2*P10</f>
        <v>0</v>
      </c>
      <c r="U10" s="1" t="n">
        <f aca="false">2*Q10</f>
        <v>0</v>
      </c>
      <c r="V10" s="1" t="n">
        <f aca="false">2*R10</f>
        <v>0</v>
      </c>
      <c r="W10" s="1" t="n">
        <f aca="false">2*S10</f>
        <v>0</v>
      </c>
      <c r="AA10" s="1" t="n">
        <v>0</v>
      </c>
      <c r="AB10" s="1" t="n">
        <v>0.0344754500439633</v>
      </c>
      <c r="AC10" s="1" t="n">
        <v>0.0795628415300547</v>
      </c>
      <c r="AD10" s="1" t="n">
        <v>0.0313022109601248</v>
      </c>
      <c r="AE10" s="1"/>
      <c r="AF10" s="1"/>
      <c r="AG10" s="0" t="n">
        <v>0</v>
      </c>
      <c r="AH10" s="0" t="n">
        <v>0.38989898989899</v>
      </c>
      <c r="AI10" s="0" t="n">
        <v>0.534296028880867</v>
      </c>
      <c r="AJ10" s="0" t="n">
        <v>0.431372549019608</v>
      </c>
      <c r="AL10" s="0" t="n">
        <v>37.2235</v>
      </c>
      <c r="AM10" s="0" t="n">
        <v>16.4503</v>
      </c>
      <c r="AN10" s="0" t="n">
        <v>36.213</v>
      </c>
      <c r="AO10" s="0" t="n">
        <v>21.09751</v>
      </c>
      <c r="AR10" s="0" t="n">
        <v>1.317529</v>
      </c>
      <c r="AS10" s="0" t="n">
        <v>2.1928545</v>
      </c>
      <c r="AT10" s="0" t="n">
        <v>2.2592535</v>
      </c>
      <c r="AU10" s="0" t="n">
        <v>3.1454575</v>
      </c>
      <c r="AW10" s="0" t="s">
        <v>41</v>
      </c>
      <c r="AX10" s="0" t="n">
        <v>61.35</v>
      </c>
    </row>
    <row r="11" customFormat="false" ht="12.75" hidden="false" customHeight="false" outlineLevel="0" collapsed="false">
      <c r="A11" s="1" t="n">
        <v>2</v>
      </c>
      <c r="B11" s="1" t="n">
        <v>59.3345</v>
      </c>
      <c r="C11" s="1" t="n">
        <v>16.4841</v>
      </c>
      <c r="D11" s="1" t="n">
        <v>109.5334</v>
      </c>
      <c r="E11" s="1" t="n">
        <v>83.165</v>
      </c>
      <c r="F11" s="1" t="n">
        <v>4.601643</v>
      </c>
      <c r="G11" s="1" t="n">
        <v>8.891509</v>
      </c>
      <c r="H11" s="1" t="n">
        <v>4.380987</v>
      </c>
      <c r="I11" s="1" t="n">
        <v>5.540681</v>
      </c>
      <c r="J11" s="1" t="n">
        <f aca="false">AVERAGE(B11:E11)</f>
        <v>67.12925</v>
      </c>
      <c r="K11" s="1" t="n">
        <f aca="false">AVERAGE(F11:I11)</f>
        <v>5.853705</v>
      </c>
      <c r="L11" s="1" t="n">
        <v>0.38989898989899</v>
      </c>
      <c r="M11" s="1" t="n">
        <v>0.100000000000002</v>
      </c>
      <c r="N11" s="1" t="n">
        <v>0.538106235565819</v>
      </c>
      <c r="O11" s="1" t="n">
        <v>0.607058823529411</v>
      </c>
      <c r="P11" s="1" t="n">
        <v>0.0344754500439633</v>
      </c>
      <c r="Q11" s="1" t="n">
        <v>0.00167338296564447</v>
      </c>
      <c r="R11" s="1" t="n">
        <v>0.0910534825369988</v>
      </c>
      <c r="S11" s="1" t="n">
        <v>0.0929139892337359</v>
      </c>
      <c r="T11" s="1" t="n">
        <f aca="false">2*P11</f>
        <v>0.0689509000879266</v>
      </c>
      <c r="U11" s="1" t="n">
        <f aca="false">2*Q11</f>
        <v>0.00334676593128894</v>
      </c>
      <c r="V11" s="1" t="n">
        <f aca="false">2*R11</f>
        <v>0.182106965073998</v>
      </c>
      <c r="W11" s="1" t="n">
        <f aca="false">2*S11</f>
        <v>0.185827978467472</v>
      </c>
      <c r="X11" s="1"/>
      <c r="Y11" s="1"/>
      <c r="Z11" s="1"/>
      <c r="AA11" s="1" t="n">
        <v>0</v>
      </c>
      <c r="AB11" s="1" t="n">
        <v>0.00167338296564447</v>
      </c>
      <c r="AC11" s="1" t="n">
        <v>0.0514589072774435</v>
      </c>
      <c r="AD11" s="1" t="n">
        <v>0.0239512125651042</v>
      </c>
      <c r="AE11" s="1"/>
      <c r="AF11" s="1"/>
      <c r="AG11" s="0" t="n">
        <v>0</v>
      </c>
      <c r="AH11" s="0" t="n">
        <v>0.100000000000002</v>
      </c>
      <c r="AI11" s="0" t="n">
        <v>0.432835820895522</v>
      </c>
      <c r="AJ11" s="0" t="n">
        <v>0.429022082018927</v>
      </c>
      <c r="AL11" s="0" t="n">
        <v>32.5</v>
      </c>
      <c r="AM11" s="0" t="n">
        <v>14.4999</v>
      </c>
      <c r="AN11" s="0" t="n">
        <v>22.4135</v>
      </c>
      <c r="AO11" s="0" t="n">
        <v>16.95763</v>
      </c>
      <c r="AR11" s="0" t="n">
        <v>9.220284</v>
      </c>
      <c r="AS11" s="0" t="n">
        <v>5.547572</v>
      </c>
      <c r="AT11" s="0" t="n">
        <v>3.317118</v>
      </c>
      <c r="AU11" s="0" t="n">
        <v>6.065219</v>
      </c>
      <c r="AW11" s="0" t="s">
        <v>42</v>
      </c>
      <c r="AX11" s="0" t="n">
        <v>48.2083</v>
      </c>
    </row>
    <row r="12" customFormat="false" ht="12.75" hidden="false" customHeight="false" outlineLevel="0" collapsed="false">
      <c r="A12" s="1" t="n">
        <v>2</v>
      </c>
      <c r="B12" s="1" t="n">
        <v>35.49839</v>
      </c>
      <c r="C12" s="1" t="n">
        <v>34.55538</v>
      </c>
      <c r="D12" s="1" t="n">
        <v>99.4809</v>
      </c>
      <c r="E12" s="1" t="n">
        <v>93.1132</v>
      </c>
      <c r="F12" s="1" t="n">
        <v>1.390942</v>
      </c>
      <c r="G12" s="1" t="n">
        <v>4.142436</v>
      </c>
      <c r="H12" s="1" t="n">
        <v>4.69978675</v>
      </c>
      <c r="I12" s="1" t="n">
        <v>4.160006</v>
      </c>
      <c r="J12" s="1" t="n">
        <f aca="false">AVERAGE(B12:E12)</f>
        <v>65.6619675</v>
      </c>
      <c r="K12" s="1" t="n">
        <f aca="false">AVERAGE(F12:I12)</f>
        <v>3.5982926875</v>
      </c>
      <c r="L12" s="1" t="n">
        <v>0.641711229946524</v>
      </c>
      <c r="M12" s="1" t="n">
        <v>0.240105540897097</v>
      </c>
      <c r="N12" s="1" t="n">
        <v>0.748267898383373</v>
      </c>
      <c r="O12" s="1" t="n">
        <v>0.63807531380753</v>
      </c>
      <c r="P12" s="1" t="n">
        <v>0.167223109304689</v>
      </c>
      <c r="Q12" s="1" t="n">
        <v>0.0221863211591221</v>
      </c>
      <c r="R12" s="1" t="n">
        <v>0.213351977107181</v>
      </c>
      <c r="S12" s="1" t="n">
        <v>0.14752654169399</v>
      </c>
      <c r="T12" s="1" t="n">
        <f aca="false">2*P12</f>
        <v>0.334446218609378</v>
      </c>
      <c r="U12" s="1" t="n">
        <f aca="false">2*Q12</f>
        <v>0.0443726423182442</v>
      </c>
      <c r="V12" s="1" t="n">
        <f aca="false">2*R12</f>
        <v>0.426703954214362</v>
      </c>
      <c r="W12" s="1" t="n">
        <f aca="false">2*S12</f>
        <v>0.29505308338798</v>
      </c>
      <c r="X12" s="1"/>
      <c r="Z12" s="1"/>
      <c r="AA12" s="1" t="n">
        <v>0</v>
      </c>
      <c r="AB12" s="1" t="n">
        <v>0.0910534825369988</v>
      </c>
      <c r="AC12" s="1" t="n">
        <v>0.0162967756892852</v>
      </c>
      <c r="AD12" s="1" t="n">
        <v>0.014378357519572</v>
      </c>
      <c r="AE12" s="1"/>
      <c r="AF12" s="1"/>
      <c r="AG12" s="0" t="n">
        <v>0</v>
      </c>
      <c r="AH12" s="0" t="n">
        <v>0.538106235565819</v>
      </c>
      <c r="AI12" s="0" t="n">
        <v>0.239792611795204</v>
      </c>
      <c r="AJ12" s="0" t="n">
        <v>0.26751592356688</v>
      </c>
      <c r="AL12" s="0" t="n">
        <v>130.7602</v>
      </c>
      <c r="AM12" s="0" t="n">
        <v>69.3649</v>
      </c>
      <c r="AN12" s="0" t="n">
        <v>76.8215</v>
      </c>
      <c r="AO12" s="0" t="n">
        <v>56.4048</v>
      </c>
      <c r="AR12" s="0" t="n">
        <v>6.207668</v>
      </c>
      <c r="AS12" s="0" t="n">
        <v>6.0378925</v>
      </c>
      <c r="AT12" s="0" t="n">
        <v>4.15080525</v>
      </c>
      <c r="AU12" s="0" t="n">
        <v>3.023767</v>
      </c>
      <c r="AW12" s="0" t="s">
        <v>43</v>
      </c>
      <c r="AX12" s="0" t="n">
        <v>33.6667</v>
      </c>
    </row>
    <row r="13" customFormat="false" ht="12.75" hidden="false" customHeight="false" outlineLevel="0" collapsed="false">
      <c r="A13" s="1" t="n">
        <v>3</v>
      </c>
      <c r="B13" s="1" t="n">
        <v>58.66863</v>
      </c>
      <c r="C13" s="1" t="n">
        <v>16.3988</v>
      </c>
      <c r="D13" s="1" t="n">
        <v>127.2309</v>
      </c>
      <c r="E13" s="1" t="n">
        <v>82.5638</v>
      </c>
      <c r="F13" s="1" t="n">
        <v>0.867342</v>
      </c>
      <c r="G13" s="1" t="n">
        <v>3.243309</v>
      </c>
      <c r="H13" s="1" t="n">
        <v>2.972291</v>
      </c>
      <c r="I13" s="1" t="n">
        <v>3.701374375</v>
      </c>
      <c r="J13" s="1" t="n">
        <f aca="false">AVERAGE(B13:E13)</f>
        <v>71.2155325</v>
      </c>
      <c r="K13" s="1" t="n">
        <f aca="false">AVERAGE(F13:I13)</f>
        <v>2.69607909375</v>
      </c>
      <c r="L13" s="1" t="n">
        <v>0.61244019138756</v>
      </c>
      <c r="M13" s="1" t="n">
        <v>0.62295081967213</v>
      </c>
      <c r="N13" s="1" t="n">
        <v>0.41751670770313</v>
      </c>
      <c r="O13" s="1" t="n">
        <v>0.54637436762226</v>
      </c>
      <c r="P13" s="1" t="n">
        <v>0.0956118493101391</v>
      </c>
      <c r="Q13" s="1" t="n">
        <v>0.0795613023191748</v>
      </c>
      <c r="R13" s="1" t="n">
        <v>0.0444866559434569</v>
      </c>
      <c r="S13" s="1" t="n">
        <v>0.0802389922518323</v>
      </c>
      <c r="T13" s="1" t="n">
        <f aca="false">3*P13</f>
        <v>0.286835547930417</v>
      </c>
      <c r="U13" s="1" t="n">
        <f aca="false">3*Q13</f>
        <v>0.238683906957524</v>
      </c>
      <c r="V13" s="1" t="n">
        <f aca="false">3*R13</f>
        <v>0.133459967830371</v>
      </c>
      <c r="W13" s="1" t="n">
        <f aca="false">3*S13</f>
        <v>0.240716976755497</v>
      </c>
      <c r="X13" s="1"/>
      <c r="Y13" s="1"/>
      <c r="Z13" s="1"/>
      <c r="AA13" s="1" t="n">
        <v>0</v>
      </c>
      <c r="AB13" s="1" t="n">
        <v>0.0929139892337359</v>
      </c>
      <c r="AC13" s="1" t="n">
        <v>0.00373199409746928</v>
      </c>
      <c r="AD13" s="1" t="n">
        <v>0.0440263091410537</v>
      </c>
      <c r="AE13" s="1"/>
      <c r="AF13" s="1"/>
      <c r="AG13" s="0" t="n">
        <v>0</v>
      </c>
      <c r="AH13" s="0" t="n">
        <v>0.607058823529411</v>
      </c>
      <c r="AI13" s="0" t="n">
        <v>0.117318435754191</v>
      </c>
      <c r="AJ13" s="0" t="n">
        <v>0.501165501165501</v>
      </c>
      <c r="AL13" s="0" t="n">
        <v>63.4430000000002</v>
      </c>
      <c r="AM13" s="0" t="n">
        <v>58.4197</v>
      </c>
      <c r="AN13" s="0" t="n">
        <v>55.2902</v>
      </c>
      <c r="AO13" s="0" t="n">
        <v>63.9076</v>
      </c>
      <c r="AR13" s="0" t="n">
        <v>5.08886925</v>
      </c>
      <c r="AS13" s="0" t="n">
        <v>4.339551</v>
      </c>
      <c r="AT13" s="0" t="n">
        <v>4.628315625</v>
      </c>
      <c r="AU13" s="0" t="n">
        <v>3.2575605</v>
      </c>
      <c r="AW13" s="0" t="s">
        <v>44</v>
      </c>
      <c r="AX13" s="0" t="n">
        <v>23.625</v>
      </c>
    </row>
    <row r="14" customFormat="false" ht="12.75" hidden="false" customHeight="false" outlineLevel="0" collapsed="false">
      <c r="A14" s="1" t="n">
        <v>3</v>
      </c>
      <c r="B14" s="1" t="n">
        <v>29.0093</v>
      </c>
      <c r="C14" s="1" t="n">
        <v>49.1603</v>
      </c>
      <c r="D14" s="1" t="n">
        <v>120.6714</v>
      </c>
      <c r="E14" s="1" t="n">
        <v>91.1117</v>
      </c>
      <c r="F14" s="1" t="n">
        <v>2.35932</v>
      </c>
      <c r="G14" s="1" t="n">
        <v>4.060901</v>
      </c>
      <c r="H14" s="1" t="n">
        <v>3.9785115</v>
      </c>
      <c r="I14" s="1" t="n">
        <v>3.0536295</v>
      </c>
      <c r="J14" s="1" t="n">
        <f aca="false">AVERAGE(B14:E14)</f>
        <v>72.488175</v>
      </c>
      <c r="K14" s="1" t="n">
        <f aca="false">AVERAGE(F14:I14)</f>
        <v>3.3630905</v>
      </c>
      <c r="L14" s="1" t="n">
        <v>0.34703196347032</v>
      </c>
      <c r="M14" s="1" t="n">
        <v>0.309859154929577</v>
      </c>
      <c r="N14" s="1" t="n">
        <v>0.449893390191898</v>
      </c>
      <c r="O14" s="1" t="n">
        <v>0.308580858085809</v>
      </c>
      <c r="P14" s="1" t="n">
        <v>0.0314564973561929</v>
      </c>
      <c r="Q14" s="1" t="n">
        <v>0.0228278384389346</v>
      </c>
      <c r="R14" s="1" t="n">
        <v>0.0488130437510695</v>
      </c>
      <c r="S14" s="1" t="n">
        <v>0.0313847382061421</v>
      </c>
      <c r="T14" s="1" t="n">
        <f aca="false">3*P14</f>
        <v>0.0943694920685787</v>
      </c>
      <c r="U14" s="1" t="n">
        <f aca="false">3*Q14</f>
        <v>0.0684835153168038</v>
      </c>
      <c r="V14" s="1" t="n">
        <f aca="false">3*R14</f>
        <v>0.146439131253209</v>
      </c>
      <c r="W14" s="1" t="n">
        <f aca="false">3*S14</f>
        <v>0.0941542146184263</v>
      </c>
      <c r="X14" s="1"/>
      <c r="Y14" s="1"/>
      <c r="Z14" s="1"/>
      <c r="AA14" s="1" t="n">
        <v>0</v>
      </c>
      <c r="AB14" s="1" t="n">
        <v>0.167223109304689</v>
      </c>
      <c r="AC14" s="1" t="n">
        <v>0.0513644907839399</v>
      </c>
      <c r="AD14" s="1" t="n">
        <v>0.0368029951129821</v>
      </c>
      <c r="AE14" s="1"/>
      <c r="AF14" s="1"/>
      <c r="AG14" s="0" t="n">
        <v>0</v>
      </c>
      <c r="AH14" s="0" t="n">
        <v>0.641711229946524</v>
      </c>
      <c r="AI14" s="0" t="n">
        <v>0.454545454545455</v>
      </c>
      <c r="AJ14" s="0" t="n">
        <v>0.463231615807904</v>
      </c>
      <c r="AL14" s="0" t="n">
        <v>71.4288</v>
      </c>
      <c r="AM14" s="0" t="n">
        <v>17.2095</v>
      </c>
      <c r="AN14" s="0" t="n">
        <v>21.4411</v>
      </c>
      <c r="AO14" s="0" t="n">
        <v>54.20073</v>
      </c>
      <c r="AR14" s="0" t="n">
        <v>4.0249215</v>
      </c>
      <c r="AS14" s="0" t="n">
        <v>2.5768675</v>
      </c>
      <c r="AT14" s="0" t="n">
        <v>1.300738</v>
      </c>
      <c r="AU14" s="0" t="n">
        <v>1.623129</v>
      </c>
    </row>
    <row r="15" customFormat="false" ht="12.75" hidden="false" customHeight="false" outlineLevel="0" collapsed="false">
      <c r="A15" s="1" t="n">
        <v>3</v>
      </c>
      <c r="B15" s="1" t="n">
        <v>36.213</v>
      </c>
      <c r="C15" s="1" t="n">
        <v>22.4135</v>
      </c>
      <c r="D15" s="1" t="n">
        <v>76.8215</v>
      </c>
      <c r="E15" s="1" t="n">
        <v>55.2902</v>
      </c>
      <c r="F15" s="1" t="n">
        <v>2.2592535</v>
      </c>
      <c r="G15" s="1" t="n">
        <v>3.317118</v>
      </c>
      <c r="H15" s="1" t="n">
        <v>4.15080525</v>
      </c>
      <c r="I15" s="1" t="n">
        <v>4.628315625</v>
      </c>
      <c r="J15" s="1" t="n">
        <f aca="false">AVERAGE(B15:E15)</f>
        <v>47.68455</v>
      </c>
      <c r="K15" s="1" t="n">
        <f aca="false">AVERAGE(F15:I15)</f>
        <v>3.58887309375</v>
      </c>
      <c r="L15" s="1" t="n">
        <v>0.534296028880867</v>
      </c>
      <c r="M15" s="1" t="n">
        <v>0.432835820895522</v>
      </c>
      <c r="N15" s="1" t="n">
        <v>0.239792611795204</v>
      </c>
      <c r="O15" s="1" t="n">
        <v>0.117318435754191</v>
      </c>
      <c r="P15" s="1" t="n">
        <v>0.0795628415300547</v>
      </c>
      <c r="Q15" s="1" t="n">
        <v>0.0514589072774435</v>
      </c>
      <c r="R15" s="1" t="n">
        <v>0.0162967756892852</v>
      </c>
      <c r="S15" s="1" t="n">
        <v>0.00373199409746928</v>
      </c>
      <c r="T15" s="1" t="n">
        <f aca="false">3*P15</f>
        <v>0.238688524590164</v>
      </c>
      <c r="U15" s="1" t="n">
        <f aca="false">3*Q15</f>
        <v>0.15437672183233</v>
      </c>
      <c r="V15" s="1" t="n">
        <f aca="false">3*R15</f>
        <v>0.0488903270678556</v>
      </c>
      <c r="W15" s="1" t="n">
        <f aca="false">3*S15</f>
        <v>0.0111959822924078</v>
      </c>
      <c r="X15" s="1"/>
      <c r="Y15" s="1"/>
      <c r="Z15" s="1"/>
      <c r="AA15" s="1" t="n">
        <v>0</v>
      </c>
      <c r="AB15" s="1" t="n">
        <v>0.0221863211591221</v>
      </c>
      <c r="AC15" s="1" t="n">
        <v>0.0370815972442091</v>
      </c>
      <c r="AD15" s="1" t="n">
        <v>0.058133430102583</v>
      </c>
      <c r="AE15" s="1"/>
      <c r="AF15" s="1"/>
      <c r="AG15" s="0" t="n">
        <v>0</v>
      </c>
      <c r="AH15" s="0" t="n">
        <v>0.240105540897097</v>
      </c>
      <c r="AI15" s="0" t="n">
        <v>0.363636363636363</v>
      </c>
      <c r="AJ15" s="0" t="n">
        <v>0.617969320672023</v>
      </c>
      <c r="AL15" s="0" t="n">
        <v>55.8885</v>
      </c>
      <c r="AM15" s="0" t="n">
        <v>29.6276</v>
      </c>
      <c r="AN15" s="0" t="n">
        <v>17.1868</v>
      </c>
      <c r="AO15" s="0" t="n">
        <v>37.1223</v>
      </c>
      <c r="AR15" s="0" t="n">
        <v>8.576299</v>
      </c>
      <c r="AS15" s="0" t="n">
        <v>8.645294</v>
      </c>
      <c r="AT15" s="0" t="n">
        <v>3.357939</v>
      </c>
      <c r="AU15" s="0" t="n">
        <v>2.768127</v>
      </c>
      <c r="AW15" s="0" t="s">
        <v>45</v>
      </c>
      <c r="AX15" s="0" t="s">
        <v>46</v>
      </c>
      <c r="AY15" s="0" t="s">
        <v>47</v>
      </c>
      <c r="AZ15" s="0" t="s">
        <v>48</v>
      </c>
      <c r="BA15" s="0" t="s">
        <v>49</v>
      </c>
    </row>
    <row r="16" customFormat="false" ht="12.75" hidden="false" customHeight="false" outlineLevel="0" collapsed="false">
      <c r="A16" s="1" t="n">
        <v>3</v>
      </c>
      <c r="B16" s="1" t="n">
        <v>21.4411</v>
      </c>
      <c r="C16" s="1" t="n">
        <v>17.1868</v>
      </c>
      <c r="D16" s="1" t="n">
        <v>86.8132</v>
      </c>
      <c r="E16" s="1" t="n">
        <v>61.2443</v>
      </c>
      <c r="F16" s="1" t="n">
        <v>1.300738</v>
      </c>
      <c r="G16" s="1" t="n">
        <v>3.357939</v>
      </c>
      <c r="H16" s="1" t="n">
        <v>3.179115575</v>
      </c>
      <c r="I16" s="1" t="n">
        <v>4.2478688625</v>
      </c>
      <c r="J16" s="1" t="n">
        <f aca="false">AVERAGE(B16:E16)</f>
        <v>46.67135</v>
      </c>
      <c r="K16" s="1" t="n">
        <f aca="false">AVERAGE(F16:I16)</f>
        <v>3.021415359375</v>
      </c>
      <c r="L16" s="1" t="n">
        <v>0.454545454545455</v>
      </c>
      <c r="M16" s="1" t="n">
        <v>0.363636363636363</v>
      </c>
      <c r="N16" s="1" t="n">
        <v>0.224770642201834</v>
      </c>
      <c r="O16" s="1" t="n">
        <v>0.411764705882353</v>
      </c>
      <c r="P16" s="1" t="n">
        <v>0.0513644907839399</v>
      </c>
      <c r="Q16" s="1" t="n">
        <v>0.0370815972442091</v>
      </c>
      <c r="R16" s="1" t="n">
        <v>0.0116199327030924</v>
      </c>
      <c r="S16" s="1" t="n">
        <v>0.0387184709274658</v>
      </c>
      <c r="T16" s="1" t="n">
        <f aca="false">3*P16</f>
        <v>0.15409347235182</v>
      </c>
      <c r="U16" s="1" t="n">
        <f aca="false">3*Q16</f>
        <v>0.111244791732627</v>
      </c>
      <c r="V16" s="1" t="n">
        <f aca="false">3*R16</f>
        <v>0.0348597981092772</v>
      </c>
      <c r="W16" s="1" t="n">
        <f aca="false">3*S16</f>
        <v>0.116155412782397</v>
      </c>
      <c r="X16" s="1"/>
      <c r="Y16" s="1"/>
      <c r="Z16" s="1"/>
      <c r="AA16" s="1" t="n">
        <v>0</v>
      </c>
      <c r="AB16" s="1" t="n">
        <v>0.213351977107181</v>
      </c>
      <c r="AC16" s="1" t="n">
        <v>0.0116199327030924</v>
      </c>
      <c r="AD16" s="1" t="n">
        <v>0.0456396280288365</v>
      </c>
      <c r="AE16" s="1"/>
      <c r="AF16" s="1"/>
      <c r="AG16" s="0" t="n">
        <v>0</v>
      </c>
      <c r="AH16" s="0" t="n">
        <v>0.748267898383373</v>
      </c>
      <c r="AI16" s="0" t="n">
        <v>0.224770642201834</v>
      </c>
      <c r="AJ16" s="0" t="n">
        <v>0.481763527054109</v>
      </c>
      <c r="AL16" s="0" t="n">
        <v>281.5956</v>
      </c>
      <c r="AM16" s="0" t="n">
        <v>139.3775</v>
      </c>
      <c r="AN16" s="0" t="n">
        <v>86.8132</v>
      </c>
      <c r="AO16" s="0" t="n">
        <v>127.1752</v>
      </c>
      <c r="AR16" s="0" t="n">
        <v>3.3415055</v>
      </c>
      <c r="AS16" s="0" t="n">
        <v>4.726371375</v>
      </c>
      <c r="AT16" s="0" t="n">
        <v>3.179115575</v>
      </c>
      <c r="AU16" s="0" t="n">
        <v>1.7761807375</v>
      </c>
      <c r="AW16" s="0" t="s">
        <v>50</v>
      </c>
      <c r="AX16" s="0" t="n">
        <v>13.1417</v>
      </c>
      <c r="AY16" s="0" t="n">
        <v>1.7795</v>
      </c>
      <c r="AZ16" s="0" t="n">
        <v>2.635</v>
      </c>
      <c r="BA16" s="0" t="s">
        <v>51</v>
      </c>
    </row>
    <row r="17" customFormat="false" ht="12.75" hidden="false" customHeight="false" outlineLevel="0" collapsed="false">
      <c r="A17" s="1" t="n">
        <v>3</v>
      </c>
      <c r="B17" s="1" t="n">
        <v>20.20286</v>
      </c>
      <c r="C17" s="1" t="n">
        <v>25.701</v>
      </c>
      <c r="D17" s="1" t="n">
        <v>283.4138</v>
      </c>
      <c r="E17" s="1" t="n">
        <v>192.724</v>
      </c>
      <c r="F17" s="1" t="n">
        <v>2.3293385</v>
      </c>
      <c r="G17" s="1" t="n">
        <v>4.309965</v>
      </c>
      <c r="H17" s="1" t="n">
        <v>2.6522025375</v>
      </c>
      <c r="I17" s="1" t="n">
        <v>2.95349675</v>
      </c>
      <c r="J17" s="1" t="n">
        <f aca="false">AVERAGE(B17:E17)</f>
        <v>130.510415</v>
      </c>
      <c r="K17" s="1" t="n">
        <f aca="false">AVERAGE(F17:I17)</f>
        <v>3.061250696875</v>
      </c>
      <c r="L17" s="1" t="n">
        <v>0.694805194805195</v>
      </c>
      <c r="M17" s="1" t="n">
        <v>0.555555555555555</v>
      </c>
      <c r="N17" s="1" t="n">
        <v>0.125990192380234</v>
      </c>
      <c r="O17" s="1" t="n">
        <v>0.154897494305239</v>
      </c>
      <c r="P17" s="1" t="n">
        <v>0.13840241216079</v>
      </c>
      <c r="Q17" s="1" t="n">
        <v>0.0792588829568001</v>
      </c>
      <c r="R17" s="1" t="n">
        <v>0.00501184405273102</v>
      </c>
      <c r="S17" s="1" t="n">
        <v>0.00629899521218241</v>
      </c>
      <c r="T17" s="1" t="n">
        <f aca="false">3*P17</f>
        <v>0.41520723648237</v>
      </c>
      <c r="U17" s="1" t="n">
        <f aca="false">3*Q17</f>
        <v>0.2377766488704</v>
      </c>
      <c r="V17" s="1" t="n">
        <f aca="false">3*R17</f>
        <v>0.0150355321581931</v>
      </c>
      <c r="W17" s="1" t="n">
        <f aca="false">3*S17</f>
        <v>0.0188969856365472</v>
      </c>
      <c r="X17" s="1"/>
      <c r="Y17" s="1"/>
      <c r="Z17" s="1"/>
      <c r="AA17" s="1" t="n">
        <v>0</v>
      </c>
      <c r="AB17" s="1" t="n">
        <v>0.14752654169399</v>
      </c>
      <c r="AC17" s="1" t="n">
        <v>0.0387184709274658</v>
      </c>
      <c r="AD17" s="1" t="n">
        <v>0.0358846565008289</v>
      </c>
      <c r="AE17" s="1"/>
      <c r="AF17" s="1"/>
      <c r="AG17" s="0" t="n">
        <v>0</v>
      </c>
      <c r="AH17" s="0" t="n">
        <v>0.63807531380753</v>
      </c>
      <c r="AI17" s="0" t="n">
        <v>0.411764705882353</v>
      </c>
      <c r="AJ17" s="0" t="n">
        <v>0.437378072571205</v>
      </c>
      <c r="AL17" s="0" t="n">
        <v>225.2061</v>
      </c>
      <c r="AM17" s="0" t="n">
        <v>111.0404</v>
      </c>
      <c r="AN17" s="0" t="n">
        <v>61.2443</v>
      </c>
      <c r="AO17" s="0" t="n">
        <v>60.7675</v>
      </c>
      <c r="AR17" s="0" t="n">
        <v>3.299659</v>
      </c>
      <c r="AS17" s="0" t="n">
        <v>3.707838875</v>
      </c>
      <c r="AT17" s="0" t="n">
        <v>4.2478688625</v>
      </c>
      <c r="AU17" s="0" t="n">
        <v>1.903549325</v>
      </c>
      <c r="AW17" s="6" t="s">
        <v>52</v>
      </c>
      <c r="AX17" s="6" t="n">
        <v>27.6833</v>
      </c>
      <c r="AY17" s="6" t="n">
        <v>3.7485</v>
      </c>
      <c r="AZ17" s="6" t="n">
        <v>2.635</v>
      </c>
      <c r="BA17" s="6" t="s">
        <v>53</v>
      </c>
    </row>
    <row r="18" customFormat="false" ht="12.75" hidden="false" customHeight="false" outlineLevel="0" collapsed="false">
      <c r="A18" s="1" t="n">
        <v>3</v>
      </c>
      <c r="B18" s="1" t="n">
        <v>24.4088</v>
      </c>
      <c r="C18" s="1" t="n">
        <v>42.2601</v>
      </c>
      <c r="D18" s="1" t="n">
        <v>41.2966</v>
      </c>
      <c r="E18" s="1" t="n">
        <v>38.1163</v>
      </c>
      <c r="F18" s="1" t="n">
        <v>2.187007</v>
      </c>
      <c r="G18" s="1" t="n">
        <v>8.903512</v>
      </c>
      <c r="H18" s="1" t="n">
        <v>4.778646875</v>
      </c>
      <c r="I18" s="1" t="n">
        <v>4.583976</v>
      </c>
      <c r="J18" s="1" t="n">
        <f aca="false">AVERAGE(B18:E18)</f>
        <v>36.52045</v>
      </c>
      <c r="K18" s="1" t="n">
        <f aca="false">AVERAGE(F18:I18)</f>
        <v>5.11328546875</v>
      </c>
      <c r="L18" s="1" t="n">
        <v>0.612312811980034</v>
      </c>
      <c r="M18" s="1" t="n">
        <v>0.463157894736842</v>
      </c>
      <c r="N18" s="1" t="n">
        <v>0.411825726141078</v>
      </c>
      <c r="O18" s="1" t="n">
        <v>0.51808510638298</v>
      </c>
      <c r="P18" s="1" t="n">
        <v>0.099918618531991</v>
      </c>
      <c r="Q18" s="1" t="n">
        <v>0.0576548088137364</v>
      </c>
      <c r="R18" s="1" t="n">
        <v>0.039391937767218</v>
      </c>
      <c r="S18" s="1" t="n">
        <v>0.0718768553097771</v>
      </c>
      <c r="T18" s="1" t="n">
        <f aca="false">3*P18</f>
        <v>0.299755855595973</v>
      </c>
      <c r="U18" s="1" t="n">
        <f aca="false">3*Q18</f>
        <v>0.172964426441209</v>
      </c>
      <c r="V18" s="1" t="n">
        <f aca="false">3*R18</f>
        <v>0.118175813301654</v>
      </c>
      <c r="W18" s="1" t="n">
        <f aca="false">3*S18</f>
        <v>0.215630565929331</v>
      </c>
      <c r="X18" s="1"/>
      <c r="Y18" s="1"/>
      <c r="Z18" s="1"/>
      <c r="AA18" s="1" t="n">
        <v>0</v>
      </c>
      <c r="AB18" s="1"/>
      <c r="AC18" s="1" t="n">
        <v>0.13840241216079</v>
      </c>
      <c r="AD18" s="0" t="n">
        <v>0.125983993486106</v>
      </c>
      <c r="AE18" s="1"/>
      <c r="AF18" s="1"/>
      <c r="AG18" s="0" t="n">
        <v>0</v>
      </c>
      <c r="AI18" s="0" t="n">
        <v>0.694805194805195</v>
      </c>
      <c r="AJ18" s="0" t="n">
        <v>0.890716759701795</v>
      </c>
      <c r="AL18" s="0" t="n">
        <v>32.6565</v>
      </c>
      <c r="AM18" s="0" t="n">
        <v>59.3345</v>
      </c>
      <c r="AN18" s="0" t="n">
        <v>20.20286</v>
      </c>
      <c r="AO18" s="0" t="n">
        <v>19.3561</v>
      </c>
      <c r="AR18" s="0" t="n">
        <v>4.4561235</v>
      </c>
      <c r="AS18" s="0" t="n">
        <v>4.601643</v>
      </c>
      <c r="AT18" s="0" t="n">
        <v>2.3293385</v>
      </c>
      <c r="AU18" s="0" t="n">
        <v>2.0465585</v>
      </c>
      <c r="AW18" s="6" t="s">
        <v>54</v>
      </c>
      <c r="AX18" s="6" t="n">
        <v>37.725</v>
      </c>
      <c r="AY18" s="6" t="n">
        <v>4.611</v>
      </c>
      <c r="AZ18" s="6" t="n">
        <v>2.635</v>
      </c>
      <c r="BA18" s="6" t="s">
        <v>53</v>
      </c>
    </row>
    <row r="19" customFormat="false" ht="12.75" hidden="false" customHeight="false" outlineLevel="0" collapsed="false">
      <c r="A19" s="1" t="n">
        <v>4</v>
      </c>
      <c r="B19" s="1" t="n">
        <v>47.198</v>
      </c>
      <c r="C19" s="1" t="n">
        <v>21.408</v>
      </c>
      <c r="D19" s="1" t="n">
        <v>162.962</v>
      </c>
      <c r="E19" s="1" t="n">
        <v>87.06737</v>
      </c>
      <c r="F19" s="1" t="n">
        <v>1.554914</v>
      </c>
      <c r="G19" s="1" t="n">
        <v>3.538198</v>
      </c>
      <c r="H19" s="1" t="n">
        <v>2.38996525</v>
      </c>
      <c r="I19" s="1" t="n">
        <v>2.11079225</v>
      </c>
      <c r="J19" s="1" t="n">
        <f aca="false">AVERAGE(B19:E19)</f>
        <v>79.6588425</v>
      </c>
      <c r="K19" s="1" t="n">
        <f aca="false">AVERAGE(F19:I19)</f>
        <v>2.398467375</v>
      </c>
      <c r="L19" s="1" t="n">
        <v>0.0947503201024327</v>
      </c>
      <c r="M19" s="1" t="n">
        <v>0.334502923976608</v>
      </c>
      <c r="N19" s="1" t="n">
        <v>0.320537428023033</v>
      </c>
      <c r="O19" s="1" t="n">
        <v>0.501278046009656</v>
      </c>
      <c r="P19" s="1" t="n">
        <v>0.00164867006699412</v>
      </c>
      <c r="Q19" s="1" t="n">
        <v>0.0159312825221915</v>
      </c>
      <c r="R19" s="1" t="n">
        <v>0.0186770729416377</v>
      </c>
      <c r="S19" s="1" t="n">
        <v>0.0401157787330778</v>
      </c>
      <c r="T19" s="1" t="n">
        <f aca="false">4*P19</f>
        <v>0.00659468026797648</v>
      </c>
      <c r="U19" s="1" t="n">
        <f aca="false">4*Q19</f>
        <v>0.063725130088766</v>
      </c>
      <c r="V19" s="1" t="n">
        <f aca="false">4*R19</f>
        <v>0.0747082917665508</v>
      </c>
      <c r="W19" s="1" t="n">
        <f aca="false">4*S19</f>
        <v>0.160463114932311</v>
      </c>
      <c r="X19" s="1"/>
      <c r="Y19" s="1"/>
      <c r="Z19" s="1"/>
      <c r="AA19" s="1" t="n">
        <v>0</v>
      </c>
      <c r="AB19" s="1"/>
      <c r="AC19" s="1" t="n">
        <v>0.0792588829568001</v>
      </c>
      <c r="AD19" s="0" t="n">
        <v>0.0592714368762188</v>
      </c>
      <c r="AE19" s="1"/>
      <c r="AF19" s="1"/>
      <c r="AG19" s="0" t="n">
        <v>0</v>
      </c>
      <c r="AI19" s="0" t="n">
        <v>0.555555555555555</v>
      </c>
      <c r="AJ19" s="0" t="n">
        <v>0.480645137458273</v>
      </c>
      <c r="AL19" s="0" t="n">
        <v>41.4964</v>
      </c>
      <c r="AM19" s="0" t="n">
        <v>16.4841</v>
      </c>
      <c r="AN19" s="0" t="n">
        <v>25.701</v>
      </c>
      <c r="AO19" s="0" t="n">
        <v>30.7565000000001</v>
      </c>
      <c r="AR19" s="0" t="n">
        <v>9.002918</v>
      </c>
      <c r="AS19" s="0" t="n">
        <v>8.891509</v>
      </c>
      <c r="AT19" s="0" t="n">
        <v>4.309965</v>
      </c>
      <c r="AU19" s="0" t="n">
        <v>2.979571</v>
      </c>
      <c r="AW19" s="0" t="s">
        <v>55</v>
      </c>
      <c r="AX19" s="0" t="n">
        <v>14.5417</v>
      </c>
      <c r="AY19" s="0" t="n">
        <v>2.0651</v>
      </c>
      <c r="AZ19" s="0" t="n">
        <v>2.635</v>
      </c>
      <c r="BA19" s="0" t="s">
        <v>51</v>
      </c>
    </row>
    <row r="20" customFormat="false" ht="12.75" hidden="false" customHeight="false" outlineLevel="0" collapsed="false">
      <c r="A20" s="1" t="n">
        <v>4</v>
      </c>
      <c r="B20" s="1" t="n">
        <v>22.00295</v>
      </c>
      <c r="C20" s="1" t="n">
        <v>16.251</v>
      </c>
      <c r="D20" s="1" t="n">
        <v>74.4534</v>
      </c>
      <c r="E20" s="1" t="n">
        <v>71.80547</v>
      </c>
      <c r="F20" s="1" t="n">
        <v>1.4022025</v>
      </c>
      <c r="G20" s="1" t="n">
        <v>4.50141</v>
      </c>
      <c r="H20" s="1" t="n">
        <v>3.33753925</v>
      </c>
      <c r="I20" s="1" t="n">
        <v>2.2889878875</v>
      </c>
      <c r="J20" s="1" t="n">
        <f aca="false">AVERAGE(B20:E20)</f>
        <v>46.128205</v>
      </c>
      <c r="K20" s="1" t="n">
        <f aca="false">AVERAGE(F20:I20)</f>
        <v>2.882534909375</v>
      </c>
      <c r="L20" s="1" t="n">
        <v>0.388888888888889</v>
      </c>
      <c r="M20" s="1" t="n">
        <v>0.291457286432161</v>
      </c>
      <c r="N20" s="1" t="n">
        <v>0.447593342330184</v>
      </c>
      <c r="O20" s="1" t="n">
        <v>0.367260390161154</v>
      </c>
      <c r="P20" s="1" t="n">
        <v>0.0291030218871917</v>
      </c>
      <c r="Q20" s="1" t="n">
        <v>0.013988493361078</v>
      </c>
      <c r="R20" s="1" t="n">
        <v>0.0457639929685344</v>
      </c>
      <c r="S20" s="1" t="n">
        <v>0.029266720749955</v>
      </c>
      <c r="T20" s="1" t="n">
        <f aca="false">4*P20</f>
        <v>0.116412087548767</v>
      </c>
      <c r="U20" s="1" t="n">
        <f aca="false">4*Q20</f>
        <v>0.055953973444312</v>
      </c>
      <c r="V20" s="1" t="n">
        <f aca="false">4*R20</f>
        <v>0.183055971874138</v>
      </c>
      <c r="W20" s="1" t="n">
        <f aca="false">4*S20</f>
        <v>0.11706688299982</v>
      </c>
      <c r="X20" s="1"/>
      <c r="Y20" s="1"/>
      <c r="Z20" s="1"/>
      <c r="AA20" s="1" t="n">
        <v>0</v>
      </c>
      <c r="AB20" s="1"/>
      <c r="AC20" s="1" t="n">
        <v>0.00501184405273102</v>
      </c>
      <c r="AD20" s="0" t="n">
        <v>0.0300849466090118</v>
      </c>
      <c r="AE20" s="1"/>
      <c r="AF20" s="1"/>
      <c r="AG20" s="0" t="n">
        <v>0</v>
      </c>
      <c r="AI20" s="0" t="n">
        <v>0.125990192380234</v>
      </c>
      <c r="AJ20" s="0" t="n">
        <v>0.335317176509856</v>
      </c>
      <c r="AL20" s="0" t="n">
        <v>105.6555</v>
      </c>
      <c r="AM20" s="0" t="n">
        <v>109.5334</v>
      </c>
      <c r="AN20" s="0" t="n">
        <v>283.4138</v>
      </c>
      <c r="AO20" s="0" t="n">
        <v>212.14</v>
      </c>
      <c r="AR20" s="0" t="n">
        <v>6.817599375</v>
      </c>
      <c r="AS20" s="0" t="n">
        <v>4.380987</v>
      </c>
      <c r="AT20" s="0" t="n">
        <v>2.6522025375</v>
      </c>
      <c r="AU20" s="0" t="n">
        <v>2.3768976</v>
      </c>
      <c r="AW20" s="6" t="s">
        <v>56</v>
      </c>
      <c r="AX20" s="6" t="n">
        <v>24.5833</v>
      </c>
      <c r="AY20" s="6" t="n">
        <v>3.1226</v>
      </c>
      <c r="AZ20" s="6" t="n">
        <v>2.635</v>
      </c>
      <c r="BA20" s="6" t="s">
        <v>53</v>
      </c>
    </row>
    <row r="21" customFormat="false" ht="12.75" hidden="false" customHeight="false" outlineLevel="0" collapsed="false">
      <c r="A21" s="1" t="n">
        <v>4</v>
      </c>
      <c r="B21" s="1" t="n">
        <v>21.09751</v>
      </c>
      <c r="C21" s="1" t="n">
        <v>16.95763</v>
      </c>
      <c r="D21" s="1" t="n">
        <v>56.4048</v>
      </c>
      <c r="E21" s="1" t="n">
        <v>63.9076</v>
      </c>
      <c r="F21" s="1" t="n">
        <v>3.1454575</v>
      </c>
      <c r="G21" s="1" t="n">
        <v>6.065219</v>
      </c>
      <c r="H21" s="1" t="n">
        <v>3.023767</v>
      </c>
      <c r="I21" s="1" t="n">
        <v>3.2575605</v>
      </c>
      <c r="J21" s="1" t="n">
        <f aca="false">AVERAGE(B21:E21)</f>
        <v>39.591885</v>
      </c>
      <c r="K21" s="1" t="n">
        <f aca="false">AVERAGE(F21:I21)</f>
        <v>3.873001</v>
      </c>
      <c r="L21" s="1" t="n">
        <v>0.431372549019608</v>
      </c>
      <c r="M21" s="1" t="n">
        <v>0.429022082018927</v>
      </c>
      <c r="N21" s="1" t="n">
        <v>0.26751592356688</v>
      </c>
      <c r="O21" s="1" t="n">
        <v>0.501165501165501</v>
      </c>
      <c r="P21" s="1" t="n">
        <v>0.0313022109601248</v>
      </c>
      <c r="Q21" s="1" t="n">
        <v>0.0239512125651042</v>
      </c>
      <c r="R21" s="1" t="n">
        <v>0.014378357519572</v>
      </c>
      <c r="S21" s="1" t="n">
        <v>0.0440263091410537</v>
      </c>
      <c r="T21" s="1" t="n">
        <f aca="false">4*P21</f>
        <v>0.125208843840499</v>
      </c>
      <c r="U21" s="1" t="n">
        <f aca="false">4*Q21</f>
        <v>0.0958048502604168</v>
      </c>
      <c r="V21" s="1" t="n">
        <f aca="false">4*R21</f>
        <v>0.057513430078288</v>
      </c>
      <c r="W21" s="1" t="n">
        <f aca="false">4*S21</f>
        <v>0.176105236564215</v>
      </c>
      <c r="X21" s="1"/>
      <c r="Y21" s="1"/>
      <c r="Z21" s="1"/>
      <c r="AA21" s="1" t="n">
        <v>0</v>
      </c>
      <c r="AB21" s="1"/>
      <c r="AC21" s="1" t="n">
        <v>0.00629899521218241</v>
      </c>
      <c r="AD21" s="0" t="n">
        <v>0.0151264687532411</v>
      </c>
      <c r="AE21" s="1"/>
      <c r="AF21" s="1"/>
      <c r="AG21" s="0" t="n">
        <v>0</v>
      </c>
      <c r="AI21" s="0" t="n">
        <v>0.154897494305239</v>
      </c>
      <c r="AJ21" s="0" t="n">
        <v>0.253012049827767</v>
      </c>
      <c r="AL21" s="0" t="n">
        <v>139.6341</v>
      </c>
      <c r="AM21" s="0" t="n">
        <v>83.165</v>
      </c>
      <c r="AN21" s="0" t="n">
        <v>192.724</v>
      </c>
      <c r="AO21" s="0" t="n">
        <v>113.401</v>
      </c>
      <c r="AR21" s="0" t="n">
        <v>8.455383125</v>
      </c>
      <c r="AS21" s="0" t="n">
        <v>5.540681</v>
      </c>
      <c r="AT21" s="0" t="n">
        <v>2.95349675</v>
      </c>
      <c r="AU21" s="0" t="n">
        <v>1.918038625</v>
      </c>
      <c r="AW21" s="0" t="s">
        <v>57</v>
      </c>
      <c r="AX21" s="0" t="n">
        <v>10.0417</v>
      </c>
      <c r="AY21" s="0" t="n">
        <v>1.2755</v>
      </c>
      <c r="AZ21" s="0" t="n">
        <v>2.635</v>
      </c>
      <c r="BA21" s="0" t="s">
        <v>51</v>
      </c>
    </row>
    <row r="22" customFormat="false" ht="12.75" hidden="false" customHeight="false" outlineLevel="0" collapsed="false">
      <c r="A22" s="1" t="n">
        <v>4</v>
      </c>
      <c r="B22" s="1" t="n">
        <v>54.20073</v>
      </c>
      <c r="C22" s="1" t="n">
        <v>37.1223</v>
      </c>
      <c r="D22" s="1" t="n">
        <v>127.1752</v>
      </c>
      <c r="E22" s="1" t="n">
        <v>60.7675</v>
      </c>
      <c r="F22" s="1" t="n">
        <v>1.623129</v>
      </c>
      <c r="G22" s="1" t="n">
        <v>2.768127</v>
      </c>
      <c r="H22" s="1" t="n">
        <v>1.7761807375</v>
      </c>
      <c r="I22" s="1" t="n">
        <v>1.903549325</v>
      </c>
      <c r="J22" s="1" t="n">
        <f aca="false">AVERAGE(B22:E22)</f>
        <v>69.8164325</v>
      </c>
      <c r="K22" s="1" t="n">
        <f aca="false">AVERAGE(F22:I22)</f>
        <v>2.017746515625</v>
      </c>
      <c r="L22" s="1" t="n">
        <v>0.463231615807904</v>
      </c>
      <c r="M22" s="1" t="n">
        <v>0.617969320672023</v>
      </c>
      <c r="N22" s="1" t="n">
        <v>0.481763527054109</v>
      </c>
      <c r="O22" s="1" t="n">
        <v>0.437378072571205</v>
      </c>
      <c r="P22" s="1" t="n">
        <v>0.0368029951129821</v>
      </c>
      <c r="Q22" s="1" t="n">
        <v>0.058133430102583</v>
      </c>
      <c r="R22" s="1" t="n">
        <v>0.0456396280288365</v>
      </c>
      <c r="S22" s="1" t="n">
        <v>0.0358846565008289</v>
      </c>
      <c r="T22" s="1" t="n">
        <f aca="false">4*P22</f>
        <v>0.147211980451928</v>
      </c>
      <c r="U22" s="1" t="n">
        <f aca="false">4*Q22</f>
        <v>0.232533720410332</v>
      </c>
      <c r="V22" s="1" t="n">
        <f aca="false">4*R22</f>
        <v>0.182558512115346</v>
      </c>
      <c r="W22" s="1" t="n">
        <f aca="false">4*S22</f>
        <v>0.143538626003316</v>
      </c>
      <c r="X22" s="1"/>
      <c r="Y22" s="1"/>
      <c r="Z22" s="1"/>
      <c r="AA22" s="1"/>
      <c r="AB22" s="1"/>
      <c r="AC22" s="1" t="n">
        <v>0.099918618531991</v>
      </c>
      <c r="AD22" s="1"/>
      <c r="AE22" s="1"/>
      <c r="AF22" s="1"/>
      <c r="AI22" s="0" t="n">
        <v>0.612312811980034</v>
      </c>
      <c r="AM22" s="0" t="n">
        <v>35.49839</v>
      </c>
      <c r="AN22" s="0" t="n">
        <v>24.4088</v>
      </c>
      <c r="AS22" s="0" t="n">
        <v>1.390942</v>
      </c>
      <c r="AT22" s="0" t="n">
        <v>2.187007</v>
      </c>
    </row>
    <row r="23" customFormat="false" ht="12.75" hidden="false" customHeight="false" outlineLevel="0" collapsed="false">
      <c r="A23" s="0" t="n">
        <v>4</v>
      </c>
      <c r="B23" s="0" t="n">
        <v>19.3561</v>
      </c>
      <c r="C23" s="0" t="n">
        <v>30.7565000000001</v>
      </c>
      <c r="D23" s="0" t="n">
        <v>212.14</v>
      </c>
      <c r="E23" s="0" t="n">
        <v>113.401</v>
      </c>
      <c r="F23" s="0" t="n">
        <v>2.0465585</v>
      </c>
      <c r="G23" s="0" t="n">
        <v>2.979571</v>
      </c>
      <c r="H23" s="0" t="n">
        <v>2.3768976</v>
      </c>
      <c r="I23" s="0" t="n">
        <v>1.918038625</v>
      </c>
      <c r="J23" s="1" t="n">
        <f aca="false">AVERAGE(B23:E23)</f>
        <v>93.9134</v>
      </c>
      <c r="K23" s="1" t="n">
        <f aca="false">AVERAGE(F23:I23)</f>
        <v>2.33026643125</v>
      </c>
      <c r="L23" s="0" t="n">
        <v>0.890716759701795</v>
      </c>
      <c r="M23" s="0" t="n">
        <v>0.480645137458273</v>
      </c>
      <c r="N23" s="0" t="n">
        <v>0.335317176509856</v>
      </c>
      <c r="O23" s="0" t="n">
        <v>0.253012049827767</v>
      </c>
      <c r="P23" s="0" t="n">
        <v>0.125983993486106</v>
      </c>
      <c r="Q23" s="0" t="n">
        <v>0.0592714368762188</v>
      </c>
      <c r="R23" s="0" t="n">
        <v>0.0300849466090118</v>
      </c>
      <c r="S23" s="0" t="n">
        <v>0.0151264687532411</v>
      </c>
      <c r="T23" s="1" t="n">
        <f aca="false">4*P23</f>
        <v>0.503935973944425</v>
      </c>
      <c r="U23" s="1" t="n">
        <f aca="false">4*Q23</f>
        <v>0.237085747504875</v>
      </c>
      <c r="V23" s="1" t="n">
        <f aca="false">4*R23</f>
        <v>0.120339786436047</v>
      </c>
      <c r="W23" s="1" t="n">
        <f aca="false">4*S23</f>
        <v>0.0605058750129646</v>
      </c>
      <c r="Y23" s="1"/>
      <c r="AC23" s="1" t="n">
        <v>0.0576548088137364</v>
      </c>
      <c r="AI23" s="0" t="n">
        <v>0.463157894736842</v>
      </c>
      <c r="AM23" s="0" t="n">
        <v>34.55538</v>
      </c>
      <c r="AN23" s="0" t="n">
        <v>42.2601</v>
      </c>
      <c r="AS23" s="0" t="n">
        <v>4.142436</v>
      </c>
      <c r="AT23" s="0" t="n">
        <v>8.903512</v>
      </c>
    </row>
    <row r="24" customFormat="false" ht="12.75" hidden="false" customHeight="false" outlineLevel="0" collapsed="false">
      <c r="Y24" s="1"/>
      <c r="AC24" s="1" t="n">
        <v>0.039391937767218</v>
      </c>
      <c r="AI24" s="0" t="n">
        <v>0.411825726141078</v>
      </c>
      <c r="AM24" s="0" t="n">
        <v>99.4809</v>
      </c>
      <c r="AN24" s="0" t="n">
        <v>41.2966</v>
      </c>
      <c r="AS24" s="0" t="n">
        <v>4.69978675</v>
      </c>
      <c r="AT24" s="0" t="n">
        <v>4.778646875</v>
      </c>
    </row>
    <row r="25" customFormat="false" ht="12.75" hidden="false" customHeight="false" outlineLevel="0" collapsed="false">
      <c r="AC25" s="1" t="n">
        <v>0.0718768553097771</v>
      </c>
      <c r="AI25" s="0" t="n">
        <v>0.51808510638298</v>
      </c>
      <c r="AM25" s="0" t="n">
        <v>93.1132</v>
      </c>
      <c r="AN25" s="0" t="n">
        <v>38.1163</v>
      </c>
      <c r="AS25" s="0" t="n">
        <v>4.160006</v>
      </c>
      <c r="AT25" s="0" t="n">
        <v>4.583976</v>
      </c>
    </row>
    <row r="26" customFormat="false" ht="12.75" hidden="false" customHeight="false" outlineLevel="0" collapsed="false">
      <c r="F26" s="0" t="s">
        <v>58</v>
      </c>
      <c r="J26" s="0" t="s">
        <v>58</v>
      </c>
      <c r="N26" s="0" t="s">
        <v>58</v>
      </c>
      <c r="S26" s="0" t="s">
        <v>59</v>
      </c>
    </row>
    <row r="27" customFormat="false" ht="12.75" hidden="false" customHeight="false" outlineLevel="0" collapsed="false">
      <c r="J27" s="1" t="s">
        <v>60</v>
      </c>
      <c r="K27" s="1"/>
      <c r="L27" s="1"/>
      <c r="N27" s="1" t="s">
        <v>60</v>
      </c>
    </row>
    <row r="28" customFormat="false" ht="12.75" hidden="false" customHeight="false" outlineLevel="0" collapsed="false">
      <c r="J28" s="1"/>
      <c r="K28" s="1"/>
      <c r="L28" s="1"/>
      <c r="N28" s="0" t="s">
        <v>61</v>
      </c>
    </row>
    <row r="29" customFormat="false" ht="12.75" hidden="false" customHeight="false" outlineLevel="0" collapsed="false">
      <c r="J29" s="1"/>
      <c r="K29" s="1"/>
      <c r="L29" s="1"/>
    </row>
    <row r="30" customFormat="false" ht="12.75" hidden="false" customHeight="false" outlineLevel="0" collapsed="false">
      <c r="F30" s="1" t="n">
        <v>4.2803805</v>
      </c>
      <c r="G30" s="1" t="n">
        <v>0</v>
      </c>
      <c r="H30" s="1" t="n">
        <v>0</v>
      </c>
      <c r="J30" s="1"/>
      <c r="K30" s="1"/>
      <c r="L30" s="1"/>
      <c r="N30" s="1"/>
      <c r="O30" s="1"/>
      <c r="P30" s="1"/>
    </row>
    <row r="31" customFormat="false" ht="12.75" hidden="false" customHeight="false" outlineLevel="0" collapsed="false">
      <c r="F31" s="1" t="n">
        <v>3.86967</v>
      </c>
      <c r="G31" s="1" t="n">
        <v>0</v>
      </c>
      <c r="H31" s="1" t="n">
        <v>0</v>
      </c>
      <c r="J31" s="1"/>
      <c r="K31" s="1"/>
      <c r="L31" s="1"/>
      <c r="N31" s="1"/>
      <c r="O31" s="1"/>
      <c r="P31" s="1"/>
    </row>
    <row r="32" customFormat="false" ht="12.75" hidden="false" customHeight="false" outlineLevel="0" collapsed="false">
      <c r="F32" s="1" t="n">
        <v>1.317529</v>
      </c>
      <c r="G32" s="1" t="n">
        <v>0</v>
      </c>
      <c r="H32" s="1" t="n">
        <v>0</v>
      </c>
      <c r="J32" s="1"/>
      <c r="K32" s="1"/>
      <c r="L32" s="1"/>
      <c r="N32" s="1"/>
      <c r="O32" s="1"/>
      <c r="P32" s="1"/>
    </row>
    <row r="33" customFormat="false" ht="12.75" hidden="false" customHeight="false" outlineLevel="0" collapsed="false">
      <c r="F33" s="1" t="n">
        <v>4.0249215</v>
      </c>
      <c r="G33" s="1" t="n">
        <v>0</v>
      </c>
      <c r="H33" s="1" t="n">
        <v>0</v>
      </c>
      <c r="J33" s="1"/>
      <c r="K33" s="1"/>
      <c r="L33" s="1"/>
      <c r="N33" s="1"/>
      <c r="O33" s="1"/>
      <c r="P33" s="1"/>
    </row>
    <row r="34" customFormat="false" ht="12.75" hidden="false" customHeight="false" outlineLevel="0" collapsed="false">
      <c r="F34" s="1" t="n">
        <v>4.4561235</v>
      </c>
      <c r="G34" s="1" t="n">
        <v>0</v>
      </c>
      <c r="H34" s="1" t="n">
        <v>0</v>
      </c>
      <c r="J34" s="1"/>
      <c r="K34" s="1"/>
      <c r="L34" s="1"/>
      <c r="N34" s="1"/>
      <c r="O34" s="1"/>
      <c r="P34" s="1"/>
    </row>
    <row r="35" customFormat="false" ht="12.75" hidden="false" customHeight="false" outlineLevel="0" collapsed="false">
      <c r="F35" s="1" t="n">
        <v>1.923633</v>
      </c>
      <c r="G35" s="1" t="n">
        <v>0.629139072847683</v>
      </c>
      <c r="H35" s="1" t="n">
        <v>0.131848064324909</v>
      </c>
      <c r="J35" s="1" t="n">
        <v>1.923633</v>
      </c>
      <c r="K35" s="1" t="n">
        <v>0.629139072847683</v>
      </c>
      <c r="L35" s="1" t="n">
        <v>0.131848064324909</v>
      </c>
      <c r="N35" s="1"/>
      <c r="O35" s="1"/>
      <c r="P35" s="1"/>
      <c r="S35" s="1" t="n">
        <v>1.923633</v>
      </c>
      <c r="T35" s="1"/>
      <c r="U35" s="1"/>
      <c r="V35" s="1"/>
      <c r="W35" s="1"/>
      <c r="X35" s="1"/>
    </row>
    <row r="36" customFormat="false" ht="12.75" hidden="false" customHeight="false" outlineLevel="0" collapsed="false">
      <c r="F36" s="1" t="n">
        <v>2.1928545</v>
      </c>
      <c r="G36" s="1" t="n">
        <v>0.588571428571428</v>
      </c>
      <c r="H36" s="1" t="n">
        <v>0.112648389220413</v>
      </c>
      <c r="J36" s="1" t="n">
        <v>2.1928545</v>
      </c>
      <c r="K36" s="1" t="n">
        <v>0.588571428571428</v>
      </c>
      <c r="L36" s="1" t="n">
        <v>0.112648389220413</v>
      </c>
      <c r="N36" s="1"/>
      <c r="O36" s="1"/>
      <c r="P36" s="1"/>
      <c r="S36" s="1" t="n">
        <v>2.1928545</v>
      </c>
      <c r="T36" s="1"/>
      <c r="U36" s="1"/>
      <c r="V36" s="1"/>
      <c r="W36" s="1"/>
      <c r="X36" s="1"/>
    </row>
    <row r="37" customFormat="false" ht="12.75" hidden="false" customHeight="false" outlineLevel="0" collapsed="false">
      <c r="F37" s="1" t="n">
        <v>4.601643</v>
      </c>
      <c r="G37" s="1" t="n">
        <v>0.38989898989899</v>
      </c>
      <c r="H37" s="1" t="n">
        <v>0.0344754500439633</v>
      </c>
      <c r="J37" s="1" t="n">
        <v>4.601643</v>
      </c>
      <c r="K37" s="1" t="n">
        <v>0.38989898989899</v>
      </c>
      <c r="L37" s="1" t="n">
        <v>0.0344754500439633</v>
      </c>
      <c r="N37" s="1"/>
      <c r="O37" s="1"/>
      <c r="P37" s="1"/>
      <c r="S37" s="1" t="n">
        <v>4.601643</v>
      </c>
      <c r="T37" s="1"/>
      <c r="U37" s="1"/>
      <c r="V37" s="1"/>
      <c r="W37" s="1"/>
      <c r="X37" s="1"/>
      <c r="Y37" s="0" t="n">
        <f aca="false">2*L35</f>
        <v>0.263696128649818</v>
      </c>
    </row>
    <row r="38" customFormat="false" ht="12.75" hidden="false" customHeight="false" outlineLevel="0" collapsed="false">
      <c r="F38" s="1" t="n">
        <v>1.390942</v>
      </c>
      <c r="G38" s="1" t="n">
        <v>0.641711229946524</v>
      </c>
      <c r="H38" s="1" t="n">
        <v>0.167223109304689</v>
      </c>
      <c r="J38" s="1" t="n">
        <v>1.390942</v>
      </c>
      <c r="K38" s="1" t="n">
        <v>0.641711229946524</v>
      </c>
      <c r="L38" s="1" t="n">
        <v>0.167223109304689</v>
      </c>
      <c r="N38" s="1"/>
      <c r="O38" s="1"/>
      <c r="P38" s="1"/>
      <c r="S38" s="1" t="n">
        <v>1.390942</v>
      </c>
      <c r="T38" s="1"/>
      <c r="U38" s="1"/>
      <c r="V38" s="1"/>
      <c r="W38" s="1"/>
      <c r="X38" s="1"/>
      <c r="Y38" s="0" t="n">
        <f aca="false">2*L36</f>
        <v>0.225296778440826</v>
      </c>
    </row>
    <row r="39" customFormat="false" ht="12.75" hidden="false" customHeight="false" outlineLevel="0" collapsed="false">
      <c r="F39" s="1" t="n">
        <v>0.867342</v>
      </c>
      <c r="G39" s="1" t="n">
        <v>0.61244019138756</v>
      </c>
      <c r="H39" s="1" t="n">
        <v>0.0956118493101391</v>
      </c>
      <c r="J39" s="1" t="n">
        <v>0.867342</v>
      </c>
      <c r="K39" s="1" t="n">
        <v>0.61244019138756</v>
      </c>
      <c r="L39" s="1" t="n">
        <v>0.0956118493101391</v>
      </c>
      <c r="N39" s="1"/>
      <c r="O39" s="1"/>
      <c r="P39" s="1"/>
      <c r="S39" s="1" t="n">
        <v>0.867342</v>
      </c>
      <c r="T39" s="1"/>
      <c r="U39" s="1"/>
      <c r="V39" s="1"/>
      <c r="W39" s="1"/>
      <c r="X39" s="1"/>
      <c r="Y39" s="0" t="n">
        <f aca="false">2*L37</f>
        <v>0.0689509000879266</v>
      </c>
    </row>
    <row r="40" customFormat="false" ht="12.75" hidden="false" customHeight="false" outlineLevel="0" collapsed="false">
      <c r="F40" s="1" t="n">
        <v>2.35932</v>
      </c>
      <c r="G40" s="1" t="n">
        <v>0.34703196347032</v>
      </c>
      <c r="H40" s="1" t="n">
        <v>0.0314564973561929</v>
      </c>
      <c r="J40" s="1" t="n">
        <v>2.35932</v>
      </c>
      <c r="K40" s="1" t="n">
        <v>0.34703196347032</v>
      </c>
      <c r="L40" s="1" t="n">
        <v>0.0314564973561929</v>
      </c>
      <c r="N40" s="1"/>
      <c r="O40" s="1"/>
      <c r="P40" s="1"/>
      <c r="S40" s="1" t="n">
        <v>2.35932</v>
      </c>
      <c r="T40" s="1"/>
      <c r="U40" s="1"/>
      <c r="V40" s="1"/>
      <c r="W40" s="1"/>
      <c r="X40" s="1"/>
      <c r="Y40" s="0" t="n">
        <f aca="false">2*L38</f>
        <v>0.334446218609378</v>
      </c>
    </row>
    <row r="41" customFormat="false" ht="12.75" hidden="false" customHeight="false" outlineLevel="0" collapsed="false">
      <c r="F41" s="1" t="n">
        <v>2.2592535</v>
      </c>
      <c r="G41" s="1" t="n">
        <v>0.534296028880867</v>
      </c>
      <c r="H41" s="1" t="n">
        <v>0.0795628415300547</v>
      </c>
      <c r="J41" s="1" t="n">
        <v>2.2592535</v>
      </c>
      <c r="K41" s="1" t="n">
        <v>0.534296028880867</v>
      </c>
      <c r="L41" s="1" t="n">
        <v>0.0795628415300547</v>
      </c>
      <c r="N41" s="1"/>
      <c r="O41" s="1"/>
      <c r="P41" s="1"/>
      <c r="S41" s="1" t="n">
        <v>2.2592535</v>
      </c>
      <c r="T41" s="1"/>
      <c r="U41" s="1"/>
      <c r="V41" s="1"/>
      <c r="W41" s="1"/>
      <c r="X41" s="1"/>
      <c r="Y41" s="0" t="n">
        <f aca="false">3*L39</f>
        <v>0.286835547930417</v>
      </c>
    </row>
    <row r="42" customFormat="false" ht="12.75" hidden="false" customHeight="false" outlineLevel="0" collapsed="false">
      <c r="F42" s="1" t="n">
        <v>1.300738</v>
      </c>
      <c r="G42" s="1" t="n">
        <v>0.454545454545455</v>
      </c>
      <c r="H42" s="1" t="n">
        <v>0.0513644907839399</v>
      </c>
      <c r="J42" s="1" t="n">
        <v>1.300738</v>
      </c>
      <c r="K42" s="1" t="n">
        <v>0.454545454545455</v>
      </c>
      <c r="L42" s="1" t="n">
        <v>0.0513644907839399</v>
      </c>
      <c r="N42" s="1"/>
      <c r="O42" s="1"/>
      <c r="P42" s="1"/>
      <c r="S42" s="1" t="n">
        <v>1.300738</v>
      </c>
      <c r="T42" s="1"/>
      <c r="U42" s="1"/>
      <c r="V42" s="1"/>
      <c r="W42" s="1"/>
      <c r="X42" s="1"/>
      <c r="Y42" s="0" t="n">
        <f aca="false">3*L40</f>
        <v>0.0943694920685787</v>
      </c>
    </row>
    <row r="43" customFormat="false" ht="12.75" hidden="false" customHeight="false" outlineLevel="0" collapsed="false">
      <c r="F43" s="1" t="n">
        <v>2.3293385</v>
      </c>
      <c r="G43" s="1" t="n">
        <v>0.694805194805195</v>
      </c>
      <c r="H43" s="1" t="n">
        <v>0.13840241216079</v>
      </c>
      <c r="J43" s="1" t="n">
        <v>2.3293385</v>
      </c>
      <c r="K43" s="1" t="n">
        <v>0.694805194805195</v>
      </c>
      <c r="L43" s="1" t="n">
        <v>0.13840241216079</v>
      </c>
      <c r="N43" s="1"/>
      <c r="O43" s="1"/>
      <c r="P43" s="1"/>
      <c r="S43" s="1" t="n">
        <v>2.3293385</v>
      </c>
      <c r="T43" s="1"/>
      <c r="U43" s="1"/>
      <c r="V43" s="1"/>
      <c r="W43" s="1"/>
      <c r="X43" s="1"/>
      <c r="Y43" s="0" t="n">
        <f aca="false">3*L41</f>
        <v>0.238688524590164</v>
      </c>
    </row>
    <row r="44" customFormat="false" ht="12.75" hidden="false" customHeight="false" outlineLevel="0" collapsed="false">
      <c r="F44" s="1" t="n">
        <v>2.187007</v>
      </c>
      <c r="G44" s="1" t="n">
        <v>0.612312811980034</v>
      </c>
      <c r="H44" s="1" t="n">
        <v>0.099918618531991</v>
      </c>
      <c r="J44" s="1" t="n">
        <v>2.187007</v>
      </c>
      <c r="K44" s="1" t="n">
        <v>0.612312811980034</v>
      </c>
      <c r="L44" s="1" t="n">
        <v>0.099918618531991</v>
      </c>
      <c r="N44" s="1"/>
      <c r="O44" s="1"/>
      <c r="P44" s="1"/>
      <c r="S44" s="1" t="n">
        <v>2.187007</v>
      </c>
      <c r="T44" s="1"/>
      <c r="U44" s="1"/>
      <c r="V44" s="1"/>
      <c r="W44" s="1"/>
      <c r="X44" s="1"/>
      <c r="Y44" s="0" t="n">
        <f aca="false">3*L42</f>
        <v>0.15409347235182</v>
      </c>
    </row>
    <row r="45" customFormat="false" ht="12.75" hidden="false" customHeight="false" outlineLevel="0" collapsed="false">
      <c r="F45" s="1" t="n">
        <v>1.554914</v>
      </c>
      <c r="G45" s="1" t="n">
        <v>0.0947503201024327</v>
      </c>
      <c r="H45" s="1" t="n">
        <v>0.00164867006699412</v>
      </c>
      <c r="J45" s="1" t="n">
        <v>1.554914</v>
      </c>
      <c r="K45" s="1" t="n">
        <v>0.0947503201024327</v>
      </c>
      <c r="L45" s="1" t="n">
        <v>0.00164867006699412</v>
      </c>
      <c r="N45" s="1"/>
      <c r="O45" s="1"/>
      <c r="P45" s="1"/>
      <c r="S45" s="1" t="n">
        <v>1.554914</v>
      </c>
      <c r="T45" s="1"/>
      <c r="U45" s="1"/>
      <c r="V45" s="1"/>
      <c r="W45" s="1"/>
      <c r="X45" s="1"/>
      <c r="Y45" s="0" t="n">
        <f aca="false">3*L43</f>
        <v>0.41520723648237</v>
      </c>
    </row>
    <row r="46" customFormat="false" ht="12.75" hidden="false" customHeight="false" outlineLevel="0" collapsed="false">
      <c r="F46" s="1" t="n">
        <v>1.4022025</v>
      </c>
      <c r="G46" s="1" t="n">
        <v>0.388888888888889</v>
      </c>
      <c r="H46" s="1" t="n">
        <v>0.0291030218871917</v>
      </c>
      <c r="J46" s="1" t="n">
        <v>1.4022025</v>
      </c>
      <c r="K46" s="1" t="n">
        <v>0.388888888888889</v>
      </c>
      <c r="L46" s="1" t="n">
        <v>0.0291030218871917</v>
      </c>
      <c r="N46" s="1"/>
      <c r="O46" s="1"/>
      <c r="P46" s="1"/>
      <c r="S46" s="1" t="n">
        <v>1.4022025</v>
      </c>
      <c r="T46" s="1"/>
      <c r="U46" s="1"/>
      <c r="V46" s="1"/>
      <c r="W46" s="1"/>
      <c r="X46" s="1"/>
      <c r="Y46" s="0" t="n">
        <f aca="false">3*L44</f>
        <v>0.299755855595973</v>
      </c>
    </row>
    <row r="47" customFormat="false" ht="12.75" hidden="false" customHeight="false" outlineLevel="0" collapsed="false">
      <c r="F47" s="1" t="n">
        <v>3.1454575</v>
      </c>
      <c r="G47" s="1" t="n">
        <v>0.431372549019608</v>
      </c>
      <c r="H47" s="1" t="n">
        <v>0.0313022109601248</v>
      </c>
      <c r="J47" s="1" t="n">
        <v>3.1454575</v>
      </c>
      <c r="K47" s="1" t="n">
        <v>0.431372549019608</v>
      </c>
      <c r="L47" s="1" t="n">
        <v>0.0313022109601248</v>
      </c>
      <c r="N47" s="1"/>
      <c r="O47" s="1"/>
      <c r="P47" s="1"/>
      <c r="S47" s="1" t="n">
        <v>3.1454575</v>
      </c>
      <c r="T47" s="1"/>
      <c r="U47" s="1"/>
      <c r="V47" s="1"/>
      <c r="W47" s="1"/>
      <c r="X47" s="1"/>
      <c r="Y47" s="0" t="n">
        <f aca="false">4*L45</f>
        <v>0.00659468026797648</v>
      </c>
    </row>
    <row r="48" customFormat="false" ht="12.75" hidden="false" customHeight="false" outlineLevel="0" collapsed="false">
      <c r="F48" s="1" t="n">
        <v>1.623129</v>
      </c>
      <c r="G48" s="1" t="n">
        <v>0.463231615807904</v>
      </c>
      <c r="H48" s="1" t="n">
        <v>0.0368029951129821</v>
      </c>
      <c r="J48" s="1" t="n">
        <v>1.623129</v>
      </c>
      <c r="K48" s="1" t="n">
        <v>0.463231615807904</v>
      </c>
      <c r="L48" s="1" t="n">
        <v>0.0368029951129821</v>
      </c>
      <c r="N48" s="1"/>
      <c r="O48" s="1"/>
      <c r="P48" s="1"/>
      <c r="S48" s="1" t="n">
        <v>1.623129</v>
      </c>
      <c r="T48" s="1"/>
      <c r="U48" s="1"/>
      <c r="V48" s="1"/>
      <c r="W48" s="1"/>
      <c r="X48" s="1"/>
      <c r="Y48" s="0" t="n">
        <f aca="false">4*L46</f>
        <v>0.116412087548767</v>
      </c>
    </row>
    <row r="49" customFormat="false" ht="12.75" hidden="false" customHeight="false" outlineLevel="0" collapsed="false">
      <c r="F49" s="0" t="n">
        <v>2.0465585</v>
      </c>
      <c r="G49" s="0" t="n">
        <v>0.890716759701795</v>
      </c>
      <c r="H49" s="0" t="n">
        <v>0.125983993486106</v>
      </c>
      <c r="J49" s="0" t="n">
        <v>2.0465585</v>
      </c>
      <c r="K49" s="0" t="n">
        <v>0.890716759701795</v>
      </c>
      <c r="L49" s="0" t="n">
        <v>0.125983993486106</v>
      </c>
      <c r="S49" s="0" t="n">
        <v>2.0465585</v>
      </c>
      <c r="Y49" s="0" t="n">
        <f aca="false">4*L47</f>
        <v>0.125208843840499</v>
      </c>
    </row>
    <row r="50" customFormat="false" ht="12.75" hidden="false" customHeight="false" outlineLevel="0" collapsed="false">
      <c r="F50" s="1" t="n">
        <v>16.95301</v>
      </c>
      <c r="G50" s="1" t="n">
        <v>0</v>
      </c>
      <c r="H50" s="1" t="n">
        <v>0</v>
      </c>
      <c r="J50" s="1" t="n">
        <v>11.75348</v>
      </c>
      <c r="K50" s="1" t="n">
        <v>0.222222222222223</v>
      </c>
      <c r="L50" s="1" t="n">
        <v>0.0113443392097478</v>
      </c>
      <c r="N50" s="1"/>
      <c r="O50" s="1"/>
      <c r="P50" s="1"/>
      <c r="S50" s="1" t="n">
        <v>11.75348</v>
      </c>
      <c r="T50" s="1"/>
      <c r="U50" s="1"/>
      <c r="V50" s="1"/>
      <c r="W50" s="1"/>
      <c r="X50" s="1"/>
      <c r="Y50" s="0" t="n">
        <f aca="false">4*L48</f>
        <v>0.147211980451928</v>
      </c>
    </row>
    <row r="51" customFormat="false" ht="12.75" hidden="false" customHeight="false" outlineLevel="0" collapsed="false">
      <c r="F51" s="1" t="n">
        <v>6.642847</v>
      </c>
      <c r="G51" s="1" t="n">
        <v>0</v>
      </c>
      <c r="H51" s="1" t="n">
        <v>0</v>
      </c>
      <c r="J51" s="1" t="n">
        <v>5.547572</v>
      </c>
      <c r="K51" s="1" t="n">
        <v>0.452380952380955</v>
      </c>
      <c r="L51" s="1" t="n">
        <v>0.0191837602295676</v>
      </c>
      <c r="N51" s="1"/>
      <c r="O51" s="1"/>
      <c r="P51" s="1"/>
      <c r="S51" s="1" t="n">
        <v>5.547572</v>
      </c>
      <c r="T51" s="1"/>
      <c r="U51" s="1"/>
      <c r="V51" s="1"/>
      <c r="W51" s="1"/>
      <c r="X51" s="1"/>
      <c r="Y51" s="0" t="n">
        <f aca="false">4*L49</f>
        <v>0.503935973944425</v>
      </c>
    </row>
    <row r="52" customFormat="false" ht="12.75" hidden="false" customHeight="false" outlineLevel="0" collapsed="false">
      <c r="F52" s="1" t="n">
        <v>9.220284</v>
      </c>
      <c r="G52" s="1" t="n">
        <v>0</v>
      </c>
      <c r="H52" s="1" t="n">
        <v>0</v>
      </c>
      <c r="J52" s="1" t="n">
        <v>8.891509</v>
      </c>
      <c r="K52" s="1" t="n">
        <v>0.100000000000002</v>
      </c>
      <c r="L52" s="1" t="n">
        <v>0.00167338296564447</v>
      </c>
      <c r="N52" s="1"/>
      <c r="O52" s="1"/>
      <c r="P52" s="1"/>
      <c r="S52" s="1" t="n">
        <v>8.891509</v>
      </c>
      <c r="T52" s="1"/>
      <c r="U52" s="1"/>
      <c r="V52" s="1"/>
      <c r="W52" s="1"/>
      <c r="X52" s="1"/>
      <c r="Y52" s="0" t="n">
        <f aca="false">2*L50</f>
        <v>0.0226886784194956</v>
      </c>
    </row>
    <row r="53" customFormat="false" ht="12.75" hidden="false" customHeight="false" outlineLevel="0" collapsed="false">
      <c r="F53" s="1" t="n">
        <v>8.576299</v>
      </c>
      <c r="G53" s="1" t="n">
        <v>0</v>
      </c>
      <c r="H53" s="1" t="n">
        <v>0</v>
      </c>
      <c r="J53" s="1" t="n">
        <v>4.142436</v>
      </c>
      <c r="K53" s="1" t="n">
        <v>0.240105540897097</v>
      </c>
      <c r="L53" s="1" t="n">
        <v>0.0221863211591221</v>
      </c>
      <c r="N53" s="1"/>
      <c r="O53" s="1"/>
      <c r="P53" s="1"/>
      <c r="S53" s="1" t="n">
        <v>4.142436</v>
      </c>
      <c r="T53" s="1"/>
      <c r="U53" s="1"/>
      <c r="V53" s="1"/>
      <c r="W53" s="1"/>
      <c r="X53" s="1"/>
      <c r="Y53" s="0" t="n">
        <f aca="false">2*L51</f>
        <v>0.0383675204591352</v>
      </c>
    </row>
    <row r="54" customFormat="false" ht="12.75" hidden="false" customHeight="false" outlineLevel="0" collapsed="false">
      <c r="F54" s="1" t="n">
        <v>9.002918</v>
      </c>
      <c r="G54" s="1" t="n">
        <v>0</v>
      </c>
      <c r="H54" s="1" t="n">
        <v>0</v>
      </c>
      <c r="J54" s="1" t="n">
        <v>3.243309</v>
      </c>
      <c r="K54" s="1" t="n">
        <v>0.62295081967213</v>
      </c>
      <c r="L54" s="1" t="n">
        <v>0.0795613023191748</v>
      </c>
      <c r="N54" s="1"/>
      <c r="O54" s="1"/>
      <c r="P54" s="1"/>
      <c r="S54" s="1" t="n">
        <v>3.243309</v>
      </c>
      <c r="T54" s="1"/>
      <c r="U54" s="1"/>
      <c r="V54" s="1"/>
      <c r="W54" s="1"/>
      <c r="X54" s="1"/>
      <c r="Y54" s="0" t="n">
        <f aca="false">2*L52</f>
        <v>0.00334676593128894</v>
      </c>
    </row>
    <row r="55" customFormat="false" ht="12.75" hidden="false" customHeight="false" outlineLevel="0" collapsed="false">
      <c r="F55" s="1" t="n">
        <v>11.75348</v>
      </c>
      <c r="G55" s="1" t="n">
        <v>0.222222222222223</v>
      </c>
      <c r="H55" s="1" t="n">
        <v>0.0113443392097478</v>
      </c>
      <c r="J55" s="1" t="n">
        <v>4.060901</v>
      </c>
      <c r="K55" s="1" t="n">
        <v>0.309859154929577</v>
      </c>
      <c r="L55" s="1" t="n">
        <v>0.0228278384389346</v>
      </c>
      <c r="N55" s="1"/>
      <c r="O55" s="1"/>
      <c r="P55" s="1"/>
      <c r="S55" s="1" t="n">
        <v>4.060901</v>
      </c>
      <c r="T55" s="1"/>
      <c r="U55" s="1"/>
      <c r="V55" s="1"/>
      <c r="W55" s="1"/>
      <c r="X55" s="1"/>
      <c r="Y55" s="0" t="n">
        <f aca="false">2*L53</f>
        <v>0.0443726423182442</v>
      </c>
    </row>
    <row r="56" customFormat="false" ht="12.75" hidden="false" customHeight="false" outlineLevel="0" collapsed="false">
      <c r="F56" s="1" t="n">
        <v>5.547572</v>
      </c>
      <c r="G56" s="1" t="n">
        <v>0.452380952380955</v>
      </c>
      <c r="H56" s="1" t="n">
        <v>0.0191837602295676</v>
      </c>
      <c r="J56" s="1" t="n">
        <v>3.317118</v>
      </c>
      <c r="K56" s="1" t="n">
        <v>0.432835820895522</v>
      </c>
      <c r="L56" s="1" t="n">
        <v>0.0514589072774435</v>
      </c>
      <c r="N56" s="1"/>
      <c r="O56" s="1"/>
      <c r="P56" s="1"/>
      <c r="S56" s="1" t="n">
        <v>3.317118</v>
      </c>
      <c r="T56" s="1"/>
      <c r="U56" s="1"/>
      <c r="V56" s="1"/>
      <c r="W56" s="1"/>
      <c r="X56" s="1"/>
      <c r="Y56" s="0" t="n">
        <f aca="false">3*L54</f>
        <v>0.238683906957524</v>
      </c>
    </row>
    <row r="57" customFormat="false" ht="12.75" hidden="false" customHeight="false" outlineLevel="0" collapsed="false">
      <c r="F57" s="1" t="n">
        <v>8.891509</v>
      </c>
      <c r="G57" s="1" t="n">
        <v>0.100000000000002</v>
      </c>
      <c r="H57" s="1" t="n">
        <v>0.00167338296564447</v>
      </c>
      <c r="J57" s="1" t="n">
        <v>3.357939</v>
      </c>
      <c r="K57" s="1" t="n">
        <v>0.363636363636363</v>
      </c>
      <c r="L57" s="1" t="n">
        <v>0.0370815972442091</v>
      </c>
      <c r="N57" s="1"/>
      <c r="O57" s="1"/>
      <c r="P57" s="1"/>
      <c r="S57" s="1" t="n">
        <v>3.357939</v>
      </c>
      <c r="T57" s="1"/>
      <c r="U57" s="1"/>
      <c r="V57" s="1"/>
      <c r="W57" s="1"/>
      <c r="X57" s="1"/>
      <c r="Y57" s="0" t="n">
        <f aca="false">3*L55</f>
        <v>0.0684835153168038</v>
      </c>
    </row>
    <row r="58" customFormat="false" ht="12.75" hidden="false" customHeight="false" outlineLevel="0" collapsed="false">
      <c r="F58" s="1" t="n">
        <v>4.142436</v>
      </c>
      <c r="G58" s="1" t="n">
        <v>0.240105540897097</v>
      </c>
      <c r="H58" s="1" t="n">
        <v>0.0221863211591221</v>
      </c>
      <c r="J58" s="1" t="n">
        <v>4.309965</v>
      </c>
      <c r="K58" s="1" t="n">
        <v>0.555555555555555</v>
      </c>
      <c r="L58" s="1" t="n">
        <v>0.0792588829568001</v>
      </c>
      <c r="N58" s="1"/>
      <c r="O58" s="1"/>
      <c r="P58" s="1"/>
      <c r="S58" s="1" t="n">
        <v>4.309965</v>
      </c>
      <c r="T58" s="1"/>
      <c r="U58" s="1"/>
      <c r="V58" s="1"/>
      <c r="W58" s="1"/>
      <c r="X58" s="1"/>
      <c r="Y58" s="0" t="n">
        <f aca="false">3*L56</f>
        <v>0.15437672183233</v>
      </c>
    </row>
    <row r="59" customFormat="false" ht="12.75" hidden="false" customHeight="false" outlineLevel="0" collapsed="false">
      <c r="F59" s="1" t="n">
        <v>3.243309</v>
      </c>
      <c r="G59" s="1" t="n">
        <v>0.62295081967213</v>
      </c>
      <c r="H59" s="1" t="n">
        <v>0.0795613023191748</v>
      </c>
      <c r="J59" s="1" t="n">
        <v>8.903512</v>
      </c>
      <c r="K59" s="1" t="n">
        <v>0.463157894736842</v>
      </c>
      <c r="L59" s="1" t="n">
        <v>0.0576548088137364</v>
      </c>
      <c r="N59" s="1"/>
      <c r="O59" s="1"/>
      <c r="P59" s="1"/>
      <c r="S59" s="1" t="n">
        <v>8.903512</v>
      </c>
      <c r="T59" s="1"/>
      <c r="U59" s="1"/>
      <c r="V59" s="1"/>
      <c r="W59" s="1"/>
      <c r="X59" s="1"/>
      <c r="Y59" s="0" t="n">
        <f aca="false">3*L57</f>
        <v>0.111244791732627</v>
      </c>
    </row>
    <row r="60" customFormat="false" ht="12.75" hidden="false" customHeight="false" outlineLevel="0" collapsed="false">
      <c r="F60" s="1" t="n">
        <v>4.060901</v>
      </c>
      <c r="G60" s="1" t="n">
        <v>0.309859154929577</v>
      </c>
      <c r="H60" s="1" t="n">
        <v>0.0228278384389346</v>
      </c>
      <c r="J60" s="1" t="n">
        <v>3.538198</v>
      </c>
      <c r="K60" s="1" t="n">
        <v>0.334502923976608</v>
      </c>
      <c r="L60" s="1" t="n">
        <v>0.0159312825221915</v>
      </c>
      <c r="N60" s="1"/>
      <c r="O60" s="1"/>
      <c r="P60" s="1"/>
      <c r="S60" s="1" t="n">
        <v>3.538198</v>
      </c>
      <c r="T60" s="1"/>
      <c r="U60" s="1"/>
      <c r="V60" s="1"/>
      <c r="W60" s="1"/>
      <c r="X60" s="1"/>
      <c r="Y60" s="0" t="n">
        <f aca="false">3*L58</f>
        <v>0.2377766488704</v>
      </c>
    </row>
    <row r="61" customFormat="false" ht="12.75" hidden="false" customHeight="false" outlineLevel="0" collapsed="false">
      <c r="F61" s="1" t="n">
        <v>3.317118</v>
      </c>
      <c r="G61" s="1" t="n">
        <v>0.432835820895522</v>
      </c>
      <c r="H61" s="1" t="n">
        <v>0.0514589072774435</v>
      </c>
      <c r="J61" s="1" t="n">
        <v>4.50141</v>
      </c>
      <c r="K61" s="1" t="n">
        <v>0.291457286432161</v>
      </c>
      <c r="L61" s="1" t="n">
        <v>0.013988493361078</v>
      </c>
      <c r="N61" s="1"/>
      <c r="O61" s="1"/>
      <c r="P61" s="1"/>
      <c r="S61" s="1" t="n">
        <v>4.50141</v>
      </c>
      <c r="T61" s="1"/>
      <c r="U61" s="1"/>
      <c r="V61" s="1"/>
      <c r="W61" s="1"/>
      <c r="X61" s="1"/>
      <c r="Y61" s="0" t="n">
        <f aca="false">3*L59</f>
        <v>0.172964426441209</v>
      </c>
    </row>
    <row r="62" customFormat="false" ht="12.75" hidden="false" customHeight="false" outlineLevel="0" collapsed="false">
      <c r="F62" s="1" t="n">
        <v>3.357939</v>
      </c>
      <c r="G62" s="1" t="n">
        <v>0.363636363636363</v>
      </c>
      <c r="H62" s="1" t="n">
        <v>0.0370815972442091</v>
      </c>
      <c r="J62" s="1" t="n">
        <v>6.065219</v>
      </c>
      <c r="K62" s="1" t="n">
        <v>0.429022082018927</v>
      </c>
      <c r="L62" s="1" t="n">
        <v>0.0239512125651042</v>
      </c>
      <c r="N62" s="1"/>
      <c r="O62" s="1"/>
      <c r="P62" s="1"/>
      <c r="S62" s="1" t="n">
        <v>6.065219</v>
      </c>
      <c r="T62" s="1"/>
      <c r="U62" s="1"/>
      <c r="V62" s="1"/>
      <c r="W62" s="1"/>
      <c r="X62" s="1"/>
      <c r="Y62" s="0" t="n">
        <f aca="false">4*L60</f>
        <v>0.063725130088766</v>
      </c>
    </row>
    <row r="63" customFormat="false" ht="12.75" hidden="false" customHeight="false" outlineLevel="0" collapsed="false">
      <c r="F63" s="1" t="n">
        <v>4.309965</v>
      </c>
      <c r="G63" s="1" t="n">
        <v>0.555555555555555</v>
      </c>
      <c r="H63" s="1" t="n">
        <v>0.0792588829568001</v>
      </c>
      <c r="J63" s="1" t="n">
        <v>2.768127</v>
      </c>
      <c r="K63" s="1" t="n">
        <v>0.617969320672023</v>
      </c>
      <c r="L63" s="1" t="n">
        <v>0.058133430102583</v>
      </c>
      <c r="N63" s="1"/>
      <c r="O63" s="1"/>
      <c r="P63" s="1"/>
      <c r="S63" s="1" t="n">
        <v>2.768127</v>
      </c>
      <c r="T63" s="1"/>
      <c r="U63" s="1"/>
      <c r="V63" s="1"/>
      <c r="W63" s="1"/>
      <c r="X63" s="1"/>
      <c r="Y63" s="0" t="n">
        <f aca="false">4*L61</f>
        <v>0.055953973444312</v>
      </c>
    </row>
    <row r="64" customFormat="false" ht="12.75" hidden="false" customHeight="false" outlineLevel="0" collapsed="false">
      <c r="F64" s="1" t="n">
        <v>8.903512</v>
      </c>
      <c r="G64" s="1" t="n">
        <v>0.463157894736842</v>
      </c>
      <c r="H64" s="1" t="n">
        <v>0.0576548088137364</v>
      </c>
      <c r="J64" s="0" t="n">
        <v>2.979571</v>
      </c>
      <c r="K64" s="0" t="n">
        <v>0.480645137458273</v>
      </c>
      <c r="L64" s="0" t="n">
        <v>0.0592714368762188</v>
      </c>
      <c r="S64" s="0" t="n">
        <v>2.979571</v>
      </c>
      <c r="Y64" s="0" t="n">
        <f aca="false">4*L62</f>
        <v>0.0958048502604168</v>
      </c>
    </row>
    <row r="65" customFormat="false" ht="12.75" hidden="false" customHeight="false" outlineLevel="0" collapsed="false">
      <c r="F65" s="1" t="n">
        <v>3.538198</v>
      </c>
      <c r="G65" s="1" t="n">
        <v>0.334502923976608</v>
      </c>
      <c r="H65" s="1" t="n">
        <v>0.0159312825221915</v>
      </c>
      <c r="J65" s="1" t="n">
        <v>3.251325575</v>
      </c>
      <c r="K65" s="1" t="n">
        <v>0.639766081871346</v>
      </c>
      <c r="L65" s="1" t="n">
        <v>0.0996947938359019</v>
      </c>
      <c r="N65" s="1" t="n">
        <v>3.251325575</v>
      </c>
      <c r="O65" s="1" t="n">
        <v>0.639766081871346</v>
      </c>
      <c r="P65" s="0" t="n">
        <f aca="false">2*L65</f>
        <v>0.199389587671804</v>
      </c>
      <c r="S65" s="1" t="n">
        <v>3.251325575</v>
      </c>
      <c r="T65" s="1"/>
      <c r="U65" s="1"/>
      <c r="V65" s="1"/>
      <c r="W65" s="1"/>
      <c r="X65" s="1"/>
      <c r="Y65" s="0" t="n">
        <f aca="false">4*L63</f>
        <v>0.232533720410332</v>
      </c>
    </row>
    <row r="66" customFormat="false" ht="12.75" hidden="false" customHeight="false" outlineLevel="0" collapsed="false">
      <c r="F66" s="1" t="n">
        <v>4.50141</v>
      </c>
      <c r="G66" s="1" t="n">
        <v>0.291457286432161</v>
      </c>
      <c r="H66" s="1" t="n">
        <v>0.013988493361078</v>
      </c>
      <c r="J66" s="1" t="n">
        <v>6.0378925</v>
      </c>
      <c r="K66" s="1" t="n">
        <v>0.0518731988472624</v>
      </c>
      <c r="L66" s="1" t="n">
        <v>0.000760626765845508</v>
      </c>
      <c r="N66" s="1" t="n">
        <v>6.0378925</v>
      </c>
      <c r="O66" s="1" t="n">
        <v>0.0518731988472624</v>
      </c>
      <c r="P66" s="0" t="n">
        <f aca="false">2*L66</f>
        <v>0.00152125353169102</v>
      </c>
      <c r="S66" s="1" t="n">
        <v>6.0378925</v>
      </c>
      <c r="T66" s="1"/>
      <c r="U66" s="1"/>
      <c r="V66" s="1"/>
      <c r="W66" s="1"/>
      <c r="X66" s="1"/>
      <c r="Y66" s="0" t="n">
        <f aca="false">4*L64</f>
        <v>0.237085747504875</v>
      </c>
    </row>
    <row r="67" customFormat="false" ht="12.75" hidden="false" customHeight="false" outlineLevel="0" collapsed="false">
      <c r="F67" s="1" t="n">
        <v>6.065219</v>
      </c>
      <c r="G67" s="1" t="n">
        <v>0.429022082018927</v>
      </c>
      <c r="H67" s="1" t="n">
        <v>0.0239512125651042</v>
      </c>
      <c r="J67" s="1" t="n">
        <v>4.380987</v>
      </c>
      <c r="K67" s="1" t="n">
        <v>0.538106235565819</v>
      </c>
      <c r="L67" s="1" t="n">
        <v>0.0910534825369988</v>
      </c>
      <c r="N67" s="1" t="n">
        <v>4.380987</v>
      </c>
      <c r="O67" s="1" t="n">
        <v>0.538106235565819</v>
      </c>
      <c r="P67" s="0" t="n">
        <f aca="false">2*L67</f>
        <v>0.182106965073998</v>
      </c>
      <c r="S67" s="1" t="n">
        <v>4.380987</v>
      </c>
      <c r="T67" s="1"/>
      <c r="U67" s="1"/>
      <c r="V67" s="1"/>
      <c r="W67" s="1"/>
      <c r="X67" s="1"/>
      <c r="Y67" s="0" t="n">
        <f aca="false">2*L65</f>
        <v>0.199389587671804</v>
      </c>
    </row>
    <row r="68" customFormat="false" ht="12.75" hidden="false" customHeight="false" outlineLevel="0" collapsed="false">
      <c r="F68" s="1" t="n">
        <v>2.768127</v>
      </c>
      <c r="G68" s="1" t="n">
        <v>0.617969320672023</v>
      </c>
      <c r="H68" s="1" t="n">
        <v>0.058133430102583</v>
      </c>
      <c r="J68" s="1" t="n">
        <v>4.69978675</v>
      </c>
      <c r="K68" s="1" t="n">
        <v>0.748267898383373</v>
      </c>
      <c r="L68" s="1" t="n">
        <v>0.213351977107181</v>
      </c>
      <c r="N68" s="1" t="n">
        <v>4.69978675</v>
      </c>
      <c r="O68" s="1" t="n">
        <v>0.748267898383373</v>
      </c>
      <c r="P68" s="0" t="n">
        <f aca="false">2*L68</f>
        <v>0.426703954214362</v>
      </c>
      <c r="S68" s="1" t="n">
        <v>4.69978675</v>
      </c>
      <c r="T68" s="1"/>
      <c r="U68" s="1"/>
      <c r="V68" s="1"/>
      <c r="W68" s="1"/>
      <c r="X68" s="1"/>
      <c r="Y68" s="0" t="n">
        <f aca="false">2*L66</f>
        <v>0.00152125353169102</v>
      </c>
    </row>
    <row r="69" customFormat="false" ht="12.75" hidden="false" customHeight="false" outlineLevel="0" collapsed="false">
      <c r="F69" s="0" t="n">
        <v>2.979571</v>
      </c>
      <c r="G69" s="0" t="n">
        <v>0.480645137458273</v>
      </c>
      <c r="H69" s="0" t="n">
        <v>0.0592714368762188</v>
      </c>
      <c r="J69" s="1" t="n">
        <v>2.972291</v>
      </c>
      <c r="K69" s="1" t="n">
        <v>0.41751670770313</v>
      </c>
      <c r="L69" s="1" t="n">
        <v>0.0444866559434569</v>
      </c>
      <c r="N69" s="1" t="n">
        <v>2.972291</v>
      </c>
      <c r="O69" s="1" t="n">
        <v>0.41751670770313</v>
      </c>
      <c r="P69" s="0" t="n">
        <f aca="false">3*L69</f>
        <v>0.133459967830371</v>
      </c>
      <c r="S69" s="1" t="n">
        <v>2.972291</v>
      </c>
      <c r="T69" s="1"/>
      <c r="U69" s="1"/>
      <c r="V69" s="1"/>
      <c r="W69" s="1"/>
      <c r="X69" s="1"/>
      <c r="Y69" s="0" t="n">
        <f aca="false">2*L67</f>
        <v>0.182106965073998</v>
      </c>
    </row>
    <row r="70" customFormat="false" ht="12.75" hidden="false" customHeight="false" outlineLevel="0" collapsed="false">
      <c r="F70" s="1" t="n">
        <v>9.070060125</v>
      </c>
      <c r="G70" s="1" t="n">
        <v>0</v>
      </c>
      <c r="H70" s="1" t="n">
        <v>0</v>
      </c>
      <c r="J70" s="1" t="n">
        <v>3.9785115</v>
      </c>
      <c r="K70" s="1" t="n">
        <v>0.449893390191898</v>
      </c>
      <c r="L70" s="1" t="n">
        <v>0.0488130437510695</v>
      </c>
      <c r="N70" s="1" t="n">
        <v>3.9785115</v>
      </c>
      <c r="O70" s="1" t="n">
        <v>0.449893390191898</v>
      </c>
      <c r="P70" s="0" t="n">
        <f aca="false">3*L70</f>
        <v>0.146439131253209</v>
      </c>
      <c r="S70" s="1" t="n">
        <v>3.9785115</v>
      </c>
      <c r="T70" s="1"/>
      <c r="U70" s="1"/>
      <c r="V70" s="1"/>
      <c r="W70" s="1"/>
      <c r="X70" s="1"/>
      <c r="Y70" s="0" t="n">
        <f aca="false">2*L68</f>
        <v>0.426703954214362</v>
      </c>
    </row>
    <row r="71" customFormat="false" ht="12.75" hidden="false" customHeight="false" outlineLevel="0" collapsed="false">
      <c r="F71" s="1" t="n">
        <v>7.381541125</v>
      </c>
      <c r="G71" s="1" t="n">
        <v>0</v>
      </c>
      <c r="H71" s="1" t="n">
        <v>0</v>
      </c>
      <c r="J71" s="1" t="n">
        <v>4.15080525</v>
      </c>
      <c r="K71" s="1" t="n">
        <v>0.239792611795204</v>
      </c>
      <c r="L71" s="1" t="n">
        <v>0.0162967756892852</v>
      </c>
      <c r="N71" s="1" t="n">
        <v>4.15080525</v>
      </c>
      <c r="O71" s="1" t="n">
        <v>0.239792611795204</v>
      </c>
      <c r="P71" s="0" t="n">
        <f aca="false">3*L71</f>
        <v>0.0488903270678556</v>
      </c>
      <c r="S71" s="1" t="n">
        <v>4.15080525</v>
      </c>
      <c r="T71" s="1"/>
      <c r="U71" s="1"/>
      <c r="V71" s="1"/>
      <c r="W71" s="1"/>
      <c r="X71" s="1"/>
      <c r="Y71" s="0" t="n">
        <f aca="false">3*L69</f>
        <v>0.133459967830371</v>
      </c>
    </row>
    <row r="72" customFormat="false" ht="12.75" hidden="false" customHeight="false" outlineLevel="0" collapsed="false">
      <c r="F72" s="1" t="n">
        <v>6.207668</v>
      </c>
      <c r="G72" s="1" t="n">
        <v>0</v>
      </c>
      <c r="H72" s="1" t="n">
        <v>0</v>
      </c>
      <c r="J72" s="1" t="n">
        <v>3.179115575</v>
      </c>
      <c r="K72" s="1" t="n">
        <v>0.224770642201834</v>
      </c>
      <c r="L72" s="1" t="n">
        <v>0.0116199327030924</v>
      </c>
      <c r="N72" s="1" t="n">
        <v>3.179115575</v>
      </c>
      <c r="O72" s="1" t="n">
        <v>0.224770642201834</v>
      </c>
      <c r="P72" s="0" t="n">
        <f aca="false">3*L72</f>
        <v>0.0348597981092772</v>
      </c>
      <c r="S72" s="1" t="n">
        <v>3.179115575</v>
      </c>
      <c r="T72" s="1"/>
      <c r="U72" s="1"/>
      <c r="V72" s="1"/>
      <c r="W72" s="1"/>
      <c r="X72" s="1"/>
      <c r="Y72" s="0" t="n">
        <f aca="false">3*L70</f>
        <v>0.146439131253209</v>
      </c>
    </row>
    <row r="73" customFormat="false" ht="12.75" hidden="false" customHeight="false" outlineLevel="0" collapsed="false">
      <c r="F73" s="1" t="n">
        <v>3.3415055</v>
      </c>
      <c r="G73" s="1" t="n">
        <v>0</v>
      </c>
      <c r="H73" s="1" t="n">
        <v>0</v>
      </c>
      <c r="J73" s="1" t="n">
        <v>2.6522025375</v>
      </c>
      <c r="K73" s="1" t="n">
        <v>0.125990192380234</v>
      </c>
      <c r="L73" s="1" t="n">
        <v>0.00501184405273102</v>
      </c>
      <c r="N73" s="1" t="n">
        <v>2.6522025375</v>
      </c>
      <c r="O73" s="1" t="n">
        <v>0.125990192380234</v>
      </c>
      <c r="P73" s="0" t="n">
        <f aca="false">3*L73</f>
        <v>0.0150355321581931</v>
      </c>
      <c r="S73" s="1" t="n">
        <v>2.6522025375</v>
      </c>
      <c r="T73" s="1"/>
      <c r="U73" s="1"/>
      <c r="V73" s="1"/>
      <c r="W73" s="1"/>
      <c r="X73" s="1"/>
      <c r="Y73" s="0" t="n">
        <f aca="false">3*L71</f>
        <v>0.0488903270678556</v>
      </c>
    </row>
    <row r="74" customFormat="false" ht="12.75" hidden="false" customHeight="false" outlineLevel="0" collapsed="false">
      <c r="F74" s="1" t="n">
        <v>6.817599375</v>
      </c>
      <c r="G74" s="1" t="n">
        <v>0</v>
      </c>
      <c r="H74" s="1" t="n">
        <v>0</v>
      </c>
      <c r="J74" s="1" t="n">
        <v>4.778646875</v>
      </c>
      <c r="K74" s="1" t="n">
        <v>0.411825726141078</v>
      </c>
      <c r="L74" s="1" t="n">
        <v>0.039391937767218</v>
      </c>
      <c r="N74" s="1" t="n">
        <v>4.778646875</v>
      </c>
      <c r="O74" s="1" t="n">
        <v>0.411825726141078</v>
      </c>
      <c r="P74" s="0" t="n">
        <f aca="false">3*L74</f>
        <v>0.118175813301654</v>
      </c>
      <c r="S74" s="1" t="n">
        <v>4.778646875</v>
      </c>
      <c r="T74" s="1"/>
      <c r="U74" s="1"/>
      <c r="V74" s="1"/>
      <c r="W74" s="1"/>
      <c r="X74" s="1"/>
      <c r="Y74" s="0" t="n">
        <f aca="false">3*L72</f>
        <v>0.0348597981092772</v>
      </c>
    </row>
    <row r="75" customFormat="false" ht="12.75" hidden="false" customHeight="false" outlineLevel="0" collapsed="false">
      <c r="F75" s="1" t="n">
        <v>3.251325575</v>
      </c>
      <c r="G75" s="1" t="n">
        <v>0.639766081871346</v>
      </c>
      <c r="H75" s="1" t="n">
        <v>0.0996947938359019</v>
      </c>
      <c r="J75" s="1" t="n">
        <v>2.38996525</v>
      </c>
      <c r="K75" s="1" t="n">
        <v>0.320537428023033</v>
      </c>
      <c r="L75" s="1" t="n">
        <v>0.0186770729416377</v>
      </c>
      <c r="N75" s="1" t="n">
        <v>2.38996525</v>
      </c>
      <c r="O75" s="1" t="n">
        <v>0.320537428023033</v>
      </c>
      <c r="P75" s="0" t="n">
        <f aca="false">4*L75</f>
        <v>0.0747082917665508</v>
      </c>
      <c r="S75" s="1" t="n">
        <v>2.38996525</v>
      </c>
      <c r="T75" s="1"/>
      <c r="U75" s="1"/>
      <c r="V75" s="1"/>
      <c r="W75" s="1"/>
      <c r="X75" s="1"/>
      <c r="Y75" s="0" t="n">
        <f aca="false">3*L73</f>
        <v>0.0150355321581931</v>
      </c>
    </row>
    <row r="76" customFormat="false" ht="12.75" hidden="false" customHeight="false" outlineLevel="0" collapsed="false">
      <c r="F76" s="1" t="n">
        <v>6.0378925</v>
      </c>
      <c r="G76" s="1" t="n">
        <v>0.0518731988472624</v>
      </c>
      <c r="H76" s="1" t="n">
        <v>0.000760626765845508</v>
      </c>
      <c r="J76" s="1" t="n">
        <v>3.33753925</v>
      </c>
      <c r="K76" s="1" t="n">
        <v>0.447593342330184</v>
      </c>
      <c r="L76" s="1" t="n">
        <v>0.0457639929685344</v>
      </c>
      <c r="N76" s="1" t="n">
        <v>3.33753925</v>
      </c>
      <c r="O76" s="1" t="n">
        <v>0.447593342330184</v>
      </c>
      <c r="P76" s="0" t="n">
        <f aca="false">4*L76</f>
        <v>0.183055971874138</v>
      </c>
      <c r="S76" s="1" t="n">
        <v>3.33753925</v>
      </c>
      <c r="T76" s="1"/>
      <c r="U76" s="1"/>
      <c r="V76" s="1"/>
      <c r="W76" s="1"/>
      <c r="X76" s="1"/>
      <c r="Y76" s="0" t="n">
        <f aca="false">3*L74</f>
        <v>0.118175813301654</v>
      </c>
    </row>
    <row r="77" customFormat="false" ht="12.75" hidden="false" customHeight="false" outlineLevel="0" collapsed="false">
      <c r="F77" s="1" t="n">
        <v>4.380987</v>
      </c>
      <c r="G77" s="1" t="n">
        <v>0.538106235565819</v>
      </c>
      <c r="H77" s="1" t="n">
        <v>0.0910534825369988</v>
      </c>
      <c r="J77" s="1" t="n">
        <v>3.023767</v>
      </c>
      <c r="K77" s="1" t="n">
        <v>0.26751592356688</v>
      </c>
      <c r="L77" s="1" t="n">
        <v>0.014378357519572</v>
      </c>
      <c r="N77" s="1" t="n">
        <v>3.023767</v>
      </c>
      <c r="O77" s="1" t="n">
        <v>0.26751592356688</v>
      </c>
      <c r="P77" s="0" t="n">
        <f aca="false">4*L77</f>
        <v>0.057513430078288</v>
      </c>
      <c r="S77" s="1" t="n">
        <v>3.023767</v>
      </c>
      <c r="T77" s="1"/>
      <c r="U77" s="1"/>
      <c r="V77" s="1"/>
      <c r="W77" s="1"/>
      <c r="X77" s="1"/>
      <c r="Y77" s="0" t="n">
        <f aca="false">4*L75</f>
        <v>0.0747082917665508</v>
      </c>
    </row>
    <row r="78" customFormat="false" ht="12.75" hidden="false" customHeight="false" outlineLevel="0" collapsed="false">
      <c r="F78" s="1" t="n">
        <v>4.69978675</v>
      </c>
      <c r="G78" s="1" t="n">
        <v>0.748267898383373</v>
      </c>
      <c r="H78" s="1" t="n">
        <v>0.213351977107181</v>
      </c>
      <c r="J78" s="1" t="n">
        <v>1.7761807375</v>
      </c>
      <c r="K78" s="1" t="n">
        <v>0.481763527054109</v>
      </c>
      <c r="L78" s="1" t="n">
        <v>0.0456396280288365</v>
      </c>
      <c r="N78" s="1" t="n">
        <v>1.7761807375</v>
      </c>
      <c r="O78" s="1" t="n">
        <v>0.481763527054109</v>
      </c>
      <c r="P78" s="0" t="n">
        <f aca="false">4*L78</f>
        <v>0.182558512115346</v>
      </c>
      <c r="S78" s="1" t="n">
        <v>1.7761807375</v>
      </c>
      <c r="T78" s="1"/>
      <c r="U78" s="1"/>
      <c r="V78" s="1"/>
      <c r="W78" s="1"/>
      <c r="X78" s="1"/>
      <c r="Y78" s="0" t="n">
        <f aca="false">4*L76</f>
        <v>0.183055971874138</v>
      </c>
    </row>
    <row r="79" customFormat="false" ht="12.75" hidden="false" customHeight="false" outlineLevel="0" collapsed="false">
      <c r="F79" s="1" t="n">
        <v>2.972291</v>
      </c>
      <c r="G79" s="1" t="n">
        <v>0.41751670770313</v>
      </c>
      <c r="H79" s="1" t="n">
        <v>0.0444866559434569</v>
      </c>
      <c r="J79" s="0" t="n">
        <v>2.3768976</v>
      </c>
      <c r="K79" s="0" t="n">
        <v>0.335317176509856</v>
      </c>
      <c r="L79" s="0" t="n">
        <v>0.0300849466090118</v>
      </c>
      <c r="N79" s="0" t="n">
        <v>2.3768976</v>
      </c>
      <c r="O79" s="0" t="n">
        <v>0.335317176509856</v>
      </c>
      <c r="P79" s="0" t="n">
        <f aca="false">4*L79</f>
        <v>0.120339786436047</v>
      </c>
      <c r="S79" s="0" t="n">
        <v>2.3768976</v>
      </c>
      <c r="Y79" s="0" t="n">
        <f aca="false">4*L77</f>
        <v>0.057513430078288</v>
      </c>
    </row>
    <row r="80" customFormat="false" ht="12.75" hidden="false" customHeight="false" outlineLevel="0" collapsed="false">
      <c r="F80" s="1" t="n">
        <v>3.9785115</v>
      </c>
      <c r="G80" s="1" t="n">
        <v>0.449893390191898</v>
      </c>
      <c r="H80" s="1" t="n">
        <v>0.0488130437510695</v>
      </c>
      <c r="J80" s="1" t="n">
        <v>3.595758</v>
      </c>
      <c r="K80" s="1" t="n">
        <v>0.417558886509636</v>
      </c>
      <c r="L80" s="1" t="n">
        <v>0.0403420667763319</v>
      </c>
      <c r="N80" s="1" t="n">
        <v>3.595758</v>
      </c>
      <c r="O80" s="1" t="n">
        <v>0.417558886509636</v>
      </c>
      <c r="P80" s="0" t="n">
        <f aca="false">2*L80</f>
        <v>0.0806841335526638</v>
      </c>
      <c r="S80" s="1" t="n">
        <v>3.595758</v>
      </c>
      <c r="T80" s="1"/>
      <c r="U80" s="1"/>
      <c r="V80" s="1"/>
      <c r="W80" s="1"/>
      <c r="X80" s="1"/>
      <c r="Y80" s="0" t="n">
        <f aca="false">4*L78</f>
        <v>0.182558512115346</v>
      </c>
    </row>
    <row r="81" customFormat="false" ht="12.75" hidden="false" customHeight="false" outlineLevel="0" collapsed="false">
      <c r="F81" s="1" t="n">
        <v>4.15080525</v>
      </c>
      <c r="G81" s="1" t="n">
        <v>0.239792611795204</v>
      </c>
      <c r="H81" s="1" t="n">
        <v>0.0162967756892852</v>
      </c>
      <c r="J81" s="1" t="n">
        <v>4.339551</v>
      </c>
      <c r="K81" s="1" t="n">
        <v>0.305389221556887</v>
      </c>
      <c r="L81" s="1" t="n">
        <v>0.0207526227790377</v>
      </c>
      <c r="N81" s="1" t="n">
        <v>4.339551</v>
      </c>
      <c r="O81" s="1" t="n">
        <v>0.305389221556887</v>
      </c>
      <c r="P81" s="0" t="n">
        <f aca="false">2*L81</f>
        <v>0.0415052455580754</v>
      </c>
      <c r="S81" s="1" t="n">
        <v>4.339551</v>
      </c>
      <c r="T81" s="1"/>
      <c r="U81" s="1"/>
      <c r="V81" s="1"/>
      <c r="W81" s="1"/>
      <c r="X81" s="1"/>
      <c r="Y81" s="0" t="n">
        <f aca="false">4*L79</f>
        <v>0.120339786436047</v>
      </c>
    </row>
    <row r="82" customFormat="false" ht="12.75" hidden="false" customHeight="false" outlineLevel="0" collapsed="false">
      <c r="F82" s="1" t="n">
        <v>3.179115575</v>
      </c>
      <c r="G82" s="1" t="n">
        <v>0.224770642201834</v>
      </c>
      <c r="H82" s="1" t="n">
        <v>0.0116199327030924</v>
      </c>
      <c r="J82" s="1" t="n">
        <v>5.540681</v>
      </c>
      <c r="K82" s="1" t="n">
        <v>0.607058823529411</v>
      </c>
      <c r="L82" s="1" t="n">
        <v>0.0929139892337359</v>
      </c>
      <c r="N82" s="1" t="n">
        <v>5.540681</v>
      </c>
      <c r="O82" s="1" t="n">
        <v>0.607058823529411</v>
      </c>
      <c r="P82" s="0" t="n">
        <f aca="false">2*L82</f>
        <v>0.185827978467472</v>
      </c>
      <c r="S82" s="1" t="n">
        <v>5.540681</v>
      </c>
      <c r="T82" s="1"/>
      <c r="U82" s="1"/>
      <c r="V82" s="1"/>
      <c r="W82" s="1"/>
      <c r="X82" s="1"/>
      <c r="Y82" s="0" t="n">
        <f aca="false">2*L80</f>
        <v>0.0806841335526638</v>
      </c>
    </row>
    <row r="83" customFormat="false" ht="12.75" hidden="false" customHeight="false" outlineLevel="0" collapsed="false">
      <c r="F83" s="1" t="n">
        <v>2.6522025375</v>
      </c>
      <c r="G83" s="1" t="n">
        <v>0.125990192380234</v>
      </c>
      <c r="H83" s="1" t="n">
        <v>0.00501184405273102</v>
      </c>
      <c r="J83" s="1" t="n">
        <v>4.160006</v>
      </c>
      <c r="K83" s="1" t="n">
        <v>0.63807531380753</v>
      </c>
      <c r="L83" s="1" t="n">
        <v>0.14752654169399</v>
      </c>
      <c r="N83" s="1" t="n">
        <v>4.160006</v>
      </c>
      <c r="O83" s="1" t="n">
        <v>0.63807531380753</v>
      </c>
      <c r="P83" s="0" t="n">
        <f aca="false">2*L83</f>
        <v>0.29505308338798</v>
      </c>
      <c r="S83" s="1" t="n">
        <v>4.160006</v>
      </c>
      <c r="T83" s="1"/>
      <c r="U83" s="1"/>
      <c r="V83" s="1"/>
      <c r="W83" s="1"/>
      <c r="X83" s="1"/>
      <c r="Y83" s="0" t="n">
        <f aca="false">2*L81</f>
        <v>0.0415052455580754</v>
      </c>
    </row>
    <row r="84" customFormat="false" ht="12.75" hidden="false" customHeight="false" outlineLevel="0" collapsed="false">
      <c r="F84" s="1" t="n">
        <v>4.778646875</v>
      </c>
      <c r="G84" s="1" t="n">
        <v>0.411825726141078</v>
      </c>
      <c r="H84" s="1" t="n">
        <v>0.039391937767218</v>
      </c>
      <c r="J84" s="1" t="n">
        <v>3.701374375</v>
      </c>
      <c r="K84" s="1" t="n">
        <v>0.54637436762226</v>
      </c>
      <c r="L84" s="1" t="n">
        <v>0.0802389922518323</v>
      </c>
      <c r="N84" s="1" t="n">
        <v>3.701374375</v>
      </c>
      <c r="O84" s="1" t="n">
        <v>0.54637436762226</v>
      </c>
      <c r="P84" s="0" t="n">
        <f aca="false">3*L84</f>
        <v>0.240716976755497</v>
      </c>
      <c r="S84" s="1" t="n">
        <v>3.701374375</v>
      </c>
      <c r="T84" s="1"/>
      <c r="U84" s="1"/>
      <c r="V84" s="1"/>
      <c r="W84" s="1"/>
      <c r="X84" s="1"/>
      <c r="Y84" s="0" t="n">
        <f aca="false">2*L82</f>
        <v>0.185827978467472</v>
      </c>
    </row>
    <row r="85" customFormat="false" ht="12.75" hidden="false" customHeight="false" outlineLevel="0" collapsed="false">
      <c r="F85" s="1" t="n">
        <v>2.38996525</v>
      </c>
      <c r="G85" s="1" t="n">
        <v>0.320537428023033</v>
      </c>
      <c r="H85" s="1" t="n">
        <v>0.0186770729416377</v>
      </c>
      <c r="J85" s="1" t="n">
        <v>3.0536295</v>
      </c>
      <c r="K85" s="1" t="n">
        <v>0.308580858085809</v>
      </c>
      <c r="L85" s="1" t="n">
        <v>0.0313847382061421</v>
      </c>
      <c r="N85" s="1" t="n">
        <v>3.0536295</v>
      </c>
      <c r="O85" s="1" t="n">
        <v>0.308580858085809</v>
      </c>
      <c r="P85" s="0" t="n">
        <f aca="false">3*L85</f>
        <v>0.0941542146184263</v>
      </c>
      <c r="S85" s="1" t="n">
        <v>3.0536295</v>
      </c>
      <c r="T85" s="1"/>
      <c r="U85" s="1"/>
      <c r="V85" s="1"/>
      <c r="W85" s="1"/>
      <c r="X85" s="1"/>
      <c r="Y85" s="0" t="n">
        <f aca="false">2*L83</f>
        <v>0.29505308338798</v>
      </c>
    </row>
    <row r="86" customFormat="false" ht="12.75" hidden="false" customHeight="false" outlineLevel="0" collapsed="false">
      <c r="F86" s="1" t="n">
        <v>3.33753925</v>
      </c>
      <c r="G86" s="1" t="n">
        <v>0.447593342330184</v>
      </c>
      <c r="H86" s="1" t="n">
        <v>0.0457639929685344</v>
      </c>
      <c r="J86" s="1" t="n">
        <v>4.628315625</v>
      </c>
      <c r="K86" s="1" t="n">
        <v>0.117318435754191</v>
      </c>
      <c r="L86" s="1" t="n">
        <v>0.00373199409746928</v>
      </c>
      <c r="N86" s="1" t="n">
        <v>4.628315625</v>
      </c>
      <c r="O86" s="1" t="n">
        <v>0.117318435754191</v>
      </c>
      <c r="P86" s="0" t="n">
        <f aca="false">3*L86</f>
        <v>0.0111959822924078</v>
      </c>
      <c r="S86" s="1" t="n">
        <v>4.628315625</v>
      </c>
      <c r="T86" s="1"/>
      <c r="U86" s="1"/>
      <c r="V86" s="1"/>
      <c r="W86" s="1"/>
      <c r="X86" s="1"/>
      <c r="Y86" s="0" t="n">
        <f aca="false">3*L84</f>
        <v>0.240716976755497</v>
      </c>
    </row>
    <row r="87" customFormat="false" ht="12.75" hidden="false" customHeight="false" outlineLevel="0" collapsed="false">
      <c r="F87" s="1" t="n">
        <v>3.023767</v>
      </c>
      <c r="G87" s="1" t="n">
        <v>0.26751592356688</v>
      </c>
      <c r="H87" s="1" t="n">
        <v>0.014378357519572</v>
      </c>
      <c r="J87" s="1" t="n">
        <v>4.2478688625</v>
      </c>
      <c r="K87" s="1" t="n">
        <v>0.411764705882353</v>
      </c>
      <c r="L87" s="1" t="n">
        <v>0.0387184709274658</v>
      </c>
      <c r="N87" s="1" t="n">
        <v>4.2478688625</v>
      </c>
      <c r="O87" s="1" t="n">
        <v>0.411764705882353</v>
      </c>
      <c r="P87" s="0" t="n">
        <f aca="false">3*L87</f>
        <v>0.116155412782397</v>
      </c>
      <c r="S87" s="1" t="n">
        <v>4.2478688625</v>
      </c>
      <c r="T87" s="1"/>
      <c r="U87" s="1"/>
      <c r="V87" s="1"/>
      <c r="W87" s="1"/>
      <c r="X87" s="1"/>
      <c r="Y87" s="0" t="n">
        <f aca="false">3*L85</f>
        <v>0.0941542146184263</v>
      </c>
    </row>
    <row r="88" customFormat="false" ht="12.75" hidden="false" customHeight="false" outlineLevel="0" collapsed="false">
      <c r="F88" s="1" t="n">
        <v>1.7761807375</v>
      </c>
      <c r="G88" s="1" t="n">
        <v>0.481763527054109</v>
      </c>
      <c r="H88" s="1" t="n">
        <v>0.0456396280288365</v>
      </c>
      <c r="J88" s="1" t="n">
        <v>2.95349675</v>
      </c>
      <c r="K88" s="1" t="n">
        <v>0.154897494305239</v>
      </c>
      <c r="L88" s="1" t="n">
        <v>0.00629899521218241</v>
      </c>
      <c r="N88" s="1" t="n">
        <v>2.95349675</v>
      </c>
      <c r="O88" s="1" t="n">
        <v>0.154897494305239</v>
      </c>
      <c r="P88" s="0" t="n">
        <f aca="false">3*L88</f>
        <v>0.0188969856365472</v>
      </c>
      <c r="S88" s="1" t="n">
        <v>2.95349675</v>
      </c>
      <c r="T88" s="1"/>
      <c r="U88" s="1"/>
      <c r="V88" s="1"/>
      <c r="W88" s="1"/>
      <c r="X88" s="1"/>
      <c r="Y88" s="0" t="n">
        <f aca="false">3*L86</f>
        <v>0.0111959822924078</v>
      </c>
    </row>
    <row r="89" customFormat="false" ht="12.75" hidden="false" customHeight="false" outlineLevel="0" collapsed="false">
      <c r="F89" s="0" t="n">
        <v>2.3768976</v>
      </c>
      <c r="G89" s="0" t="n">
        <v>0.335317176509856</v>
      </c>
      <c r="H89" s="0" t="n">
        <v>0.0300849466090118</v>
      </c>
      <c r="J89" s="1" t="n">
        <v>4.583976</v>
      </c>
      <c r="K89" s="1" t="n">
        <v>0.51808510638298</v>
      </c>
      <c r="L89" s="1" t="n">
        <v>0.0718768553097771</v>
      </c>
      <c r="N89" s="1" t="n">
        <v>4.583976</v>
      </c>
      <c r="O89" s="1" t="n">
        <v>0.51808510638298</v>
      </c>
      <c r="P89" s="0" t="n">
        <f aca="false">3*L89</f>
        <v>0.215630565929331</v>
      </c>
      <c r="S89" s="1" t="n">
        <v>4.583976</v>
      </c>
      <c r="T89" s="1"/>
      <c r="U89" s="1"/>
      <c r="V89" s="1"/>
      <c r="W89" s="1"/>
      <c r="X89" s="1"/>
      <c r="Y89" s="0" t="n">
        <f aca="false">3*L87</f>
        <v>0.116155412782397</v>
      </c>
    </row>
    <row r="90" customFormat="false" ht="12.75" hidden="false" customHeight="false" outlineLevel="0" collapsed="false">
      <c r="F90" s="1" t="n">
        <v>8.529818625</v>
      </c>
      <c r="G90" s="1" t="n">
        <v>0</v>
      </c>
      <c r="H90" s="1" t="n">
        <v>0</v>
      </c>
      <c r="J90" s="1" t="n">
        <v>2.11079225</v>
      </c>
      <c r="K90" s="1" t="n">
        <v>0.501278046009656</v>
      </c>
      <c r="L90" s="1" t="n">
        <v>0.0401157787330778</v>
      </c>
      <c r="N90" s="1" t="n">
        <v>2.11079225</v>
      </c>
      <c r="O90" s="1" t="n">
        <v>0.501278046009656</v>
      </c>
      <c r="P90" s="0" t="n">
        <f aca="false">4*L90</f>
        <v>0.160463114932311</v>
      </c>
      <c r="S90" s="1" t="n">
        <v>2.11079225</v>
      </c>
      <c r="T90" s="1"/>
      <c r="U90" s="1"/>
      <c r="V90" s="1"/>
      <c r="W90" s="1"/>
      <c r="X90" s="1"/>
      <c r="Y90" s="0" t="n">
        <f aca="false">3*L88</f>
        <v>0.0188969856365472</v>
      </c>
    </row>
    <row r="91" customFormat="false" ht="12.75" hidden="false" customHeight="false" outlineLevel="0" collapsed="false">
      <c r="F91" s="1" t="n">
        <v>5.70552475</v>
      </c>
      <c r="G91" s="1" t="n">
        <v>0</v>
      </c>
      <c r="H91" s="1" t="n">
        <v>0</v>
      </c>
      <c r="J91" s="1" t="n">
        <v>2.2889878875</v>
      </c>
      <c r="K91" s="1" t="n">
        <v>0.367260390161154</v>
      </c>
      <c r="L91" s="1" t="n">
        <v>0.029266720749955</v>
      </c>
      <c r="N91" s="1" t="n">
        <v>2.2889878875</v>
      </c>
      <c r="O91" s="1" t="n">
        <v>0.367260390161154</v>
      </c>
      <c r="P91" s="0" t="n">
        <f aca="false">4*L91</f>
        <v>0.11706688299982</v>
      </c>
      <c r="S91" s="1" t="n">
        <v>2.2889878875</v>
      </c>
      <c r="T91" s="1"/>
      <c r="U91" s="1"/>
      <c r="V91" s="1"/>
      <c r="W91" s="1"/>
      <c r="X91" s="1"/>
      <c r="Y91" s="0" t="n">
        <f aca="false">3*L89</f>
        <v>0.215630565929331</v>
      </c>
    </row>
    <row r="92" customFormat="false" ht="12.75" hidden="false" customHeight="false" outlineLevel="0" collapsed="false">
      <c r="F92" s="1" t="n">
        <v>5.08886925</v>
      </c>
      <c r="G92" s="1" t="n">
        <v>0</v>
      </c>
      <c r="H92" s="1" t="n">
        <v>0</v>
      </c>
      <c r="J92" s="1" t="n">
        <v>3.2575605</v>
      </c>
      <c r="K92" s="1" t="n">
        <v>0.501165501165501</v>
      </c>
      <c r="L92" s="1" t="n">
        <v>0.0440263091410537</v>
      </c>
      <c r="N92" s="1" t="n">
        <v>3.2575605</v>
      </c>
      <c r="O92" s="1" t="n">
        <v>0.501165501165501</v>
      </c>
      <c r="P92" s="0" t="n">
        <f aca="false">4*L92</f>
        <v>0.176105236564215</v>
      </c>
      <c r="S92" s="1" t="n">
        <v>3.2575605</v>
      </c>
      <c r="T92" s="1"/>
      <c r="U92" s="1"/>
      <c r="V92" s="1"/>
      <c r="W92" s="1"/>
      <c r="X92" s="1"/>
      <c r="Y92" s="0" t="n">
        <f aca="false">4*L90</f>
        <v>0.160463114932311</v>
      </c>
    </row>
    <row r="93" customFormat="false" ht="12.75" hidden="false" customHeight="false" outlineLevel="0" collapsed="false">
      <c r="F93" s="1" t="n">
        <v>3.299659</v>
      </c>
      <c r="G93" s="1" t="n">
        <v>0</v>
      </c>
      <c r="H93" s="1" t="n">
        <v>0</v>
      </c>
      <c r="J93" s="1" t="n">
        <v>1.903549325</v>
      </c>
      <c r="K93" s="1" t="n">
        <v>0.437378072571205</v>
      </c>
      <c r="L93" s="1" t="n">
        <v>0.0358846565008289</v>
      </c>
      <c r="N93" s="1" t="n">
        <v>1.903549325</v>
      </c>
      <c r="O93" s="1" t="n">
        <v>0.437378072571205</v>
      </c>
      <c r="P93" s="0" t="n">
        <f aca="false">4*L93</f>
        <v>0.143538626003316</v>
      </c>
      <c r="S93" s="1" t="n">
        <v>1.903549325</v>
      </c>
      <c r="T93" s="1"/>
      <c r="U93" s="1"/>
      <c r="V93" s="1"/>
      <c r="W93" s="1"/>
      <c r="X93" s="1"/>
      <c r="Y93" s="0" t="n">
        <f aca="false">4*L91</f>
        <v>0.11706688299982</v>
      </c>
    </row>
    <row r="94" customFormat="false" ht="12.75" hidden="false" customHeight="false" outlineLevel="0" collapsed="false">
      <c r="F94" s="1" t="n">
        <v>8.455383125</v>
      </c>
      <c r="G94" s="1" t="n">
        <v>0</v>
      </c>
      <c r="H94" s="1" t="n">
        <v>0</v>
      </c>
      <c r="J94" s="0" t="n">
        <v>1.918038625</v>
      </c>
      <c r="K94" s="0" t="n">
        <v>0.253012049827767</v>
      </c>
      <c r="L94" s="0" t="n">
        <v>0.0151264687532411</v>
      </c>
      <c r="N94" s="0" t="n">
        <v>1.918038625</v>
      </c>
      <c r="O94" s="0" t="n">
        <v>0.253012049827767</v>
      </c>
      <c r="P94" s="0" t="n">
        <f aca="false">4*L94</f>
        <v>0.0605058750129646</v>
      </c>
      <c r="S94" s="0" t="n">
        <v>1.918038625</v>
      </c>
      <c r="Y94" s="0" t="n">
        <f aca="false">4*L92</f>
        <v>0.176105236564215</v>
      </c>
    </row>
    <row r="95" customFormat="false" ht="12.75" hidden="false" customHeight="false" outlineLevel="0" collapsed="false">
      <c r="F95" s="1" t="n">
        <v>3.595758</v>
      </c>
      <c r="G95" s="1" t="n">
        <v>0.417558886509636</v>
      </c>
      <c r="H95" s="1" t="n">
        <v>0.0403420667763319</v>
      </c>
      <c r="Y95" s="0" t="n">
        <f aca="false">4*L93</f>
        <v>0.143538626003316</v>
      </c>
    </row>
    <row r="96" customFormat="false" ht="12.75" hidden="false" customHeight="false" outlineLevel="0" collapsed="false">
      <c r="F96" s="1" t="n">
        <v>4.339551</v>
      </c>
      <c r="G96" s="1" t="n">
        <v>0.305389221556887</v>
      </c>
      <c r="H96" s="1" t="n">
        <v>0.0207526227790377</v>
      </c>
      <c r="Y96" s="0" t="n">
        <f aca="false">4*L94</f>
        <v>0.0605058750129646</v>
      </c>
    </row>
    <row r="97" customFormat="false" ht="12.75" hidden="false" customHeight="false" outlineLevel="0" collapsed="false">
      <c r="F97" s="1" t="n">
        <v>5.540681</v>
      </c>
      <c r="G97" s="1" t="n">
        <v>0.607058823529411</v>
      </c>
      <c r="H97" s="1" t="n">
        <v>0.0929139892337359</v>
      </c>
      <c r="O97" s="0" t="s">
        <v>62</v>
      </c>
      <c r="P97" s="0" t="s">
        <v>63</v>
      </c>
      <c r="Q97" s="0" t="s">
        <v>64</v>
      </c>
    </row>
    <row r="98" customFormat="false" ht="12.75" hidden="false" customHeight="false" outlineLevel="0" collapsed="false">
      <c r="F98" s="1" t="n">
        <v>4.160006</v>
      </c>
      <c r="G98" s="1" t="n">
        <v>0.63807531380753</v>
      </c>
      <c r="H98" s="1" t="n">
        <v>0.14752654169399</v>
      </c>
      <c r="N98" s="0" t="s">
        <v>65</v>
      </c>
      <c r="O98" s="0" t="n">
        <v>30</v>
      </c>
      <c r="P98" s="0" t="n">
        <v>30</v>
      </c>
      <c r="Q98" s="0" t="n">
        <v>30</v>
      </c>
      <c r="S98" s="0" t="s">
        <v>65</v>
      </c>
    </row>
    <row r="99" customFormat="false" ht="12.75" hidden="false" customHeight="false" outlineLevel="0" collapsed="false">
      <c r="F99" s="1" t="n">
        <v>3.701374375</v>
      </c>
      <c r="G99" s="1" t="n">
        <v>0.54637436762226</v>
      </c>
      <c r="H99" s="1" t="n">
        <v>0.0802389922518323</v>
      </c>
      <c r="K99" s="0" t="s">
        <v>62</v>
      </c>
      <c r="L99" s="0" t="s">
        <v>63</v>
      </c>
      <c r="M99" s="0" t="s">
        <v>64</v>
      </c>
      <c r="N99" s="0" t="s">
        <v>66</v>
      </c>
      <c r="O99" s="0" t="n">
        <v>0.0851</v>
      </c>
      <c r="P99" s="0" t="n">
        <v>0.1257</v>
      </c>
      <c r="Q99" s="0" t="n">
        <v>0.9268</v>
      </c>
      <c r="S99" s="0" t="s">
        <v>66</v>
      </c>
      <c r="Y99" s="0" t="s">
        <v>62</v>
      </c>
    </row>
    <row r="100" customFormat="false" ht="12.75" hidden="false" customHeight="false" outlineLevel="0" collapsed="false">
      <c r="F100" s="1" t="n">
        <v>3.0536295</v>
      </c>
      <c r="G100" s="1" t="n">
        <v>0.308580858085809</v>
      </c>
      <c r="H100" s="1" t="n">
        <v>0.0313847382061421</v>
      </c>
      <c r="J100" s="0" t="s">
        <v>65</v>
      </c>
      <c r="K100" s="0" t="n">
        <v>60</v>
      </c>
      <c r="L100" s="0" t="n">
        <v>60</v>
      </c>
      <c r="M100" s="0" t="n">
        <v>60</v>
      </c>
      <c r="N100" s="0" t="s">
        <v>67</v>
      </c>
      <c r="O100" s="0" t="s">
        <v>68</v>
      </c>
      <c r="P100" s="0" t="s">
        <v>69</v>
      </c>
      <c r="Q100" s="0" t="s">
        <v>70</v>
      </c>
      <c r="S100" s="0" t="s">
        <v>67</v>
      </c>
      <c r="Y100" s="0" t="n">
        <v>60</v>
      </c>
    </row>
    <row r="101" customFormat="false" ht="12.75" hidden="false" customHeight="false" outlineLevel="0" collapsed="false">
      <c r="F101" s="1" t="n">
        <v>4.628315625</v>
      </c>
      <c r="G101" s="1" t="n">
        <v>0.117318435754191</v>
      </c>
      <c r="H101" s="1" t="n">
        <v>0.00373199409746928</v>
      </c>
      <c r="J101" s="0" t="s">
        <v>66</v>
      </c>
      <c r="K101" s="0" t="n">
        <v>-0.2723</v>
      </c>
      <c r="L101" s="0" t="n">
        <v>-0.2014</v>
      </c>
      <c r="M101" s="0" t="n">
        <v>0.8636</v>
      </c>
      <c r="N101" s="0" t="s">
        <v>71</v>
      </c>
      <c r="O101" s="0" t="s">
        <v>72</v>
      </c>
      <c r="P101" s="0" t="s">
        <v>73</v>
      </c>
      <c r="Q101" s="0" t="s">
        <v>74</v>
      </c>
      <c r="S101" s="0" t="s">
        <v>71</v>
      </c>
      <c r="Y101" s="0" t="n">
        <v>-0.3061</v>
      </c>
    </row>
    <row r="102" customFormat="false" ht="12.75" hidden="false" customHeight="false" outlineLevel="0" collapsed="false">
      <c r="F102" s="1" t="n">
        <v>4.2478688625</v>
      </c>
      <c r="G102" s="1" t="n">
        <v>0.411764705882353</v>
      </c>
      <c r="H102" s="1" t="n">
        <v>0.0387184709274658</v>
      </c>
      <c r="J102" s="0" t="s">
        <v>67</v>
      </c>
      <c r="K102" s="0" t="s">
        <v>75</v>
      </c>
      <c r="L102" s="0" t="s">
        <v>76</v>
      </c>
      <c r="M102" s="0" t="s">
        <v>77</v>
      </c>
      <c r="N102" s="0" t="s">
        <v>78</v>
      </c>
      <c r="O102" s="0" t="n">
        <v>0.0072</v>
      </c>
      <c r="P102" s="0" t="n">
        <v>0.0158</v>
      </c>
      <c r="Q102" s="0" t="n">
        <v>0.859</v>
      </c>
      <c r="S102" s="0" t="s">
        <v>78</v>
      </c>
      <c r="Y102" s="0" t="s">
        <v>79</v>
      </c>
    </row>
    <row r="103" customFormat="false" ht="12.75" hidden="false" customHeight="false" outlineLevel="0" collapsed="false">
      <c r="F103" s="1" t="n">
        <v>2.95349675</v>
      </c>
      <c r="G103" s="1" t="n">
        <v>0.154897494305239</v>
      </c>
      <c r="H103" s="1" t="n">
        <v>0.00629899521218241</v>
      </c>
      <c r="J103" s="0" t="s">
        <v>71</v>
      </c>
      <c r="K103" s="0" t="s">
        <v>80</v>
      </c>
      <c r="L103" s="0" t="s">
        <v>81</v>
      </c>
      <c r="M103" s="0" t="s">
        <v>82</v>
      </c>
      <c r="N103" s="0" t="s">
        <v>83</v>
      </c>
      <c r="O103" s="0" t="n">
        <v>0.452</v>
      </c>
      <c r="P103" s="0" t="n">
        <v>0.6706</v>
      </c>
      <c r="Q103" s="0" t="n">
        <v>13.0595</v>
      </c>
      <c r="S103" s="0" t="s">
        <v>83</v>
      </c>
      <c r="Y103" s="0" t="s">
        <v>84</v>
      </c>
    </row>
    <row r="104" customFormat="false" ht="12.75" hidden="false" customHeight="false" outlineLevel="0" collapsed="false">
      <c r="F104" s="1" t="n">
        <v>4.583976</v>
      </c>
      <c r="G104" s="1" t="n">
        <v>0.51808510638298</v>
      </c>
      <c r="H104" s="1" t="n">
        <v>0.0718768553097771</v>
      </c>
      <c r="J104" s="0" t="s">
        <v>78</v>
      </c>
      <c r="K104" s="0" t="n">
        <v>0.0741</v>
      </c>
      <c r="L104" s="0" t="n">
        <v>0.0405</v>
      </c>
      <c r="M104" s="0" t="n">
        <v>0.7457</v>
      </c>
      <c r="N104" s="0" t="s">
        <v>85</v>
      </c>
      <c r="O104" s="0" t="n">
        <v>28</v>
      </c>
      <c r="P104" s="0" t="n">
        <v>28</v>
      </c>
      <c r="Q104" s="0" t="n">
        <v>28</v>
      </c>
      <c r="S104" s="0" t="s">
        <v>85</v>
      </c>
      <c r="Y104" s="0" t="n">
        <v>0.0937</v>
      </c>
    </row>
    <row r="105" customFormat="false" ht="12.75" hidden="false" customHeight="false" outlineLevel="0" collapsed="false">
      <c r="F105" s="1" t="n">
        <v>2.11079225</v>
      </c>
      <c r="G105" s="1" t="n">
        <v>0.501278046009656</v>
      </c>
      <c r="H105" s="1" t="n">
        <v>0.0401157787330778</v>
      </c>
      <c r="J105" s="0" t="s">
        <v>83</v>
      </c>
      <c r="K105" s="0" t="n">
        <v>-2.155</v>
      </c>
      <c r="L105" s="0" t="n">
        <v>-1.5655</v>
      </c>
      <c r="M105" s="0" t="n">
        <v>13.0427</v>
      </c>
      <c r="N105" s="0" t="s">
        <v>86</v>
      </c>
      <c r="O105" s="0" t="n">
        <v>0.6547</v>
      </c>
      <c r="P105" s="0" t="n">
        <v>0.508</v>
      </c>
      <c r="Q105" s="0" t="s">
        <v>36</v>
      </c>
      <c r="S105" s="0" t="s">
        <v>86</v>
      </c>
      <c r="Y105" s="0" t="n">
        <v>-2.4486</v>
      </c>
    </row>
    <row r="106" customFormat="false" ht="12.75" hidden="false" customHeight="false" outlineLevel="0" collapsed="false">
      <c r="F106" s="1" t="n">
        <v>2.2889878875</v>
      </c>
      <c r="G106" s="1" t="n">
        <v>0.367260390161154</v>
      </c>
      <c r="H106" s="1" t="n">
        <v>0.029266720749955</v>
      </c>
      <c r="J106" s="0" t="s">
        <v>85</v>
      </c>
      <c r="K106" s="0" t="n">
        <v>58</v>
      </c>
      <c r="L106" s="0" t="n">
        <v>58</v>
      </c>
      <c r="M106" s="0" t="n">
        <v>58</v>
      </c>
      <c r="O106" s="0" t="n">
        <v>0.1124</v>
      </c>
      <c r="P106" s="0" t="n">
        <v>0.1606</v>
      </c>
      <c r="Q106" s="0" t="n">
        <v>1</v>
      </c>
      <c r="S106" s="0" t="s">
        <v>87</v>
      </c>
      <c r="Y106" s="0" t="n">
        <v>58</v>
      </c>
    </row>
    <row r="107" customFormat="false" ht="12.75" hidden="false" customHeight="false" outlineLevel="0" collapsed="false">
      <c r="F107" s="1" t="n">
        <v>3.2575605</v>
      </c>
      <c r="G107" s="1" t="n">
        <v>0.501165501165501</v>
      </c>
      <c r="H107" s="1" t="n">
        <v>0.0440263091410537</v>
      </c>
      <c r="J107" s="0" t="s">
        <v>86</v>
      </c>
      <c r="K107" s="0" t="n">
        <v>0.0352</v>
      </c>
      <c r="L107" s="0" t="n">
        <v>0.1228</v>
      </c>
      <c r="M107" s="0" t="s">
        <v>36</v>
      </c>
      <c r="N107" s="0" t="s">
        <v>88</v>
      </c>
      <c r="O107" s="0" t="n">
        <v>0.0033</v>
      </c>
      <c r="P107" s="0" t="n">
        <v>0.0342</v>
      </c>
      <c r="Q107" s="0" t="n">
        <v>1</v>
      </c>
      <c r="S107" s="0" t="s">
        <v>89</v>
      </c>
      <c r="Y107" s="0" t="n">
        <v>0.0173</v>
      </c>
    </row>
    <row r="108" customFormat="false" ht="12.75" hidden="false" customHeight="false" outlineLevel="0" collapsed="false">
      <c r="F108" s="1" t="n">
        <v>1.903549325</v>
      </c>
      <c r="G108" s="1" t="n">
        <v>0.437378072571205</v>
      </c>
      <c r="H108" s="1" t="n">
        <v>0.0358846565008289</v>
      </c>
      <c r="K108" s="0" t="n">
        <v>0.6786</v>
      </c>
      <c r="L108" s="0" t="n">
        <v>0.4587</v>
      </c>
      <c r="M108" s="0" t="n">
        <v>1</v>
      </c>
      <c r="O108" s="0" t="s">
        <v>90</v>
      </c>
      <c r="P108" s="0" t="s">
        <v>91</v>
      </c>
      <c r="Q108" s="0" t="s">
        <v>92</v>
      </c>
      <c r="Y108" s="0" t="n">
        <v>0.7711</v>
      </c>
    </row>
    <row r="109" customFormat="false" ht="12.75" hidden="false" customHeight="false" outlineLevel="0" collapsed="false">
      <c r="F109" s="0" t="n">
        <v>1.918038625</v>
      </c>
      <c r="G109" s="0" t="n">
        <v>0.253012049827767</v>
      </c>
      <c r="H109" s="0" t="n">
        <v>0.0151264687532411</v>
      </c>
      <c r="J109" s="0" t="s">
        <v>88</v>
      </c>
      <c r="K109" s="0" t="n">
        <v>0.414</v>
      </c>
      <c r="L109" s="0" t="n">
        <v>0.216</v>
      </c>
      <c r="M109" s="0" t="n">
        <v>1</v>
      </c>
      <c r="N109" s="0" t="s">
        <v>93</v>
      </c>
      <c r="O109" s="0" t="n">
        <v>1</v>
      </c>
      <c r="P109" s="0" t="s">
        <v>94</v>
      </c>
      <c r="Q109" s="0" t="s">
        <v>94</v>
      </c>
      <c r="Y109" s="0" t="n">
        <v>0.5245</v>
      </c>
    </row>
    <row r="110" customFormat="false" ht="12.75" hidden="false" customHeight="false" outlineLevel="0" collapsed="false">
      <c r="K110" s="0" t="s">
        <v>90</v>
      </c>
      <c r="L110" s="0" t="s">
        <v>91</v>
      </c>
      <c r="M110" s="0" t="s">
        <v>92</v>
      </c>
      <c r="N110" s="0" t="s">
        <v>95</v>
      </c>
      <c r="O110" s="0" t="n">
        <v>0.0851</v>
      </c>
      <c r="P110" s="0" t="n">
        <v>1</v>
      </c>
      <c r="Q110" s="0" t="s">
        <v>94</v>
      </c>
    </row>
    <row r="111" customFormat="false" ht="12.75" hidden="false" customHeight="false" outlineLevel="0" collapsed="false">
      <c r="J111" s="0" t="s">
        <v>93</v>
      </c>
      <c r="K111" s="0" t="n">
        <v>1</v>
      </c>
      <c r="L111" s="0" t="s">
        <v>94</v>
      </c>
      <c r="M111" s="0" t="s">
        <v>94</v>
      </c>
      <c r="N111" s="0" t="s">
        <v>96</v>
      </c>
      <c r="O111" s="0" t="n">
        <v>0.1257</v>
      </c>
      <c r="P111" s="0" t="n">
        <v>0.9268</v>
      </c>
      <c r="Q111" s="0" t="n">
        <v>1</v>
      </c>
    </row>
    <row r="112" customFormat="false" ht="12.75" hidden="false" customHeight="false" outlineLevel="0" collapsed="false">
      <c r="J112" s="0" t="s">
        <v>95</v>
      </c>
      <c r="K112" s="0" t="n">
        <v>-0.2723</v>
      </c>
      <c r="L112" s="0" t="n">
        <v>1</v>
      </c>
      <c r="M112" s="0" t="s">
        <v>94</v>
      </c>
    </row>
    <row r="113" customFormat="false" ht="12.75" hidden="false" customHeight="false" outlineLevel="0" collapsed="false">
      <c r="J113" s="0" t="s">
        <v>96</v>
      </c>
      <c r="K113" s="0" t="n">
        <v>-0.2014</v>
      </c>
      <c r="L113" s="0" t="n">
        <v>0.8636</v>
      </c>
      <c r="M113" s="0" t="n">
        <v>1</v>
      </c>
    </row>
    <row r="116" customFormat="false" ht="12.75" hidden="false" customHeight="false" outlineLevel="0" collapsed="false">
      <c r="G116" s="0" t="s">
        <v>62</v>
      </c>
      <c r="H116" s="0" t="s">
        <v>63</v>
      </c>
      <c r="I116" s="0" t="s">
        <v>64</v>
      </c>
    </row>
    <row r="117" customFormat="false" ht="12.75" hidden="false" customHeight="false" outlineLevel="0" collapsed="false">
      <c r="F117" s="0" t="s">
        <v>65</v>
      </c>
      <c r="G117" s="0" t="n">
        <v>80</v>
      </c>
      <c r="H117" s="0" t="n">
        <v>80</v>
      </c>
      <c r="I117" s="0" t="n">
        <v>80</v>
      </c>
    </row>
    <row r="118" customFormat="false" ht="12.75" hidden="false" customHeight="false" outlineLevel="0" collapsed="false">
      <c r="F118" s="0" t="s">
        <v>66</v>
      </c>
      <c r="G118" s="0" t="n">
        <v>-0.4894</v>
      </c>
      <c r="H118" s="0" t="n">
        <v>-0.3573</v>
      </c>
      <c r="I118" s="0" t="n">
        <v>0.8627</v>
      </c>
    </row>
    <row r="119" customFormat="false" ht="12.75" hidden="false" customHeight="false" outlineLevel="0" collapsed="false">
      <c r="F119" s="0" t="s">
        <v>67</v>
      </c>
      <c r="G119" s="0" t="s">
        <v>97</v>
      </c>
      <c r="H119" s="0" t="s">
        <v>98</v>
      </c>
      <c r="I119" s="0" t="s">
        <v>99</v>
      </c>
    </row>
    <row r="120" customFormat="false" ht="12.75" hidden="false" customHeight="false" outlineLevel="0" collapsed="false">
      <c r="F120" s="0" t="s">
        <v>71</v>
      </c>
      <c r="G120" s="0" t="s">
        <v>100</v>
      </c>
      <c r="H120" s="0" t="s">
        <v>101</v>
      </c>
      <c r="I120" s="0" t="s">
        <v>102</v>
      </c>
    </row>
    <row r="121" customFormat="false" ht="12.75" hidden="false" customHeight="false" outlineLevel="0" collapsed="false">
      <c r="F121" s="0" t="s">
        <v>78</v>
      </c>
      <c r="G121" s="0" t="n">
        <v>0.2395</v>
      </c>
      <c r="H121" s="0" t="n">
        <v>0.1277</v>
      </c>
      <c r="I121" s="0" t="n">
        <v>0.7442</v>
      </c>
    </row>
    <row r="122" customFormat="false" ht="12.75" hidden="false" customHeight="false" outlineLevel="0" collapsed="false">
      <c r="F122" s="0" t="s">
        <v>83</v>
      </c>
      <c r="G122" s="0" t="n">
        <v>-4.9558</v>
      </c>
      <c r="H122" s="0" t="n">
        <v>-3.3789</v>
      </c>
      <c r="I122" s="0" t="n">
        <v>15.0652</v>
      </c>
    </row>
    <row r="123" customFormat="false" ht="12.75" hidden="false" customHeight="false" outlineLevel="0" collapsed="false">
      <c r="F123" s="0" t="s">
        <v>85</v>
      </c>
      <c r="G123" s="0" t="n">
        <v>78</v>
      </c>
      <c r="H123" s="0" t="n">
        <v>78</v>
      </c>
      <c r="I123" s="0" t="n">
        <v>78</v>
      </c>
    </row>
    <row r="124" customFormat="false" ht="12.75" hidden="false" customHeight="false" outlineLevel="0" collapsed="false">
      <c r="F124" s="0" t="s">
        <v>86</v>
      </c>
      <c r="G124" s="0" t="s">
        <v>36</v>
      </c>
      <c r="H124" s="0" t="n">
        <v>0.0011</v>
      </c>
      <c r="I124" s="0" t="s">
        <v>36</v>
      </c>
    </row>
    <row r="125" customFormat="false" ht="12.75" hidden="false" customHeight="false" outlineLevel="0" collapsed="false">
      <c r="G125" s="0" t="n">
        <v>0.9989</v>
      </c>
      <c r="H125" s="0" t="n">
        <v>0.949</v>
      </c>
      <c r="I125" s="0" t="n">
        <v>1</v>
      </c>
    </row>
    <row r="126" customFormat="false" ht="12.75" hidden="false" customHeight="false" outlineLevel="0" collapsed="false">
      <c r="F126" s="0" t="s">
        <v>88</v>
      </c>
      <c r="G126" s="0" t="n">
        <v>0.9911</v>
      </c>
      <c r="H126" s="0" t="n">
        <v>0.83</v>
      </c>
      <c r="I126" s="0" t="n">
        <v>1</v>
      </c>
    </row>
    <row r="127" customFormat="false" ht="12.75" hidden="false" customHeight="false" outlineLevel="0" collapsed="false">
      <c r="G127" s="0" t="s">
        <v>90</v>
      </c>
      <c r="H127" s="0" t="s">
        <v>91</v>
      </c>
      <c r="I127" s="0" t="s">
        <v>92</v>
      </c>
    </row>
    <row r="128" customFormat="false" ht="12.75" hidden="false" customHeight="false" outlineLevel="0" collapsed="false">
      <c r="F128" s="0" t="s">
        <v>93</v>
      </c>
      <c r="G128" s="0" t="n">
        <v>1</v>
      </c>
      <c r="H128" s="0" t="s">
        <v>94</v>
      </c>
      <c r="I128" s="0" t="s">
        <v>94</v>
      </c>
    </row>
    <row r="129" customFormat="false" ht="12.75" hidden="false" customHeight="false" outlineLevel="0" collapsed="false">
      <c r="F129" s="0" t="s">
        <v>95</v>
      </c>
      <c r="G129" s="0" t="n">
        <v>-0.4894</v>
      </c>
      <c r="H129" s="0" t="n">
        <v>1</v>
      </c>
      <c r="I129" s="0" t="s">
        <v>94</v>
      </c>
    </row>
    <row r="130" customFormat="false" ht="12.75" hidden="false" customHeight="false" outlineLevel="0" collapsed="false">
      <c r="F130" s="0" t="s">
        <v>96</v>
      </c>
      <c r="G130" s="0" t="n">
        <v>-0.3573</v>
      </c>
      <c r="H130" s="0" t="n">
        <v>0.8627</v>
      </c>
      <c r="I130" s="0" t="n">
        <v>1</v>
      </c>
    </row>
  </sheetData>
  <mergeCells count="1">
    <mergeCell ref="AW1:BA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25" activeCellId="1" sqref="H2:Q13 L25"/>
    </sheetView>
  </sheetViews>
  <sheetFormatPr defaultRowHeight="12.75"/>
  <cols>
    <col collapsed="false" hidden="false" max="1025" min="1" style="0" width="8.23469387755102"/>
  </cols>
  <sheetData>
    <row r="1" customFormat="false" ht="12.75" hidden="false" customHeight="false" outlineLevel="0" collapsed="false">
      <c r="A1" s="1" t="s">
        <v>103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1" t="s">
        <v>119</v>
      </c>
      <c r="R1" s="1" t="s">
        <v>120</v>
      </c>
      <c r="S1" s="1" t="s">
        <v>121</v>
      </c>
      <c r="T1" s="1" t="s">
        <v>122</v>
      </c>
      <c r="U1" s="1" t="s">
        <v>123</v>
      </c>
      <c r="V1" s="1" t="s">
        <v>124</v>
      </c>
      <c r="W1" s="1" t="s">
        <v>125</v>
      </c>
      <c r="X1" s="1" t="s">
        <v>126</v>
      </c>
      <c r="Y1" s="1" t="s">
        <v>127</v>
      </c>
    </row>
    <row r="2" customFormat="false" ht="12.75" hidden="false" customHeight="false" outlineLevel="0" collapsed="false">
      <c r="A2" s="1" t="n">
        <v>1</v>
      </c>
      <c r="B2" s="1" t="n">
        <v>44.601</v>
      </c>
      <c r="C2" s="1" t="n">
        <v>27.73</v>
      </c>
      <c r="D2" s="1" t="n">
        <v>44.506</v>
      </c>
      <c r="E2" s="1" t="n">
        <v>56.699</v>
      </c>
      <c r="F2" s="1" t="n">
        <v>4.2803805</v>
      </c>
      <c r="G2" s="1" t="n">
        <v>16.95301</v>
      </c>
      <c r="H2" s="1" t="n">
        <v>9.070060125</v>
      </c>
      <c r="I2" s="1" t="n">
        <v>8.529818625</v>
      </c>
      <c r="J2" s="1" t="n">
        <f aca="false">AVERAGE(B2:B5)</f>
        <v>59.880775</v>
      </c>
      <c r="K2" s="1" t="n">
        <f aca="false">AVERAGE(C2:C6)</f>
        <v>36.84312</v>
      </c>
      <c r="L2" s="1" t="n">
        <f aca="false">AVERAGE(D2:D6)</f>
        <v>174.63184</v>
      </c>
      <c r="M2" s="1" t="n">
        <f aca="false">AVERAGE(E2:E6)</f>
        <v>125.27034</v>
      </c>
      <c r="N2" s="1" t="n">
        <f aca="false">AVERAGE(F2:F6)</f>
        <v>3.5897249</v>
      </c>
      <c r="O2" s="1" t="n">
        <f aca="false">AVERAGE(G2:G6)</f>
        <v>10.0790716</v>
      </c>
      <c r="P2" s="1" t="n">
        <f aca="false">AVERAGE(H2:H6)</f>
        <v>6.563674825</v>
      </c>
      <c r="Q2" s="1" t="n">
        <f aca="false">AVERAGE(I2:I6)</f>
        <v>6.21585095</v>
      </c>
      <c r="R2" s="1" t="n">
        <f aca="false">STDEV(B2:B6)</f>
        <v>23.288892608645</v>
      </c>
      <c r="S2" s="1" t="n">
        <f aca="false">STDEV(C2:C6)</f>
        <v>12.1572851515871</v>
      </c>
      <c r="T2" s="1" t="n">
        <f aca="false">STDEV(D2:D6)</f>
        <v>91.1707796332959</v>
      </c>
      <c r="U2" s="1" t="n">
        <f aca="false">STDEV(E2:E6)</f>
        <v>63.8732081366906</v>
      </c>
      <c r="V2" s="1" t="n">
        <f aca="false">STDEV(F2:F6)</f>
        <v>1.29018324662969</v>
      </c>
      <c r="W2" s="1" t="n">
        <f aca="false">STDEV(G2:G6)</f>
        <v>3.97531812653582</v>
      </c>
      <c r="X2" s="1" t="n">
        <f aca="false">STDEV(H2:H6)</f>
        <v>2.09311169388079</v>
      </c>
      <c r="Y2" s="1" t="n">
        <f aca="false">STDEV(I2:I6)</f>
        <v>2.25857515015503</v>
      </c>
      <c r="Z2" s="1"/>
    </row>
    <row r="3" customFormat="false" ht="12.75" hidden="false" customHeight="false" outlineLevel="0" collapsed="false">
      <c r="A3" s="1" t="n">
        <v>1</v>
      </c>
      <c r="B3" s="1" t="n">
        <v>86.2698</v>
      </c>
      <c r="C3" s="1" t="n">
        <v>26.6007</v>
      </c>
      <c r="D3" s="1" t="n">
        <v>129.5357</v>
      </c>
      <c r="E3" s="1" t="n">
        <v>88.6565</v>
      </c>
      <c r="F3" s="1" t="n">
        <v>3.86967</v>
      </c>
      <c r="G3" s="1" t="n">
        <v>6.642847</v>
      </c>
      <c r="H3" s="1" t="n">
        <v>7.381541125</v>
      </c>
      <c r="I3" s="1" t="n">
        <v>5.70552475</v>
      </c>
      <c r="K3" s="1"/>
      <c r="L3" s="1"/>
      <c r="M3" s="1"/>
      <c r="N3" s="1"/>
      <c r="O3" s="1"/>
      <c r="P3" s="1"/>
      <c r="Q3" s="1"/>
      <c r="R3" s="1"/>
    </row>
    <row r="4" customFormat="false" ht="12.75" hidden="false" customHeight="false" outlineLevel="0" collapsed="false">
      <c r="A4" s="1" t="n">
        <v>1</v>
      </c>
      <c r="B4" s="1" t="n">
        <v>37.2235</v>
      </c>
      <c r="C4" s="1" t="n">
        <v>32.5</v>
      </c>
      <c r="D4" s="1" t="n">
        <v>224.7486</v>
      </c>
      <c r="E4" s="1" t="n">
        <v>116.156</v>
      </c>
      <c r="F4" s="1" t="n">
        <v>1.317529</v>
      </c>
      <c r="G4" s="1" t="n">
        <v>9.220284</v>
      </c>
      <c r="H4" s="1" t="n">
        <v>6.207668</v>
      </c>
      <c r="I4" s="1" t="n">
        <v>5.08886925</v>
      </c>
      <c r="K4" s="1"/>
      <c r="L4" s="1"/>
      <c r="M4" s="1"/>
      <c r="N4" s="1"/>
      <c r="O4" s="1"/>
      <c r="P4" s="1"/>
      <c r="Q4" s="1"/>
      <c r="R4" s="1"/>
    </row>
    <row r="5" customFormat="false" ht="12.75" hidden="false" customHeight="false" outlineLevel="0" collapsed="false">
      <c r="A5" s="1" t="n">
        <v>1</v>
      </c>
      <c r="B5" s="1" t="n">
        <v>71.4288</v>
      </c>
      <c r="C5" s="1" t="n">
        <v>55.8885</v>
      </c>
      <c r="D5" s="1" t="n">
        <v>281.5956</v>
      </c>
      <c r="E5" s="1" t="n">
        <v>225.2061</v>
      </c>
      <c r="F5" s="1" t="n">
        <v>4.0249215</v>
      </c>
      <c r="G5" s="1" t="n">
        <v>8.576299</v>
      </c>
      <c r="H5" s="1" t="n">
        <v>3.3415055</v>
      </c>
      <c r="I5" s="1" t="n">
        <v>3.299659</v>
      </c>
      <c r="K5" s="1"/>
      <c r="L5" s="1"/>
      <c r="M5" s="1"/>
      <c r="N5" s="1"/>
      <c r="O5" s="1"/>
      <c r="P5" s="1"/>
      <c r="Q5" s="1"/>
      <c r="R5" s="1"/>
    </row>
    <row r="6" customFormat="false" ht="12.75" hidden="false" customHeight="false" outlineLevel="0" collapsed="false">
      <c r="A6" s="1" t="n">
        <v>1</v>
      </c>
      <c r="B6" s="1" t="n">
        <v>32.6565</v>
      </c>
      <c r="C6" s="1" t="n">
        <v>41.4964</v>
      </c>
      <c r="D6" s="1" t="n">
        <v>192.7733</v>
      </c>
      <c r="E6" s="1" t="n">
        <v>139.6341</v>
      </c>
      <c r="F6" s="1" t="n">
        <v>4.4561235</v>
      </c>
      <c r="G6" s="1" t="n">
        <v>9.002918</v>
      </c>
      <c r="H6" s="1" t="n">
        <v>6.817599375</v>
      </c>
      <c r="I6" s="1" t="n">
        <v>8.455383125</v>
      </c>
      <c r="K6" s="1"/>
      <c r="L6" s="1"/>
      <c r="M6" s="1"/>
      <c r="N6" s="1"/>
      <c r="O6" s="1"/>
      <c r="P6" s="1"/>
      <c r="Q6" s="1"/>
      <c r="R6" s="1"/>
    </row>
    <row r="7" customFormat="false" ht="12.75" hidden="false" customHeight="false" outlineLevel="0" collapsed="false">
      <c r="A7" s="1" t="n">
        <v>2</v>
      </c>
      <c r="B7" s="1" t="n">
        <v>19.921</v>
      </c>
      <c r="C7" s="1" t="n">
        <v>23.7583</v>
      </c>
      <c r="D7" s="1" t="n">
        <v>86.013</v>
      </c>
      <c r="E7" s="1" t="n">
        <v>90.59442</v>
      </c>
      <c r="F7" s="1" t="n">
        <v>1.923633</v>
      </c>
      <c r="G7" s="1" t="n">
        <v>11.75348</v>
      </c>
      <c r="H7" s="1" t="n">
        <v>3.251325575</v>
      </c>
      <c r="I7" s="1" t="n">
        <v>3.595758</v>
      </c>
      <c r="J7" s="1" t="n">
        <f aca="false">AVERAGE(B7:B12)</f>
        <v>27.0105816666667</v>
      </c>
      <c r="K7" s="1" t="n">
        <f aca="false">AVERAGE(C7:C12)</f>
        <v>22.4797633333333</v>
      </c>
      <c r="L7" s="1" t="n">
        <f aca="false">AVERAGE(D7:D12)</f>
        <v>114.234716666667</v>
      </c>
      <c r="M7" s="1" t="n">
        <f aca="false">AVERAGE(E7:E12)</f>
        <v>91.5754</v>
      </c>
      <c r="N7" s="1" t="n">
        <f aca="false">AVERAGE(F7:F12)</f>
        <v>2.6150865</v>
      </c>
      <c r="O7" s="1" t="n">
        <f aca="false">AVERAGE(G7:G12)</f>
        <v>7.175025</v>
      </c>
      <c r="P7" s="1" t="n">
        <f aca="false">AVERAGE(H7:H12)</f>
        <v>4.65763367916667</v>
      </c>
      <c r="Q7" s="1" t="n">
        <f aca="false">AVERAGE(I7:I12)</f>
        <v>4.30935628333333</v>
      </c>
      <c r="R7" s="1" t="n">
        <f aca="false">STDEV(B7:B11)</f>
        <v>19.1492853915492</v>
      </c>
      <c r="S7" s="1" t="n">
        <f aca="false">STDEV(C7:C11)</f>
        <v>6.43783819911622</v>
      </c>
      <c r="T7" s="1" t="n">
        <f aca="false">STDEV(D7:D11)</f>
        <v>55.1534166818521</v>
      </c>
      <c r="U7" s="1" t="n">
        <f aca="false">STDEV(E7:E11)</f>
        <v>22.4363926042089</v>
      </c>
      <c r="V7" s="1" t="n">
        <f aca="false">STDEV(F7:F11)</f>
        <v>1.05549202748288</v>
      </c>
      <c r="W7" s="1" t="n">
        <f aca="false">STDEV(G7:G11)</f>
        <v>3.02165510886926</v>
      </c>
      <c r="X7" s="1" t="n">
        <f aca="false">STDEV(H7:H11)</f>
        <v>1.00006362411699</v>
      </c>
      <c r="Y7" s="1" t="n">
        <f aca="false">STDEV(I7:I11)</f>
        <v>0.77859555910647</v>
      </c>
    </row>
    <row r="8" customFormat="false" ht="12.75" hidden="false" customHeight="false" outlineLevel="0" collapsed="false">
      <c r="A8" s="1" t="n">
        <v>2</v>
      </c>
      <c r="B8" s="1" t="n">
        <v>13.6498</v>
      </c>
      <c r="C8" s="1" t="n">
        <v>15.9533</v>
      </c>
      <c r="D8" s="1" t="n">
        <v>87.2619</v>
      </c>
      <c r="E8" s="1" t="n">
        <v>113.11968</v>
      </c>
      <c r="F8" s="1" t="n">
        <v>3.004579</v>
      </c>
      <c r="G8" s="1" t="n">
        <v>4.069859</v>
      </c>
      <c r="H8" s="1" t="n">
        <v>4.849438875</v>
      </c>
      <c r="I8" s="1" t="n">
        <v>4.512302825</v>
      </c>
      <c r="J8" s="1"/>
      <c r="K8" s="1"/>
      <c r="L8" s="1"/>
      <c r="M8" s="1"/>
      <c r="N8" s="1"/>
      <c r="O8" s="1"/>
      <c r="P8" s="1"/>
      <c r="Q8" s="1"/>
      <c r="R8" s="1"/>
    </row>
    <row r="9" customFormat="false" ht="12.75" hidden="false" customHeight="false" outlineLevel="0" collapsed="false">
      <c r="A9" s="1" t="n">
        <v>2</v>
      </c>
      <c r="B9" s="1" t="n">
        <v>16.4503</v>
      </c>
      <c r="C9" s="1" t="n">
        <v>14.4999</v>
      </c>
      <c r="D9" s="1" t="n">
        <v>69.3649</v>
      </c>
      <c r="E9" s="1" t="n">
        <v>58.4197</v>
      </c>
      <c r="F9" s="1" t="n">
        <v>2.1928545</v>
      </c>
      <c r="G9" s="1" t="n">
        <v>5.547572</v>
      </c>
      <c r="H9" s="1" t="n">
        <v>6.0378925</v>
      </c>
      <c r="I9" s="1" t="n">
        <v>4.339551</v>
      </c>
      <c r="J9" s="1"/>
      <c r="K9" s="1"/>
      <c r="L9" s="1"/>
      <c r="M9" s="1"/>
      <c r="N9" s="1"/>
      <c r="O9" s="1"/>
      <c r="P9" s="1"/>
      <c r="Q9" s="1"/>
      <c r="R9" s="1"/>
    </row>
    <row r="10" customFormat="false" ht="12.75" hidden="false" customHeight="false" outlineLevel="0" collapsed="false">
      <c r="A10" s="1" t="n">
        <v>2</v>
      </c>
      <c r="B10" s="1" t="n">
        <v>17.2095</v>
      </c>
      <c r="C10" s="1" t="n">
        <v>29.6276</v>
      </c>
      <c r="D10" s="1" t="n">
        <v>139.3775</v>
      </c>
      <c r="E10" s="1" t="n">
        <v>111.0404</v>
      </c>
      <c r="F10" s="1" t="n">
        <v>2.5768675</v>
      </c>
      <c r="G10" s="1" t="n">
        <v>8.645294</v>
      </c>
      <c r="H10" s="1" t="n">
        <v>4.726371375</v>
      </c>
      <c r="I10" s="1" t="n">
        <v>3.707838875</v>
      </c>
      <c r="J10" s="1"/>
      <c r="K10" s="1"/>
      <c r="L10" s="1"/>
      <c r="M10" s="1"/>
      <c r="N10" s="1"/>
      <c r="O10" s="1"/>
      <c r="P10" s="1"/>
      <c r="Q10" s="1"/>
      <c r="R10" s="1"/>
    </row>
    <row r="11" customFormat="false" ht="12.75" hidden="false" customHeight="false" outlineLevel="0" collapsed="false">
      <c r="A11" s="1" t="n">
        <v>2</v>
      </c>
      <c r="B11" s="1" t="n">
        <v>59.3345</v>
      </c>
      <c r="C11" s="1" t="n">
        <v>16.4841</v>
      </c>
      <c r="D11" s="1" t="n">
        <v>203.9101</v>
      </c>
      <c r="E11" s="1" t="n">
        <v>83.165</v>
      </c>
      <c r="F11" s="1" t="n">
        <v>4.601643</v>
      </c>
      <c r="G11" s="1" t="n">
        <v>8.891509</v>
      </c>
      <c r="H11" s="1" t="n">
        <v>4.380987</v>
      </c>
      <c r="I11" s="1" t="n">
        <v>5.540681</v>
      </c>
      <c r="K11" s="1"/>
      <c r="L11" s="1"/>
      <c r="M11" s="1"/>
      <c r="N11" s="1"/>
      <c r="O11" s="1"/>
      <c r="P11" s="1"/>
      <c r="Q11" s="1"/>
      <c r="R11" s="1"/>
    </row>
    <row r="12" customFormat="false" ht="12.75" hidden="false" customHeight="false" outlineLevel="0" collapsed="false">
      <c r="A12" s="1" t="n">
        <v>2</v>
      </c>
      <c r="B12" s="1" t="n">
        <v>35.49839</v>
      </c>
      <c r="C12" s="1" t="n">
        <v>34.55538</v>
      </c>
      <c r="D12" s="1" t="n">
        <v>99.4809</v>
      </c>
      <c r="E12" s="1" t="n">
        <v>93.1132</v>
      </c>
      <c r="F12" s="1" t="n">
        <v>1.390942</v>
      </c>
      <c r="G12" s="1" t="n">
        <v>4.142436</v>
      </c>
      <c r="H12" s="1" t="n">
        <v>4.69978675</v>
      </c>
      <c r="I12" s="1" t="n">
        <v>4.160006</v>
      </c>
      <c r="K12" s="1"/>
      <c r="L12" s="1"/>
      <c r="M12" s="1"/>
      <c r="N12" s="1"/>
      <c r="O12" s="1"/>
      <c r="P12" s="1"/>
      <c r="Q12" s="1"/>
      <c r="R12" s="1"/>
    </row>
    <row r="13" customFormat="false" ht="12.75" hidden="false" customHeight="false" outlineLevel="0" collapsed="false">
      <c r="A13" s="1" t="n">
        <v>3</v>
      </c>
      <c r="B13" s="1" t="n">
        <v>58.66863</v>
      </c>
      <c r="C13" s="1" t="n">
        <v>16.3988</v>
      </c>
      <c r="D13" s="1" t="n">
        <v>127.2309</v>
      </c>
      <c r="E13" s="1" t="n">
        <v>82.5638</v>
      </c>
      <c r="F13" s="1" t="n">
        <v>0.867342</v>
      </c>
      <c r="G13" s="1" t="n">
        <v>3.243309</v>
      </c>
      <c r="H13" s="1" t="n">
        <v>2.972291</v>
      </c>
      <c r="I13" s="1" t="n">
        <v>3.701374375</v>
      </c>
      <c r="J13" s="1" t="n">
        <f aca="false">AVERAGE(B13:B18)</f>
        <v>31.6572816666667</v>
      </c>
      <c r="K13" s="1" t="n">
        <f aca="false">AVERAGE(C13:C18)</f>
        <v>28.8534166666667</v>
      </c>
      <c r="L13" s="1" t="n">
        <f aca="false">AVERAGE(D13:D18)</f>
        <v>132.750283333333</v>
      </c>
      <c r="M13" s="1" t="n">
        <f aca="false">AVERAGE(E13:E18)</f>
        <v>99.6953166666667</v>
      </c>
      <c r="N13" s="1" t="n">
        <f aca="false">AVERAGE(F13:F18)</f>
        <v>1.88383316666667</v>
      </c>
      <c r="O13" s="1" t="n">
        <f aca="false">AVERAGE(G13:G18)</f>
        <v>4.532124</v>
      </c>
      <c r="P13" s="1" t="n">
        <f aca="false">AVERAGE(H13:H18)</f>
        <v>3.61859545625</v>
      </c>
      <c r="Q13" s="1" t="n">
        <f aca="false">AVERAGE(I13:I18)</f>
        <v>3.86144351875</v>
      </c>
      <c r="R13" s="1" t="n">
        <f aca="false">STDEV(B13:B17)</f>
        <v>15.6719922273309</v>
      </c>
      <c r="S13" s="1" t="n">
        <f aca="false">STDEV(C13:C17)</f>
        <v>13.4076410806301</v>
      </c>
      <c r="T13" s="1" t="n">
        <f aca="false">STDEV(D13:D17)</f>
        <v>76.3741264268993</v>
      </c>
      <c r="U13" s="1" t="n">
        <f aca="false">STDEV(E13:E17)</f>
        <v>63.9084891770804</v>
      </c>
      <c r="V13" s="1" t="n">
        <f aca="false">STDEV(F13:F17)</f>
        <v>0.692887896423314</v>
      </c>
      <c r="W13" s="1" t="n">
        <f aca="false">STDEV(G13:G17)</f>
        <v>0.491323016504214</v>
      </c>
      <c r="X13" s="1" t="n">
        <f aca="false">STDEV(H13:H17)</f>
        <v>0.649694207663413</v>
      </c>
      <c r="Y13" s="1" t="n">
        <f aca="false">STDEV(I13:I17)</f>
        <v>0.730677714676212</v>
      </c>
    </row>
    <row r="14" customFormat="false" ht="12.75" hidden="false" customHeight="false" outlineLevel="0" collapsed="false">
      <c r="A14" s="1" t="n">
        <v>3</v>
      </c>
      <c r="B14" s="1" t="n">
        <v>29.0093</v>
      </c>
      <c r="C14" s="1" t="n">
        <v>49.1603</v>
      </c>
      <c r="D14" s="1" t="n">
        <v>120.6714</v>
      </c>
      <c r="E14" s="1" t="n">
        <v>168.2333</v>
      </c>
      <c r="F14" s="1" t="n">
        <v>2.35932</v>
      </c>
      <c r="G14" s="1" t="n">
        <v>4.060901</v>
      </c>
      <c r="H14" s="1" t="n">
        <v>3.9785115</v>
      </c>
      <c r="I14" s="1" t="n">
        <v>3.0536295</v>
      </c>
      <c r="J14" s="1"/>
      <c r="K14" s="1"/>
      <c r="L14" s="1"/>
      <c r="M14" s="1"/>
      <c r="N14" s="1"/>
      <c r="O14" s="1"/>
      <c r="P14" s="1"/>
      <c r="Q14" s="1"/>
      <c r="R14" s="1"/>
    </row>
    <row r="15" customFormat="false" ht="12.75" hidden="false" customHeight="false" outlineLevel="0" collapsed="false">
      <c r="A15" s="1" t="n">
        <v>3</v>
      </c>
      <c r="B15" s="1" t="n">
        <v>36.213</v>
      </c>
      <c r="C15" s="1" t="n">
        <v>22.4135</v>
      </c>
      <c r="D15" s="1" t="n">
        <v>137.0758</v>
      </c>
      <c r="E15" s="1" t="n">
        <v>55.2902</v>
      </c>
      <c r="F15" s="1" t="n">
        <v>2.2592535</v>
      </c>
      <c r="G15" s="1" t="n">
        <v>3.317118</v>
      </c>
      <c r="H15" s="1" t="n">
        <v>4.15080525</v>
      </c>
      <c r="I15" s="1" t="n">
        <v>4.628315625</v>
      </c>
      <c r="J15" s="1"/>
      <c r="K15" s="1"/>
      <c r="L15" s="1"/>
      <c r="M15" s="1"/>
      <c r="N15" s="1"/>
      <c r="O15" s="1"/>
      <c r="P15" s="1"/>
      <c r="Q15" s="1"/>
      <c r="R15" s="1"/>
    </row>
    <row r="16" customFormat="false" ht="12.75" hidden="false" customHeight="false" outlineLevel="0" collapsed="false">
      <c r="A16" s="1" t="n">
        <v>3</v>
      </c>
      <c r="B16" s="1" t="n">
        <v>21.4411</v>
      </c>
      <c r="C16" s="1" t="n">
        <v>17.1868</v>
      </c>
      <c r="D16" s="1" t="n">
        <v>86.8132</v>
      </c>
      <c r="E16" s="1" t="n">
        <v>61.2443</v>
      </c>
      <c r="F16" s="1" t="n">
        <v>1.300738</v>
      </c>
      <c r="G16" s="1" t="n">
        <v>3.357939</v>
      </c>
      <c r="H16" s="1" t="n">
        <v>3.179115575</v>
      </c>
      <c r="I16" s="1" t="n">
        <v>4.2478688625</v>
      </c>
      <c r="J16" s="1"/>
      <c r="K16" s="1"/>
      <c r="L16" s="1"/>
      <c r="M16" s="1"/>
      <c r="N16" s="1"/>
      <c r="O16" s="1"/>
      <c r="P16" s="1"/>
      <c r="Q16" s="1"/>
      <c r="R16" s="1"/>
    </row>
    <row r="17" customFormat="false" ht="12.75" hidden="false" customHeight="false" outlineLevel="0" collapsed="false">
      <c r="A17" s="1" t="n">
        <v>3</v>
      </c>
      <c r="B17" s="1" t="n">
        <v>20.20286</v>
      </c>
      <c r="C17" s="1" t="n">
        <v>25.701</v>
      </c>
      <c r="D17" s="1" t="n">
        <v>283.4138</v>
      </c>
      <c r="E17" s="1" t="n">
        <v>192.724</v>
      </c>
      <c r="F17" s="1" t="n">
        <v>2.3293385</v>
      </c>
      <c r="G17" s="1" t="n">
        <v>4.309965</v>
      </c>
      <c r="H17" s="1" t="n">
        <v>2.6522025375</v>
      </c>
      <c r="I17" s="1" t="n">
        <v>2.95349675</v>
      </c>
      <c r="K17" s="1"/>
      <c r="L17" s="1"/>
      <c r="M17" s="1"/>
      <c r="N17" s="1"/>
      <c r="O17" s="1"/>
      <c r="P17" s="1"/>
      <c r="Q17" s="1"/>
      <c r="R17" s="1"/>
    </row>
    <row r="18" customFormat="false" ht="12.75" hidden="false" customHeight="false" outlineLevel="0" collapsed="false">
      <c r="A18" s="1" t="n">
        <v>3</v>
      </c>
      <c r="B18" s="1" t="n">
        <v>24.4088</v>
      </c>
      <c r="C18" s="1" t="n">
        <v>42.2601</v>
      </c>
      <c r="D18" s="1" t="n">
        <v>41.2966</v>
      </c>
      <c r="E18" s="1" t="n">
        <v>38.1163</v>
      </c>
      <c r="F18" s="1" t="n">
        <v>2.187007</v>
      </c>
      <c r="G18" s="1" t="n">
        <v>8.903512</v>
      </c>
      <c r="H18" s="1" t="n">
        <v>4.778646875</v>
      </c>
      <c r="I18" s="1" t="n">
        <v>4.583976</v>
      </c>
      <c r="K18" s="1"/>
      <c r="L18" s="1"/>
      <c r="M18" s="1"/>
      <c r="N18" s="1"/>
      <c r="O18" s="1"/>
      <c r="P18" s="1"/>
      <c r="Q18" s="1"/>
      <c r="R18" s="1"/>
    </row>
    <row r="19" customFormat="false" ht="12.75" hidden="false" customHeight="false" outlineLevel="0" collapsed="false">
      <c r="A19" s="1" t="n">
        <v>4</v>
      </c>
      <c r="B19" s="1" t="n">
        <v>47.198</v>
      </c>
      <c r="C19" s="1" t="n">
        <v>21.408</v>
      </c>
      <c r="D19" s="1" t="n">
        <v>162.962</v>
      </c>
      <c r="E19" s="1" t="n">
        <v>87.06737</v>
      </c>
      <c r="F19" s="1" t="n">
        <v>1.554914</v>
      </c>
      <c r="G19" s="1" t="n">
        <v>3.538198</v>
      </c>
      <c r="H19" s="1" t="n">
        <v>2.38996525</v>
      </c>
      <c r="I19" s="1" t="n">
        <v>2.11079225</v>
      </c>
      <c r="J19" s="1" t="n">
        <f aca="false">AVERAGE(B19:B22)</f>
        <v>36.1247975</v>
      </c>
      <c r="K19" s="1" t="n">
        <f aca="false">AVERAGE(C19:C22)</f>
        <v>22.9347325</v>
      </c>
      <c r="L19" s="1" t="n">
        <f aca="false">AVERAGE(D19:D22)</f>
        <v>105.24885</v>
      </c>
      <c r="M19" s="1" t="n">
        <f aca="false">AVERAGE(E19:E22)</f>
        <v>75.599735</v>
      </c>
      <c r="N19" s="1" t="n">
        <f aca="false">AVERAGE(F19:F22)</f>
        <v>1.93142575</v>
      </c>
      <c r="O19" s="1" t="n">
        <f aca="false">AVERAGE(G19:G22)</f>
        <v>4.2182385</v>
      </c>
      <c r="P19" s="1" t="n">
        <f aca="false">AVERAGE(H19:H22)</f>
        <v>2.631863059375</v>
      </c>
      <c r="Q19" s="1" t="n">
        <f aca="false">AVERAGE(I19:I22)</f>
        <v>2.390222490625</v>
      </c>
      <c r="R19" s="1" t="n">
        <f aca="false">STDEV(B19:B23)</f>
        <v>17.0743579261562</v>
      </c>
      <c r="S19" s="1" t="n">
        <f aca="false">STDEV(C19:C23)</f>
        <v>9.72995406156807</v>
      </c>
      <c r="T19" s="1" t="n">
        <f aca="false">STDEV(D19:D23)</f>
        <v>48.8046222822866</v>
      </c>
      <c r="U19" s="1" t="n">
        <f aca="false">STDEV(E19:E23)</f>
        <v>9.97930512555692</v>
      </c>
      <c r="V19" s="1" t="n">
        <f aca="false">STDEV(F19:F23)</f>
        <v>0.814607947071729</v>
      </c>
      <c r="W19" s="1" t="n">
        <f aca="false">STDEV(G19:G23)</f>
        <v>1.420891915883</v>
      </c>
      <c r="X19" s="1" t="n">
        <f aca="false">STDEV(H19:H23)</f>
        <v>0.693367235751789</v>
      </c>
      <c r="Y19" s="1" t="n">
        <f aca="false">STDEV(I19:I23)</f>
        <v>0.599292832398227</v>
      </c>
    </row>
    <row r="20" customFormat="false" ht="12.75" hidden="false" customHeight="false" outlineLevel="0" collapsed="false">
      <c r="A20" s="1" t="n">
        <v>4</v>
      </c>
      <c r="B20" s="1" t="n">
        <v>22.00295</v>
      </c>
      <c r="C20" s="1" t="n">
        <v>16.251</v>
      </c>
      <c r="D20" s="1" t="n">
        <v>74.4534</v>
      </c>
      <c r="E20" s="1" t="n">
        <v>71.80547</v>
      </c>
      <c r="F20" s="1" t="n">
        <v>1.4022025</v>
      </c>
      <c r="G20" s="1" t="n">
        <v>4.50141</v>
      </c>
      <c r="H20" s="1" t="n">
        <v>3.33753925</v>
      </c>
      <c r="I20" s="1" t="n">
        <v>2.2889878875</v>
      </c>
      <c r="J20" s="1"/>
      <c r="K20" s="1"/>
      <c r="L20" s="1"/>
      <c r="M20" s="1"/>
      <c r="N20" s="1"/>
      <c r="O20" s="1"/>
      <c r="P20" s="1"/>
      <c r="Q20" s="1"/>
    </row>
    <row r="21" customFormat="false" ht="12.75" hidden="false" customHeight="false" outlineLevel="0" collapsed="false">
      <c r="A21" s="1" t="n">
        <v>4</v>
      </c>
      <c r="B21" s="1" t="n">
        <v>21.09751</v>
      </c>
      <c r="C21" s="1" t="n">
        <v>16.95763</v>
      </c>
      <c r="D21" s="1" t="n">
        <v>56.4048</v>
      </c>
      <c r="E21" s="1" t="n">
        <v>63.9076</v>
      </c>
      <c r="F21" s="1" t="n">
        <v>3.1454575</v>
      </c>
      <c r="G21" s="1" t="n">
        <v>6.065219</v>
      </c>
      <c r="H21" s="1" t="n">
        <v>3.023767</v>
      </c>
      <c r="I21" s="1" t="n">
        <v>3.2575605</v>
      </c>
      <c r="J21" s="1"/>
      <c r="K21" s="1"/>
      <c r="L21" s="1"/>
      <c r="M21" s="1"/>
      <c r="N21" s="1"/>
      <c r="O21" s="1"/>
      <c r="P21" s="1"/>
      <c r="Q21" s="1"/>
    </row>
    <row r="22" customFormat="false" ht="12.75" hidden="false" customHeight="false" outlineLevel="0" collapsed="false">
      <c r="A22" s="1" t="n">
        <v>4</v>
      </c>
      <c r="B22" s="1" t="n">
        <v>54.20073</v>
      </c>
      <c r="C22" s="1" t="n">
        <v>37.1223</v>
      </c>
      <c r="D22" s="1" t="n">
        <v>127.1752</v>
      </c>
      <c r="E22" s="1" t="n">
        <v>79.6185</v>
      </c>
      <c r="F22" s="1" t="n">
        <v>1.623129</v>
      </c>
      <c r="G22" s="1" t="n">
        <v>2.768127</v>
      </c>
      <c r="H22" s="1" t="n">
        <v>1.7761807375</v>
      </c>
      <c r="I22" s="1" t="n">
        <v>1.903549325</v>
      </c>
      <c r="J22" s="1"/>
      <c r="K22" s="1"/>
      <c r="L22" s="1"/>
      <c r="M22" s="1"/>
      <c r="N22" s="1"/>
      <c r="O22" s="1"/>
      <c r="P22" s="1"/>
      <c r="Q2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8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75" zoomScaleNormal="75" zoomScalePageLayoutView="100" workbookViewId="0">
      <selection pane="topLeft" activeCell="K24" activeCellId="1" sqref="H2:Q13 K24"/>
    </sheetView>
  </sheetViews>
  <sheetFormatPr defaultRowHeight="12.75"/>
  <cols>
    <col collapsed="false" hidden="false" max="4" min="1" style="1" width="7.4234693877551"/>
    <col collapsed="false" hidden="false" max="5" min="5" style="1" width="7.96428571428571"/>
    <col collapsed="false" hidden="false" max="6" min="6" style="1" width="8.23469387755102"/>
    <col collapsed="false" hidden="false" max="7" min="7" style="1" width="7.4234693877551"/>
    <col collapsed="false" hidden="false" max="9" min="8" style="1" width="10.8010204081633"/>
    <col collapsed="false" hidden="false" max="12" min="10" style="1" width="9.85204081632653"/>
    <col collapsed="false" hidden="false" max="13" min="13" style="1" width="18.6275510204082"/>
    <col collapsed="false" hidden="false" max="19" min="14" style="1" width="9.85204081632653"/>
    <col collapsed="false" hidden="false" max="20" min="20" style="1" width="15.7959183673469"/>
    <col collapsed="false" hidden="false" max="26" min="21" style="1" width="9.85204081632653"/>
    <col collapsed="false" hidden="false" max="28" min="27" style="1" width="19.8418367346939"/>
    <col collapsed="false" hidden="false" max="1025" min="29" style="1" width="9.85204081632653"/>
  </cols>
  <sheetData>
    <row r="1" customFormat="false" ht="12.75" hidden="false" customHeight="false" outlineLevel="0" collapsed="false">
      <c r="A1" s="1" t="s">
        <v>103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  <c r="I1" s="1" t="s">
        <v>135</v>
      </c>
      <c r="J1" s="1" t="s">
        <v>136</v>
      </c>
      <c r="K1" s="1" t="s">
        <v>137</v>
      </c>
      <c r="M1" s="7" t="s">
        <v>138</v>
      </c>
      <c r="N1" s="7"/>
      <c r="O1" s="7"/>
      <c r="P1" s="7"/>
      <c r="Q1" s="7"/>
      <c r="T1" s="7" t="s">
        <v>139</v>
      </c>
      <c r="U1" s="7"/>
      <c r="V1" s="7"/>
      <c r="W1" s="7"/>
      <c r="X1" s="7"/>
      <c r="AA1" s="7" t="s">
        <v>140</v>
      </c>
      <c r="AB1" s="7"/>
    </row>
    <row r="2" customFormat="false" ht="12.75" hidden="false" customHeight="false" outlineLevel="0" collapsed="false">
      <c r="A2" s="1" t="n">
        <v>1</v>
      </c>
      <c r="B2" s="1" t="n">
        <v>44.601</v>
      </c>
      <c r="C2" s="1" t="n">
        <v>27.73</v>
      </c>
      <c r="D2" s="1" t="n">
        <v>44.506</v>
      </c>
      <c r="E2" s="1" t="n">
        <v>56.699</v>
      </c>
      <c r="F2" s="1" t="n">
        <v>4.2803805</v>
      </c>
      <c r="G2" s="1" t="n">
        <v>16.95301</v>
      </c>
      <c r="H2" s="1" t="n">
        <v>9.070060125</v>
      </c>
      <c r="I2" s="1" t="n">
        <v>8.529818625</v>
      </c>
      <c r="J2" s="1" t="n">
        <f aca="false">AVERAGE(B2:E2)</f>
        <v>43.384</v>
      </c>
      <c r="K2" s="1" t="n">
        <f aca="false">AVERAGE(F2:I2)</f>
        <v>9.7083173125</v>
      </c>
      <c r="M2" s="5" t="s">
        <v>141</v>
      </c>
      <c r="N2" s="8"/>
      <c r="O2" s="9"/>
      <c r="P2" s="9"/>
      <c r="Q2" s="9"/>
      <c r="T2" s="5" t="s">
        <v>141</v>
      </c>
      <c r="U2" s="8"/>
      <c r="V2" s="9"/>
      <c r="W2" s="9"/>
      <c r="X2" s="9"/>
      <c r="AA2" s="5" t="s">
        <v>142</v>
      </c>
      <c r="AB2" s="9"/>
    </row>
    <row r="3" customFormat="false" ht="12.75" hidden="false" customHeight="false" outlineLevel="0" collapsed="false">
      <c r="A3" s="1" t="n">
        <v>1</v>
      </c>
      <c r="B3" s="1" t="n">
        <v>86.2698</v>
      </c>
      <c r="C3" s="1" t="n">
        <v>26.6007</v>
      </c>
      <c r="D3" s="1" t="n">
        <v>129.5357</v>
      </c>
      <c r="E3" s="1" t="n">
        <v>88.6565</v>
      </c>
      <c r="F3" s="1" t="n">
        <v>3.86967</v>
      </c>
      <c r="G3" s="1" t="n">
        <v>6.642847</v>
      </c>
      <c r="H3" s="1" t="n">
        <v>7.381541125</v>
      </c>
      <c r="I3" s="1" t="n">
        <v>5.70552475</v>
      </c>
      <c r="J3" s="1" t="n">
        <f aca="false">AVERAGE(B3:E3)</f>
        <v>82.765675</v>
      </c>
      <c r="K3" s="1" t="n">
        <f aca="false">AVERAGE(F3:I3)</f>
        <v>5.89989571875</v>
      </c>
      <c r="M3" s="1" t="s">
        <v>143</v>
      </c>
      <c r="N3" s="10" t="s">
        <v>128</v>
      </c>
      <c r="O3" s="10" t="s">
        <v>129</v>
      </c>
      <c r="P3" s="10" t="s">
        <v>130</v>
      </c>
      <c r="Q3" s="10" t="s">
        <v>131</v>
      </c>
      <c r="T3" s="1" t="s">
        <v>143</v>
      </c>
      <c r="U3" s="11" t="s">
        <v>132</v>
      </c>
      <c r="V3" s="11" t="s">
        <v>133</v>
      </c>
      <c r="W3" s="11" t="s">
        <v>134</v>
      </c>
      <c r="X3" s="11" t="s">
        <v>135</v>
      </c>
      <c r="AB3" s="1" t="s">
        <v>144</v>
      </c>
    </row>
    <row r="4" customFormat="false" ht="12.75" hidden="false" customHeight="false" outlineLevel="0" collapsed="false">
      <c r="A4" s="1" t="n">
        <v>1</v>
      </c>
      <c r="B4" s="1" t="n">
        <v>37.2235</v>
      </c>
      <c r="C4" s="1" t="n">
        <v>32.5</v>
      </c>
      <c r="D4" s="1" t="n">
        <v>224.7486</v>
      </c>
      <c r="E4" s="1" t="n">
        <v>116.156</v>
      </c>
      <c r="F4" s="1" t="n">
        <v>1.317529</v>
      </c>
      <c r="G4" s="1" t="n">
        <v>9.220284</v>
      </c>
      <c r="H4" s="1" t="n">
        <v>6.207668</v>
      </c>
      <c r="I4" s="1" t="n">
        <v>5.08886925</v>
      </c>
      <c r="J4" s="1" t="n">
        <f aca="false">AVERAGE(B4:E4)</f>
        <v>102.657025</v>
      </c>
      <c r="K4" s="1" t="n">
        <f aca="false">AVERAGE(F4:I4)</f>
        <v>5.4585875625</v>
      </c>
      <c r="M4" s="1" t="s">
        <v>145</v>
      </c>
      <c r="N4" s="1" t="n">
        <v>23</v>
      </c>
      <c r="O4" s="1" t="n">
        <v>23</v>
      </c>
      <c r="P4" s="1" t="n">
        <v>23</v>
      </c>
      <c r="Q4" s="1" t="n">
        <v>23</v>
      </c>
      <c r="T4" s="1" t="s">
        <v>145</v>
      </c>
      <c r="U4" s="1" t="n">
        <v>23</v>
      </c>
      <c r="V4" s="1" t="n">
        <v>23</v>
      </c>
      <c r="W4" s="1" t="n">
        <v>23</v>
      </c>
      <c r="X4" s="1" t="n">
        <v>23</v>
      </c>
      <c r="AA4" s="1" t="s">
        <v>65</v>
      </c>
      <c r="AB4" s="1" t="n">
        <v>23</v>
      </c>
    </row>
    <row r="5" customFormat="false" ht="12.75" hidden="false" customHeight="false" outlineLevel="0" collapsed="false">
      <c r="A5" s="1" t="n">
        <v>1</v>
      </c>
      <c r="B5" s="1" t="n">
        <v>71.4288</v>
      </c>
      <c r="C5" s="1" t="n">
        <v>55.8885</v>
      </c>
      <c r="D5" s="1" t="n">
        <v>281.5956</v>
      </c>
      <c r="E5" s="1" t="n">
        <v>225.2061</v>
      </c>
      <c r="F5" s="1" t="n">
        <v>4.0249215</v>
      </c>
      <c r="G5" s="1" t="n">
        <v>8.576299</v>
      </c>
      <c r="H5" s="1" t="n">
        <v>3.3415055</v>
      </c>
      <c r="I5" s="1" t="n">
        <v>3.299659</v>
      </c>
      <c r="J5" s="1" t="n">
        <f aca="false">AVERAGE(B5:E5)</f>
        <v>158.52975</v>
      </c>
      <c r="K5" s="1" t="n">
        <f aca="false">AVERAGE(F5:I5)</f>
        <v>4.81059625</v>
      </c>
      <c r="M5" s="1" t="s">
        <v>146</v>
      </c>
      <c r="N5" s="1" t="s">
        <v>147</v>
      </c>
      <c r="O5" s="1" t="s">
        <v>148</v>
      </c>
      <c r="P5" s="1" t="s">
        <v>149</v>
      </c>
      <c r="Q5" s="1" t="s">
        <v>150</v>
      </c>
      <c r="T5" s="1" t="s">
        <v>146</v>
      </c>
      <c r="U5" s="1" t="s">
        <v>151</v>
      </c>
      <c r="V5" s="1" t="s">
        <v>152</v>
      </c>
      <c r="W5" s="1" t="s">
        <v>153</v>
      </c>
      <c r="X5" s="1" t="s">
        <v>154</v>
      </c>
      <c r="AA5" s="1" t="s">
        <v>66</v>
      </c>
      <c r="AB5" s="1" t="s">
        <v>155</v>
      </c>
    </row>
    <row r="6" customFormat="false" ht="12.75" hidden="false" customHeight="false" outlineLevel="0" collapsed="false">
      <c r="A6" s="1" t="n">
        <v>1</v>
      </c>
      <c r="B6" s="1" t="n">
        <v>32.6565</v>
      </c>
      <c r="C6" s="1" t="n">
        <v>41.4964</v>
      </c>
      <c r="D6" s="1" t="n">
        <v>192.7733</v>
      </c>
      <c r="E6" s="1" t="n">
        <v>139.6341</v>
      </c>
      <c r="F6" s="1" t="n">
        <v>4.4561235</v>
      </c>
      <c r="G6" s="1" t="n">
        <v>9.002918</v>
      </c>
      <c r="H6" s="1" t="n">
        <v>6.817599375</v>
      </c>
      <c r="I6" s="1" t="n">
        <v>8.455383125</v>
      </c>
      <c r="J6" s="1" t="n">
        <f aca="false">AVERAGE(B6:E6)</f>
        <v>101.640075</v>
      </c>
      <c r="K6" s="1" t="n">
        <f aca="false">AVERAGE(F6:I6)</f>
        <v>7.183006</v>
      </c>
      <c r="M6" s="1" t="s">
        <v>156</v>
      </c>
      <c r="N6" s="1" t="s">
        <v>157</v>
      </c>
      <c r="O6" s="1" t="s">
        <v>158</v>
      </c>
      <c r="P6" s="1" t="s">
        <v>159</v>
      </c>
      <c r="Q6" s="1" t="s">
        <v>160</v>
      </c>
      <c r="T6" s="1" t="s">
        <v>156</v>
      </c>
      <c r="U6" s="1" t="s">
        <v>161</v>
      </c>
      <c r="V6" s="1" t="s">
        <v>162</v>
      </c>
      <c r="W6" s="1" t="s">
        <v>163</v>
      </c>
      <c r="X6" s="1" t="s">
        <v>164</v>
      </c>
      <c r="AA6" s="1" t="s">
        <v>67</v>
      </c>
      <c r="AB6" s="1" t="s">
        <v>165</v>
      </c>
    </row>
    <row r="7" customFormat="false" ht="12.75" hidden="false" customHeight="false" outlineLevel="0" collapsed="false">
      <c r="A7" s="1" t="n">
        <v>2</v>
      </c>
      <c r="B7" s="1" t="n">
        <v>40.5645</v>
      </c>
      <c r="C7" s="1" t="n">
        <v>25.5688</v>
      </c>
      <c r="D7" s="1" t="n">
        <v>108.8574</v>
      </c>
      <c r="E7" s="1" t="n">
        <v>108.8574</v>
      </c>
      <c r="F7" s="1" t="n">
        <v>2.150934</v>
      </c>
      <c r="G7" s="1" t="n">
        <v>7.16804</v>
      </c>
      <c r="H7" s="1" t="n">
        <v>4.013610625</v>
      </c>
      <c r="I7" s="1" t="n">
        <v>4.013610625</v>
      </c>
      <c r="J7" s="1" t="n">
        <f aca="false">AVERAGE(B7:E7)</f>
        <v>70.962025</v>
      </c>
      <c r="K7" s="1" t="n">
        <f aca="false">AVERAGE(F7:I7)</f>
        <v>4.3365488125</v>
      </c>
      <c r="M7" s="1" t="s">
        <v>166</v>
      </c>
      <c r="N7" s="1" t="s">
        <v>167</v>
      </c>
      <c r="O7" s="1" t="s">
        <v>168</v>
      </c>
      <c r="P7" s="1" t="s">
        <v>169</v>
      </c>
      <c r="Q7" s="1" t="s">
        <v>170</v>
      </c>
      <c r="T7" s="1" t="s">
        <v>166</v>
      </c>
      <c r="U7" s="1" t="s">
        <v>171</v>
      </c>
      <c r="V7" s="1" t="s">
        <v>172</v>
      </c>
      <c r="W7" s="1" t="s">
        <v>173</v>
      </c>
      <c r="X7" s="1" t="s">
        <v>174</v>
      </c>
      <c r="AA7" s="1" t="s">
        <v>71</v>
      </c>
      <c r="AB7" s="1" t="s">
        <v>175</v>
      </c>
    </row>
    <row r="8" customFormat="false" ht="12.75" hidden="false" customHeight="false" outlineLevel="0" collapsed="false">
      <c r="A8" s="1" t="n">
        <v>2</v>
      </c>
      <c r="B8" s="1" t="n">
        <v>19.921</v>
      </c>
      <c r="C8" s="1" t="n">
        <v>23.7583</v>
      </c>
      <c r="D8" s="1" t="n">
        <v>86.013</v>
      </c>
      <c r="E8" s="1" t="n">
        <v>90.59442</v>
      </c>
      <c r="F8" s="1" t="n">
        <v>1.923633</v>
      </c>
      <c r="G8" s="1" t="n">
        <v>11.75348</v>
      </c>
      <c r="H8" s="1" t="n">
        <v>3.251325575</v>
      </c>
      <c r="I8" s="1" t="n">
        <v>3.595758</v>
      </c>
      <c r="J8" s="1" t="n">
        <f aca="false">AVERAGE(B8:E8)</f>
        <v>55.07168</v>
      </c>
      <c r="K8" s="1" t="n">
        <f aca="false">AVERAGE(F8:I8)</f>
        <v>5.13104914375</v>
      </c>
      <c r="M8" s="1" t="s">
        <v>176</v>
      </c>
      <c r="N8" s="1" t="s">
        <v>177</v>
      </c>
      <c r="O8" s="12" t="s">
        <v>178</v>
      </c>
      <c r="P8" s="12" t="s">
        <v>179</v>
      </c>
      <c r="Q8" s="12" t="s">
        <v>180</v>
      </c>
      <c r="R8" s="1" t="s">
        <v>181</v>
      </c>
      <c r="T8" s="1" t="s">
        <v>176</v>
      </c>
      <c r="U8" s="1" t="s">
        <v>182</v>
      </c>
      <c r="V8" s="13" t="s">
        <v>183</v>
      </c>
      <c r="W8" s="1" t="s">
        <v>184</v>
      </c>
      <c r="X8" s="13" t="s">
        <v>185</v>
      </c>
      <c r="Y8" s="1" t="s">
        <v>181</v>
      </c>
      <c r="AA8" s="1" t="s">
        <v>78</v>
      </c>
      <c r="AB8" s="1" t="s">
        <v>186</v>
      </c>
    </row>
    <row r="9" customFormat="false" ht="12.75" hidden="false" customHeight="false" outlineLevel="0" collapsed="false">
      <c r="A9" s="1" t="n">
        <v>2</v>
      </c>
      <c r="B9" s="1" t="n">
        <v>13.6498</v>
      </c>
      <c r="C9" s="1" t="n">
        <v>15.9533</v>
      </c>
      <c r="D9" s="1" t="n">
        <v>87.2619</v>
      </c>
      <c r="E9" s="1" t="n">
        <v>113.11968</v>
      </c>
      <c r="F9" s="1" t="n">
        <v>3.004579</v>
      </c>
      <c r="G9" s="1" t="n">
        <v>4.069859</v>
      </c>
      <c r="H9" s="1" t="n">
        <v>4.849438875</v>
      </c>
      <c r="I9" s="1" t="n">
        <v>4.512302825</v>
      </c>
      <c r="J9" s="1" t="n">
        <f aca="false">AVERAGE(B9:E9)</f>
        <v>57.49617</v>
      </c>
      <c r="K9" s="1" t="n">
        <f aca="false">AVERAGE(F9:I9)</f>
        <v>4.109044925</v>
      </c>
      <c r="AA9" s="1" t="s">
        <v>83</v>
      </c>
      <c r="AB9" s="1" t="s">
        <v>187</v>
      </c>
    </row>
    <row r="10" customFormat="false" ht="12.75" hidden="false" customHeight="false" outlineLevel="0" collapsed="false">
      <c r="A10" s="1" t="n">
        <v>2</v>
      </c>
      <c r="B10" s="1" t="n">
        <v>16.4503</v>
      </c>
      <c r="C10" s="1" t="n">
        <v>14.4999</v>
      </c>
      <c r="D10" s="1" t="n">
        <v>69.3649</v>
      </c>
      <c r="E10" s="1" t="n">
        <v>58.4197</v>
      </c>
      <c r="F10" s="1" t="n">
        <v>2.1928545</v>
      </c>
      <c r="G10" s="1" t="n">
        <v>5.547572</v>
      </c>
      <c r="H10" s="1" t="n">
        <v>6.0378925</v>
      </c>
      <c r="I10" s="1" t="n">
        <v>4.339551</v>
      </c>
      <c r="J10" s="1" t="n">
        <f aca="false">AVERAGE(B10:E10)</f>
        <v>39.6837</v>
      </c>
      <c r="K10" s="1" t="n">
        <f aca="false">AVERAGE(F10:I10)</f>
        <v>4.5294675</v>
      </c>
      <c r="M10" s="5" t="s">
        <v>188</v>
      </c>
      <c r="N10" s="8"/>
      <c r="O10" s="9"/>
      <c r="P10" s="9"/>
      <c r="Q10" s="9"/>
      <c r="T10" s="5" t="s">
        <v>188</v>
      </c>
      <c r="U10" s="8"/>
      <c r="V10" s="9"/>
      <c r="W10" s="9"/>
      <c r="X10" s="9"/>
      <c r="AA10" s="1" t="s">
        <v>85</v>
      </c>
      <c r="AB10" s="1" t="n">
        <v>21</v>
      </c>
    </row>
    <row r="11" customFormat="false" ht="12.75" hidden="false" customHeight="false" outlineLevel="0" collapsed="false">
      <c r="A11" s="1" t="n">
        <v>2</v>
      </c>
      <c r="B11" s="1" t="n">
        <v>17.2095</v>
      </c>
      <c r="C11" s="1" t="n">
        <v>29.6276</v>
      </c>
      <c r="D11" s="1" t="n">
        <v>139.3775</v>
      </c>
      <c r="E11" s="1" t="n">
        <v>111.0404</v>
      </c>
      <c r="F11" s="1" t="n">
        <v>2.5768675</v>
      </c>
      <c r="G11" s="1" t="n">
        <v>8.645294</v>
      </c>
      <c r="H11" s="1" t="n">
        <v>4.726371375</v>
      </c>
      <c r="I11" s="1" t="n">
        <v>3.707838875</v>
      </c>
      <c r="J11" s="1" t="n">
        <f aca="false">AVERAGE(B11:E11)</f>
        <v>74.31375</v>
      </c>
      <c r="K11" s="1" t="n">
        <f aca="false">AVERAGE(F11:I11)</f>
        <v>4.9140929375</v>
      </c>
      <c r="N11" s="10" t="s">
        <v>128</v>
      </c>
      <c r="O11" s="10" t="s">
        <v>129</v>
      </c>
      <c r="P11" s="10" t="s">
        <v>130</v>
      </c>
      <c r="Q11" s="10" t="s">
        <v>131</v>
      </c>
      <c r="U11" s="11" t="s">
        <v>132</v>
      </c>
      <c r="V11" s="11" t="s">
        <v>133</v>
      </c>
      <c r="W11" s="11" t="s">
        <v>134</v>
      </c>
      <c r="X11" s="11" t="s">
        <v>135</v>
      </c>
      <c r="AA11" s="1" t="s">
        <v>86</v>
      </c>
      <c r="AB11" s="13" t="s">
        <v>189</v>
      </c>
    </row>
    <row r="12" customFormat="false" ht="12.75" hidden="false" customHeight="false" outlineLevel="0" collapsed="false">
      <c r="A12" s="1" t="n">
        <v>2</v>
      </c>
      <c r="B12" s="1" t="n">
        <v>59.3345</v>
      </c>
      <c r="C12" s="1" t="n">
        <v>16.4841</v>
      </c>
      <c r="D12" s="1" t="n">
        <v>203.9101</v>
      </c>
      <c r="E12" s="1" t="n">
        <v>83.165</v>
      </c>
      <c r="F12" s="1" t="n">
        <v>4.601643</v>
      </c>
      <c r="G12" s="1" t="n">
        <v>8.891509</v>
      </c>
      <c r="H12" s="1" t="n">
        <v>4.380987</v>
      </c>
      <c r="I12" s="1" t="n">
        <v>5.540681</v>
      </c>
      <c r="J12" s="1" t="n">
        <f aca="false">AVERAGE(B12:E12)</f>
        <v>90.723425</v>
      </c>
      <c r="K12" s="1" t="n">
        <f aca="false">AVERAGE(F12:I12)</f>
        <v>5.853705</v>
      </c>
      <c r="M12" s="1" t="s">
        <v>190</v>
      </c>
      <c r="N12" s="1" t="s">
        <v>191</v>
      </c>
      <c r="O12" s="14" t="n">
        <v>320000</v>
      </c>
      <c r="P12" s="1" t="s">
        <v>192</v>
      </c>
      <c r="Q12" s="1" t="s">
        <v>193</v>
      </c>
      <c r="T12" s="1" t="s">
        <v>190</v>
      </c>
      <c r="U12" s="1" t="s">
        <v>194</v>
      </c>
      <c r="V12" s="1" t="s">
        <v>195</v>
      </c>
      <c r="W12" s="1" t="s">
        <v>196</v>
      </c>
      <c r="X12" s="1" t="s">
        <v>197</v>
      </c>
      <c r="AA12" s="1" t="s">
        <v>87</v>
      </c>
      <c r="AB12" s="1" t="s">
        <v>198</v>
      </c>
    </row>
    <row r="13" customFormat="false" ht="12.75" hidden="false" customHeight="false" outlineLevel="0" collapsed="false">
      <c r="A13" s="1" t="n">
        <v>2</v>
      </c>
      <c r="B13" s="1" t="n">
        <v>35.49839</v>
      </c>
      <c r="C13" s="1" t="n">
        <v>34.55538</v>
      </c>
      <c r="D13" s="1" t="n">
        <v>99.4809</v>
      </c>
      <c r="E13" s="1" t="n">
        <v>93.1132</v>
      </c>
      <c r="F13" s="1" t="n">
        <v>1.390942</v>
      </c>
      <c r="G13" s="1" t="n">
        <v>4.142436</v>
      </c>
      <c r="H13" s="1" t="n">
        <v>4.69978675</v>
      </c>
      <c r="I13" s="1" t="n">
        <v>4.160006</v>
      </c>
      <c r="J13" s="1" t="n">
        <f aca="false">AVERAGE(B13:E13)</f>
        <v>65.6619675</v>
      </c>
      <c r="K13" s="1" t="n">
        <f aca="false">AVERAGE(F13:I13)</f>
        <v>3.5982926875</v>
      </c>
      <c r="M13" s="1" t="s">
        <v>199</v>
      </c>
      <c r="N13" s="1" t="s">
        <v>200</v>
      </c>
      <c r="O13" s="1" t="s">
        <v>201</v>
      </c>
      <c r="P13" s="1" t="s">
        <v>202</v>
      </c>
      <c r="Q13" s="1" t="s">
        <v>203</v>
      </c>
      <c r="T13" s="1" t="s">
        <v>199</v>
      </c>
      <c r="U13" s="1" t="s">
        <v>204</v>
      </c>
      <c r="V13" s="1" t="s">
        <v>205</v>
      </c>
      <c r="W13" s="1" t="s">
        <v>206</v>
      </c>
      <c r="X13" s="1" t="s">
        <v>206</v>
      </c>
      <c r="AA13" s="1" t="s">
        <v>89</v>
      </c>
      <c r="AB13" s="1" t="s">
        <v>207</v>
      </c>
    </row>
    <row r="14" customFormat="false" ht="12.75" hidden="false" customHeight="false" outlineLevel="0" collapsed="false">
      <c r="A14" s="1" t="n">
        <v>3</v>
      </c>
      <c r="B14" s="1" t="n">
        <v>41.7517</v>
      </c>
      <c r="C14" s="1" t="n">
        <v>30.2577</v>
      </c>
      <c r="D14" s="1" t="n">
        <v>132.7949</v>
      </c>
      <c r="E14" s="1" t="n">
        <v>132.7949</v>
      </c>
      <c r="F14" s="1" t="n">
        <v>2.619807</v>
      </c>
      <c r="G14" s="1" t="n">
        <v>1.576296</v>
      </c>
      <c r="H14" s="1" t="n">
        <v>3.1814095</v>
      </c>
      <c r="I14" s="1" t="n">
        <v>3.1814095</v>
      </c>
      <c r="J14" s="1" t="n">
        <f aca="false">AVERAGE(B14:E14)</f>
        <v>84.3998</v>
      </c>
      <c r="K14" s="1" t="n">
        <f aca="false">AVERAGE(F14:I14)</f>
        <v>2.6397305</v>
      </c>
      <c r="M14" s="1" t="s">
        <v>208</v>
      </c>
      <c r="N14" s="1" t="s">
        <v>209</v>
      </c>
      <c r="O14" s="1" t="s">
        <v>210</v>
      </c>
      <c r="P14" s="1" t="s">
        <v>211</v>
      </c>
      <c r="Q14" s="1" t="s">
        <v>212</v>
      </c>
      <c r="T14" s="1" t="s">
        <v>208</v>
      </c>
      <c r="U14" s="1" t="s">
        <v>213</v>
      </c>
      <c r="V14" s="1" t="s">
        <v>214</v>
      </c>
      <c r="W14" s="1" t="s">
        <v>215</v>
      </c>
      <c r="X14" s="1" t="s">
        <v>216</v>
      </c>
    </row>
    <row r="15" customFormat="false" ht="12.75" hidden="false" customHeight="false" outlineLevel="0" collapsed="false">
      <c r="A15" s="1" t="n">
        <v>3</v>
      </c>
      <c r="B15" s="1" t="n">
        <v>58.66863</v>
      </c>
      <c r="C15" s="1" t="n">
        <v>16.3988</v>
      </c>
      <c r="D15" s="1" t="n">
        <v>127.2309</v>
      </c>
      <c r="E15" s="1" t="n">
        <v>82.5638</v>
      </c>
      <c r="F15" s="1" t="n">
        <v>0.867342</v>
      </c>
      <c r="G15" s="1" t="n">
        <v>3.243309</v>
      </c>
      <c r="H15" s="1" t="n">
        <v>2.972291</v>
      </c>
      <c r="I15" s="1" t="n">
        <v>3.701374375</v>
      </c>
      <c r="J15" s="1" t="n">
        <f aca="false">AVERAGE(B15:E15)</f>
        <v>71.2155325</v>
      </c>
      <c r="K15" s="1" t="n">
        <f aca="false">AVERAGE(F15:I15)</f>
        <v>2.69607909375</v>
      </c>
      <c r="M15" s="1" t="s">
        <v>217</v>
      </c>
      <c r="N15" s="1" t="s">
        <v>147</v>
      </c>
      <c r="O15" s="1" t="s">
        <v>148</v>
      </c>
      <c r="P15" s="1" t="s">
        <v>149</v>
      </c>
      <c r="Q15" s="1" t="s">
        <v>150</v>
      </c>
      <c r="T15" s="1" t="s">
        <v>217</v>
      </c>
      <c r="U15" s="1" t="s">
        <v>151</v>
      </c>
      <c r="V15" s="1" t="s">
        <v>152</v>
      </c>
      <c r="W15" s="1" t="s">
        <v>153</v>
      </c>
      <c r="X15" s="1" t="s">
        <v>154</v>
      </c>
    </row>
    <row r="16" customFormat="false" ht="12.75" hidden="false" customHeight="false" outlineLevel="0" collapsed="false">
      <c r="A16" s="1" t="n">
        <v>3</v>
      </c>
      <c r="B16" s="1" t="n">
        <v>29.0093</v>
      </c>
      <c r="C16" s="1" t="n">
        <v>49.1603</v>
      </c>
      <c r="D16" s="1" t="n">
        <v>120.6714</v>
      </c>
      <c r="E16" s="1" t="n">
        <v>168.2333</v>
      </c>
      <c r="F16" s="1" t="n">
        <v>2.35932</v>
      </c>
      <c r="G16" s="1" t="n">
        <v>4.060901</v>
      </c>
      <c r="H16" s="1" t="n">
        <v>3.9785115</v>
      </c>
      <c r="I16" s="1" t="n">
        <v>3.0536295</v>
      </c>
      <c r="J16" s="1" t="n">
        <f aca="false">AVERAGE(B16:E16)</f>
        <v>91.768575</v>
      </c>
      <c r="K16" s="1" t="n">
        <f aca="false">AVERAGE(F16:I16)</f>
        <v>3.3630905</v>
      </c>
      <c r="M16" s="1" t="s">
        <v>156</v>
      </c>
      <c r="N16" s="1" t="s">
        <v>157</v>
      </c>
      <c r="O16" s="1" t="s">
        <v>158</v>
      </c>
      <c r="P16" s="1" t="s">
        <v>159</v>
      </c>
      <c r="Q16" s="1" t="s">
        <v>160</v>
      </c>
      <c r="T16" s="1" t="s">
        <v>156</v>
      </c>
      <c r="U16" s="1" t="s">
        <v>161</v>
      </c>
      <c r="V16" s="1" t="s">
        <v>162</v>
      </c>
      <c r="W16" s="1" t="s">
        <v>163</v>
      </c>
      <c r="X16" s="1" t="s">
        <v>164</v>
      </c>
      <c r="AA16" s="7" t="s">
        <v>218</v>
      </c>
      <c r="AB16" s="7"/>
    </row>
    <row r="17" customFormat="false" ht="12.75" hidden="false" customHeight="false" outlineLevel="0" collapsed="false">
      <c r="A17" s="1" t="n">
        <v>3</v>
      </c>
      <c r="B17" s="1" t="n">
        <v>36.213</v>
      </c>
      <c r="C17" s="1" t="n">
        <v>22.4135</v>
      </c>
      <c r="D17" s="1" t="n">
        <v>137.0758</v>
      </c>
      <c r="E17" s="1" t="n">
        <v>55.2902</v>
      </c>
      <c r="F17" s="1" t="n">
        <v>2.2592535</v>
      </c>
      <c r="G17" s="1" t="n">
        <v>3.317118</v>
      </c>
      <c r="H17" s="1" t="n">
        <v>4.15080525</v>
      </c>
      <c r="I17" s="1" t="n">
        <v>4.628315625</v>
      </c>
      <c r="J17" s="1" t="n">
        <f aca="false">AVERAGE(B17:E17)</f>
        <v>62.748125</v>
      </c>
      <c r="K17" s="1" t="n">
        <f aca="false">AVERAGE(F17:I17)</f>
        <v>3.58887309375</v>
      </c>
      <c r="M17" s="1" t="s">
        <v>219</v>
      </c>
      <c r="N17" s="1" t="s">
        <v>220</v>
      </c>
      <c r="T17" s="1" t="s">
        <v>219</v>
      </c>
      <c r="U17" s="1" t="s">
        <v>221</v>
      </c>
      <c r="AA17" s="5" t="s">
        <v>142</v>
      </c>
      <c r="AB17" s="9"/>
    </row>
    <row r="18" customFormat="false" ht="12.75" hidden="false" customHeight="false" outlineLevel="0" collapsed="false">
      <c r="A18" s="1" t="n">
        <v>3</v>
      </c>
      <c r="B18" s="1" t="n">
        <v>21.4411</v>
      </c>
      <c r="C18" s="1" t="n">
        <v>17.1868</v>
      </c>
      <c r="D18" s="1" t="n">
        <v>86.8132</v>
      </c>
      <c r="E18" s="1" t="n">
        <v>61.2443</v>
      </c>
      <c r="F18" s="1" t="n">
        <v>1.300738</v>
      </c>
      <c r="G18" s="1" t="n">
        <v>3.357939</v>
      </c>
      <c r="H18" s="1" t="n">
        <v>3.179115575</v>
      </c>
      <c r="I18" s="1" t="n">
        <v>4.2478688625</v>
      </c>
      <c r="J18" s="1" t="n">
        <f aca="false">AVERAGE(B18:E18)</f>
        <v>46.67135</v>
      </c>
      <c r="K18" s="1" t="n">
        <f aca="false">AVERAGE(F18:I18)</f>
        <v>3.021415359375</v>
      </c>
      <c r="M18" s="1" t="s">
        <v>34</v>
      </c>
      <c r="N18" s="1" t="n">
        <v>3</v>
      </c>
      <c r="T18" s="1" t="s">
        <v>34</v>
      </c>
      <c r="U18" s="1" t="n">
        <v>3</v>
      </c>
      <c r="AB18" s="1" t="s">
        <v>222</v>
      </c>
    </row>
    <row r="19" customFormat="false" ht="12.75" hidden="false" customHeight="false" outlineLevel="0" collapsed="false">
      <c r="A19" s="1" t="n">
        <v>3</v>
      </c>
      <c r="B19" s="1" t="n">
        <v>20.20286</v>
      </c>
      <c r="C19" s="1" t="n">
        <v>25.701</v>
      </c>
      <c r="D19" s="1" t="n">
        <v>283.4138</v>
      </c>
      <c r="E19" s="1" t="n">
        <v>192.724</v>
      </c>
      <c r="F19" s="1" t="n">
        <v>2.3293385</v>
      </c>
      <c r="G19" s="1" t="n">
        <v>4.309965</v>
      </c>
      <c r="H19" s="1" t="n">
        <v>2.6522025375</v>
      </c>
      <c r="I19" s="1" t="n">
        <v>2.95349675</v>
      </c>
      <c r="J19" s="1" t="n">
        <f aca="false">AVERAGE(B19:E19)</f>
        <v>130.510415</v>
      </c>
      <c r="K19" s="1" t="n">
        <f aca="false">AVERAGE(F19:I19)</f>
        <v>3.061250696875</v>
      </c>
      <c r="M19" s="1" t="s">
        <v>223</v>
      </c>
      <c r="N19" s="15" t="s">
        <v>36</v>
      </c>
      <c r="T19" s="1" t="s">
        <v>223</v>
      </c>
      <c r="U19" s="15" t="s">
        <v>36</v>
      </c>
      <c r="AA19" s="1" t="s">
        <v>65</v>
      </c>
      <c r="AB19" s="1" t="n">
        <v>23</v>
      </c>
    </row>
    <row r="20" customFormat="false" ht="12.75" hidden="false" customHeight="false" outlineLevel="0" collapsed="false">
      <c r="A20" s="1" t="n">
        <v>3</v>
      </c>
      <c r="B20" s="1" t="n">
        <v>24.4088</v>
      </c>
      <c r="C20" s="1" t="n">
        <v>42.2601</v>
      </c>
      <c r="D20" s="1" t="n">
        <v>41.2966</v>
      </c>
      <c r="E20" s="1" t="n">
        <v>38.1163</v>
      </c>
      <c r="F20" s="1" t="n">
        <v>2.187007</v>
      </c>
      <c r="G20" s="1" t="n">
        <v>8.903512</v>
      </c>
      <c r="H20" s="1" t="n">
        <v>4.778646875</v>
      </c>
      <c r="I20" s="1" t="n">
        <v>4.583976</v>
      </c>
      <c r="J20" s="1" t="n">
        <f aca="false">AVERAGE(B20:E20)</f>
        <v>36.52045</v>
      </c>
      <c r="K20" s="1" t="n">
        <f aca="false">AVERAGE(F20:I20)</f>
        <v>5.11328546875</v>
      </c>
      <c r="M20" s="5" t="s">
        <v>224</v>
      </c>
      <c r="N20" s="5"/>
      <c r="O20" s="5"/>
      <c r="P20" s="5"/>
      <c r="Q20" s="5"/>
      <c r="T20" s="5" t="s">
        <v>224</v>
      </c>
      <c r="U20" s="5"/>
      <c r="V20" s="5"/>
      <c r="W20" s="5"/>
      <c r="X20" s="5"/>
      <c r="AA20" s="1" t="s">
        <v>66</v>
      </c>
      <c r="AB20" s="1" t="s">
        <v>225</v>
      </c>
    </row>
    <row r="21" customFormat="false" ht="12.75" hidden="false" customHeight="false" outlineLevel="0" collapsed="false">
      <c r="A21" s="1" t="n">
        <v>4</v>
      </c>
      <c r="B21" s="1" t="n">
        <v>47.198</v>
      </c>
      <c r="C21" s="1" t="n">
        <v>21.408</v>
      </c>
      <c r="D21" s="1" t="n">
        <v>162.962</v>
      </c>
      <c r="E21" s="1" t="n">
        <v>87.06737</v>
      </c>
      <c r="F21" s="1" t="n">
        <v>1.554914</v>
      </c>
      <c r="G21" s="1" t="n">
        <v>3.538198</v>
      </c>
      <c r="H21" s="1" t="n">
        <v>2.38996525</v>
      </c>
      <c r="I21" s="1" t="n">
        <v>2.11079225</v>
      </c>
      <c r="J21" s="1" t="n">
        <f aca="false">AVERAGE(B21:E21)</f>
        <v>79.6588425</v>
      </c>
      <c r="K21" s="1" t="n">
        <f aca="false">AVERAGE(F21:I21)</f>
        <v>2.398467375</v>
      </c>
      <c r="M21" s="1" t="s">
        <v>226</v>
      </c>
      <c r="N21" s="1" t="s">
        <v>227</v>
      </c>
      <c r="O21" s="1" t="s">
        <v>228</v>
      </c>
      <c r="T21" s="1" t="s">
        <v>226</v>
      </c>
      <c r="U21" s="1" t="s">
        <v>227</v>
      </c>
      <c r="V21" s="1" t="s">
        <v>228</v>
      </c>
      <c r="AA21" s="1" t="s">
        <v>67</v>
      </c>
      <c r="AB21" s="1" t="s">
        <v>229</v>
      </c>
    </row>
    <row r="22" customFormat="false" ht="12.75" hidden="false" customHeight="false" outlineLevel="0" collapsed="false">
      <c r="A22" s="1" t="n">
        <v>4</v>
      </c>
      <c r="B22" s="1" t="n">
        <v>22.00295</v>
      </c>
      <c r="C22" s="1" t="n">
        <v>16.251</v>
      </c>
      <c r="D22" s="1" t="n">
        <v>74.4534</v>
      </c>
      <c r="E22" s="1" t="n">
        <v>71.80547</v>
      </c>
      <c r="F22" s="1" t="n">
        <v>1.4022025</v>
      </c>
      <c r="G22" s="1" t="n">
        <v>4.50141</v>
      </c>
      <c r="H22" s="1" t="n">
        <v>3.33753925</v>
      </c>
      <c r="I22" s="1" t="n">
        <v>2.2889878875</v>
      </c>
      <c r="J22" s="1" t="n">
        <f aca="false">AVERAGE(B22:E22)</f>
        <v>46.128205</v>
      </c>
      <c r="K22" s="1" t="n">
        <f aca="false">AVERAGE(F22:I22)</f>
        <v>2.882534909375</v>
      </c>
      <c r="M22" s="1" t="s">
        <v>230</v>
      </c>
      <c r="N22" s="1" t="n">
        <v>8</v>
      </c>
      <c r="O22" s="1" t="s">
        <v>51</v>
      </c>
      <c r="T22" s="1" t="s">
        <v>231</v>
      </c>
      <c r="U22" s="1" t="n">
        <v>51</v>
      </c>
      <c r="V22" s="15" t="s">
        <v>53</v>
      </c>
      <c r="AA22" s="1" t="s">
        <v>71</v>
      </c>
      <c r="AB22" s="1" t="s">
        <v>232</v>
      </c>
    </row>
    <row r="23" customFormat="false" ht="12.75" hidden="false" customHeight="false" outlineLevel="0" collapsed="false">
      <c r="A23" s="1" t="n">
        <v>4</v>
      </c>
      <c r="B23" s="1" t="n">
        <v>21.09751</v>
      </c>
      <c r="C23" s="1" t="n">
        <v>16.95763</v>
      </c>
      <c r="D23" s="1" t="n">
        <v>56.4048</v>
      </c>
      <c r="E23" s="1" t="n">
        <v>63.9076</v>
      </c>
      <c r="F23" s="1" t="n">
        <v>3.1454575</v>
      </c>
      <c r="G23" s="1" t="n">
        <v>6.065219</v>
      </c>
      <c r="H23" s="1" t="n">
        <v>3.023767</v>
      </c>
      <c r="I23" s="1" t="n">
        <v>3.2575605</v>
      </c>
      <c r="J23" s="1" t="n">
        <f aca="false">AVERAGE(B23:E23)</f>
        <v>39.591885</v>
      </c>
      <c r="K23" s="1" t="n">
        <f aca="false">AVERAGE(F23:I23)</f>
        <v>3.873001</v>
      </c>
      <c r="M23" s="1" t="s">
        <v>233</v>
      </c>
      <c r="N23" s="1" t="n">
        <v>44</v>
      </c>
      <c r="O23" s="15" t="s">
        <v>53</v>
      </c>
      <c r="T23" s="1" t="s">
        <v>234</v>
      </c>
      <c r="U23" s="1" t="n">
        <v>34</v>
      </c>
      <c r="V23" s="15" t="s">
        <v>53</v>
      </c>
      <c r="AA23" s="1" t="s">
        <v>78</v>
      </c>
      <c r="AB23" s="1" t="s">
        <v>235</v>
      </c>
    </row>
    <row r="24" customFormat="false" ht="12.75" hidden="false" customHeight="false" outlineLevel="0" collapsed="false">
      <c r="A24" s="1" t="n">
        <v>4</v>
      </c>
      <c r="B24" s="1" t="n">
        <v>54.20073</v>
      </c>
      <c r="C24" s="1" t="n">
        <v>37.1223</v>
      </c>
      <c r="D24" s="1" t="n">
        <v>127.1752</v>
      </c>
      <c r="E24" s="1" t="n">
        <v>79.6185</v>
      </c>
      <c r="F24" s="1" t="n">
        <v>1.623129</v>
      </c>
      <c r="G24" s="1" t="n">
        <v>2.768127</v>
      </c>
      <c r="H24" s="1" t="n">
        <v>1.7761807375</v>
      </c>
      <c r="I24" s="1" t="n">
        <v>1.903549325</v>
      </c>
      <c r="J24" s="1" t="n">
        <f aca="false">AVERAGE(B24:E24)</f>
        <v>74.5291825</v>
      </c>
      <c r="K24" s="1" t="n">
        <f aca="false">AVERAGE(F24:I24)</f>
        <v>2.017746515625</v>
      </c>
      <c r="M24" s="1" t="s">
        <v>236</v>
      </c>
      <c r="N24" s="1" t="n">
        <v>34</v>
      </c>
      <c r="O24" s="15" t="s">
        <v>53</v>
      </c>
      <c r="T24" s="1" t="s">
        <v>237</v>
      </c>
      <c r="U24" s="1" t="n">
        <v>33</v>
      </c>
      <c r="V24" s="15" t="s">
        <v>53</v>
      </c>
      <c r="AA24" s="1" t="s">
        <v>83</v>
      </c>
      <c r="AB24" s="1" t="s">
        <v>238</v>
      </c>
    </row>
    <row r="25" customFormat="false" ht="12.75" hidden="false" customHeight="false" outlineLevel="0" collapsed="false">
      <c r="M25" s="1" t="s">
        <v>239</v>
      </c>
      <c r="N25" s="1" t="n">
        <v>52</v>
      </c>
      <c r="O25" s="15" t="s">
        <v>53</v>
      </c>
      <c r="T25" s="1" t="s">
        <v>240</v>
      </c>
      <c r="U25" s="1" t="n">
        <v>17</v>
      </c>
      <c r="V25" s="1" t="s">
        <v>51</v>
      </c>
      <c r="AA25" s="1" t="s">
        <v>85</v>
      </c>
      <c r="AB25" s="1" t="n">
        <v>21</v>
      </c>
    </row>
    <row r="26" customFormat="false" ht="12.75" hidden="false" customHeight="false" outlineLevel="0" collapsed="false">
      <c r="M26" s="1" t="s">
        <v>241</v>
      </c>
      <c r="N26" s="1" t="n">
        <v>42</v>
      </c>
      <c r="O26" s="15" t="s">
        <v>53</v>
      </c>
      <c r="T26" s="1" t="s">
        <v>242</v>
      </c>
      <c r="U26" s="1" t="n">
        <v>18</v>
      </c>
      <c r="V26" s="1" t="s">
        <v>51</v>
      </c>
      <c r="AA26" s="1" t="s">
        <v>86</v>
      </c>
      <c r="AB26" s="15" t="s">
        <v>36</v>
      </c>
    </row>
    <row r="27" customFormat="false" ht="12.75" hidden="false" customHeight="false" outlineLevel="0" collapsed="false">
      <c r="M27" s="1" t="s">
        <v>243</v>
      </c>
      <c r="N27" s="1" t="n">
        <v>10</v>
      </c>
      <c r="O27" s="1" t="s">
        <v>51</v>
      </c>
      <c r="T27" s="1" t="s">
        <v>244</v>
      </c>
      <c r="U27" s="1" t="n">
        <v>1</v>
      </c>
      <c r="V27" s="1" t="s">
        <v>51</v>
      </c>
      <c r="AA27" s="1" t="s">
        <v>87</v>
      </c>
      <c r="AB27" s="1" t="s">
        <v>245</v>
      </c>
    </row>
    <row r="28" customFormat="false" ht="12.75" hidden="false" customHeight="false" outlineLevel="0" collapsed="false">
      <c r="AA28" s="1" t="s">
        <v>89</v>
      </c>
      <c r="AB28" s="1" t="s">
        <v>246</v>
      </c>
    </row>
  </sheetData>
  <mergeCells count="4">
    <mergeCell ref="M1:Q1"/>
    <mergeCell ref="T1:X1"/>
    <mergeCell ref="AA1:AB1"/>
    <mergeCell ref="AA16:AB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511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2016-09-19T23:43:43Z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