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Sheet1" sheetId="1" state="visible" r:id="rId2"/>
    <sheet name="WorkLoad_User" sheetId="2" state="visible" r:id="rId3"/>
    <sheet name="WorkLoad_Task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<sst xmlns="http://schemas.openxmlformats.org/spreadsheetml/2006/main" count="63" uniqueCount="19">
  <si>
    <t xml:space="preserve">Membros</t>
  </si>
  <si>
    <t xml:space="preserve">Time</t>
  </si>
  <si>
    <t xml:space="preserve">t1</t>
  </si>
  <si>
    <t xml:space="preserve">t2</t>
  </si>
  <si>
    <t xml:space="preserve">t3</t>
  </si>
  <si>
    <t xml:space="preserve">t4</t>
  </si>
  <si>
    <t xml:space="preserve">total</t>
  </si>
  <si>
    <t xml:space="preserve">Error</t>
  </si>
  <si>
    <t xml:space="preserve">Group ID</t>
  </si>
  <si>
    <t xml:space="preserve">Users</t>
  </si>
  <si>
    <t xml:space="preserve">Task</t>
  </si>
  <si>
    <t xml:space="preserve">Total</t>
  </si>
  <si>
    <t xml:space="preserve">Load</t>
  </si>
  <si>
    <t xml:space="preserve">%</t>
  </si>
  <si>
    <t xml:space="preserve">User</t>
  </si>
  <si>
    <t xml:space="preserve">Trans</t>
  </si>
  <si>
    <t xml:space="preserve">Rot</t>
  </si>
  <si>
    <t xml:space="preserve">Scale</t>
  </si>
  <si>
    <t xml:space="preserve">Cam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</si>
</sst>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  <cellStyle name="Heading1 2" xfId="21" builtinId="53" customBuiltin="true"/>
    <cellStyle name="Result 3" xfId="22" builtinId="53" customBuiltin="true"/>
    <cellStyle name="Result2 4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Sheet1!$B$20:$B$20</c:f>
              <c:numCache>
                <c:formatCode>General</c:formatCode>
                <c:ptCount val="1"/>
                <c:pt idx="0">
                  <c:v>54.43592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Sheet1!$C$20:$C$20</c:f>
              <c:numCache>
                <c:formatCode>General</c:formatCode>
                <c:ptCount val="1"/>
                <c:pt idx="0">
                  <c:v>36.84312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Sheet1!$D$20:$D$20</c:f>
              <c:numCache>
                <c:formatCode>General</c:formatCode>
                <c:ptCount val="1"/>
                <c:pt idx="0">
                  <c:v>138.4106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Sheet1!$E$20:$E$20</c:f>
              <c:numCache>
                <c:formatCode>General</c:formatCode>
                <c:ptCount val="1"/>
                <c:pt idx="0">
                  <c:v>114.72774</c:v>
                </c:pt>
              </c:numCache>
            </c:numRef>
          </c:val>
        </c:ser>
        <c:gapWidth val="150"/>
        <c:overlap val="100"/>
        <c:axId val="40434474"/>
        <c:axId val="77282457"/>
      </c:barChart>
      <c:catAx>
        <c:axId val="404344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282457"/>
        <c:crosses val="autoZero"/>
        <c:auto val="1"/>
        <c:lblAlgn val="ctr"/>
        <c:lblOffset val="100"/>
      </c:catAx>
      <c:valAx>
        <c:axId val="7728245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43447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Sheet1!$I$27:$I$32</c:f>
              <c:numCache>
                <c:formatCode>General</c:formatCode>
                <c:ptCount val="6"/>
                <c:pt idx="0">
                  <c:v>1.923633</c:v>
                </c:pt>
                <c:pt idx="1">
                  <c:v>3.004579</c:v>
                </c:pt>
                <c:pt idx="2">
                  <c:v>2.1928545</c:v>
                </c:pt>
                <c:pt idx="3">
                  <c:v>2.5768675</c:v>
                </c:pt>
                <c:pt idx="4">
                  <c:v>4.601643</c:v>
                </c:pt>
                <c:pt idx="5">
                  <c:v>1.390942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Sheet1!$J$27:$J$32</c:f>
              <c:numCache>
                <c:formatCode>General</c:formatCode>
                <c:ptCount val="6"/>
                <c:pt idx="0">
                  <c:v>11.75348</c:v>
                </c:pt>
                <c:pt idx="1">
                  <c:v>4.069859</c:v>
                </c:pt>
                <c:pt idx="2">
                  <c:v>5.547572</c:v>
                </c:pt>
                <c:pt idx="3">
                  <c:v>8.645294</c:v>
                </c:pt>
                <c:pt idx="4">
                  <c:v>8.891509</c:v>
                </c:pt>
                <c:pt idx="5">
                  <c:v>4.142436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Sheet1!$K$27:$K$32</c:f>
              <c:numCache>
                <c:formatCode>General</c:formatCode>
                <c:ptCount val="6"/>
                <c:pt idx="0">
                  <c:v>3.251325575</c:v>
                </c:pt>
                <c:pt idx="1">
                  <c:v>4.849438875</c:v>
                </c:pt>
                <c:pt idx="2">
                  <c:v>6.0378925</c:v>
                </c:pt>
                <c:pt idx="3">
                  <c:v>4.726371375</c:v>
                </c:pt>
                <c:pt idx="4">
                  <c:v>5.07176175</c:v>
                </c:pt>
                <c:pt idx="5">
                  <c:v>4.69978675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Sheet1!$L$27:$L$32</c:f>
              <c:numCache>
                <c:formatCode>General</c:formatCode>
                <c:ptCount val="6"/>
                <c:pt idx="0">
                  <c:v>3.595758</c:v>
                </c:pt>
                <c:pt idx="1">
                  <c:v>4.512302825</c:v>
                </c:pt>
                <c:pt idx="2">
                  <c:v>4.339551</c:v>
                </c:pt>
                <c:pt idx="3">
                  <c:v>3.707838875</c:v>
                </c:pt>
                <c:pt idx="4">
                  <c:v>5.540681</c:v>
                </c:pt>
                <c:pt idx="5">
                  <c:v>4.160006</c:v>
                </c:pt>
              </c:numCache>
            </c:numRef>
          </c:val>
        </c:ser>
        <c:gapWidth val="150"/>
        <c:overlap val="0"/>
        <c:axId val="38088305"/>
        <c:axId val="26524935"/>
      </c:barChart>
      <c:catAx>
        <c:axId val="380883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524935"/>
        <c:crosses val="autoZero"/>
        <c:auto val="1"/>
        <c:lblAlgn val="ctr"/>
        <c:lblOffset val="100"/>
      </c:catAx>
      <c:valAx>
        <c:axId val="26524935"/>
        <c:scaling>
          <c:orientation val="minMax"/>
          <c:max val="18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08830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Sheet1!$I$16:$I$21</c:f>
              <c:numCache>
                <c:formatCode>General</c:formatCode>
                <c:ptCount val="6"/>
                <c:pt idx="0">
                  <c:v>19.921</c:v>
                </c:pt>
                <c:pt idx="1">
                  <c:v>13.6498</c:v>
                </c:pt>
                <c:pt idx="2">
                  <c:v>16.4503</c:v>
                </c:pt>
                <c:pt idx="3">
                  <c:v>17.2095</c:v>
                </c:pt>
                <c:pt idx="4">
                  <c:v>59.3345</c:v>
                </c:pt>
                <c:pt idx="5">
                  <c:v>35.49839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Sheet1!$J$16:$J$21</c:f>
              <c:numCache>
                <c:formatCode>General</c:formatCode>
                <c:ptCount val="6"/>
                <c:pt idx="0">
                  <c:v>23.7583</c:v>
                </c:pt>
                <c:pt idx="1">
                  <c:v>15.9533</c:v>
                </c:pt>
                <c:pt idx="2">
                  <c:v>14.4999</c:v>
                </c:pt>
                <c:pt idx="3">
                  <c:v>29.6276</c:v>
                </c:pt>
                <c:pt idx="4">
                  <c:v>16.4841</c:v>
                </c:pt>
                <c:pt idx="5">
                  <c:v>34.55538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Sheet1!$K$16:$K$21</c:f>
              <c:numCache>
                <c:formatCode>General</c:formatCode>
                <c:ptCount val="6"/>
                <c:pt idx="0">
                  <c:v>86.013</c:v>
                </c:pt>
                <c:pt idx="1">
                  <c:v>87.2619</c:v>
                </c:pt>
                <c:pt idx="2">
                  <c:v>69.3649</c:v>
                </c:pt>
                <c:pt idx="3">
                  <c:v>139.3775</c:v>
                </c:pt>
                <c:pt idx="4">
                  <c:v>109.5334</c:v>
                </c:pt>
                <c:pt idx="5">
                  <c:v>99.4809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Sheet1!$L$16:$L$21</c:f>
              <c:numCache>
                <c:formatCode>General</c:formatCode>
                <c:ptCount val="6"/>
                <c:pt idx="0">
                  <c:v>90.59442</c:v>
                </c:pt>
                <c:pt idx="1">
                  <c:v>113.11968</c:v>
                </c:pt>
                <c:pt idx="2">
                  <c:v>58.4197</c:v>
                </c:pt>
                <c:pt idx="3">
                  <c:v>111.0404</c:v>
                </c:pt>
                <c:pt idx="4">
                  <c:v>83.165</c:v>
                </c:pt>
                <c:pt idx="5">
                  <c:v>93.1132</c:v>
                </c:pt>
              </c:numCache>
            </c:numRef>
          </c:val>
        </c:ser>
        <c:gapWidth val="150"/>
        <c:overlap val="0"/>
        <c:axId val="2804858"/>
        <c:axId val="45002395"/>
      </c:barChart>
      <c:catAx>
        <c:axId val="28048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002395"/>
        <c:crosses val="autoZero"/>
        <c:auto val="1"/>
        <c:lblAlgn val="ctr"/>
        <c:lblOffset val="100"/>
      </c:catAx>
      <c:valAx>
        <c:axId val="45002395"/>
        <c:scaling>
          <c:orientation val="minMax"/>
          <c:max val="30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0485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Sheet1!$B$15:$B$19</c:f>
              <c:numCache>
                <c:formatCode>General</c:formatCode>
                <c:ptCount val="5"/>
                <c:pt idx="0">
                  <c:v>44.601</c:v>
                </c:pt>
                <c:pt idx="1">
                  <c:v>86.2698</c:v>
                </c:pt>
                <c:pt idx="2">
                  <c:v>37.2235000000001</c:v>
                </c:pt>
                <c:pt idx="3">
                  <c:v>71.4288</c:v>
                </c:pt>
                <c:pt idx="4">
                  <c:v>32.6565000000001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Sheet1!$C$15:$C$19</c:f>
              <c:numCache>
                <c:formatCode>General</c:formatCode>
                <c:ptCount val="5"/>
                <c:pt idx="0">
                  <c:v>27.73</c:v>
                </c:pt>
                <c:pt idx="1">
                  <c:v>26.6007</c:v>
                </c:pt>
                <c:pt idx="2">
                  <c:v>32.5</c:v>
                </c:pt>
                <c:pt idx="3">
                  <c:v>55.8885</c:v>
                </c:pt>
                <c:pt idx="4">
                  <c:v>41.4964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Sheet1!$D$15:$D$19</c:f>
              <c:numCache>
                <c:formatCode>General</c:formatCode>
                <c:ptCount val="5"/>
                <c:pt idx="0">
                  <c:v>44.506</c:v>
                </c:pt>
                <c:pt idx="1">
                  <c:v>129.5357</c:v>
                </c:pt>
                <c:pt idx="2">
                  <c:v>130.7602</c:v>
                </c:pt>
                <c:pt idx="3">
                  <c:v>281.5956</c:v>
                </c:pt>
                <c:pt idx="4">
                  <c:v>105.6555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Sheet1!$E$15:$E$19</c:f>
              <c:numCache>
                <c:formatCode>General</c:formatCode>
                <c:ptCount val="5"/>
                <c:pt idx="0">
                  <c:v>56.699</c:v>
                </c:pt>
                <c:pt idx="1">
                  <c:v>88.6564999999999</c:v>
                </c:pt>
                <c:pt idx="2">
                  <c:v>63.4430000000002</c:v>
                </c:pt>
                <c:pt idx="3">
                  <c:v>225.2061</c:v>
                </c:pt>
                <c:pt idx="4">
                  <c:v>139.6341</c:v>
                </c:pt>
              </c:numCache>
            </c:numRef>
          </c:val>
        </c:ser>
        <c:gapWidth val="150"/>
        <c:overlap val="0"/>
        <c:axId val="36541756"/>
        <c:axId val="31493840"/>
      </c:barChart>
      <c:catAx>
        <c:axId val="365417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493840"/>
        <c:crosses val="autoZero"/>
        <c:auto val="1"/>
        <c:lblAlgn val="ctr"/>
        <c:lblOffset val="100"/>
      </c:catAx>
      <c:valAx>
        <c:axId val="3149384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54175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Sheet1!$B$26:$B$30</c:f>
              <c:numCache>
                <c:formatCode>General</c:formatCode>
                <c:ptCount val="5"/>
                <c:pt idx="0">
                  <c:v>4.2803805</c:v>
                </c:pt>
                <c:pt idx="1">
                  <c:v>3.86967</c:v>
                </c:pt>
                <c:pt idx="2">
                  <c:v>1.317529</c:v>
                </c:pt>
                <c:pt idx="3">
                  <c:v>4.0249215</c:v>
                </c:pt>
                <c:pt idx="4">
                  <c:v>4.4561235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Sheet1!$C$26:$C$30</c:f>
              <c:numCache>
                <c:formatCode>General</c:formatCode>
                <c:ptCount val="5"/>
                <c:pt idx="0">
                  <c:v>16.95301</c:v>
                </c:pt>
                <c:pt idx="1">
                  <c:v>6.642847</c:v>
                </c:pt>
                <c:pt idx="2">
                  <c:v>9.220284</c:v>
                </c:pt>
                <c:pt idx="3">
                  <c:v>8.576299</c:v>
                </c:pt>
                <c:pt idx="4">
                  <c:v>9.002918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Sheet1!$D$26:$D$30</c:f>
              <c:numCache>
                <c:formatCode>General</c:formatCode>
                <c:ptCount val="5"/>
                <c:pt idx="0">
                  <c:v>9.070060125</c:v>
                </c:pt>
                <c:pt idx="1">
                  <c:v>7.381541125</c:v>
                </c:pt>
                <c:pt idx="2">
                  <c:v>6.553977625</c:v>
                </c:pt>
                <c:pt idx="3">
                  <c:v>3.3415055</c:v>
                </c:pt>
                <c:pt idx="4">
                  <c:v>7.648324125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Sheet1!$E$26:$E$30</c:f>
              <c:numCache>
                <c:formatCode>General</c:formatCode>
                <c:ptCount val="5"/>
                <c:pt idx="0">
                  <c:v>8.529818625</c:v>
                </c:pt>
                <c:pt idx="1">
                  <c:v>5.70552475</c:v>
                </c:pt>
                <c:pt idx="2">
                  <c:v>5.216207</c:v>
                </c:pt>
                <c:pt idx="3">
                  <c:v>3.299659</c:v>
                </c:pt>
                <c:pt idx="4">
                  <c:v>8.455383125</c:v>
                </c:pt>
              </c:numCache>
            </c:numRef>
          </c:val>
        </c:ser>
        <c:gapWidth val="150"/>
        <c:overlap val="0"/>
        <c:axId val="78826267"/>
        <c:axId val="92601042"/>
      </c:barChart>
      <c:catAx>
        <c:axId val="788262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601042"/>
        <c:crosses val="autoZero"/>
        <c:auto val="1"/>
        <c:lblAlgn val="ctr"/>
        <c:lblOffset val="100"/>
      </c:catAx>
      <c:valAx>
        <c:axId val="9260104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82626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Sheet1!$B$31:$B$31</c:f>
              <c:numCache>
                <c:formatCode>General</c:formatCode>
                <c:ptCount val="1"/>
                <c:pt idx="0">
                  <c:v>3.5897249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Sheet1!$C$31:$C$31</c:f>
              <c:numCache>
                <c:formatCode>General</c:formatCode>
                <c:ptCount val="1"/>
                <c:pt idx="0">
                  <c:v>10.0790716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Sheet1!$D$31:$D$31</c:f>
              <c:numCache>
                <c:formatCode>General</c:formatCode>
                <c:ptCount val="1"/>
                <c:pt idx="0">
                  <c:v>6.7990817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Sheet1!$E$31:$E$31</c:f>
              <c:numCache>
                <c:formatCode>General</c:formatCode>
                <c:ptCount val="1"/>
                <c:pt idx="0">
                  <c:v>6.2413185</c:v>
                </c:pt>
              </c:numCache>
            </c:numRef>
          </c:val>
        </c:ser>
        <c:gapWidth val="150"/>
        <c:overlap val="0"/>
        <c:axId val="85435933"/>
        <c:axId val="62086878"/>
      </c:barChart>
      <c:catAx>
        <c:axId val="854359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086878"/>
        <c:crosses val="autoZero"/>
        <c:auto val="1"/>
        <c:lblAlgn val="ctr"/>
        <c:lblOffset val="100"/>
      </c:catAx>
      <c:valAx>
        <c:axId val="6208687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43593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Sheet1!$D$20:$D$20</c:f>
              <c:numCache>
                <c:formatCode>General</c:formatCode>
                <c:ptCount val="1"/>
                <c:pt idx="0">
                  <c:v>138.4106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Sheet1!$E$20:$E$20</c:f>
              <c:numCache>
                <c:formatCode>General</c:formatCode>
                <c:ptCount val="1"/>
                <c:pt idx="0">
                  <c:v>114.72774</c:v>
                </c:pt>
              </c:numCache>
            </c:numRef>
          </c:val>
        </c:ser>
        <c:gapWidth val="150"/>
        <c:overlap val="0"/>
        <c:axId val="41433330"/>
        <c:axId val="72743546"/>
      </c:barChart>
      <c:catAx>
        <c:axId val="414333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743546"/>
        <c:crosses val="autoZero"/>
        <c:auto val="1"/>
        <c:lblAlgn val="ctr"/>
        <c:lblOffset val="100"/>
      </c:catAx>
      <c:valAx>
        <c:axId val="7274354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43333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Sheet1!$B$20:$B$20</c:f>
              <c:numCache>
                <c:formatCode>General</c:formatCode>
                <c:ptCount val="1"/>
                <c:pt idx="0">
                  <c:v>54.43592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Sheet1!$C$20:$C$20</c:f>
              <c:numCache>
                <c:formatCode>General</c:formatCode>
                <c:ptCount val="1"/>
                <c:pt idx="0">
                  <c:v>36.84312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Sheet1!$D$20:$D$20</c:f>
              <c:numCache>
                <c:formatCode>General</c:formatCode>
                <c:ptCount val="1"/>
                <c:pt idx="0">
                  <c:v>138.4106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Sheet1!$E$20:$E$20</c:f>
              <c:numCache>
                <c:formatCode>General</c:formatCode>
                <c:ptCount val="1"/>
                <c:pt idx="0">
                  <c:v>114.72774</c:v>
                </c:pt>
              </c:numCache>
            </c:numRef>
          </c:val>
        </c:ser>
        <c:gapWidth val="150"/>
        <c:overlap val="0"/>
        <c:axId val="88075905"/>
        <c:axId val="70621079"/>
      </c:barChart>
      <c:catAx>
        <c:axId val="880759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621079"/>
        <c:crosses val="autoZero"/>
        <c:auto val="1"/>
        <c:lblAlgn val="ctr"/>
        <c:lblOffset val="100"/>
      </c:catAx>
      <c:valAx>
        <c:axId val="7062107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07590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Sheet1!$D$20:$D$20</c:f>
              <c:numCache>
                <c:formatCode>General</c:formatCode>
                <c:ptCount val="1"/>
                <c:pt idx="0">
                  <c:v>138.4106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Sheet1!$E$20:$E$20</c:f>
              <c:numCache>
                <c:formatCode>General</c:formatCode>
                <c:ptCount val="1"/>
                <c:pt idx="0">
                  <c:v>114.72774</c:v>
                </c:pt>
              </c:numCache>
            </c:numRef>
          </c:val>
        </c:ser>
        <c:gapWidth val="150"/>
        <c:overlap val="100"/>
        <c:axId val="44797256"/>
        <c:axId val="71669117"/>
      </c:barChart>
      <c:catAx>
        <c:axId val="4479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669117"/>
        <c:crosses val="autoZero"/>
        <c:auto val="1"/>
        <c:lblAlgn val="ctr"/>
        <c:lblOffset val="100"/>
      </c:catAx>
      <c:valAx>
        <c:axId val="7166911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79725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Sheet1!$B$31:$B$31</c:f>
              <c:numCache>
                <c:formatCode>General</c:formatCode>
                <c:ptCount val="1"/>
                <c:pt idx="0">
                  <c:v>3.5897249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Sheet1!$C$31:$C$31</c:f>
              <c:numCache>
                <c:formatCode>General</c:formatCode>
                <c:ptCount val="1"/>
                <c:pt idx="0">
                  <c:v>10.0790716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Sheet1!$D$31:$D$31</c:f>
              <c:numCache>
                <c:formatCode>General</c:formatCode>
                <c:ptCount val="1"/>
                <c:pt idx="0">
                  <c:v>6.7990817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Sheet1!$E$31:$E$31</c:f>
              <c:numCache>
                <c:formatCode>General</c:formatCode>
                <c:ptCount val="1"/>
                <c:pt idx="0">
                  <c:v>6.2413185</c:v>
                </c:pt>
              </c:numCache>
            </c:numRef>
          </c:val>
        </c:ser>
        <c:gapWidth val="150"/>
        <c:overlap val="100"/>
        <c:axId val="47954375"/>
        <c:axId val="17980617"/>
      </c:barChart>
      <c:catAx>
        <c:axId val="47954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980617"/>
        <c:crosses val="autoZero"/>
        <c:auto val="1"/>
        <c:lblAlgn val="ctr"/>
        <c:lblOffset val="100"/>
      </c:catAx>
      <c:valAx>
        <c:axId val="1798061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95437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Sheet1!$W$16:$W$19</c:f>
              <c:numCache>
                <c:formatCode>General</c:formatCode>
                <c:ptCount val="4"/>
                <c:pt idx="0">
                  <c:v>47.198</c:v>
                </c:pt>
                <c:pt idx="1">
                  <c:v>22.00295</c:v>
                </c:pt>
                <c:pt idx="2">
                  <c:v>21.09751</c:v>
                </c:pt>
                <c:pt idx="3">
                  <c:v>54.20073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Sheet1!$X$16:$X$19</c:f>
              <c:numCache>
                <c:formatCode>General</c:formatCode>
                <c:ptCount val="4"/>
                <c:pt idx="0">
                  <c:v>21.408</c:v>
                </c:pt>
                <c:pt idx="1">
                  <c:v>16.251</c:v>
                </c:pt>
                <c:pt idx="2">
                  <c:v>16.95763</c:v>
                </c:pt>
                <c:pt idx="3">
                  <c:v>37.1223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Sheet1!$Y$16:$Y$19</c:f>
              <c:numCache>
                <c:formatCode>General</c:formatCode>
                <c:ptCount val="4"/>
                <c:pt idx="0">
                  <c:v>162.962</c:v>
                </c:pt>
                <c:pt idx="1">
                  <c:v>74.4534</c:v>
                </c:pt>
                <c:pt idx="2">
                  <c:v>56.4048</c:v>
                </c:pt>
                <c:pt idx="3">
                  <c:v>127.1752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Sheet1!$Z$16:$Z$19</c:f>
              <c:numCache>
                <c:formatCode>General</c:formatCode>
                <c:ptCount val="4"/>
                <c:pt idx="0">
                  <c:v>87.06737</c:v>
                </c:pt>
                <c:pt idx="1">
                  <c:v>71.80547</c:v>
                </c:pt>
                <c:pt idx="2">
                  <c:v>63.9076</c:v>
                </c:pt>
                <c:pt idx="3">
                  <c:v>60.7675</c:v>
                </c:pt>
              </c:numCache>
            </c:numRef>
          </c:val>
        </c:ser>
        <c:gapWidth val="150"/>
        <c:overlap val="0"/>
        <c:axId val="38061209"/>
        <c:axId val="4073424"/>
      </c:barChart>
      <c:catAx>
        <c:axId val="380612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73424"/>
        <c:crosses val="autoZero"/>
        <c:auto val="1"/>
        <c:lblAlgn val="ctr"/>
        <c:lblOffset val="100"/>
      </c:catAx>
      <c:valAx>
        <c:axId val="4073424"/>
        <c:scaling>
          <c:orientation val="minMax"/>
          <c:max val="30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061209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Sheet1!$W$26:$W$29</c:f>
              <c:numCache>
                <c:formatCode>General</c:formatCode>
                <c:ptCount val="4"/>
                <c:pt idx="0">
                  <c:v>1.554914</c:v>
                </c:pt>
                <c:pt idx="1">
                  <c:v>1.4022025</c:v>
                </c:pt>
                <c:pt idx="2">
                  <c:v>3.1454575</c:v>
                </c:pt>
                <c:pt idx="3">
                  <c:v>1.623129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Sheet1!$X$26:$X$29</c:f>
              <c:numCache>
                <c:formatCode>General</c:formatCode>
                <c:ptCount val="4"/>
                <c:pt idx="0">
                  <c:v>3.538198</c:v>
                </c:pt>
                <c:pt idx="1">
                  <c:v>4.50141</c:v>
                </c:pt>
                <c:pt idx="2">
                  <c:v>6.065219</c:v>
                </c:pt>
                <c:pt idx="3">
                  <c:v>2.768127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Sheet1!$Y$26:$Y$29</c:f>
              <c:numCache>
                <c:formatCode>General</c:formatCode>
                <c:ptCount val="4"/>
                <c:pt idx="0">
                  <c:v>2.38996525</c:v>
                </c:pt>
                <c:pt idx="1">
                  <c:v>3.33753925</c:v>
                </c:pt>
                <c:pt idx="2">
                  <c:v>3.023767</c:v>
                </c:pt>
                <c:pt idx="3">
                  <c:v>1.7761807375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Sheet1!$Z$26:$Z$29</c:f>
              <c:numCache>
                <c:formatCode>General</c:formatCode>
                <c:ptCount val="4"/>
                <c:pt idx="0">
                  <c:v>2.11079225</c:v>
                </c:pt>
                <c:pt idx="1">
                  <c:v>2.2889878875</c:v>
                </c:pt>
                <c:pt idx="2">
                  <c:v>3.2575605</c:v>
                </c:pt>
                <c:pt idx="3">
                  <c:v>1.903549325</c:v>
                </c:pt>
              </c:numCache>
            </c:numRef>
          </c:val>
        </c:ser>
        <c:gapWidth val="150"/>
        <c:overlap val="0"/>
        <c:axId val="70955660"/>
        <c:axId val="4034114"/>
      </c:barChart>
      <c:catAx>
        <c:axId val="709556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34114"/>
        <c:crosses val="autoZero"/>
        <c:auto val="1"/>
        <c:lblAlgn val="ctr"/>
        <c:lblOffset val="100"/>
      </c:catAx>
      <c:valAx>
        <c:axId val="4034114"/>
        <c:scaling>
          <c:orientation val="minMax"/>
          <c:max val="18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955660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Sheet1!$P$17:$P$22</c:f>
              <c:numCache>
                <c:formatCode>General</c:formatCode>
                <c:ptCount val="6"/>
                <c:pt idx="0">
                  <c:v>58.66863</c:v>
                </c:pt>
                <c:pt idx="1">
                  <c:v>29.0093</c:v>
                </c:pt>
                <c:pt idx="2">
                  <c:v>36.213</c:v>
                </c:pt>
                <c:pt idx="3">
                  <c:v>21.4411</c:v>
                </c:pt>
                <c:pt idx="4">
                  <c:v>20.20286</c:v>
                </c:pt>
                <c:pt idx="5">
                  <c:v>24.4088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Sheet1!$Q$17:$Q$22</c:f>
              <c:numCache>
                <c:formatCode>General</c:formatCode>
                <c:ptCount val="6"/>
                <c:pt idx="0">
                  <c:v>16.3988</c:v>
                </c:pt>
                <c:pt idx="1">
                  <c:v>49.1603</c:v>
                </c:pt>
                <c:pt idx="2">
                  <c:v>22.4135</c:v>
                </c:pt>
                <c:pt idx="3">
                  <c:v>17.1868</c:v>
                </c:pt>
                <c:pt idx="4">
                  <c:v>25.701</c:v>
                </c:pt>
                <c:pt idx="5">
                  <c:v>42.2601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Sheet1!$R$17:$R$22</c:f>
              <c:numCache>
                <c:formatCode>General</c:formatCode>
                <c:ptCount val="6"/>
                <c:pt idx="0">
                  <c:v>127.2309</c:v>
                </c:pt>
                <c:pt idx="1">
                  <c:v>120.6714</c:v>
                </c:pt>
                <c:pt idx="2">
                  <c:v>76.8215</c:v>
                </c:pt>
                <c:pt idx="3">
                  <c:v>86.8132</c:v>
                </c:pt>
                <c:pt idx="4">
                  <c:v>283.4138</c:v>
                </c:pt>
                <c:pt idx="5">
                  <c:v>41.2966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Sheet1!$S$17:$S$22</c:f>
              <c:numCache>
                <c:formatCode>General</c:formatCode>
                <c:ptCount val="6"/>
                <c:pt idx="0">
                  <c:v>82.5638</c:v>
                </c:pt>
                <c:pt idx="1">
                  <c:v>91.1117</c:v>
                </c:pt>
                <c:pt idx="2">
                  <c:v>55.2902</c:v>
                </c:pt>
                <c:pt idx="3">
                  <c:v>61.2443</c:v>
                </c:pt>
                <c:pt idx="4">
                  <c:v>192.724</c:v>
                </c:pt>
                <c:pt idx="5">
                  <c:v>38.1163</c:v>
                </c:pt>
              </c:numCache>
            </c:numRef>
          </c:val>
        </c:ser>
        <c:gapWidth val="150"/>
        <c:overlap val="0"/>
        <c:axId val="90101464"/>
        <c:axId val="76360474"/>
      </c:barChart>
      <c:catAx>
        <c:axId val="9010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360474"/>
        <c:crosses val="autoZero"/>
        <c:auto val="1"/>
        <c:lblAlgn val="ctr"/>
        <c:lblOffset val="100"/>
      </c:catAx>
      <c:valAx>
        <c:axId val="7636047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10146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Sheet1!$P$27:$P$32</c:f>
              <c:numCache>
                <c:formatCode>General</c:formatCode>
                <c:ptCount val="6"/>
                <c:pt idx="0">
                  <c:v>0.867342</c:v>
                </c:pt>
                <c:pt idx="1">
                  <c:v>2.35932</c:v>
                </c:pt>
                <c:pt idx="2">
                  <c:v>2.2592535</c:v>
                </c:pt>
                <c:pt idx="3">
                  <c:v>1.300738</c:v>
                </c:pt>
                <c:pt idx="4">
                  <c:v>2.3293385</c:v>
                </c:pt>
                <c:pt idx="5">
                  <c:v>2.187007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Sheet1!$Q$27:$Q$32</c:f>
              <c:numCache>
                <c:formatCode>General</c:formatCode>
                <c:ptCount val="6"/>
                <c:pt idx="0">
                  <c:v>3.243309</c:v>
                </c:pt>
                <c:pt idx="1">
                  <c:v>4.060901</c:v>
                </c:pt>
                <c:pt idx="2">
                  <c:v>3.317118</c:v>
                </c:pt>
                <c:pt idx="3">
                  <c:v>3.357939</c:v>
                </c:pt>
                <c:pt idx="4">
                  <c:v>4.309965</c:v>
                </c:pt>
                <c:pt idx="5">
                  <c:v>8.903512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Sheet1!$R$27:$R$32</c:f>
              <c:numCache>
                <c:formatCode>General</c:formatCode>
                <c:ptCount val="6"/>
                <c:pt idx="0">
                  <c:v>2.972291</c:v>
                </c:pt>
                <c:pt idx="1">
                  <c:v>3.9785115</c:v>
                </c:pt>
                <c:pt idx="2">
                  <c:v>4.44014875</c:v>
                </c:pt>
                <c:pt idx="3">
                  <c:v>3.179115575</c:v>
                </c:pt>
                <c:pt idx="4">
                  <c:v>2.6522025375</c:v>
                </c:pt>
                <c:pt idx="5">
                  <c:v>4.778646875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Sheet1!$S$27:$S$32</c:f>
              <c:numCache>
                <c:formatCode>General</c:formatCode>
                <c:ptCount val="6"/>
                <c:pt idx="0">
                  <c:v>3.701374375</c:v>
                </c:pt>
                <c:pt idx="1">
                  <c:v>3.410890875</c:v>
                </c:pt>
                <c:pt idx="2">
                  <c:v>4.628315625</c:v>
                </c:pt>
                <c:pt idx="3">
                  <c:v>4.2478688625</c:v>
                </c:pt>
                <c:pt idx="4">
                  <c:v>2.95349675</c:v>
                </c:pt>
                <c:pt idx="5">
                  <c:v>4.583976</c:v>
                </c:pt>
              </c:numCache>
            </c:numRef>
          </c:val>
        </c:ser>
        <c:gapWidth val="150"/>
        <c:overlap val="0"/>
        <c:axId val="1146017"/>
        <c:axId val="323880"/>
      </c:barChart>
      <c:catAx>
        <c:axId val="11460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3880"/>
        <c:crosses val="autoZero"/>
        <c:auto val="1"/>
        <c:lblAlgn val="ctr"/>
        <c:lblOffset val="100"/>
      </c:catAx>
      <c:valAx>
        <c:axId val="323880"/>
        <c:scaling>
          <c:orientation val="minMax"/>
          <c:max val="18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4601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485280</xdr:colOff>
      <xdr:row>70</xdr:row>
      <xdr:rowOff>74520</xdr:rowOff>
    </xdr:from>
    <xdr:to>
      <xdr:col>18</xdr:col>
      <xdr:colOff>62640</xdr:colOff>
      <xdr:row>88</xdr:row>
      <xdr:rowOff>56160</xdr:rowOff>
    </xdr:to>
    <xdr:graphicFrame>
      <xdr:nvGraphicFramePr>
        <xdr:cNvPr id="0" name="Chart 1"/>
        <xdr:cNvGraphicFramePr/>
      </xdr:nvGraphicFramePr>
      <xdr:xfrm>
        <a:off x="8105040" y="127425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419400</xdr:colOff>
      <xdr:row>88</xdr:row>
      <xdr:rowOff>177120</xdr:rowOff>
    </xdr:from>
    <xdr:to>
      <xdr:col>26</xdr:col>
      <xdr:colOff>978120</xdr:colOff>
      <xdr:row>106</xdr:row>
      <xdr:rowOff>158760</xdr:rowOff>
    </xdr:to>
    <xdr:graphicFrame>
      <xdr:nvGraphicFramePr>
        <xdr:cNvPr id="1" name="Chart 2"/>
        <xdr:cNvGraphicFramePr/>
      </xdr:nvGraphicFramePr>
      <xdr:xfrm>
        <a:off x="15059160" y="161028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551160</xdr:colOff>
      <xdr:row>89</xdr:row>
      <xdr:rowOff>130680</xdr:rowOff>
    </xdr:from>
    <xdr:to>
      <xdr:col>18</xdr:col>
      <xdr:colOff>128520</xdr:colOff>
      <xdr:row>107</xdr:row>
      <xdr:rowOff>112680</xdr:rowOff>
    </xdr:to>
    <xdr:graphicFrame>
      <xdr:nvGraphicFramePr>
        <xdr:cNvPr id="2" name="Chart 3"/>
        <xdr:cNvGraphicFramePr/>
      </xdr:nvGraphicFramePr>
      <xdr:xfrm>
        <a:off x="8170920" y="162374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432360</xdr:colOff>
      <xdr:row>70</xdr:row>
      <xdr:rowOff>20880</xdr:rowOff>
    </xdr:from>
    <xdr:to>
      <xdr:col>26</xdr:col>
      <xdr:colOff>991080</xdr:colOff>
      <xdr:row>88</xdr:row>
      <xdr:rowOff>2520</xdr:rowOff>
    </xdr:to>
    <xdr:graphicFrame>
      <xdr:nvGraphicFramePr>
        <xdr:cNvPr id="3" name="Chart 4"/>
        <xdr:cNvGraphicFramePr/>
      </xdr:nvGraphicFramePr>
      <xdr:xfrm>
        <a:off x="15072120" y="126889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315000</xdr:colOff>
      <xdr:row>71</xdr:row>
      <xdr:rowOff>60840</xdr:rowOff>
    </xdr:from>
    <xdr:to>
      <xdr:col>8</xdr:col>
      <xdr:colOff>131760</xdr:colOff>
      <xdr:row>89</xdr:row>
      <xdr:rowOff>40320</xdr:rowOff>
    </xdr:to>
    <xdr:graphicFrame>
      <xdr:nvGraphicFramePr>
        <xdr:cNvPr id="4" name="Chart 5"/>
        <xdr:cNvGraphicFramePr/>
      </xdr:nvGraphicFramePr>
      <xdr:xfrm>
        <a:off x="315000" y="12909960"/>
        <a:ext cx="576036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321840</xdr:colOff>
      <xdr:row>31</xdr:row>
      <xdr:rowOff>25560</xdr:rowOff>
    </xdr:from>
    <xdr:to>
      <xdr:col>29</xdr:col>
      <xdr:colOff>221040</xdr:colOff>
      <xdr:row>49</xdr:row>
      <xdr:rowOff>5040</xdr:rowOff>
    </xdr:to>
    <xdr:graphicFrame>
      <xdr:nvGraphicFramePr>
        <xdr:cNvPr id="5" name="Chart 6"/>
        <xdr:cNvGraphicFramePr/>
      </xdr:nvGraphicFramePr>
      <xdr:xfrm>
        <a:off x="16809480" y="5635440"/>
        <a:ext cx="574740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638640</xdr:colOff>
      <xdr:row>49</xdr:row>
      <xdr:rowOff>55800</xdr:rowOff>
    </xdr:from>
    <xdr:to>
      <xdr:col>29</xdr:col>
      <xdr:colOff>549720</xdr:colOff>
      <xdr:row>67</xdr:row>
      <xdr:rowOff>37440</xdr:rowOff>
    </xdr:to>
    <xdr:graphicFrame>
      <xdr:nvGraphicFramePr>
        <xdr:cNvPr id="6" name="Chart 7"/>
        <xdr:cNvGraphicFramePr/>
      </xdr:nvGraphicFramePr>
      <xdr:xfrm>
        <a:off x="17126280" y="89233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109440</xdr:colOff>
      <xdr:row>31</xdr:row>
      <xdr:rowOff>11520</xdr:rowOff>
    </xdr:from>
    <xdr:to>
      <xdr:col>22</xdr:col>
      <xdr:colOff>545760</xdr:colOff>
      <xdr:row>48</xdr:row>
      <xdr:rowOff>171720</xdr:rowOff>
    </xdr:to>
    <xdr:graphicFrame>
      <xdr:nvGraphicFramePr>
        <xdr:cNvPr id="7" name="Chart 8"/>
        <xdr:cNvGraphicFramePr/>
      </xdr:nvGraphicFramePr>
      <xdr:xfrm>
        <a:off x="11272680" y="5621400"/>
        <a:ext cx="576072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234000</xdr:colOff>
      <xdr:row>49</xdr:row>
      <xdr:rowOff>50400</xdr:rowOff>
    </xdr:from>
    <xdr:to>
      <xdr:col>22</xdr:col>
      <xdr:colOff>668880</xdr:colOff>
      <xdr:row>67</xdr:row>
      <xdr:rowOff>32040</xdr:rowOff>
    </xdr:to>
    <xdr:graphicFrame>
      <xdr:nvGraphicFramePr>
        <xdr:cNvPr id="8" name="Chart 9"/>
        <xdr:cNvGraphicFramePr/>
      </xdr:nvGraphicFramePr>
      <xdr:xfrm>
        <a:off x="11397240" y="89179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</xdr:col>
      <xdr:colOff>401400</xdr:colOff>
      <xdr:row>48</xdr:row>
      <xdr:rowOff>158760</xdr:rowOff>
    </xdr:from>
    <xdr:to>
      <xdr:col>15</xdr:col>
      <xdr:colOff>266040</xdr:colOff>
      <xdr:row>66</xdr:row>
      <xdr:rowOff>138600</xdr:rowOff>
    </xdr:to>
    <xdr:graphicFrame>
      <xdr:nvGraphicFramePr>
        <xdr:cNvPr id="9" name="Chart 10"/>
        <xdr:cNvGraphicFramePr/>
      </xdr:nvGraphicFramePr>
      <xdr:xfrm>
        <a:off x="5668560" y="8845560"/>
        <a:ext cx="576072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</xdr:col>
      <xdr:colOff>401760</xdr:colOff>
      <xdr:row>30</xdr:row>
      <xdr:rowOff>111600</xdr:rowOff>
    </xdr:from>
    <xdr:to>
      <xdr:col>15</xdr:col>
      <xdr:colOff>266040</xdr:colOff>
      <xdr:row>48</xdr:row>
      <xdr:rowOff>91440</xdr:rowOff>
    </xdr:to>
    <xdr:graphicFrame>
      <xdr:nvGraphicFramePr>
        <xdr:cNvPr id="10" name="Chart 11"/>
        <xdr:cNvGraphicFramePr/>
      </xdr:nvGraphicFramePr>
      <xdr:xfrm>
        <a:off x="5668920" y="5540760"/>
        <a:ext cx="57603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0</xdr:colOff>
      <xdr:row>30</xdr:row>
      <xdr:rowOff>97920</xdr:rowOff>
    </xdr:from>
    <xdr:to>
      <xdr:col>7</xdr:col>
      <xdr:colOff>493200</xdr:colOff>
      <xdr:row>48</xdr:row>
      <xdr:rowOff>77400</xdr:rowOff>
    </xdr:to>
    <xdr:graphicFrame>
      <xdr:nvGraphicFramePr>
        <xdr:cNvPr id="11" name="Chart 12"/>
        <xdr:cNvGraphicFramePr/>
      </xdr:nvGraphicFramePr>
      <xdr:xfrm>
        <a:off x="0" y="5527080"/>
        <a:ext cx="576036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12960</xdr:colOff>
      <xdr:row>49</xdr:row>
      <xdr:rowOff>37080</xdr:rowOff>
    </xdr:from>
    <xdr:to>
      <xdr:col>7</xdr:col>
      <xdr:colOff>506520</xdr:colOff>
      <xdr:row>67</xdr:row>
      <xdr:rowOff>16920</xdr:rowOff>
    </xdr:to>
    <xdr:graphicFrame>
      <xdr:nvGraphicFramePr>
        <xdr:cNvPr id="12" name="Chart 13"/>
        <xdr:cNvGraphicFramePr/>
      </xdr:nvGraphicFramePr>
      <xdr:xfrm>
        <a:off x="12960" y="8904600"/>
        <a:ext cx="576072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301680</xdr:colOff>
      <xdr:row>91</xdr:row>
      <xdr:rowOff>126000</xdr:rowOff>
    </xdr:from>
    <xdr:to>
      <xdr:col>8</xdr:col>
      <xdr:colOff>118800</xdr:colOff>
      <xdr:row>109</xdr:row>
      <xdr:rowOff>105480</xdr:rowOff>
    </xdr:to>
    <xdr:graphicFrame>
      <xdr:nvGraphicFramePr>
        <xdr:cNvPr id="13" name="Chart 14"/>
        <xdr:cNvGraphicFramePr/>
      </xdr:nvGraphicFramePr>
      <xdr:xfrm>
        <a:off x="301680" y="16594560"/>
        <a:ext cx="576072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A81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70" zoomScaleNormal="70" zoomScalePageLayoutView="100" workbookViewId="0">
      <selection pane="topLeft" activeCell="J77" activeCellId="0" sqref="J77"/>
    </sheetView>
  </sheetViews>
  <sheetFormatPr defaultRowHeight="14.25"/>
  <cols>
    <col collapsed="false" hidden="false" max="6" min="1" style="0" width="10.8279069767442"/>
    <col collapsed="false" hidden="false" max="7" min="7" style="0" width="3.07441860465116"/>
    <col collapsed="false" hidden="false" max="8" min="8" style="0" width="8.73953488372093"/>
    <col collapsed="false" hidden="false" max="13" min="9" style="0" width="10.8279069767442"/>
    <col collapsed="false" hidden="false" max="14" min="14" style="0" width="2.46046511627907"/>
    <col collapsed="false" hidden="false" max="15" min="15" style="0" width="10.8279069767442"/>
    <col collapsed="false" hidden="false" max="16" min="16" style="0" width="12.4279069767442"/>
    <col collapsed="false" hidden="false" max="20" min="17" style="0" width="10.8279069767442"/>
    <col collapsed="false" hidden="false" max="21" min="21" style="0" width="2.21395348837209"/>
    <col collapsed="false" hidden="false" max="26" min="22" style="0" width="10.8279069767442"/>
    <col collapsed="false" hidden="false" max="27" min="27" style="0" width="14.5209302325581"/>
    <col collapsed="false" hidden="false" max="1025" min="28" style="0" width="8.86046511627907"/>
  </cols>
  <sheetData>
    <row r="3" customFormat="false" ht="14.25" hidden="false" customHeight="false" outlineLevel="0" collapsed="false">
      <c r="A3" s="0" t="s">
        <v>0</v>
      </c>
      <c r="B3" s="0" t="n">
        <v>1</v>
      </c>
      <c r="C3" s="0" t="n">
        <v>2</v>
      </c>
      <c r="D3" s="0" t="n">
        <v>3</v>
      </c>
      <c r="E3" s="0" t="n">
        <v>4</v>
      </c>
    </row>
    <row r="4" customFormat="false" ht="14.25" hidden="false" customHeight="false" outlineLevel="0" collapsed="false">
      <c r="B4" s="0" t="n">
        <v>7</v>
      </c>
      <c r="C4" s="0" t="n">
        <v>1</v>
      </c>
      <c r="D4" s="0" t="n">
        <v>2</v>
      </c>
      <c r="E4" s="0" t="n">
        <v>3</v>
      </c>
    </row>
    <row r="5" customFormat="false" ht="14.25" hidden="false" customHeight="false" outlineLevel="0" collapsed="false">
      <c r="B5" s="0" t="n">
        <v>8</v>
      </c>
      <c r="C5" s="0" t="n">
        <v>4</v>
      </c>
      <c r="D5" s="0" t="n">
        <v>9</v>
      </c>
      <c r="E5" s="0" t="n">
        <v>12</v>
      </c>
    </row>
    <row r="6" customFormat="false" ht="14.25" hidden="false" customHeight="false" outlineLevel="0" collapsed="false">
      <c r="B6" s="0" t="n">
        <v>14</v>
      </c>
      <c r="C6" s="0" t="n">
        <v>5</v>
      </c>
      <c r="D6" s="0" t="n">
        <v>10</v>
      </c>
      <c r="E6" s="0" t="n">
        <v>19</v>
      </c>
    </row>
    <row r="7" customFormat="false" ht="14.25" hidden="false" customHeight="false" outlineLevel="0" collapsed="false">
      <c r="B7" s="0" t="n">
        <v>21</v>
      </c>
      <c r="C7" s="0" t="n">
        <v>6</v>
      </c>
      <c r="D7" s="0" t="n">
        <v>15</v>
      </c>
      <c r="E7" s="0" t="n">
        <v>20</v>
      </c>
    </row>
    <row r="8" customFormat="false" ht="14.25" hidden="false" customHeight="false" outlineLevel="0" collapsed="false">
      <c r="B8" s="0" t="n">
        <v>23</v>
      </c>
      <c r="C8" s="0" t="n">
        <v>11</v>
      </c>
      <c r="D8" s="0" t="n">
        <v>16</v>
      </c>
    </row>
    <row r="9" customFormat="false" ht="14.25" hidden="false" customHeight="false" outlineLevel="0" collapsed="false">
      <c r="C9" s="0" t="n">
        <v>13</v>
      </c>
      <c r="D9" s="0" t="n">
        <v>17</v>
      </c>
    </row>
    <row r="10" customFormat="false" ht="14.25" hidden="false" customHeight="false" outlineLevel="0" collapsed="false">
      <c r="C10" s="0" t="n">
        <v>22</v>
      </c>
      <c r="D10" s="0" t="n">
        <v>18</v>
      </c>
    </row>
    <row r="13" customFormat="false" ht="14.25" hidden="false" customHeight="false" outlineLevel="0" collapsed="false">
      <c r="A13" s="1" t="n">
        <v>1</v>
      </c>
      <c r="B13" s="1"/>
      <c r="C13" s="1"/>
      <c r="D13" s="1"/>
      <c r="H13" s="0" t="n">
        <v>2</v>
      </c>
    </row>
    <row r="14" customFormat="false" ht="14.25" hidden="false" customHeight="false" outlineLevel="0" collapsed="false">
      <c r="A14" s="1" t="s">
        <v>1</v>
      </c>
      <c r="B14" s="1" t="s">
        <v>2</v>
      </c>
      <c r="C14" s="1" t="s">
        <v>3</v>
      </c>
      <c r="D14" s="0" t="s">
        <v>4</v>
      </c>
      <c r="E14" s="0" t="s">
        <v>5</v>
      </c>
      <c r="F14" s="0" t="s">
        <v>6</v>
      </c>
      <c r="H14" s="1" t="s">
        <v>1</v>
      </c>
      <c r="I14" s="1" t="s">
        <v>2</v>
      </c>
      <c r="J14" s="1" t="s">
        <v>3</v>
      </c>
      <c r="K14" s="0" t="s">
        <v>4</v>
      </c>
      <c r="L14" s="0" t="s">
        <v>5</v>
      </c>
      <c r="M14" s="0" t="s">
        <v>6</v>
      </c>
      <c r="O14" s="0" t="n">
        <v>3</v>
      </c>
      <c r="V14" s="0" t="n">
        <v>4</v>
      </c>
    </row>
    <row r="15" customFormat="false" ht="14.25" hidden="false" customHeight="false" outlineLevel="0" collapsed="false">
      <c r="A15" s="0" t="n">
        <v>7</v>
      </c>
      <c r="B15" s="0" t="n">
        <v>44.601</v>
      </c>
      <c r="C15" s="0" t="n">
        <v>27.73</v>
      </c>
      <c r="D15" s="0" t="n">
        <v>44.506</v>
      </c>
      <c r="E15" s="0" t="n">
        <v>56.699</v>
      </c>
      <c r="F15" s="0" t="n">
        <f aca="false">SUM(Sheet1!B15:E15)</f>
        <v>173.536</v>
      </c>
      <c r="H15" s="0" t="n">
        <v>1</v>
      </c>
      <c r="I15" s="0" t="n">
        <v>40.5645</v>
      </c>
      <c r="J15" s="0" t="n">
        <v>25.5688</v>
      </c>
      <c r="K15" s="0" t="n">
        <v>108.8574</v>
      </c>
      <c r="L15" s="2" t="n">
        <v>108.8574</v>
      </c>
      <c r="M15" s="0" t="n">
        <f aca="false">SUM(Sheet1!I15:L15)</f>
        <v>283.8481</v>
      </c>
      <c r="O15" s="1" t="s">
        <v>1</v>
      </c>
      <c r="P15" s="1" t="s">
        <v>2</v>
      </c>
      <c r="Q15" s="1" t="s">
        <v>3</v>
      </c>
      <c r="R15" s="0" t="s">
        <v>4</v>
      </c>
      <c r="S15" s="0" t="s">
        <v>5</v>
      </c>
      <c r="T15" s="0" t="s">
        <v>6</v>
      </c>
      <c r="V15" s="1" t="s">
        <v>1</v>
      </c>
      <c r="W15" s="1" t="s">
        <v>2</v>
      </c>
      <c r="X15" s="1" t="s">
        <v>3</v>
      </c>
      <c r="Y15" s="0" t="s">
        <v>4</v>
      </c>
      <c r="Z15" s="0" t="s">
        <v>5</v>
      </c>
      <c r="AA15" s="0" t="s">
        <v>6</v>
      </c>
    </row>
    <row r="16" customFormat="false" ht="14.25" hidden="false" customHeight="false" outlineLevel="0" collapsed="false">
      <c r="A16" s="0" t="n">
        <v>8</v>
      </c>
      <c r="B16" s="0" t="n">
        <v>86.2698</v>
      </c>
      <c r="C16" s="0" t="n">
        <v>26.6007</v>
      </c>
      <c r="D16" s="0" t="n">
        <v>129.5357</v>
      </c>
      <c r="E16" s="0" t="n">
        <v>88.6564999999999</v>
      </c>
      <c r="F16" s="0" t="n">
        <f aca="false">SUM(Sheet1!B16:E16)</f>
        <v>331.0627</v>
      </c>
      <c r="H16" s="0" t="n">
        <v>4</v>
      </c>
      <c r="I16" s="0" t="n">
        <v>19.921</v>
      </c>
      <c r="J16" s="0" t="n">
        <v>23.7583</v>
      </c>
      <c r="K16" s="0" t="n">
        <v>86.013</v>
      </c>
      <c r="L16" s="0" t="n">
        <v>90.59442</v>
      </c>
      <c r="M16" s="0" t="n">
        <f aca="false">SUM(Sheet1!I16:L16)</f>
        <v>220.28672</v>
      </c>
      <c r="O16" s="0" t="n">
        <v>2</v>
      </c>
      <c r="P16" s="3" t="n">
        <v>41.7517</v>
      </c>
      <c r="Q16" s="3" t="n">
        <v>30.2577</v>
      </c>
      <c r="R16" s="0" t="n">
        <v>83.8104</v>
      </c>
      <c r="S16" s="0" t="n">
        <v>83.8104</v>
      </c>
      <c r="T16" s="0" t="n">
        <f aca="false">SUM(Sheet1!P16:S16)</f>
        <v>239.6302</v>
      </c>
      <c r="V16" s="0" t="n">
        <v>3</v>
      </c>
      <c r="W16" s="3" t="n">
        <v>47.198</v>
      </c>
      <c r="X16" s="3" t="n">
        <v>21.408</v>
      </c>
      <c r="Y16" s="3" t="n">
        <v>162.962</v>
      </c>
      <c r="Z16" s="3" t="n">
        <v>87.06737</v>
      </c>
      <c r="AA16" s="0" t="n">
        <f aca="false">SUM(Sheet1!W16:Z16)</f>
        <v>318.63537</v>
      </c>
    </row>
    <row r="17" customFormat="false" ht="14.25" hidden="false" customHeight="false" outlineLevel="0" collapsed="false">
      <c r="A17" s="0" t="n">
        <v>14</v>
      </c>
      <c r="B17" s="0" t="n">
        <v>37.2235000000001</v>
      </c>
      <c r="C17" s="0" t="n">
        <v>32.5</v>
      </c>
      <c r="D17" s="0" t="n">
        <v>130.7602</v>
      </c>
      <c r="E17" s="0" t="n">
        <v>63.4430000000002</v>
      </c>
      <c r="F17" s="0" t="n">
        <f aca="false">SUM(Sheet1!B17:E17)</f>
        <v>263.9267</v>
      </c>
      <c r="H17" s="0" t="n">
        <v>5</v>
      </c>
      <c r="I17" s="0" t="n">
        <v>13.6498</v>
      </c>
      <c r="J17" s="3" t="n">
        <v>15.9533</v>
      </c>
      <c r="K17" s="0" t="n">
        <v>87.2619</v>
      </c>
      <c r="L17" s="0" t="n">
        <v>113.11968</v>
      </c>
      <c r="M17" s="0" t="n">
        <f aca="false">SUM(Sheet1!I17:L17)</f>
        <v>229.98468</v>
      </c>
      <c r="O17" s="0" t="n">
        <v>9</v>
      </c>
      <c r="P17" s="3" t="n">
        <v>58.66863</v>
      </c>
      <c r="Q17" s="3" t="n">
        <v>16.3988</v>
      </c>
      <c r="R17" s="3" t="n">
        <v>127.2309</v>
      </c>
      <c r="S17" s="3" t="n">
        <v>82.5638</v>
      </c>
      <c r="T17" s="0" t="n">
        <f aca="false">SUM(Sheet1!P17:S17)</f>
        <v>284.86213</v>
      </c>
      <c r="V17" s="0" t="n">
        <v>12</v>
      </c>
      <c r="W17" s="3" t="n">
        <v>22.00295</v>
      </c>
      <c r="X17" s="3" t="n">
        <v>16.251</v>
      </c>
      <c r="Y17" s="3" t="n">
        <v>74.4534</v>
      </c>
      <c r="Z17" s="3" t="n">
        <v>71.80547</v>
      </c>
      <c r="AA17" s="0" t="n">
        <f aca="false">SUM(Sheet1!W17:Z17)</f>
        <v>184.51282</v>
      </c>
    </row>
    <row r="18" customFormat="false" ht="14.25" hidden="false" customHeight="false" outlineLevel="0" collapsed="false">
      <c r="A18" s="0" t="n">
        <v>21</v>
      </c>
      <c r="B18" s="0" t="n">
        <v>71.4288</v>
      </c>
      <c r="C18" s="0" t="n">
        <v>55.8885</v>
      </c>
      <c r="D18" s="0" t="n">
        <v>281.5956</v>
      </c>
      <c r="E18" s="0" t="n">
        <v>225.2061</v>
      </c>
      <c r="F18" s="0" t="n">
        <f aca="false">SUM(Sheet1!B18:E18)</f>
        <v>634.119</v>
      </c>
      <c r="H18" s="0" t="n">
        <v>6</v>
      </c>
      <c r="I18" s="3" t="n">
        <v>16.4503</v>
      </c>
      <c r="J18" s="3" t="n">
        <v>14.4999</v>
      </c>
      <c r="K18" s="3" t="n">
        <v>69.3649</v>
      </c>
      <c r="L18" s="3" t="n">
        <v>58.4197</v>
      </c>
      <c r="M18" s="0" t="n">
        <f aca="false">SUM(Sheet1!I18:L18)</f>
        <v>158.7348</v>
      </c>
      <c r="O18" s="0" t="n">
        <v>10</v>
      </c>
      <c r="P18" s="3" t="n">
        <v>29.0093</v>
      </c>
      <c r="Q18" s="3" t="n">
        <v>49.1603</v>
      </c>
      <c r="R18" s="3" t="n">
        <v>120.6714</v>
      </c>
      <c r="S18" s="3" t="n">
        <v>91.1117</v>
      </c>
      <c r="T18" s="0" t="n">
        <f aca="false">SUM(Sheet1!P18:S18)</f>
        <v>289.9527</v>
      </c>
      <c r="V18" s="0" t="n">
        <v>19</v>
      </c>
      <c r="W18" s="3" t="n">
        <v>21.09751</v>
      </c>
      <c r="X18" s="3" t="n">
        <v>16.95763</v>
      </c>
      <c r="Y18" s="3" t="n">
        <v>56.4048</v>
      </c>
      <c r="Z18" s="3" t="n">
        <v>63.9076</v>
      </c>
      <c r="AA18" s="0" t="n">
        <f aca="false">SUM(Sheet1!W18:Z18)</f>
        <v>158.36754</v>
      </c>
    </row>
    <row r="19" customFormat="false" ht="14.25" hidden="false" customHeight="false" outlineLevel="0" collapsed="false">
      <c r="A19" s="0" t="n">
        <v>23</v>
      </c>
      <c r="B19" s="0" t="n">
        <v>32.6565000000001</v>
      </c>
      <c r="C19" s="0" t="n">
        <v>41.4964</v>
      </c>
      <c r="D19" s="0" t="n">
        <v>105.6555</v>
      </c>
      <c r="E19" s="0" t="n">
        <v>139.6341</v>
      </c>
      <c r="F19" s="0" t="n">
        <f aca="false">SUM(Sheet1!B19:E19)</f>
        <v>319.4425</v>
      </c>
      <c r="H19" s="0" t="n">
        <v>11</v>
      </c>
      <c r="I19" s="3" t="n">
        <v>17.2095</v>
      </c>
      <c r="J19" s="3" t="n">
        <v>29.6276</v>
      </c>
      <c r="K19" s="3" t="n">
        <v>139.3775</v>
      </c>
      <c r="L19" s="3" t="n">
        <v>111.0404</v>
      </c>
      <c r="M19" s="0" t="n">
        <f aca="false">SUM(Sheet1!I19:L19)</f>
        <v>297.255</v>
      </c>
      <c r="O19" s="0" t="n">
        <v>15</v>
      </c>
      <c r="P19" s="3" t="n">
        <v>36.213</v>
      </c>
      <c r="Q19" s="3" t="n">
        <v>22.4135</v>
      </c>
      <c r="R19" s="3" t="n">
        <v>76.8215</v>
      </c>
      <c r="S19" s="3" t="n">
        <v>55.2902</v>
      </c>
      <c r="T19" s="0" t="n">
        <f aca="false">SUM(Sheet1!P19:S19)</f>
        <v>190.7382</v>
      </c>
      <c r="V19" s="0" t="n">
        <v>20</v>
      </c>
      <c r="W19" s="3" t="n">
        <v>54.20073</v>
      </c>
      <c r="X19" s="3" t="n">
        <v>37.1223</v>
      </c>
      <c r="Y19" s="3" t="n">
        <v>127.1752</v>
      </c>
      <c r="Z19" s="3" t="n">
        <v>60.7675</v>
      </c>
      <c r="AA19" s="0" t="n">
        <f aca="false">SUM(Sheet1!W19:Z19)</f>
        <v>279.26573</v>
      </c>
    </row>
    <row r="20" customFormat="false" ht="14.25" hidden="false" customHeight="false" outlineLevel="0" collapsed="false">
      <c r="B20" s="0" t="n">
        <f aca="false">AVERAGE(Sheet1!B15:B19)</f>
        <v>54.43592</v>
      </c>
      <c r="C20" s="0" t="n">
        <f aca="false">AVERAGE(Sheet1!C15:C19)</f>
        <v>36.84312</v>
      </c>
      <c r="D20" s="0" t="n">
        <f aca="false">AVERAGE(Sheet1!D15:D19)</f>
        <v>138.4106</v>
      </c>
      <c r="E20" s="0" t="n">
        <f aca="false">AVERAGE(Sheet1!E15:E19)</f>
        <v>114.72774</v>
      </c>
      <c r="F20" s="0" t="n">
        <f aca="false">AVERAGE(Sheet1!F15:F19)</f>
        <v>344.41738</v>
      </c>
      <c r="H20" s="0" t="n">
        <v>13</v>
      </c>
      <c r="I20" s="3" t="n">
        <v>59.3345</v>
      </c>
      <c r="J20" s="3" t="n">
        <v>16.4841</v>
      </c>
      <c r="K20" s="3" t="n">
        <v>109.5334</v>
      </c>
      <c r="L20" s="3" t="n">
        <v>83.165</v>
      </c>
      <c r="M20" s="0" t="n">
        <f aca="false">SUM(Sheet1!I20:L20)</f>
        <v>268.517</v>
      </c>
      <c r="O20" s="0" t="n">
        <v>16</v>
      </c>
      <c r="P20" s="3" t="n">
        <v>21.4411</v>
      </c>
      <c r="Q20" s="3" t="n">
        <v>17.1868</v>
      </c>
      <c r="R20" s="3" t="n">
        <v>86.8132</v>
      </c>
      <c r="S20" s="3" t="n">
        <v>61.2443</v>
      </c>
      <c r="T20" s="0" t="n">
        <f aca="false">SUM(Sheet1!P20:S20)</f>
        <v>186.6854</v>
      </c>
      <c r="W20" s="0" t="n">
        <f aca="false">AVERAGE(Sheet1!W16:W19)</f>
        <v>36.1247975</v>
      </c>
      <c r="X20" s="0" t="n">
        <f aca="false">AVERAGE(Sheet1!X16:X19)</f>
        <v>22.9347325</v>
      </c>
      <c r="Y20" s="0" t="n">
        <f aca="false">AVERAGE(Sheet1!Y16:Y19)</f>
        <v>105.24885</v>
      </c>
      <c r="Z20" s="0" t="n">
        <f aca="false">AVERAGE(Sheet1!Z16:Z19)</f>
        <v>70.886985</v>
      </c>
      <c r="AA20" s="0" t="n">
        <f aca="false">AVERAGE(Sheet1!AA16:AA19)</f>
        <v>235.195365</v>
      </c>
    </row>
    <row r="21" customFormat="false" ht="14.25" hidden="false" customHeight="false" outlineLevel="0" collapsed="false">
      <c r="D21" s="0" t="n">
        <f aca="false">Sheet1!D20/Sheet1!E20</f>
        <v>1.20642662358729</v>
      </c>
      <c r="H21" s="0" t="n">
        <v>22</v>
      </c>
      <c r="I21" s="3" t="n">
        <v>35.49839</v>
      </c>
      <c r="J21" s="3" t="n">
        <v>34.55538</v>
      </c>
      <c r="K21" s="3" t="n">
        <v>99.4809</v>
      </c>
      <c r="L21" s="3" t="n">
        <v>93.1132</v>
      </c>
      <c r="M21" s="0" t="n">
        <f aca="false">SUM(Sheet1!I21:L21)</f>
        <v>262.64787</v>
      </c>
      <c r="O21" s="0" t="n">
        <v>17</v>
      </c>
      <c r="P21" s="3" t="n">
        <v>20.20286</v>
      </c>
      <c r="Q21" s="3" t="n">
        <v>25.701</v>
      </c>
      <c r="R21" s="3" t="n">
        <v>283.4138</v>
      </c>
      <c r="S21" s="3" t="n">
        <v>192.724</v>
      </c>
      <c r="T21" s="0" t="n">
        <f aca="false">SUM(Sheet1!P21:S21)</f>
        <v>522.04166</v>
      </c>
      <c r="Y21" s="0" t="n">
        <f aca="false">Sheet1!Y20/Sheet1!Z20</f>
        <v>1.48474152201564</v>
      </c>
    </row>
    <row r="22" customFormat="false" ht="14.25" hidden="false" customHeight="false" outlineLevel="0" collapsed="false">
      <c r="I22" s="0" t="n">
        <f aca="false">AVERAGE(Sheet1!I16:I21)</f>
        <v>27.0105816666667</v>
      </c>
      <c r="J22" s="0" t="n">
        <f aca="false">AVERAGE(Sheet1!J16:J21)</f>
        <v>22.4797633333333</v>
      </c>
      <c r="K22" s="0" t="n">
        <f aca="false">AVERAGE(Sheet1!K16:K21)</f>
        <v>98.5052666666667</v>
      </c>
      <c r="L22" s="0" t="n">
        <f aca="false">AVERAGE(Sheet1!L16:L21)</f>
        <v>91.5754</v>
      </c>
      <c r="M22" s="0" t="n">
        <f aca="false">AVERAGE(Sheet1!M15:M21)</f>
        <v>245.89631</v>
      </c>
      <c r="O22" s="0" t="n">
        <v>18</v>
      </c>
      <c r="P22" s="3" t="n">
        <v>24.4088</v>
      </c>
      <c r="Q22" s="3" t="n">
        <v>42.2601</v>
      </c>
      <c r="R22" s="3" t="n">
        <v>41.2966</v>
      </c>
      <c r="S22" s="3" t="n">
        <v>38.1163</v>
      </c>
      <c r="T22" s="0" t="n">
        <f aca="false">SUM(Sheet1!P22:S22)</f>
        <v>146.0818</v>
      </c>
    </row>
    <row r="23" customFormat="false" ht="14.25" hidden="false" customHeight="false" outlineLevel="0" collapsed="false">
      <c r="K23" s="0" t="n">
        <f aca="false">Sheet1!K22/Sheet1!L22</f>
        <v>1.07567388913034</v>
      </c>
      <c r="P23" s="0" t="n">
        <f aca="false">AVERAGE(Sheet1!P17:P22)</f>
        <v>31.6572816666667</v>
      </c>
      <c r="Q23" s="0" t="n">
        <f aca="false">AVERAGE(Sheet1!Q17:Q22)</f>
        <v>28.8534166666667</v>
      </c>
      <c r="R23" s="0" t="n">
        <f aca="false">AVERAGE(Sheet1!R17:R22)</f>
        <v>122.7079</v>
      </c>
      <c r="S23" s="0" t="n">
        <f aca="false">AVERAGE(Sheet1!S17:S22)</f>
        <v>86.8417166666667</v>
      </c>
      <c r="T23" s="0" t="n">
        <f aca="false">AVERAGE(Sheet1!T16:T22)</f>
        <v>265.713155714286</v>
      </c>
    </row>
    <row r="24" customFormat="false" ht="14.25" hidden="false" customHeight="false" outlineLevel="0" collapsed="false">
      <c r="R24" s="0" t="n">
        <f aca="false">Sheet1!R23/Sheet1!S23</f>
        <v>1.41300638345281</v>
      </c>
    </row>
    <row r="25" customFormat="false" ht="14.25" hidden="false" customHeight="false" outlineLevel="0" collapsed="false">
      <c r="A25" s="1" t="s">
        <v>7</v>
      </c>
      <c r="B25" s="1" t="s">
        <v>2</v>
      </c>
      <c r="C25" s="1" t="s">
        <v>3</v>
      </c>
      <c r="D25" s="0" t="s">
        <v>4</v>
      </c>
      <c r="E25" s="0" t="s">
        <v>5</v>
      </c>
      <c r="F25" s="0" t="s">
        <v>6</v>
      </c>
      <c r="H25" s="1" t="s">
        <v>7</v>
      </c>
      <c r="I25" s="1" t="s">
        <v>2</v>
      </c>
      <c r="J25" s="1" t="s">
        <v>3</v>
      </c>
      <c r="K25" s="0" t="s">
        <v>4</v>
      </c>
      <c r="L25" s="0" t="s">
        <v>5</v>
      </c>
      <c r="M25" s="0" t="s">
        <v>6</v>
      </c>
      <c r="O25" s="1" t="s">
        <v>7</v>
      </c>
      <c r="P25" s="1" t="s">
        <v>2</v>
      </c>
      <c r="Q25" s="1" t="s">
        <v>3</v>
      </c>
      <c r="R25" s="0" t="s">
        <v>4</v>
      </c>
      <c r="S25" s="0" t="s">
        <v>5</v>
      </c>
      <c r="T25" s="0" t="s">
        <v>6</v>
      </c>
      <c r="V25" s="1" t="s">
        <v>7</v>
      </c>
      <c r="W25" s="1" t="s">
        <v>2</v>
      </c>
      <c r="X25" s="1" t="s">
        <v>3</v>
      </c>
      <c r="Y25" s="0" t="s">
        <v>4</v>
      </c>
      <c r="Z25" s="0" t="s">
        <v>5</v>
      </c>
      <c r="AA25" s="0" t="s">
        <v>6</v>
      </c>
    </row>
    <row r="26" customFormat="false" ht="14.25" hidden="false" customHeight="false" outlineLevel="0" collapsed="false">
      <c r="A26" s="0" t="n">
        <v>7</v>
      </c>
      <c r="B26" s="3" t="n">
        <v>4.2803805</v>
      </c>
      <c r="C26" s="3" t="n">
        <v>16.95301</v>
      </c>
      <c r="D26" s="3" t="n">
        <v>9.070060125</v>
      </c>
      <c r="E26" s="3" t="n">
        <v>8.529818625</v>
      </c>
      <c r="F26" s="0" t="n">
        <f aca="false">SUM(Sheet1!B26:E26)</f>
        <v>38.83326925</v>
      </c>
      <c r="H26" s="0" t="n">
        <v>1</v>
      </c>
      <c r="I26" s="3" t="n">
        <v>2.150934</v>
      </c>
      <c r="J26" s="3" t="n">
        <v>7.16804</v>
      </c>
      <c r="K26" s="3" t="n">
        <v>4.013610625</v>
      </c>
      <c r="L26" s="2" t="n">
        <v>4.013610625</v>
      </c>
      <c r="M26" s="0" t="n">
        <f aca="false">SUM(Sheet1!I26:L26)</f>
        <v>17.34619525</v>
      </c>
      <c r="O26" s="0" t="n">
        <v>2</v>
      </c>
      <c r="P26" s="3" t="n">
        <v>2.619807</v>
      </c>
      <c r="Q26" s="3" t="n">
        <v>1.576296</v>
      </c>
      <c r="R26" s="3" t="n">
        <v>3.5077465</v>
      </c>
      <c r="S26" s="2" t="n">
        <v>3.1814095</v>
      </c>
      <c r="T26" s="0" t="n">
        <f aca="false">SUM(Sheet1!P26:S26)</f>
        <v>10.885259</v>
      </c>
      <c r="V26" s="0" t="n">
        <v>3</v>
      </c>
      <c r="W26" s="3" t="n">
        <v>1.554914</v>
      </c>
      <c r="X26" s="3" t="n">
        <v>3.538198</v>
      </c>
      <c r="Y26" s="3" t="n">
        <v>2.38996525</v>
      </c>
      <c r="Z26" s="3" t="n">
        <v>2.11079225</v>
      </c>
      <c r="AA26" s="0" t="n">
        <f aca="false">SUM(Sheet1!W26:Z26)</f>
        <v>9.5938695</v>
      </c>
    </row>
    <row r="27" customFormat="false" ht="14.25" hidden="false" customHeight="false" outlineLevel="0" collapsed="false">
      <c r="A27" s="0" t="n">
        <v>8</v>
      </c>
      <c r="B27" s="3" t="n">
        <v>3.86967</v>
      </c>
      <c r="C27" s="3" t="n">
        <v>6.642847</v>
      </c>
      <c r="D27" s="3" t="n">
        <v>7.381541125</v>
      </c>
      <c r="E27" s="3" t="n">
        <v>5.70552475</v>
      </c>
      <c r="F27" s="0" t="n">
        <f aca="false">SUM(Sheet1!B27:E27)</f>
        <v>23.599582875</v>
      </c>
      <c r="H27" s="0" t="n">
        <v>4</v>
      </c>
      <c r="I27" s="3" t="n">
        <v>1.923633</v>
      </c>
      <c r="J27" s="3" t="n">
        <v>11.75348</v>
      </c>
      <c r="K27" s="3" t="n">
        <v>3.251325575</v>
      </c>
      <c r="L27" s="3" t="n">
        <v>3.595758</v>
      </c>
      <c r="M27" s="0" t="n">
        <f aca="false">SUM(Sheet1!I27:L27)</f>
        <v>20.524196575</v>
      </c>
      <c r="O27" s="0" t="n">
        <v>9</v>
      </c>
      <c r="P27" s="3" t="n">
        <v>0.867342</v>
      </c>
      <c r="Q27" s="3" t="n">
        <v>3.243309</v>
      </c>
      <c r="R27" s="3" t="n">
        <v>2.972291</v>
      </c>
      <c r="S27" s="3" t="n">
        <v>3.701374375</v>
      </c>
      <c r="T27" s="0" t="n">
        <f aca="false">SUM(Sheet1!P27:S27)</f>
        <v>10.784316375</v>
      </c>
      <c r="V27" s="0" t="n">
        <v>12</v>
      </c>
      <c r="W27" s="3" t="n">
        <v>1.4022025</v>
      </c>
      <c r="X27" s="3" t="n">
        <v>4.50141</v>
      </c>
      <c r="Y27" s="3" t="n">
        <v>3.33753925</v>
      </c>
      <c r="Z27" s="3" t="n">
        <v>2.2889878875</v>
      </c>
      <c r="AA27" s="0" t="n">
        <f aca="false">SUM(Sheet1!W27:Z27)</f>
        <v>11.5301396375</v>
      </c>
    </row>
    <row r="28" customFormat="false" ht="14.25" hidden="false" customHeight="false" outlineLevel="0" collapsed="false">
      <c r="A28" s="0" t="n">
        <v>14</v>
      </c>
      <c r="B28" s="3" t="n">
        <v>1.317529</v>
      </c>
      <c r="C28" s="3" t="n">
        <v>9.220284</v>
      </c>
      <c r="D28" s="3" t="n">
        <v>6.553977625</v>
      </c>
      <c r="E28" s="3" t="n">
        <v>5.216207</v>
      </c>
      <c r="F28" s="0" t="n">
        <f aca="false">SUM(Sheet1!B28:E28)</f>
        <v>22.307997625</v>
      </c>
      <c r="H28" s="0" t="n">
        <v>5</v>
      </c>
      <c r="I28" s="3" t="n">
        <v>3.004579</v>
      </c>
      <c r="J28" s="3" t="n">
        <v>4.069859</v>
      </c>
      <c r="K28" s="3" t="n">
        <v>4.849438875</v>
      </c>
      <c r="L28" s="3" t="n">
        <v>4.512302825</v>
      </c>
      <c r="M28" s="0" t="n">
        <f aca="false">SUM(Sheet1!I28:L28)</f>
        <v>16.4361797</v>
      </c>
      <c r="O28" s="0" t="n">
        <v>10</v>
      </c>
      <c r="P28" s="3" t="n">
        <v>2.35932</v>
      </c>
      <c r="Q28" s="3" t="n">
        <v>4.060901</v>
      </c>
      <c r="R28" s="3" t="n">
        <v>3.9785115</v>
      </c>
      <c r="S28" s="3" t="n">
        <v>3.410890875</v>
      </c>
      <c r="T28" s="0" t="n">
        <f aca="false">SUM(Sheet1!P28:S28)</f>
        <v>13.809623375</v>
      </c>
      <c r="V28" s="0" t="n">
        <v>19</v>
      </c>
      <c r="W28" s="3" t="n">
        <v>3.1454575</v>
      </c>
      <c r="X28" s="3" t="n">
        <v>6.065219</v>
      </c>
      <c r="Y28" s="3" t="n">
        <v>3.023767</v>
      </c>
      <c r="Z28" s="3" t="n">
        <v>3.2575605</v>
      </c>
      <c r="AA28" s="0" t="n">
        <f aca="false">SUM(Sheet1!W28:Z28)</f>
        <v>15.492004</v>
      </c>
    </row>
    <row r="29" customFormat="false" ht="14.25" hidden="false" customHeight="false" outlineLevel="0" collapsed="false">
      <c r="A29" s="0" t="n">
        <v>21</v>
      </c>
      <c r="B29" s="3" t="n">
        <v>4.0249215</v>
      </c>
      <c r="C29" s="3" t="n">
        <v>8.576299</v>
      </c>
      <c r="D29" s="3" t="n">
        <v>3.3415055</v>
      </c>
      <c r="E29" s="3" t="n">
        <v>3.299659</v>
      </c>
      <c r="F29" s="0" t="n">
        <f aca="false">SUM(Sheet1!B29:E29)</f>
        <v>19.242385</v>
      </c>
      <c r="H29" s="0" t="n">
        <v>6</v>
      </c>
      <c r="I29" s="3" t="n">
        <v>2.1928545</v>
      </c>
      <c r="J29" s="3" t="n">
        <v>5.547572</v>
      </c>
      <c r="K29" s="3" t="n">
        <v>6.0378925</v>
      </c>
      <c r="L29" s="3" t="n">
        <v>4.339551</v>
      </c>
      <c r="M29" s="0" t="n">
        <f aca="false">SUM(Sheet1!I29:L29)</f>
        <v>18.11787</v>
      </c>
      <c r="O29" s="0" t="n">
        <v>15</v>
      </c>
      <c r="P29" s="3" t="n">
        <v>2.2592535</v>
      </c>
      <c r="Q29" s="3" t="n">
        <v>3.317118</v>
      </c>
      <c r="R29" s="3" t="n">
        <v>4.44014875</v>
      </c>
      <c r="S29" s="3" t="n">
        <v>4.628315625</v>
      </c>
      <c r="T29" s="0" t="n">
        <f aca="false">SUM(Sheet1!P29:S29)</f>
        <v>14.644835875</v>
      </c>
      <c r="V29" s="0" t="n">
        <v>20</v>
      </c>
      <c r="W29" s="3" t="n">
        <v>1.623129</v>
      </c>
      <c r="X29" s="3" t="n">
        <v>2.768127</v>
      </c>
      <c r="Y29" s="3" t="n">
        <v>1.7761807375</v>
      </c>
      <c r="Z29" s="3" t="n">
        <v>1.903549325</v>
      </c>
      <c r="AA29" s="0" t="n">
        <f aca="false">SUM(Sheet1!W29:Z29)</f>
        <v>8.0709860625</v>
      </c>
    </row>
    <row r="30" customFormat="false" ht="14.25" hidden="false" customHeight="false" outlineLevel="0" collapsed="false">
      <c r="A30" s="0" t="n">
        <v>23</v>
      </c>
      <c r="B30" s="3" t="n">
        <v>4.4561235</v>
      </c>
      <c r="C30" s="3" t="n">
        <v>9.002918</v>
      </c>
      <c r="D30" s="3" t="n">
        <v>7.648324125</v>
      </c>
      <c r="E30" s="3" t="n">
        <v>8.455383125</v>
      </c>
      <c r="F30" s="0" t="n">
        <f aca="false">SUM(Sheet1!B30:E30)</f>
        <v>29.56274875</v>
      </c>
      <c r="H30" s="0" t="n">
        <v>11</v>
      </c>
      <c r="I30" s="3" t="n">
        <v>2.5768675</v>
      </c>
      <c r="J30" s="3" t="n">
        <v>8.645294</v>
      </c>
      <c r="K30" s="3" t="n">
        <v>4.726371375</v>
      </c>
      <c r="L30" s="3" t="n">
        <v>3.707838875</v>
      </c>
      <c r="M30" s="0" t="n">
        <f aca="false">SUM(Sheet1!I30:L30)</f>
        <v>19.65637175</v>
      </c>
      <c r="O30" s="0" t="n">
        <v>16</v>
      </c>
      <c r="P30" s="3" t="n">
        <v>1.300738</v>
      </c>
      <c r="Q30" s="3" t="n">
        <v>3.357939</v>
      </c>
      <c r="R30" s="3" t="n">
        <v>3.179115575</v>
      </c>
      <c r="S30" s="3" t="n">
        <v>4.2478688625</v>
      </c>
      <c r="T30" s="0" t="n">
        <f aca="false">SUM(Sheet1!P30:S30)</f>
        <v>12.0856614375</v>
      </c>
      <c r="W30" s="0" t="n">
        <f aca="false">AVERAGE(Sheet1!W26:W29)</f>
        <v>1.93142575</v>
      </c>
      <c r="X30" s="0" t="n">
        <f aca="false">AVERAGE(Sheet1!X26:X29)</f>
        <v>4.2182385</v>
      </c>
      <c r="Y30" s="0" t="n">
        <f aca="false">AVERAGE(Sheet1!Y26:Y29)</f>
        <v>2.631863059375</v>
      </c>
      <c r="Z30" s="0" t="n">
        <f aca="false">AVERAGE(Sheet1!Z26:Z29)</f>
        <v>2.390222490625</v>
      </c>
      <c r="AA30" s="0" t="n">
        <f aca="false">AVERAGE(Sheet1!AA26:AA29)</f>
        <v>11.1717498</v>
      </c>
    </row>
    <row r="31" customFormat="false" ht="14.25" hidden="false" customHeight="false" outlineLevel="0" collapsed="false">
      <c r="B31" s="0" t="n">
        <f aca="false">AVERAGE(Sheet1!B26:B30)</f>
        <v>3.5897249</v>
      </c>
      <c r="C31" s="0" t="n">
        <f aca="false">AVERAGE(Sheet1!C26:C30)</f>
        <v>10.0790716</v>
      </c>
      <c r="D31" s="0" t="n">
        <f aca="false">AVERAGE(Sheet1!D26:D30)</f>
        <v>6.7990817</v>
      </c>
      <c r="E31" s="0" t="n">
        <f aca="false">AVERAGE(Sheet1!E26:E30)</f>
        <v>6.2413185</v>
      </c>
      <c r="F31" s="0" t="n">
        <f aca="false">AVERAGE(Sheet1!F26:F30)</f>
        <v>26.7091967</v>
      </c>
      <c r="H31" s="0" t="n">
        <v>13</v>
      </c>
      <c r="I31" s="3" t="n">
        <v>4.601643</v>
      </c>
      <c r="J31" s="3" t="n">
        <v>8.891509</v>
      </c>
      <c r="K31" s="3" t="n">
        <v>5.07176175</v>
      </c>
      <c r="L31" s="3" t="n">
        <v>5.540681</v>
      </c>
      <c r="M31" s="0" t="n">
        <f aca="false">SUM(Sheet1!I31:L31)</f>
        <v>24.10559475</v>
      </c>
      <c r="O31" s="0" t="n">
        <v>17</v>
      </c>
      <c r="P31" s="0" t="n">
        <f aca="false">AVERAGE(Sheet1!P30:Q30)</f>
        <v>2.3293385</v>
      </c>
      <c r="Q31" s="3" t="n">
        <v>4.309965</v>
      </c>
      <c r="R31" s="3" t="n">
        <v>2.6522025375</v>
      </c>
      <c r="S31" s="3" t="n">
        <v>2.95349675</v>
      </c>
      <c r="T31" s="0" t="n">
        <f aca="false">SUM(Sheet1!P31:S31)</f>
        <v>12.2450027875</v>
      </c>
      <c r="Y31" s="0" t="n">
        <f aca="false">Sheet1!Y30/Sheet1!Z30</f>
        <v>1.10109542927396</v>
      </c>
    </row>
    <row r="32" customFormat="false" ht="14.25" hidden="false" customHeight="false" outlineLevel="0" collapsed="false">
      <c r="D32" s="0" t="n">
        <f aca="false">Sheet1!D31/Sheet1!E31</f>
        <v>1.08936624528936</v>
      </c>
      <c r="H32" s="0" t="n">
        <v>22</v>
      </c>
      <c r="I32" s="3" t="n">
        <v>1.390942</v>
      </c>
      <c r="J32" s="3" t="n">
        <v>4.142436</v>
      </c>
      <c r="K32" s="3" t="n">
        <v>4.69978675</v>
      </c>
      <c r="L32" s="3" t="n">
        <v>4.160006</v>
      </c>
      <c r="M32" s="0" t="n">
        <f aca="false">SUM(Sheet1!I32:L32)</f>
        <v>14.39317075</v>
      </c>
      <c r="O32" s="0" t="n">
        <v>18</v>
      </c>
      <c r="P32" s="3" t="n">
        <v>2.187007</v>
      </c>
      <c r="Q32" s="3" t="n">
        <v>8.903512</v>
      </c>
      <c r="R32" s="3" t="n">
        <v>4.778646875</v>
      </c>
      <c r="S32" s="3" t="n">
        <v>4.583976</v>
      </c>
      <c r="T32" s="0" t="n">
        <f aca="false">SUM(Sheet1!P32:S32)</f>
        <v>20.453141875</v>
      </c>
    </row>
    <row r="33" customFormat="false" ht="14.25" hidden="false" customHeight="false" outlineLevel="0" collapsed="false">
      <c r="I33" s="0" t="n">
        <f aca="false">AVERAGE(Sheet1!I27:I32)</f>
        <v>2.6150865</v>
      </c>
      <c r="J33" s="0" t="n">
        <f aca="false">AVERAGE(Sheet1!J27:J32)</f>
        <v>7.175025</v>
      </c>
      <c r="K33" s="0" t="n">
        <f aca="false">AVERAGE(Sheet1!K27:K32)</f>
        <v>4.77276280416667</v>
      </c>
      <c r="L33" s="0" t="n">
        <f aca="false">AVERAGE(Sheet1!L27:L32)</f>
        <v>4.30935628333333</v>
      </c>
      <c r="M33" s="0" t="n">
        <f aca="false">AVERAGE(Sheet1!M26:M32)</f>
        <v>18.6542255392857</v>
      </c>
      <c r="P33" s="0" t="n">
        <f aca="false">AVERAGE(Sheet1!P27:P32)</f>
        <v>1.88383316666667</v>
      </c>
      <c r="Q33" s="0" t="n">
        <f aca="false">AVERAGE(Sheet1!Q27:Q32)</f>
        <v>4.532124</v>
      </c>
      <c r="R33" s="0" t="n">
        <f aca="false">AVERAGE(Sheet1!R27:R32)</f>
        <v>3.66681937291667</v>
      </c>
      <c r="S33" s="0" t="n">
        <f aca="false">AVERAGE(Sheet1!S27:S32)</f>
        <v>3.92098708125</v>
      </c>
      <c r="T33" s="0" t="n">
        <f aca="false">AVERAGE(Sheet1!T26:T32)</f>
        <v>13.5582629607143</v>
      </c>
    </row>
    <row r="34" customFormat="false" ht="14.25" hidden="false" customHeight="false" outlineLevel="0" collapsed="false">
      <c r="K34" s="0" t="n">
        <f aca="false">Sheet1!K33/Sheet1!L33</f>
        <v>1.10753497514828</v>
      </c>
      <c r="R34" s="0" t="n">
        <f aca="false">Sheet1!R33/Sheet1!S33</f>
        <v>0.935177621586984</v>
      </c>
    </row>
    <row r="78" customFormat="false" ht="14.25" hidden="false" customHeight="false" outlineLevel="0" collapsed="false">
      <c r="B78" s="0" t="n">
        <v>54.43592</v>
      </c>
      <c r="C78" s="0" t="n">
        <v>36.84312</v>
      </c>
      <c r="D78" s="0" t="n">
        <v>174.63184</v>
      </c>
      <c r="E78" s="0" t="n">
        <v>125.27034</v>
      </c>
      <c r="F78" s="0" t="n">
        <v>391.18122</v>
      </c>
    </row>
    <row r="79" customFormat="false" ht="14.25" hidden="false" customHeight="false" outlineLevel="0" collapsed="false">
      <c r="B79" s="0" t="n">
        <v>28.9468557142857</v>
      </c>
      <c r="C79" s="0" t="n">
        <v>22.9210542857143</v>
      </c>
      <c r="D79" s="0" t="n">
        <v>113.466528571429</v>
      </c>
      <c r="E79" s="0" t="n">
        <v>94.0442571428571</v>
      </c>
      <c r="F79" s="0" t="n">
        <v>259.378695714286</v>
      </c>
    </row>
    <row r="80" customFormat="false" ht="14.25" hidden="false" customHeight="false" outlineLevel="0" collapsed="false">
      <c r="B80" s="0" t="n">
        <v>33.0993414285714</v>
      </c>
      <c r="C80" s="0" t="n">
        <v>29.0540285714286</v>
      </c>
      <c r="D80" s="0" t="n">
        <v>132.756657142857</v>
      </c>
      <c r="E80" s="0" t="n">
        <v>104.423828571429</v>
      </c>
      <c r="F80" s="0" t="n">
        <v>299.333855714286</v>
      </c>
    </row>
    <row r="81" customFormat="false" ht="14.25" hidden="false" customHeight="false" outlineLevel="0" collapsed="false">
      <c r="B81" s="0" t="n">
        <v>36.1247975</v>
      </c>
      <c r="C81" s="0" t="n">
        <v>22.9347325</v>
      </c>
      <c r="D81" s="0" t="n">
        <v>105.24885</v>
      </c>
      <c r="E81" s="0" t="n">
        <v>75.599735</v>
      </c>
      <c r="F81" s="0" t="n">
        <v>239.908115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E3" activeCellId="0" sqref="E3"/>
    </sheetView>
  </sheetViews>
  <sheetFormatPr defaultRowHeight="14.25"/>
  <cols>
    <col collapsed="false" hidden="false" max="20" min="1" style="0" width="10.8279069767442"/>
    <col collapsed="false" hidden="false" max="1025" min="21" style="0" width="8.86046511627907"/>
  </cols>
  <sheetData>
    <row r="1" customFormat="false" ht="14.25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12</v>
      </c>
      <c r="F1" s="0" t="s">
        <v>13</v>
      </c>
    </row>
    <row r="2" customFormat="false" ht="14.25" hidden="false" customHeight="false" outlineLevel="0" collapsed="false">
      <c r="A2" s="0" t="n">
        <v>3</v>
      </c>
      <c r="B2" s="0" t="n">
        <v>4</v>
      </c>
      <c r="C2" s="0" t="n">
        <v>3</v>
      </c>
      <c r="D2" s="0" t="n">
        <v>3256</v>
      </c>
      <c r="E2" s="0" t="n">
        <v>1930</v>
      </c>
      <c r="F2" s="0" t="n">
        <f aca="false">WorkLoad_User!E2/WorkLoad_User!D2</f>
        <v>0.592751842751843</v>
      </c>
    </row>
    <row r="3" customFormat="false" ht="14.25" hidden="false" customHeight="false" outlineLevel="0" collapsed="false">
      <c r="A3" s="0" t="n">
        <v>20</v>
      </c>
      <c r="B3" s="0" t="n">
        <v>4</v>
      </c>
      <c r="C3" s="0" t="n">
        <v>3</v>
      </c>
      <c r="D3" s="0" t="n">
        <v>2547</v>
      </c>
      <c r="E3" s="0" t="n">
        <v>1799</v>
      </c>
      <c r="F3" s="0" t="n">
        <f aca="false">WorkLoad_User!E3/WorkLoad_User!D3</f>
        <v>0.706321162151551</v>
      </c>
    </row>
    <row r="4" customFormat="false" ht="14.25" hidden="false" customHeight="false" outlineLevel="0" collapsed="false">
      <c r="A4" s="0" t="n">
        <v>12</v>
      </c>
      <c r="B4" s="0" t="n">
        <v>4</v>
      </c>
      <c r="C4" s="0" t="n">
        <v>3</v>
      </c>
      <c r="D4" s="0" t="n">
        <v>1493</v>
      </c>
      <c r="E4" s="0" t="n">
        <v>861</v>
      </c>
      <c r="F4" s="0" t="n">
        <f aca="false">WorkLoad_User!E4/WorkLoad_User!D4</f>
        <v>0.576691225720027</v>
      </c>
    </row>
    <row r="5" customFormat="false" ht="14.25" hidden="false" customHeight="false" outlineLevel="0" collapsed="false">
      <c r="A5" s="0" t="n">
        <v>19</v>
      </c>
      <c r="B5" s="0" t="n">
        <v>4</v>
      </c>
      <c r="C5" s="0" t="n">
        <v>3</v>
      </c>
      <c r="D5" s="0" t="n">
        <v>1132</v>
      </c>
      <c r="E5" s="0" t="n">
        <v>704</v>
      </c>
      <c r="F5" s="0" t="n">
        <f aca="false">WorkLoad_User!E5/WorkLoad_User!D5</f>
        <v>0.621908127208481</v>
      </c>
    </row>
    <row r="7" customFormat="false" ht="14.25" hidden="false" customHeight="false" outlineLevel="0" collapsed="false">
      <c r="A7" s="0" t="n">
        <v>3</v>
      </c>
      <c r="B7" s="0" t="n">
        <v>4</v>
      </c>
      <c r="C7" s="0" t="n">
        <v>4</v>
      </c>
      <c r="D7" s="0" t="n">
        <v>1739</v>
      </c>
      <c r="E7" s="0" t="n">
        <v>1421</v>
      </c>
      <c r="F7" s="0" t="n">
        <f aca="false">WorkLoad_User!E7/WorkLoad_User!D7</f>
        <v>0.817136285221392</v>
      </c>
    </row>
    <row r="10" customFormat="false" ht="13.8" hidden="false" customHeight="false" outlineLevel="0" collapsed="false">
      <c r="A10" s="0" t="s">
        <v>8</v>
      </c>
      <c r="B10" s="0" t="s">
        <v>10</v>
      </c>
      <c r="C10" s="0" t="s">
        <v>14</v>
      </c>
      <c r="D10" s="0" t="s">
        <v>15</v>
      </c>
      <c r="E10" s="0" t="s">
        <v>16</v>
      </c>
      <c r="F10" s="0" t="s">
        <v>17</v>
      </c>
      <c r="G10" s="0" t="s">
        <v>18</v>
      </c>
      <c r="H10" s="0" t="s">
        <v>12</v>
      </c>
    </row>
    <row r="11" customFormat="false" ht="13.8" hidden="false" customHeight="false" outlineLevel="0" collapsed="false">
      <c r="A11" s="0" t="n">
        <f aca="false">A2</f>
        <v>3</v>
      </c>
      <c r="B11" s="0" t="n">
        <f aca="false">B2</f>
        <v>4</v>
      </c>
      <c r="C11" s="0" t="n">
        <v>1</v>
      </c>
      <c r="D11" s="0" t="n">
        <v>246</v>
      </c>
      <c r="E11" s="0" t="n">
        <v>284</v>
      </c>
      <c r="F11" s="0" t="n">
        <v>219</v>
      </c>
      <c r="G11" s="0" t="n">
        <v>284</v>
      </c>
      <c r="H11" s="0" t="n">
        <f aca="false">SUM(D11:G11)</f>
        <v>1033</v>
      </c>
      <c r="J11" s="4" t="n">
        <f aca="false">(WorkLoad_User!D11-0)/(WorkLoad_User!D2-0)</f>
        <v>0.0755528255528256</v>
      </c>
      <c r="K11" s="4" t="n">
        <f aca="false">(WorkLoad_User!E11-0)/(WorkLoad_User!D2-0)</f>
        <v>0.0872235872235872</v>
      </c>
      <c r="L11" s="4" t="n">
        <f aca="false">(WorkLoad_User!F11-0)/(WorkLoad_User!D2-0)</f>
        <v>0.0672604422604423</v>
      </c>
      <c r="M11" s="4" t="n">
        <f aca="false">(WorkLoad_User!G11-0)/(WorkLoad_User!D2-0)</f>
        <v>0.0872235872235872</v>
      </c>
      <c r="N11" s="4" t="n">
        <f aca="false">(WorkLoad_User!H11-0)/(WorkLoad_User!D2-0)</f>
        <v>0.317260442260442</v>
      </c>
    </row>
    <row r="12" customFormat="false" ht="13.8" hidden="false" customHeight="false" outlineLevel="0" collapsed="false">
      <c r="A12" s="0" t="n">
        <f aca="false">A2</f>
        <v>3</v>
      </c>
      <c r="B12" s="0" t="n">
        <f aca="false">B2</f>
        <v>4</v>
      </c>
      <c r="C12" s="0" t="n">
        <v>2</v>
      </c>
      <c r="D12" s="0" t="n">
        <v>311</v>
      </c>
      <c r="E12" s="0" t="n">
        <v>492</v>
      </c>
      <c r="F12" s="0" t="n">
        <v>31</v>
      </c>
      <c r="G12" s="0" t="n">
        <v>492</v>
      </c>
      <c r="H12" s="0" t="n">
        <f aca="false">SUM(D12:G12)</f>
        <v>1326</v>
      </c>
      <c r="J12" s="4" t="n">
        <f aca="false">(WorkLoad_User!D12-0)/(WorkLoad_User!D2-0)</f>
        <v>0.0955159705159705</v>
      </c>
      <c r="K12" s="4" t="n">
        <f aca="false">(WorkLoad_User!E12-0)/(WorkLoad_User!D2-0)</f>
        <v>0.151105651105651</v>
      </c>
      <c r="L12" s="4" t="n">
        <f aca="false">(WorkLoad_User!F12-0)/(WorkLoad_User!D2-0)</f>
        <v>0.00952088452088452</v>
      </c>
      <c r="M12" s="4" t="n">
        <f aca="false">(WorkLoad_User!G12-0)/(WorkLoad_User!D2-0)</f>
        <v>0.151105651105651</v>
      </c>
      <c r="N12" s="4" t="n">
        <f aca="false">(WorkLoad_User!H12-0)/(WorkLoad_User!D2-0)</f>
        <v>0.407248157248157</v>
      </c>
    </row>
    <row r="13" customFormat="false" ht="13.8" hidden="false" customHeight="false" outlineLevel="0" collapsed="false">
      <c r="A13" s="0" t="n">
        <f aca="false">A2</f>
        <v>3</v>
      </c>
      <c r="B13" s="0" t="n">
        <f aca="false">B2</f>
        <v>4</v>
      </c>
      <c r="C13" s="0" t="n">
        <v>3</v>
      </c>
      <c r="D13" s="0" t="n">
        <v>2</v>
      </c>
      <c r="E13" s="0" t="n">
        <v>443</v>
      </c>
      <c r="F13" s="0" t="n">
        <v>244</v>
      </c>
      <c r="G13" s="0" t="n">
        <v>443</v>
      </c>
      <c r="H13" s="0" t="n">
        <f aca="false">SUM(D13:G13)</f>
        <v>1132</v>
      </c>
      <c r="J13" s="4" t="n">
        <f aca="false">(WorkLoad_User!D13-0)/(WorkLoad_User!D2-0)</f>
        <v>0.000614250614250614</v>
      </c>
      <c r="K13" s="4" t="n">
        <f aca="false">(WorkLoad_User!E13-0)/(WorkLoad_User!D2-0)</f>
        <v>0.136056511056511</v>
      </c>
      <c r="L13" s="4" t="n">
        <f aca="false">(WorkLoad_User!F13-0)/(WorkLoad_User!D2-0)</f>
        <v>0.0749385749385749</v>
      </c>
      <c r="M13" s="4" t="n">
        <f aca="false">(WorkLoad_User!G13-0)/(WorkLoad_User!D2-0)</f>
        <v>0.136056511056511</v>
      </c>
      <c r="N13" s="4" t="n">
        <f aca="false">(WorkLoad_User!H13-0)/(WorkLoad_User!D2-0)</f>
        <v>0.347665847665848</v>
      </c>
    </row>
    <row r="14" customFormat="false" ht="13.8" hidden="false" customHeight="false" outlineLevel="0" collapsed="false">
      <c r="A14" s="0" t="n">
        <f aca="false">A2</f>
        <v>3</v>
      </c>
      <c r="B14" s="0" t="n">
        <f aca="false">B2</f>
        <v>4</v>
      </c>
      <c r="C14" s="0" t="n">
        <v>4</v>
      </c>
      <c r="D14" s="0" t="n">
        <v>1198</v>
      </c>
      <c r="E14" s="0" t="n">
        <v>286</v>
      </c>
      <c r="F14" s="0" t="n">
        <v>0</v>
      </c>
      <c r="G14" s="0" t="n">
        <v>250</v>
      </c>
      <c r="H14" s="0" t="n">
        <f aca="false">SUM(D14:G14)</f>
        <v>1734</v>
      </c>
      <c r="J14" s="4" t="n">
        <f aca="false">(WorkLoad_User!D14-0)/(WorkLoad_User!D2-0)</f>
        <v>0.367936117936118</v>
      </c>
      <c r="K14" s="4" t="n">
        <f aca="false">(WorkLoad_User!E14-0)/(WorkLoad_User!D2-0)</f>
        <v>0.0878378378378378</v>
      </c>
      <c r="L14" s="4" t="n">
        <f aca="false">(WorkLoad_User!F14-0)/(WorkLoad_User!D2-0)</f>
        <v>0</v>
      </c>
      <c r="M14" s="4" t="n">
        <f aca="false">(WorkLoad_User!G14-0)/(WorkLoad_User!D2-0)</f>
        <v>0.0767813267813268</v>
      </c>
      <c r="N14" s="4" t="n">
        <f aca="false">(WorkLoad_User!H14-0)/(WorkLoad_User!D2-0)</f>
        <v>0.532555282555282</v>
      </c>
    </row>
    <row r="15" customFormat="false" ht="13.8" hidden="false" customHeight="false" outlineLevel="0" collapsed="false">
      <c r="A15" s="0" t="n">
        <f aca="false">A3</f>
        <v>20</v>
      </c>
      <c r="B15" s="0" t="n">
        <f aca="false">B3</f>
        <v>4</v>
      </c>
      <c r="C15" s="0" t="n">
        <v>1</v>
      </c>
      <c r="D15" s="0" t="n">
        <v>178</v>
      </c>
      <c r="E15" s="0" t="n">
        <v>598</v>
      </c>
      <c r="F15" s="0" t="n">
        <v>28</v>
      </c>
      <c r="G15" s="0" t="n">
        <v>598</v>
      </c>
      <c r="H15" s="0" t="n">
        <f aca="false">SUM(WorkLoad_User!D15:G15)</f>
        <v>1402</v>
      </c>
      <c r="J15" s="4" t="n">
        <f aca="false">(WorkLoad_User!D15-0)/(WorkLoad_User!D3-0)</f>
        <v>0.0698861405575187</v>
      </c>
      <c r="K15" s="4" t="n">
        <f aca="false">(WorkLoad_User!E15-0)/(WorkLoad_User!D3-0)</f>
        <v>0.234786022771888</v>
      </c>
      <c r="L15" s="4" t="n">
        <f aca="false">(WorkLoad_User!F15-0)/(WorkLoad_User!D3-0)</f>
        <v>0.010993325480958</v>
      </c>
      <c r="M15" s="4" t="n">
        <f aca="false">(WorkLoad_User!G15-0)/(WorkLoad_User!D3-0)</f>
        <v>0.234786022771888</v>
      </c>
      <c r="N15" s="4" t="n">
        <f aca="false">(WorkLoad_User!H15-0)/(WorkLoad_User!D3-0)</f>
        <v>0.550451511582254</v>
      </c>
    </row>
    <row r="16" customFormat="false" ht="13.8" hidden="false" customHeight="false" outlineLevel="0" collapsed="false">
      <c r="A16" s="0" t="n">
        <f aca="false">A3</f>
        <v>20</v>
      </c>
      <c r="B16" s="0" t="n">
        <f aca="false">B3</f>
        <v>4</v>
      </c>
      <c r="C16" s="0" t="n">
        <v>2</v>
      </c>
      <c r="D16" s="0" t="n">
        <v>0</v>
      </c>
      <c r="E16" s="0" t="n">
        <v>208</v>
      </c>
      <c r="F16" s="0" t="n">
        <v>0</v>
      </c>
      <c r="G16" s="0" t="n">
        <v>208</v>
      </c>
      <c r="H16" s="0" t="n">
        <f aca="false">SUM(WorkLoad_User!D16:G16)</f>
        <v>416</v>
      </c>
      <c r="J16" s="4" t="n">
        <f aca="false">(WorkLoad_User!D16-0)/(WorkLoad_User!D3-0)</f>
        <v>0</v>
      </c>
      <c r="K16" s="4" t="n">
        <f aca="false">(WorkLoad_User!E16-0)/(WorkLoad_User!D3-0)</f>
        <v>0.0816647035728308</v>
      </c>
      <c r="L16" s="4" t="n">
        <f aca="false">(WorkLoad_User!F16-0)/(WorkLoad_User!D3-0)</f>
        <v>0</v>
      </c>
      <c r="M16" s="4" t="n">
        <f aca="false">(WorkLoad_User!G16-0)/(WorkLoad_User!D3-0)</f>
        <v>0.0816647035728308</v>
      </c>
      <c r="N16" s="4" t="n">
        <f aca="false">(WorkLoad_User!H16-0)/(WorkLoad_User!D3-0)</f>
        <v>0.163329407145662</v>
      </c>
    </row>
    <row r="17" customFormat="false" ht="13.8" hidden="false" customHeight="false" outlineLevel="0" collapsed="false">
      <c r="A17" s="0" t="n">
        <f aca="false">A3</f>
        <v>20</v>
      </c>
      <c r="B17" s="0" t="n">
        <f aca="false">B3</f>
        <v>4</v>
      </c>
      <c r="C17" s="0" t="n">
        <v>3</v>
      </c>
      <c r="D17" s="0" t="n">
        <v>57</v>
      </c>
      <c r="E17" s="0" t="n">
        <v>238</v>
      </c>
      <c r="F17" s="0" t="n">
        <v>272</v>
      </c>
      <c r="G17" s="0" t="n">
        <v>238</v>
      </c>
      <c r="H17" s="0" t="n">
        <f aca="false">SUM(WorkLoad_User!D17:G17)</f>
        <v>805</v>
      </c>
      <c r="J17" s="4" t="n">
        <f aca="false">(WorkLoad_User!D17-0)/(WorkLoad_User!D3-0)</f>
        <v>0.022379269729093</v>
      </c>
      <c r="K17" s="4" t="n">
        <f aca="false">(WorkLoad_User!E17-0)/(WorkLoad_User!D3-0)</f>
        <v>0.0934432665881429</v>
      </c>
      <c r="L17" s="4" t="n">
        <f aca="false">(WorkLoad_User!F17-0)/(WorkLoad_User!D3-0)</f>
        <v>0.106792304672163</v>
      </c>
      <c r="M17" s="4" t="n">
        <f aca="false">(WorkLoad_User!G17-0)/(WorkLoad_User!D3-0)</f>
        <v>0.0934432665881429</v>
      </c>
      <c r="N17" s="4" t="n">
        <f aca="false">(WorkLoad_User!H17-0)/(WorkLoad_User!D3-0)</f>
        <v>0.316058107577542</v>
      </c>
    </row>
    <row r="18" customFormat="false" ht="13.8" hidden="false" customHeight="false" outlineLevel="0" collapsed="false">
      <c r="A18" s="0" t="n">
        <f aca="false">A3</f>
        <v>20</v>
      </c>
      <c r="B18" s="0" t="n">
        <f aca="false">B3</f>
        <v>4</v>
      </c>
      <c r="C18" s="0" t="n">
        <v>4</v>
      </c>
      <c r="D18" s="0" t="n">
        <v>1220</v>
      </c>
      <c r="E18" s="0" t="n">
        <v>236</v>
      </c>
      <c r="F18" s="0" t="n">
        <v>0</v>
      </c>
      <c r="G18" s="0" t="n">
        <v>76</v>
      </c>
      <c r="H18" s="0" t="n">
        <f aca="false">SUM(WorkLoad_User!D18:G18)</f>
        <v>1532</v>
      </c>
      <c r="J18" s="4" t="n">
        <f aca="false">(WorkLoad_User!D18-0)/(WorkLoad_User!D3-0)</f>
        <v>0.478994895956027</v>
      </c>
      <c r="K18" s="4" t="n">
        <f aca="false">(WorkLoad_User!E18-0)/(WorkLoad_User!D3-0)</f>
        <v>0.0926580290537888</v>
      </c>
      <c r="L18" s="4" t="n">
        <f aca="false">(WorkLoad_User!F18-0)/(WorkLoad_User!D3-0)</f>
        <v>0</v>
      </c>
      <c r="M18" s="4" t="n">
        <f aca="false">(WorkLoad_User!D15-0)/(WorkLoad_User!D3-0)</f>
        <v>0.0698861405575187</v>
      </c>
      <c r="N18" s="4" t="n">
        <f aca="false">(WorkLoad_User!H18-0)/(WorkLoad_User!D3-0)</f>
        <v>0.601491951315273</v>
      </c>
    </row>
    <row r="19" customFormat="false" ht="13.8" hidden="false" customHeight="false" outlineLevel="0" collapsed="false">
      <c r="A19" s="0" t="n">
        <f aca="false">A4</f>
        <v>12</v>
      </c>
      <c r="B19" s="0" t="n">
        <f aca="false">B4</f>
        <v>4</v>
      </c>
      <c r="C19" s="0" t="n">
        <v>1</v>
      </c>
      <c r="D19" s="0" t="n">
        <v>447</v>
      </c>
      <c r="E19" s="0" t="n">
        <v>119</v>
      </c>
      <c r="F19" s="0" t="n">
        <v>79</v>
      </c>
      <c r="G19" s="0" t="n">
        <v>119</v>
      </c>
      <c r="H19" s="0" t="n">
        <f aca="false">SUM(WorkLoad_User!D19:G19)</f>
        <v>764</v>
      </c>
      <c r="J19" s="4" t="n">
        <f aca="false">(WorkLoad_User!D19-0)/(WorkLoad_User!D4-0)</f>
        <v>0.29939718687207</v>
      </c>
      <c r="K19" s="4" t="n">
        <f aca="false">(WorkLoad_User!E19-0)/(WorkLoad_User!D4-0)</f>
        <v>0.0797052913596785</v>
      </c>
      <c r="L19" s="4" t="n">
        <f aca="false">(WorkLoad_User!F19-0)/(WorkLoad_User!D4-0)</f>
        <v>0.0529135967849967</v>
      </c>
      <c r="M19" s="4" t="n">
        <f aca="false">(WorkLoad_User!G19-0)/(WorkLoad_User!D4-0)</f>
        <v>0.0797052913596785</v>
      </c>
      <c r="N19" s="4" t="n">
        <f aca="false">(WorkLoad_User!H19-0)/(WorkLoad_User!D4-0)</f>
        <v>0.511721366376423</v>
      </c>
    </row>
    <row r="20" customFormat="false" ht="13.8" hidden="false" customHeight="false" outlineLevel="0" collapsed="false">
      <c r="A20" s="0" t="n">
        <f aca="false">A4</f>
        <v>12</v>
      </c>
      <c r="B20" s="0" t="n">
        <f aca="false">B4</f>
        <v>4</v>
      </c>
      <c r="C20" s="0" t="n">
        <v>2</v>
      </c>
      <c r="D20" s="0" t="n">
        <v>95</v>
      </c>
      <c r="E20" s="0" t="n">
        <v>205</v>
      </c>
      <c r="F20" s="0" t="n">
        <v>30</v>
      </c>
      <c r="G20" s="0" t="n">
        <v>205</v>
      </c>
      <c r="H20" s="0" t="n">
        <f aca="false">SUM(WorkLoad_User!D20:G20)</f>
        <v>535</v>
      </c>
      <c r="J20" s="4" t="n">
        <f aca="false">(WorkLoad_User!D20-0)/(WorkLoad_User!D4-0)</f>
        <v>0.0636302746148694</v>
      </c>
      <c r="K20" s="4" t="n">
        <f aca="false">(WorkLoad_User!E20-0)/(WorkLoad_User!D4-0)</f>
        <v>0.137307434695244</v>
      </c>
      <c r="L20" s="4" t="n">
        <f aca="false">(WorkLoad_User!F20-0)/(WorkLoad_User!D4-0)</f>
        <v>0.0200937709310114</v>
      </c>
      <c r="M20" s="4" t="n">
        <f aca="false">(WorkLoad_User!G20-0)/(WorkLoad_User!D4-0)</f>
        <v>0.137307434695244</v>
      </c>
      <c r="N20" s="4" t="n">
        <f aca="false">(WorkLoad_User!H20-0)/(WorkLoad_User!D4-0)</f>
        <v>0.35833891493637</v>
      </c>
    </row>
    <row r="21" customFormat="false" ht="13.8" hidden="false" customHeight="false" outlineLevel="0" collapsed="false">
      <c r="A21" s="0" t="n">
        <f aca="false">A4</f>
        <v>12</v>
      </c>
      <c r="B21" s="0" t="n">
        <f aca="false">B4</f>
        <v>4</v>
      </c>
      <c r="C21" s="0" t="n">
        <v>3</v>
      </c>
      <c r="D21" s="0" t="n">
        <v>0</v>
      </c>
      <c r="E21" s="0" t="n">
        <v>242</v>
      </c>
      <c r="F21" s="0" t="n">
        <v>0</v>
      </c>
      <c r="G21" s="0" t="n">
        <v>242</v>
      </c>
      <c r="H21" s="0" t="n">
        <f aca="false">SUM(WorkLoad_User!D21:G21)</f>
        <v>484</v>
      </c>
      <c r="J21" s="4" t="n">
        <f aca="false">(WorkLoad_User!D21-0)/(WorkLoad_User!D4-0)</f>
        <v>0</v>
      </c>
      <c r="K21" s="4" t="n">
        <f aca="false">(WorkLoad_User!E21-0)/(WorkLoad_User!D4-0)</f>
        <v>0.162089752176825</v>
      </c>
      <c r="L21" s="4" t="n">
        <f aca="false">(WorkLoad_User!F21-0)/(WorkLoad_User!D4-0)</f>
        <v>0</v>
      </c>
      <c r="M21" s="4" t="n">
        <f aca="false">(WorkLoad_User!G21-0)/(WorkLoad_User!D4-0)</f>
        <v>0.162089752176825</v>
      </c>
      <c r="N21" s="4" t="n">
        <f aca="false">(WorkLoad_User!H21-0)/(WorkLoad_User!D4-0)</f>
        <v>0.32417950435365</v>
      </c>
    </row>
    <row r="22" customFormat="false" ht="13.8" hidden="false" customHeight="false" outlineLevel="0" collapsed="false">
      <c r="A22" s="0" t="n">
        <f aca="false">A4</f>
        <v>12</v>
      </c>
      <c r="B22" s="0" t="n">
        <f aca="false">B4</f>
        <v>4</v>
      </c>
      <c r="C22" s="0" t="n">
        <v>4</v>
      </c>
      <c r="D22" s="0" t="n">
        <v>26</v>
      </c>
      <c r="E22" s="0" t="n">
        <v>144</v>
      </c>
      <c r="F22" s="0" t="n">
        <v>51</v>
      </c>
      <c r="G22" s="0" t="n">
        <v>8</v>
      </c>
      <c r="H22" s="0" t="n">
        <f aca="false">SUM(WorkLoad_User!D22:G22)</f>
        <v>229</v>
      </c>
      <c r="J22" s="4" t="n">
        <f aca="false">(WorkLoad_User!D22-0)/(WorkLoad_User!D4-0)</f>
        <v>0.0174146014735432</v>
      </c>
      <c r="K22" s="4" t="n">
        <f aca="false">(WorkLoad_User!E22-0)/(WorkLoad_User!D4-0)</f>
        <v>0.0964501004688547</v>
      </c>
      <c r="L22" s="4" t="n">
        <f aca="false">(WorkLoad_User!F22-0)/(WorkLoad_User!D4-0)</f>
        <v>0.0341594105827194</v>
      </c>
      <c r="M22" s="4" t="n">
        <f aca="false">(WorkLoad_User!D19-0)/(WorkLoad_User!D4-0)</f>
        <v>0.29939718687207</v>
      </c>
      <c r="N22" s="4" t="n">
        <f aca="false">(WorkLoad_User!H22-0)/(WorkLoad_User!D4-0)</f>
        <v>0.153382451440054</v>
      </c>
    </row>
    <row r="23" customFormat="false" ht="13.8" hidden="false" customHeight="false" outlineLevel="0" collapsed="false">
      <c r="A23" s="0" t="n">
        <f aca="false">A5</f>
        <v>19</v>
      </c>
      <c r="B23" s="0" t="n">
        <f aca="false">B5</f>
        <v>4</v>
      </c>
      <c r="C23" s="0" t="n">
        <v>1</v>
      </c>
      <c r="D23" s="0" t="n">
        <v>49</v>
      </c>
      <c r="E23" s="0" t="n">
        <v>180</v>
      </c>
      <c r="F23" s="0" t="n">
        <v>117</v>
      </c>
      <c r="G23" s="0" t="n">
        <v>180</v>
      </c>
      <c r="H23" s="0" t="n">
        <f aca="false">SUM(WorkLoad_User!D23:G23)</f>
        <v>526</v>
      </c>
      <c r="J23" s="4" t="n">
        <f aca="false">(WorkLoad_User!D23-0)/(WorkLoad_User!D5-0)</f>
        <v>0.0432862190812721</v>
      </c>
      <c r="K23" s="4" t="n">
        <f aca="false">(WorkLoad_User!E23-0)/(WorkLoad_User!D5-0)</f>
        <v>0.159010600706714</v>
      </c>
      <c r="L23" s="4" t="n">
        <f aca="false">(WorkLoad_User!F23-0)/(WorkLoad_User!D5-0)</f>
        <v>0.103356890459364</v>
      </c>
      <c r="M23" s="4" t="n">
        <f aca="false">(WorkLoad_User!G23-0)/(WorkLoad_User!D5-0)</f>
        <v>0.159010600706714</v>
      </c>
      <c r="N23" s="4" t="n">
        <f aca="false">(WorkLoad_User!H23-0)/(WorkLoad_User!D5-0)</f>
        <v>0.464664310954064</v>
      </c>
    </row>
    <row r="24" customFormat="false" ht="13.8" hidden="false" customHeight="false" outlineLevel="0" collapsed="false">
      <c r="A24" s="0" t="n">
        <f aca="false">A5</f>
        <v>19</v>
      </c>
      <c r="B24" s="0" t="n">
        <f aca="false">B5</f>
        <v>4</v>
      </c>
      <c r="C24" s="0" t="n">
        <v>2</v>
      </c>
      <c r="D24" s="0" t="n">
        <v>129</v>
      </c>
      <c r="E24" s="0" t="n">
        <v>139</v>
      </c>
      <c r="F24" s="0" t="n">
        <v>79</v>
      </c>
      <c r="G24" s="0" t="n">
        <v>139</v>
      </c>
      <c r="H24" s="0" t="n">
        <f aca="false">SUM(WorkLoad_User!D24:G24)</f>
        <v>486</v>
      </c>
      <c r="J24" s="4" t="n">
        <f aca="false">(WorkLoad_User!D24-0)/(WorkLoad_User!D5-0)</f>
        <v>0.113957597173145</v>
      </c>
      <c r="K24" s="4" t="n">
        <f aca="false">(WorkLoad_User!E24-0)/(WorkLoad_User!D5-0)</f>
        <v>0.122791519434629</v>
      </c>
      <c r="L24" s="4" t="n">
        <f aca="false">(WorkLoad_User!F24-0)/(WorkLoad_User!D5-0)</f>
        <v>0.0697879858657244</v>
      </c>
      <c r="M24" s="4" t="n">
        <f aca="false">(WorkLoad_User!G24-0)/(WorkLoad_User!D5-0)</f>
        <v>0.122791519434629</v>
      </c>
      <c r="N24" s="4" t="n">
        <f aca="false">(WorkLoad_User!H24-0)/(WorkLoad_User!D5-0)</f>
        <v>0.429328621908127</v>
      </c>
    </row>
    <row r="25" customFormat="false" ht="13.8" hidden="false" customHeight="false" outlineLevel="0" collapsed="false">
      <c r="A25" s="0" t="n">
        <f aca="false">A5</f>
        <v>19</v>
      </c>
      <c r="B25" s="0" t="n">
        <f aca="false">B5</f>
        <v>4</v>
      </c>
      <c r="C25" s="0" t="n">
        <v>3</v>
      </c>
      <c r="D25" s="0" t="n">
        <v>61</v>
      </c>
      <c r="E25" s="0" t="n">
        <v>117</v>
      </c>
      <c r="F25" s="0" t="n">
        <v>0</v>
      </c>
      <c r="G25" s="0" t="n">
        <v>117</v>
      </c>
      <c r="H25" s="0" t="n">
        <f aca="false">SUM(WorkLoad_User!D25:G25)</f>
        <v>295</v>
      </c>
      <c r="J25" s="4" t="n">
        <f aca="false">(WorkLoad_User!D25-0)/(WorkLoad_User!D5-0)</f>
        <v>0.053886925795053</v>
      </c>
      <c r="K25" s="4" t="n">
        <f aca="false">(WorkLoad_User!E25-0)/(WorkLoad_User!D5-0)</f>
        <v>0.103356890459364</v>
      </c>
      <c r="L25" s="4" t="n">
        <f aca="false">(WorkLoad_User!F25-0)/(WorkLoad_User!D5-0)</f>
        <v>0</v>
      </c>
      <c r="M25" s="4" t="n">
        <f aca="false">(WorkLoad_User!G25-0)/(WorkLoad_User!D5-0)</f>
        <v>0.103356890459364</v>
      </c>
      <c r="N25" s="4" t="n">
        <f aca="false">(WorkLoad_User!H25-0)/(WorkLoad_User!D5-0)</f>
        <v>0.260600706713781</v>
      </c>
    </row>
    <row r="26" customFormat="false" ht="13.8" hidden="false" customHeight="false" outlineLevel="0" collapsed="false">
      <c r="A26" s="0" t="n">
        <f aca="false">A5</f>
        <v>19</v>
      </c>
      <c r="B26" s="0" t="n">
        <f aca="false">B5</f>
        <v>4</v>
      </c>
      <c r="C26" s="0" t="n">
        <v>4</v>
      </c>
      <c r="D26" s="0" t="n">
        <v>255</v>
      </c>
      <c r="E26" s="0" t="n">
        <v>212</v>
      </c>
      <c r="F26" s="0" t="n">
        <v>18</v>
      </c>
      <c r="G26" s="0" t="n">
        <v>42</v>
      </c>
      <c r="H26" s="0" t="n">
        <f aca="false">SUM(WorkLoad_User!D26:G26)</f>
        <v>527</v>
      </c>
      <c r="J26" s="4" t="n">
        <f aca="false">(WorkLoad_User!D26-0)/(WorkLoad_User!D5-0)</f>
        <v>0.225265017667844</v>
      </c>
      <c r="K26" s="4" t="n">
        <f aca="false">(WorkLoad_User!E26-0)/(WorkLoad_User!D5-0)</f>
        <v>0.187279151943463</v>
      </c>
      <c r="L26" s="4" t="n">
        <f aca="false">(WorkLoad_User!F26-0)/(WorkLoad_User!D5-0)</f>
        <v>0.0159010600706714</v>
      </c>
      <c r="M26" s="4" t="n">
        <f aca="false">(WorkLoad_User!D23-0)/(WorkLoad_User!D5-0)</f>
        <v>0.0432862190812721</v>
      </c>
      <c r="N26" s="4" t="n">
        <f aca="false">(WorkLoad_User!H26-0)/(WorkLoad_User!D5-0)</f>
        <v>0.465547703180212</v>
      </c>
    </row>
    <row r="27" customFormat="false" ht="13.8" hidden="false" customHeight="false" outlineLevel="0" collapsed="false">
      <c r="J27" s="4" t="n">
        <f aca="false">(WorkLoad_User!D28-0)/(WorkLoad_User!D7-0)</f>
        <v>0.142610695802185</v>
      </c>
      <c r="K27" s="4" t="n">
        <f aca="false">(WorkLoad_User!E28-0)/(WorkLoad_User!D7-0)</f>
        <v>0.147211040828062</v>
      </c>
      <c r="L27" s="4" t="n">
        <f aca="false">(WorkLoad_User!F28-0)/(WorkLoad_User!D7-0)</f>
        <v>0.039102932719954</v>
      </c>
      <c r="M27" s="4" t="n">
        <f aca="false">(WorkLoad_User!G28-0)/(WorkLoad_User!D7-0)</f>
        <v>0.147211040828062</v>
      </c>
      <c r="N27" s="4" t="n">
        <f aca="false">(WorkLoad_User!H28-0)/(WorkLoad_User!D7-0)</f>
        <v>0.476135710178263</v>
      </c>
    </row>
    <row r="28" customFormat="false" ht="13.8" hidden="false" customHeight="false" outlineLevel="0" collapsed="false">
      <c r="A28" s="0" t="n">
        <f aca="false">A3</f>
        <v>20</v>
      </c>
      <c r="B28" s="0" t="n">
        <f aca="false">A3</f>
        <v>20</v>
      </c>
      <c r="C28" s="0" t="n">
        <v>1</v>
      </c>
      <c r="D28" s="0" t="n">
        <v>248</v>
      </c>
      <c r="E28" s="0" t="n">
        <v>256</v>
      </c>
      <c r="F28" s="0" t="n">
        <v>68</v>
      </c>
      <c r="G28" s="0" t="n">
        <v>256</v>
      </c>
      <c r="H28" s="0" t="n">
        <f aca="false">SUM(WorkLoad_User!D28:G28)</f>
        <v>828</v>
      </c>
      <c r="J28" s="4" t="n">
        <f aca="false">(WorkLoad_User!D29-0)/(WorkLoad_User!D7-0)</f>
        <v>0.1046578493387</v>
      </c>
      <c r="K28" s="4" t="n">
        <f aca="false">(WorkLoad_User!E29-0)/(WorkLoad_User!D7-0)</f>
        <v>0.188614146060955</v>
      </c>
      <c r="L28" s="4" t="n">
        <f aca="false">(WorkLoad_User!F29-0)/(WorkLoad_User!D7-0)</f>
        <v>0.027027027027027</v>
      </c>
      <c r="M28" s="4" t="n">
        <f aca="false">(WorkLoad_User!G29-0)/(WorkLoad_User!D7-0)</f>
        <v>0.188614146060955</v>
      </c>
      <c r="N28" s="4" t="n">
        <f aca="false">(WorkLoad_User!H29-0)/(WorkLoad_User!D7-0)</f>
        <v>0.508913168487637</v>
      </c>
    </row>
    <row r="29" customFormat="false" ht="13.8" hidden="false" customHeight="false" outlineLevel="0" collapsed="false">
      <c r="A29" s="0" t="n">
        <f aca="false">A3</f>
        <v>20</v>
      </c>
      <c r="B29" s="0" t="n">
        <f aca="false">A3</f>
        <v>20</v>
      </c>
      <c r="C29" s="0" t="n">
        <v>2</v>
      </c>
      <c r="D29" s="0" t="n">
        <v>182</v>
      </c>
      <c r="E29" s="0" t="n">
        <v>328</v>
      </c>
      <c r="F29" s="0" t="n">
        <v>47</v>
      </c>
      <c r="G29" s="0" t="n">
        <v>328</v>
      </c>
      <c r="H29" s="0" t="n">
        <f aca="false">SUM(WorkLoad_User!D29:G29)</f>
        <v>885</v>
      </c>
      <c r="J29" s="4" t="n">
        <f aca="false">(WorkLoad_User!D30-0)/(WorkLoad_User!D7-0)</f>
        <v>0.090281771132835</v>
      </c>
      <c r="K29" s="4" t="n">
        <f aca="false">(WorkLoad_User!E30-0)/(WorkLoad_User!D7-0)</f>
        <v>0.112708453133985</v>
      </c>
      <c r="L29" s="4" t="n">
        <f aca="false">(WorkLoad_User!F30-0)/(WorkLoad_User!D7-0)</f>
        <v>0.114433582518689</v>
      </c>
      <c r="M29" s="4" t="n">
        <f aca="false">(WorkLoad_User!G30-0)/(WorkLoad_User!D7-0)</f>
        <v>0.112708453133985</v>
      </c>
      <c r="N29" s="4" t="n">
        <f aca="false">(WorkLoad_User!H30-0)/(WorkLoad_User!D7-0)</f>
        <v>0.430132259919494</v>
      </c>
    </row>
    <row r="30" customFormat="false" ht="13.8" hidden="false" customHeight="false" outlineLevel="0" collapsed="false">
      <c r="A30" s="0" t="n">
        <f aca="false">A3</f>
        <v>20</v>
      </c>
      <c r="B30" s="0" t="n">
        <f aca="false">A3</f>
        <v>20</v>
      </c>
      <c r="C30" s="0" t="n">
        <v>3</v>
      </c>
      <c r="D30" s="0" t="n">
        <v>157</v>
      </c>
      <c r="E30" s="0" t="n">
        <v>196</v>
      </c>
      <c r="F30" s="0" t="n">
        <v>199</v>
      </c>
      <c r="G30" s="0" t="n">
        <v>196</v>
      </c>
      <c r="H30" s="0" t="n">
        <f aca="false">SUM(WorkLoad_User!D30:G30)</f>
        <v>748</v>
      </c>
      <c r="J30" s="4" t="n">
        <f aca="false">(WorkLoad_User!D31-0)/(WorkLoad_User!D7-0)</f>
        <v>0.538815411155837</v>
      </c>
      <c r="K30" s="4" t="n">
        <f aca="false">(WorkLoad_User!E31-0)/(WorkLoad_User!D7-0)</f>
        <v>0.0994824611845888</v>
      </c>
      <c r="L30" s="4" t="n">
        <f aca="false">(WorkLoad_User!F31-0)/(WorkLoad_User!D7-0)</f>
        <v>0</v>
      </c>
      <c r="M30" s="4" t="n">
        <f aca="false">(WorkLoad_User!G31-0)/(WorkLoad_User!D7-0)</f>
        <v>0</v>
      </c>
      <c r="N30" s="4" t="n">
        <f aca="false">(WorkLoad_User!H31-0)/(WorkLoad_User!D7-0)</f>
        <v>0.638297872340426</v>
      </c>
    </row>
    <row r="31" customFormat="false" ht="13.8" hidden="false" customHeight="false" outlineLevel="0" collapsed="false">
      <c r="A31" s="0" t="n">
        <f aca="false">A3</f>
        <v>20</v>
      </c>
      <c r="B31" s="0" t="n">
        <f aca="false">A3</f>
        <v>20</v>
      </c>
      <c r="C31" s="0" t="n">
        <v>4</v>
      </c>
      <c r="D31" s="0" t="n">
        <v>937</v>
      </c>
      <c r="E31" s="0" t="n">
        <v>173</v>
      </c>
      <c r="F31" s="0" t="n">
        <v>0</v>
      </c>
      <c r="G31" s="0" t="n">
        <v>0</v>
      </c>
      <c r="H31" s="0" t="n">
        <f aca="false">SUM(WorkLoad_User!D31:G31)</f>
        <v>1110</v>
      </c>
    </row>
    <row r="37" customFormat="false" ht="13.8" hidden="false" customHeight="false" outlineLevel="0" collapsed="false"/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0" width="10.8279069767442"/>
    <col collapsed="false" hidden="false" max="1025" min="2" style="0" width="8.86046511627907"/>
  </cols>
  <sheetData/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979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2016-08-03T11:06:53Z</dcterms:created>
  <dc:creator>jeronimo</dc:creator>
  <dc:description/>
  <dc:language>en-US</dc:language>
  <cp:lastModifiedBy/>
  <dcterms:modified xsi:type="dcterms:W3CDTF">2016-08-26T17:20:23Z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