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entOS_share\mxp\doc\"/>
    </mc:Choice>
  </mc:AlternateContent>
  <bookViews>
    <workbookView xWindow="480" yWindow="150" windowWidth="15075" windowHeight="5910" activeTab="1"/>
  </bookViews>
  <sheets>
    <sheet name="计划" sheetId="1" r:id="rId1"/>
    <sheet name="BSP" sheetId="4" r:id="rId2"/>
    <sheet name="M21036" sheetId="5" r:id="rId3"/>
    <sheet name="Block" sheetId="6" r:id="rId4"/>
    <sheet name="Issue List" sheetId="8" r:id="rId5"/>
    <sheet name="Switch" sheetId="9" r:id="rId6"/>
  </sheets>
  <calcPr calcId="162913"/>
</workbook>
</file>

<file path=xl/calcChain.xml><?xml version="1.0" encoding="utf-8"?>
<calcChain xmlns="http://schemas.openxmlformats.org/spreadsheetml/2006/main">
  <c r="C35" i="1" l="1"/>
  <c r="C27" i="1" l="1"/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" i="5"/>
  <c r="B4" i="5"/>
  <c r="B5" i="5"/>
  <c r="B6" i="5"/>
  <c r="B7" i="5"/>
  <c r="B8" i="5"/>
  <c r="B9" i="5"/>
  <c r="B10" i="5"/>
  <c r="B11" i="5"/>
  <c r="B2" i="5"/>
  <c r="C3" i="1" l="1"/>
  <c r="C17" i="1"/>
  <c r="C9" i="1"/>
  <c r="C23" i="1" l="1"/>
  <c r="C41" i="1"/>
</calcChain>
</file>

<file path=xl/sharedStrings.xml><?xml version="1.0" encoding="utf-8"?>
<sst xmlns="http://schemas.openxmlformats.org/spreadsheetml/2006/main" count="590" uniqueCount="351">
  <si>
    <t>备注</t>
    <phoneticPr fontId="3" type="noConversion"/>
  </si>
  <si>
    <t>进度</t>
    <phoneticPr fontId="3" type="noConversion"/>
  </si>
  <si>
    <t>b. 编译安装NXP官方BSP，提取编译工具、内核、根文件系统</t>
    <phoneticPr fontId="3" type="noConversion"/>
  </si>
  <si>
    <t>a. 安装CentOS，构造Linux开发环境</t>
    <phoneticPr fontId="3" type="noConversion"/>
  </si>
  <si>
    <t>c. 配置编译环境变量，基于Cmake建立编译环境</t>
    <phoneticPr fontId="3" type="noConversion"/>
  </si>
  <si>
    <t>参考CPU小板提供的虚拟机</t>
    <phoneticPr fontId="3" type="noConversion"/>
  </si>
  <si>
    <t>建立程序目录以及完成代码版本管理</t>
    <phoneticPr fontId="3" type="noConversion"/>
  </si>
  <si>
    <t>1. 编译环境</t>
    <phoneticPr fontId="3" type="noConversion"/>
  </si>
  <si>
    <t>a. EEPROM及Inventory数据结构定义</t>
    <phoneticPr fontId="3" type="noConversion"/>
  </si>
  <si>
    <t>b. 时钟芯片SI5368驱动和配置</t>
    <phoneticPr fontId="3" type="noConversion"/>
  </si>
  <si>
    <t>c. M21024交叉芯片驱动和配置</t>
    <phoneticPr fontId="3" type="noConversion"/>
  </si>
  <si>
    <t>d. Digi PM5440 100G Framer芯片驱动</t>
    <phoneticPr fontId="3" type="noConversion"/>
  </si>
  <si>
    <t>e. CFP和SFP+光模块驱动</t>
    <phoneticPr fontId="3" type="noConversion"/>
  </si>
  <si>
    <t>d. FPGA及Digi SPI Flash驱动</t>
    <phoneticPr fontId="3" type="noConversion"/>
  </si>
  <si>
    <t>a. 各种信号类型的单独测试</t>
    <phoneticPr fontId="3" type="noConversion"/>
  </si>
  <si>
    <t>b. 多种信号混配测试</t>
    <phoneticPr fontId="3" type="noConversion"/>
  </si>
  <si>
    <t>d. 协助硬件工程师调TX、RX信号参数</t>
    <phoneticPr fontId="3" type="noConversion"/>
  </si>
  <si>
    <t>需要CPU子板提供BSP源码，全新开发需要额外工作量及JTAG仿真器</t>
    <phoneticPr fontId="3" type="noConversion"/>
  </si>
  <si>
    <t>2. 驱动开发</t>
    <phoneticPr fontId="3" type="noConversion"/>
  </si>
  <si>
    <t>合计</t>
    <phoneticPr fontId="3" type="noConversion"/>
  </si>
  <si>
    <t>根据MIB定义并考虑OEM情况</t>
    <phoneticPr fontId="3" type="noConversion"/>
  </si>
  <si>
    <t>根据硬件定义，配置固定时钟频率</t>
    <phoneticPr fontId="3" type="noConversion"/>
  </si>
  <si>
    <t>编译芯片驱动，根据端口映射配置交叉矩阵，预配收发参数</t>
    <phoneticPr fontId="3" type="noConversion"/>
  </si>
  <si>
    <t>PCIe设备枚举，SDK移植，信号类型、交叉、环回、PRBS、维护信号接口</t>
    <phoneticPr fontId="3" type="noConversion"/>
  </si>
  <si>
    <t>CFP运行状态机复杂，MSA字段工作量较大，支持单波长，多波长</t>
    <phoneticPr fontId="3" type="noConversion"/>
  </si>
  <si>
    <t>Digi Bootloader烧写及其它如LED、电源驱动等</t>
    <phoneticPr fontId="3" type="noConversion"/>
  </si>
  <si>
    <t>OC-192、10GBE、OTU2、OTU2e、8G FC、10G FC、100GBE、OTU4</t>
    <phoneticPr fontId="3" type="noConversion"/>
  </si>
  <si>
    <t>注意时隙的分配</t>
    <phoneticPr fontId="3" type="noConversion"/>
  </si>
  <si>
    <t>业务配置，供Demo和硬件测试</t>
    <phoneticPr fontId="3" type="noConversion"/>
  </si>
  <si>
    <t>提供接口用于示波器测试和自动眼图扫描</t>
    <phoneticPr fontId="3" type="noConversion"/>
  </si>
  <si>
    <t>d. U-boot/Kernel/RamFS等BSP开发，管理口及OSC</t>
    <phoneticPr fontId="3" type="noConversion"/>
  </si>
  <si>
    <t>如果缺，需要用第三方系统如WindRiver</t>
    <phoneticPr fontId="3" type="noConversion"/>
  </si>
  <si>
    <t>工作量(天）</t>
    <phoneticPr fontId="3" type="noConversion"/>
  </si>
  <si>
    <t>OK</t>
  </si>
  <si>
    <t>OK</t>
    <phoneticPr fontId="3" type="noConversion"/>
  </si>
  <si>
    <t>Done</t>
  </si>
  <si>
    <t>Local Bus</t>
  </si>
  <si>
    <t>FPGA</t>
  </si>
  <si>
    <t>OK</t>
    <phoneticPr fontId="3" type="noConversion"/>
  </si>
  <si>
    <t>PCIe</t>
  </si>
  <si>
    <t>PM5440</t>
  </si>
  <si>
    <t>GPIO8</t>
  </si>
  <si>
    <t>SPI</t>
  </si>
  <si>
    <t>OK</t>
    <phoneticPr fontId="3" type="noConversion"/>
  </si>
  <si>
    <t>GPIO4</t>
  </si>
  <si>
    <t>Digi Flash</t>
  </si>
  <si>
    <t>GPIO1</t>
  </si>
  <si>
    <t>FPGA PROM Flash</t>
  </si>
  <si>
    <t>CFP Client</t>
  </si>
  <si>
    <t>MDIO</t>
  </si>
  <si>
    <t>X41</t>
  </si>
  <si>
    <t>CFP_CLIENT</t>
  </si>
  <si>
    <t>CFP Line</t>
  </si>
  <si>
    <t>X26</t>
  </si>
  <si>
    <t>CFP_LINE</t>
  </si>
  <si>
    <t>scan under uboot</t>
    <phoneticPr fontId="3" type="noConversion"/>
  </si>
  <si>
    <t>Ethernet Switch</t>
  </si>
  <si>
    <t>00010</t>
  </si>
  <si>
    <t>U127</t>
  </si>
  <si>
    <t>88E6321</t>
  </si>
  <si>
    <t>IGNORE</t>
    <phoneticPr fontId="3" type="noConversion"/>
  </si>
  <si>
    <t>IGNORE</t>
    <phoneticPr fontId="3" type="noConversion"/>
  </si>
  <si>
    <t>mdt040a0</t>
  </si>
  <si>
    <t>0010 001R(0x11)</t>
  </si>
  <si>
    <t>IIC 0x72-7</t>
  </si>
  <si>
    <t>Power 0.9D2</t>
  </si>
  <si>
    <t>0010 000R(0x10)</t>
  </si>
  <si>
    <t>IIC 0x72-6</t>
  </si>
  <si>
    <t>Power 0.9D1</t>
  </si>
  <si>
    <t>UDT020</t>
  </si>
  <si>
    <t>0010 011R(0x13)</t>
  </si>
  <si>
    <t>IIC 0x72-5</t>
  </si>
  <si>
    <t>Power 0.9A</t>
  </si>
  <si>
    <t>0010 111R(0x17)</t>
  </si>
  <si>
    <t>IIC 0x72-4</t>
  </si>
  <si>
    <t>Power 1.2</t>
  </si>
  <si>
    <t>OK</t>
    <phoneticPr fontId="3" type="noConversion"/>
  </si>
  <si>
    <t>IIC 0x72-3</t>
  </si>
  <si>
    <t>OSC SFP1</t>
  </si>
  <si>
    <t>IIC 0x72-2</t>
  </si>
  <si>
    <t>OSC SFP0</t>
  </si>
  <si>
    <t>IIC 0x72-1</t>
  </si>
  <si>
    <t>SFP9</t>
  </si>
  <si>
    <t>IIC 0x72-0</t>
  </si>
  <si>
    <t>SFP8</t>
  </si>
  <si>
    <t>IIC 0x75-7</t>
  </si>
  <si>
    <t>SFP7</t>
  </si>
  <si>
    <t>IIC 0x75-6</t>
  </si>
  <si>
    <t>SFP6</t>
  </si>
  <si>
    <t>IIC 0x75-5</t>
  </si>
  <si>
    <t>SFP5</t>
  </si>
  <si>
    <t>IIC 0x75-4</t>
  </si>
  <si>
    <t>SFP4</t>
  </si>
  <si>
    <t>IIC 0x75-3</t>
  </si>
  <si>
    <t>SFP3</t>
  </si>
  <si>
    <t>IIC 0x75-2</t>
  </si>
  <si>
    <t>SFP2</t>
  </si>
  <si>
    <t>IIC 0x75-1</t>
  </si>
  <si>
    <t>SFP1</t>
  </si>
  <si>
    <t>IIC 0x75-0</t>
  </si>
  <si>
    <t>SFP0</t>
  </si>
  <si>
    <t>hw fpga w 0x15 0x3</t>
    <phoneticPr fontId="3" type="noConversion"/>
  </si>
  <si>
    <t>IIC EXPANDERS</t>
  </si>
  <si>
    <t>1110 010R(0x72)</t>
    <phoneticPr fontId="3" type="noConversion"/>
  </si>
  <si>
    <t>IIC2</t>
  </si>
  <si>
    <t>U177</t>
  </si>
  <si>
    <t>PCA9548A</t>
  </si>
  <si>
    <t>1110 101R(0x75)</t>
    <phoneticPr fontId="3" type="noConversion"/>
  </si>
  <si>
    <t>U176</t>
  </si>
  <si>
    <t>GPIO EXPANDERS</t>
  </si>
  <si>
    <t>0100 011R(0x23)</t>
    <phoneticPr fontId="3" type="noConversion"/>
  </si>
  <si>
    <t>U305</t>
  </si>
  <si>
    <t>PCA9535</t>
  </si>
  <si>
    <t>0100 010R(0x22)</t>
    <phoneticPr fontId="3" type="noConversion"/>
  </si>
  <si>
    <t>U304</t>
  </si>
  <si>
    <t>0100 000R(0x20)</t>
    <phoneticPr fontId="3" type="noConversion"/>
  </si>
  <si>
    <t>U302</t>
  </si>
  <si>
    <t>Fan Control</t>
  </si>
  <si>
    <t>0010 110R(0x2C)</t>
  </si>
  <si>
    <t>IIC1</t>
  </si>
  <si>
    <t>FAN_U1</t>
  </si>
  <si>
    <t>ADT7470</t>
  </si>
  <si>
    <t>Temperature</t>
  </si>
  <si>
    <t>0011 000R(0x18)</t>
  </si>
  <si>
    <t>U4</t>
  </si>
  <si>
    <t>MAX1668</t>
  </si>
  <si>
    <t>hw fpga w 0x18 1</t>
    <phoneticPr fontId="3" type="noConversion"/>
  </si>
  <si>
    <t>Cross Switch</t>
  </si>
  <si>
    <t>0100 001R(0x21)</t>
    <phoneticPr fontId="3" type="noConversion"/>
  </si>
  <si>
    <t>U297</t>
  </si>
  <si>
    <t>M21036G</t>
  </si>
  <si>
    <t>Power</t>
  </si>
  <si>
    <t>1011 110R(0x5e)</t>
  </si>
  <si>
    <t>U98</t>
  </si>
  <si>
    <t>POWR1014A</t>
  </si>
  <si>
    <t>NOBOM</t>
  </si>
  <si>
    <t>BP controller</t>
  </si>
  <si>
    <t>XXXX XXXR</t>
  </si>
  <si>
    <t>U308</t>
  </si>
  <si>
    <t>PCA9517</t>
  </si>
  <si>
    <t>EEPROM</t>
  </si>
  <si>
    <t>1010 010R(0x52)</t>
  </si>
  <si>
    <t>U175</t>
  </si>
  <si>
    <t>AT24C256BN</t>
  </si>
  <si>
    <t>module 3</t>
  </si>
  <si>
    <t>module 2</t>
  </si>
  <si>
    <t>module 1</t>
  </si>
  <si>
    <t>Comments</t>
  </si>
  <si>
    <t>Driver</t>
  </si>
  <si>
    <t>Device</t>
  </si>
  <si>
    <t>Address</t>
  </si>
  <si>
    <t>Bus</t>
  </si>
  <si>
    <t>Net</t>
  </si>
  <si>
    <t>Chip</t>
  </si>
  <si>
    <t>CFP4</t>
  </si>
  <si>
    <t>CFP2</t>
  </si>
  <si>
    <t>LINE 4</t>
  </si>
  <si>
    <t>SFP 4</t>
  </si>
  <si>
    <t>LINE 3</t>
  </si>
  <si>
    <t>LINE 11</t>
  </si>
  <si>
    <t>SFP 6</t>
  </si>
  <si>
    <t>CFP 3</t>
  </si>
  <si>
    <t>CFP 6</t>
  </si>
  <si>
    <t>CFP 8</t>
  </si>
  <si>
    <t>SFP 3</t>
  </si>
  <si>
    <t>LINE 7</t>
  </si>
  <si>
    <t>SFP 2</t>
  </si>
  <si>
    <t>SFP 9</t>
  </si>
  <si>
    <t>GTX?</t>
  </si>
  <si>
    <t>LINE 0</t>
  </si>
  <si>
    <t>CFP 9</t>
  </si>
  <si>
    <t>CFP 1</t>
  </si>
  <si>
    <t>SFP 8</t>
  </si>
  <si>
    <t>SFP 5</t>
  </si>
  <si>
    <t>SFP 7</t>
  </si>
  <si>
    <t>CFP 0</t>
  </si>
  <si>
    <t>CFP 5</t>
  </si>
  <si>
    <t>LINE 1</t>
  </si>
  <si>
    <t>LINE 10</t>
  </si>
  <si>
    <t>LINE 8</t>
  </si>
  <si>
    <t>LINE 2</t>
  </si>
  <si>
    <t>LINE 9</t>
  </si>
  <si>
    <t>CFP 2</t>
  </si>
  <si>
    <t>CFP 4</t>
  </si>
  <si>
    <t>LINE 5</t>
  </si>
  <si>
    <t>LINE 6</t>
  </si>
  <si>
    <t>SFP 1</t>
  </si>
  <si>
    <t>CFP9</t>
  </si>
  <si>
    <t>SFP 0</t>
  </si>
  <si>
    <t>CFP7</t>
  </si>
  <si>
    <t>CFP8</t>
  </si>
  <si>
    <t>LINE 2</t>
    <phoneticPr fontId="3" type="noConversion"/>
  </si>
  <si>
    <t>IN</t>
  </si>
  <si>
    <t>OUT</t>
  </si>
  <si>
    <t>Dec</t>
  </si>
  <si>
    <t>CFP 7</t>
    <phoneticPr fontId="3" type="noConversion"/>
  </si>
  <si>
    <t>CFP 0</t>
    <phoneticPr fontId="3" type="noConversion"/>
  </si>
  <si>
    <t>CFP 1</t>
    <phoneticPr fontId="3" type="noConversion"/>
  </si>
  <si>
    <t>Hex</t>
    <phoneticPr fontId="3" type="noConversion"/>
  </si>
  <si>
    <t>Comments</t>
    <phoneticPr fontId="3" type="noConversion"/>
  </si>
  <si>
    <t>Status</t>
    <phoneticPr fontId="3" type="noConversion"/>
  </si>
  <si>
    <t>CFP LED</t>
    <phoneticPr fontId="3" type="noConversion"/>
  </si>
  <si>
    <t>Open</t>
    <phoneticPr fontId="3" type="noConversion"/>
  </si>
  <si>
    <t>LED完全不亮</t>
    <phoneticPr fontId="3" type="noConversion"/>
  </si>
  <si>
    <t>No.</t>
    <phoneticPr fontId="3" type="noConversion"/>
  </si>
  <si>
    <t>Title</t>
    <phoneticPr fontId="3" type="noConversion"/>
  </si>
  <si>
    <t>Description</t>
    <phoneticPr fontId="3" type="noConversion"/>
  </si>
  <si>
    <t>SPI</t>
    <phoneticPr fontId="3" type="noConversion"/>
  </si>
  <si>
    <t>SPI器件无法正常访问</t>
    <phoneticPr fontId="3" type="noConversion"/>
  </si>
  <si>
    <t>更换与非门器件</t>
    <phoneticPr fontId="3" type="noConversion"/>
  </si>
  <si>
    <t>MDIO</t>
    <phoneticPr fontId="3" type="noConversion"/>
  </si>
  <si>
    <t>1.禁用CPU子卡到主板的MDIO
2.加上FPGA MDIO电阻</t>
    <phoneticPr fontId="3" type="noConversion"/>
  </si>
  <si>
    <t>Close</t>
    <phoneticPr fontId="3" type="noConversion"/>
  </si>
  <si>
    <t>FPGA</t>
    <phoneticPr fontId="3" type="noConversion"/>
  </si>
  <si>
    <t>新增SFP+或ClientCFP LOS输出到Digi的选择寄存器</t>
    <phoneticPr fontId="3" type="noConversion"/>
  </si>
  <si>
    <t>Transponder业务不通</t>
    <phoneticPr fontId="3" type="noConversion"/>
  </si>
  <si>
    <t>SFP LED</t>
    <phoneticPr fontId="3" type="noConversion"/>
  </si>
  <si>
    <t>SFP LED现在是红红，绿绿</t>
    <phoneticPr fontId="3" type="noConversion"/>
  </si>
  <si>
    <t>Eth Switch OSC口的默认模式不对，应该是1G，现在是100M模式</t>
    <phoneticPr fontId="3" type="noConversion"/>
  </si>
  <si>
    <t>结构</t>
    <phoneticPr fontId="3" type="noConversion"/>
  </si>
  <si>
    <t>去掉USB口</t>
    <phoneticPr fontId="3" type="noConversion"/>
  </si>
  <si>
    <t>下面RJ45改成串口</t>
    <phoneticPr fontId="3" type="noConversion"/>
  </si>
  <si>
    <t>新增Reset按钮</t>
    <phoneticPr fontId="3" type="noConversion"/>
  </si>
  <si>
    <t>电源无法区分IIC设备地址</t>
    <phoneticPr fontId="3" type="noConversion"/>
  </si>
  <si>
    <t>需要PLM定义LED的颜色和行为</t>
    <phoneticPr fontId="3" type="noConversion"/>
  </si>
  <si>
    <t>CFP</t>
    <phoneticPr fontId="3" type="noConversion"/>
  </si>
  <si>
    <t>Client CFP大误码</t>
    <phoneticPr fontId="3" type="noConversion"/>
  </si>
  <si>
    <t>重焊Client CFP Socket和M21036</t>
    <phoneticPr fontId="3" type="noConversion"/>
  </si>
  <si>
    <t>Line CFP误码</t>
    <phoneticPr fontId="3" type="noConversion"/>
  </si>
  <si>
    <t>重焊Line CFP Socket</t>
    <phoneticPr fontId="3" type="noConversion"/>
  </si>
  <si>
    <t>Eth Switch MDIO无法访问</t>
    <phoneticPr fontId="3" type="noConversion"/>
  </si>
  <si>
    <t>P2，P6 MII的输出改为高阻，如果想让该mii正常输出，需要将地址0x141寄存器设置为1（lisa_top_v006_20170226.bin）</t>
    <phoneticPr fontId="3" type="noConversion"/>
  </si>
  <si>
    <t>CFP安装后超出面板</t>
    <phoneticPr fontId="3" type="noConversion"/>
  </si>
  <si>
    <t>网口不能Link Up</t>
    <phoneticPr fontId="3" type="noConversion"/>
  </si>
  <si>
    <t>返修中</t>
    <phoneticPr fontId="3" type="noConversion"/>
  </si>
  <si>
    <t>BSP</t>
    <phoneticPr fontId="3" type="noConversion"/>
  </si>
  <si>
    <t>无信号不发光</t>
    <phoneticPr fontId="3" type="noConversion"/>
  </si>
  <si>
    <t>更新CFP Firmware</t>
    <phoneticPr fontId="3" type="noConversion"/>
  </si>
  <si>
    <t>LAN LED</t>
    <phoneticPr fontId="3" type="noConversion"/>
  </si>
  <si>
    <t>LAN LED无法点亮</t>
    <phoneticPr fontId="3" type="noConversion"/>
  </si>
  <si>
    <t>管理口的PHY和LED都在CPU子卡上，无法引到前面板，通过软件查询PHY状态点前面板LED</t>
    <phoneticPr fontId="3" type="noConversion"/>
  </si>
  <si>
    <t>去掉OAM口</t>
    <phoneticPr fontId="3" type="noConversion"/>
  </si>
  <si>
    <t>Power</t>
    <phoneticPr fontId="3" type="noConversion"/>
  </si>
  <si>
    <t>CPU子板</t>
    <phoneticPr fontId="3" type="noConversion"/>
  </si>
  <si>
    <t>3. 集成测试</t>
    <phoneticPr fontId="3" type="noConversion"/>
  </si>
  <si>
    <t>c. 编写测试命令菜单</t>
    <phoneticPr fontId="3" type="noConversion"/>
  </si>
  <si>
    <t>第一期 任务分解</t>
    <phoneticPr fontId="3" type="noConversion"/>
  </si>
  <si>
    <t>第二期 任务分解</t>
    <phoneticPr fontId="3" type="noConversion"/>
  </si>
  <si>
    <t>1. 软件框架</t>
    <phoneticPr fontId="3" type="noConversion"/>
  </si>
  <si>
    <t>HTML、JS，主页、端口配置、告警、统计、其它</t>
    <phoneticPr fontId="3" type="noConversion"/>
  </si>
  <si>
    <t>新增P0_SMODE和P1_SMODE的控制寄存器，先看下现在默认输出高还是低电平？或者默认改成高阻态，板上已经拉低了。
[05/16]Reg0x34, bit8 - p0_smode, bit9 - p1_smode, 默认为0</t>
    <phoneticPr fontId="3" type="noConversion"/>
  </si>
  <si>
    <t>等待BSP反馈
[05/20]更新DTB文件后，可以识别Eth2</t>
    <phoneticPr fontId="3" type="noConversion"/>
  </si>
  <si>
    <t>FAN</t>
    <phoneticPr fontId="3" type="noConversion"/>
  </si>
  <si>
    <t>FPGA 0x50 SMBALERT一直为高</t>
    <phoneticPr fontId="3" type="noConversion"/>
  </si>
  <si>
    <t>00111 (0x07)</t>
    <phoneticPr fontId="3" type="noConversion"/>
  </si>
  <si>
    <t>00011 (0x03)</t>
    <phoneticPr fontId="3" type="noConversion"/>
  </si>
  <si>
    <t>MVL MDIO 访问不稳定</t>
    <phoneticPr fontId="3" type="noConversion"/>
  </si>
  <si>
    <t>TSEC2网口未识别</t>
    <phoneticPr fontId="3" type="noConversion"/>
  </si>
  <si>
    <t>CFP下面不能有过孔</t>
    <phoneticPr fontId="3" type="noConversion"/>
  </si>
  <si>
    <t>用户管理</t>
    <phoneticPr fontId="3" type="noConversion"/>
  </si>
  <si>
    <t>SNMP、CLI</t>
    <phoneticPr fontId="3" type="noConversion"/>
  </si>
  <si>
    <t>PM分时统计</t>
    <phoneticPr fontId="3" type="noConversion"/>
  </si>
  <si>
    <t>2. Web网页</t>
    <phoneticPr fontId="3" type="noConversion"/>
  </si>
  <si>
    <t>b. 选择网页模板，基于AngularJS搭建Web框架</t>
    <phoneticPr fontId="3" type="noConversion"/>
  </si>
  <si>
    <t>a. 移植Goahead Web Server</t>
    <phoneticPr fontId="3" type="noConversion"/>
  </si>
  <si>
    <t>c. 端口管理，Inventory，统计，告警</t>
    <phoneticPr fontId="3" type="noConversion"/>
  </si>
  <si>
    <t>移植Goahead</t>
    <phoneticPr fontId="3" type="noConversion"/>
  </si>
  <si>
    <t>Goahead Action和AngularJS创建整个网页框架</t>
    <phoneticPr fontId="3" type="noConversion"/>
  </si>
  <si>
    <t>a. 系统管理</t>
    <phoneticPr fontId="3" type="noConversion"/>
  </si>
  <si>
    <t>OSC</t>
    <phoneticPr fontId="3" type="noConversion"/>
  </si>
  <si>
    <t>b. 用户配置管理</t>
    <phoneticPr fontId="3" type="noConversion"/>
  </si>
  <si>
    <t>f. 系统升级</t>
    <phoneticPr fontId="3" type="noConversion"/>
  </si>
  <si>
    <t>d. Web Agent</t>
    <phoneticPr fontId="3" type="noConversion"/>
  </si>
  <si>
    <t>Web中间层，负责把DB里的数据转发到Web层</t>
    <phoneticPr fontId="3" type="noConversion"/>
  </si>
  <si>
    <t>c. 业务下发</t>
    <phoneticPr fontId="3" type="noConversion"/>
  </si>
  <si>
    <t>d. 告警管理</t>
    <phoneticPr fontId="3" type="noConversion"/>
  </si>
  <si>
    <t>e. 统计功能</t>
    <phoneticPr fontId="3" type="noConversion"/>
  </si>
  <si>
    <t>管理口IP配置，Reset按钮，LED控制</t>
    <phoneticPr fontId="3" type="noConversion"/>
  </si>
  <si>
    <t>软件升级，数据库备份、恢复</t>
    <phoneticPr fontId="3" type="noConversion"/>
  </si>
  <si>
    <t>告警收集、历史</t>
    <phoneticPr fontId="3" type="noConversion"/>
  </si>
  <si>
    <t>统计信息收集（仅包含实时数据显示，不包含15min/30min/1day等历史统计）</t>
    <phoneticPr fontId="3" type="noConversion"/>
  </si>
  <si>
    <t>基于XML Profile生成软件配置框架，保存和恢复用户配置(通用，易扩展维护)</t>
    <phoneticPr fontId="3" type="noConversion"/>
  </si>
  <si>
    <t>业务配置有效性验证，配置时序控制，下发硬件</t>
    <phoneticPr fontId="3" type="noConversion"/>
  </si>
  <si>
    <t>IIC</t>
  </si>
  <si>
    <t>IIC无法识别</t>
  </si>
  <si>
    <t>Close</t>
    <phoneticPr fontId="3" type="noConversion"/>
  </si>
  <si>
    <t>去掉背板IIC器件
[05/21]连背板启动正常</t>
  </si>
  <si>
    <t>Framer</t>
  </si>
  <si>
    <t>缺1.8V</t>
  </si>
  <si>
    <t>飞电源线</t>
    <phoneticPr fontId="3" type="noConversion"/>
  </si>
  <si>
    <t>MDIO总线无法访问</t>
    <phoneticPr fontId="3" type="noConversion"/>
  </si>
  <si>
    <t>Open</t>
    <phoneticPr fontId="3" type="noConversion"/>
  </si>
  <si>
    <t>原理图更新</t>
  </si>
  <si>
    <t>结构</t>
  </si>
  <si>
    <t>添加开关区分Mux、Trans</t>
    <phoneticPr fontId="3" type="noConversion"/>
  </si>
  <si>
    <t>Open</t>
  </si>
  <si>
    <t>软件根据EEPROM区分</t>
  </si>
  <si>
    <t>检查PCB和原理图的管脚定义</t>
  </si>
  <si>
    <t>读出来时对，时不对
[05/21]把MDIO上位改成1K</t>
  </si>
  <si>
    <t>Client CFP下面贴纸</t>
  </si>
  <si>
    <t>LED</t>
  </si>
  <si>
    <t>Fan Alm LED无法点亮</t>
  </si>
  <si>
    <t>在位信息无效</t>
  </si>
  <si>
    <t>Power去掉上拉</t>
  </si>
  <si>
    <t>FAN</t>
  </si>
  <si>
    <t>无法 Full Speed</t>
  </si>
  <si>
    <t>软件IIC配置Fan Speed</t>
  </si>
  <si>
    <t>NET</t>
  </si>
  <si>
    <t>去除网口隔离变压器</t>
  </si>
  <si>
    <t>CPU小板已有网口隔离变压器，母板上的可以去掉</t>
  </si>
  <si>
    <t>RTC</t>
  </si>
  <si>
    <t>添加RTC时钟芯片和电池</t>
  </si>
  <si>
    <t>给Alarm PM用</t>
  </si>
  <si>
    <t>CFP REFCLK</t>
  </si>
  <si>
    <t>添加CFP前路Timing芯片</t>
  </si>
  <si>
    <t>Digi输出的REFCLK达不到CFP要求的Jitter范围</t>
  </si>
  <si>
    <t>P0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</si>
  <si>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</si>
  <si>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</si>
  <si>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</si>
  <si>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P4</t>
    <phoneticPr fontId="3" type="noConversion"/>
  </si>
  <si>
    <t>P5</t>
    <phoneticPr fontId="3" type="noConversion"/>
  </si>
  <si>
    <t>P6</t>
    <phoneticPr fontId="3" type="noConversion"/>
  </si>
  <si>
    <t>88E6321</t>
    <phoneticPr fontId="3" type="noConversion"/>
  </si>
  <si>
    <t>Triple Speed</t>
    <phoneticPr fontId="3" type="noConversion"/>
  </si>
  <si>
    <t>Digital Pins</t>
    <phoneticPr fontId="3" type="noConversion"/>
  </si>
  <si>
    <t>10/100/1000 PHY</t>
    <phoneticPr fontId="3" type="noConversion"/>
  </si>
  <si>
    <t>OSC0</t>
    <phoneticPr fontId="3" type="noConversion"/>
  </si>
  <si>
    <t>OSC1</t>
    <phoneticPr fontId="3" type="noConversion"/>
  </si>
  <si>
    <t>OAM</t>
    <phoneticPr fontId="3" type="noConversion"/>
  </si>
  <si>
    <t>CIT</t>
    <phoneticPr fontId="3" type="noConversion"/>
  </si>
  <si>
    <t>CPU</t>
    <phoneticPr fontId="3" type="noConversion"/>
  </si>
  <si>
    <t>FPGA</t>
    <phoneticPr fontId="3" type="noConversion"/>
  </si>
  <si>
    <t>FPGA</t>
    <phoneticPr fontId="3" type="noConversion"/>
  </si>
  <si>
    <t>Switch</t>
    <phoneticPr fontId="3" type="noConversion"/>
  </si>
  <si>
    <t>P5无法跟CPU建立连接</t>
    <phoneticPr fontId="3" type="noConversion"/>
  </si>
  <si>
    <t>P5_MODE 需要设成 MII_PHY 或 MII_MAC ?</t>
    <phoneticPr fontId="3" type="noConversion"/>
  </si>
  <si>
    <t>P1-1</t>
    <phoneticPr fontId="3" type="noConversion"/>
  </si>
  <si>
    <t>P1-2</t>
    <phoneticPr fontId="3" type="noConversion"/>
  </si>
  <si>
    <r>
      <t>L</t>
    </r>
    <r>
      <rPr>
        <sz val="11"/>
        <color theme="1"/>
        <rFont val="宋体"/>
        <family val="2"/>
        <scheme val="minor"/>
      </rPr>
      <t>ED</t>
    </r>
    <phoneticPr fontId="3" type="noConversion"/>
  </si>
  <si>
    <t>P9/P10 fail</t>
    <phoneticPr fontId="3" type="noConversion"/>
  </si>
  <si>
    <r>
      <t>O</t>
    </r>
    <r>
      <rPr>
        <sz val="11"/>
        <color theme="1"/>
        <rFont val="宋体"/>
        <family val="2"/>
        <scheme val="minor"/>
      </rPr>
      <t>K</t>
    </r>
    <phoneticPr fontId="3" type="noConversion"/>
  </si>
  <si>
    <r>
      <t>?</t>
    </r>
    <r>
      <rPr>
        <sz val="11"/>
        <color theme="1"/>
        <rFont val="宋体"/>
        <family val="2"/>
        <scheme val="minor"/>
      </rPr>
      <t>?</t>
    </r>
    <phoneticPr fontId="3" type="noConversion"/>
  </si>
  <si>
    <t>OK</t>
    <phoneticPr fontId="3" type="noConversion"/>
  </si>
  <si>
    <r>
      <t>R</t>
    </r>
    <r>
      <rPr>
        <sz val="11"/>
        <color theme="1"/>
        <rFont val="宋体"/>
        <family val="2"/>
        <scheme val="minor"/>
      </rPr>
      <t>TC</t>
    </r>
    <phoneticPr fontId="3" type="noConversion"/>
  </si>
  <si>
    <r>
      <t>I</t>
    </r>
    <r>
      <rPr>
        <sz val="11"/>
        <color theme="1"/>
        <rFont val="宋体"/>
        <family val="2"/>
        <scheme val="minor"/>
      </rPr>
      <t>IC2</t>
    </r>
    <phoneticPr fontId="3" type="noConversion"/>
  </si>
  <si>
    <r>
      <t>T</t>
    </r>
    <r>
      <rPr>
        <sz val="11"/>
        <color theme="1"/>
        <rFont val="宋体"/>
        <family val="2"/>
        <scheme val="minor"/>
      </rPr>
      <t>iming</t>
    </r>
    <phoneticPr fontId="3" type="noConversion"/>
  </si>
  <si>
    <t>Si5368</t>
    <phoneticPr fontId="3" type="noConversion"/>
  </si>
  <si>
    <r>
      <t>1101 000R(0x68</t>
    </r>
    <r>
      <rPr>
        <sz val="11"/>
        <color theme="1"/>
        <rFont val="宋体"/>
        <family val="2"/>
        <scheme val="minor"/>
      </rPr>
      <t>)</t>
    </r>
    <phoneticPr fontId="3" type="noConversion"/>
  </si>
  <si>
    <t>DS1340Z M41T00</t>
    <phoneticPr fontId="3" type="noConversion"/>
  </si>
  <si>
    <r>
      <t>R</t>
    </r>
    <r>
      <rPr>
        <sz val="11"/>
        <color theme="1"/>
        <rFont val="宋体"/>
        <family val="2"/>
        <scheme val="minor"/>
      </rPr>
      <t>eset Button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</si>
</sst>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7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4" borderId="7" xfId="0" applyFill="1" applyBorder="1" applyAlignment="1">
      <alignment horizontal="right" vertical="center" indent="1"/>
    </xf>
    <xf numFmtId="0" fontId="4" fillId="4" borderId="8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0" xfId="1"/>
    <xf numFmtId="0" fontId="2" fillId="0" borderId="0" xfId="1" applyAlignment="1"/>
    <xf numFmtId="49" fontId="2" fillId="0" borderId="0" xfId="1" applyNumberFormat="1"/>
    <xf numFmtId="0" fontId="2" fillId="0" borderId="9" xfId="1" applyBorder="1"/>
    <xf numFmtId="0" fontId="2" fillId="0" borderId="8" xfId="1" applyBorder="1"/>
    <xf numFmtId="49" fontId="2" fillId="0" borderId="8" xfId="1" applyNumberFormat="1" applyBorder="1"/>
    <xf numFmtId="0" fontId="2" fillId="0" borderId="7" xfId="1" applyBorder="1"/>
    <xf numFmtId="0" fontId="2" fillId="0" borderId="6" xfId="1" applyBorder="1"/>
    <xf numFmtId="0" fontId="2" fillId="0" borderId="1" xfId="1" applyBorder="1"/>
    <xf numFmtId="49" fontId="2" fillId="0" borderId="1" xfId="1" applyNumberFormat="1" applyBorder="1"/>
    <xf numFmtId="0" fontId="2" fillId="0" borderId="5" xfId="1" applyBorder="1"/>
    <xf numFmtId="0" fontId="2" fillId="0" borderId="1" xfId="1" applyFill="1" applyBorder="1"/>
    <xf numFmtId="0" fontId="2" fillId="0" borderId="0" xfId="1" applyBorder="1"/>
    <xf numFmtId="0" fontId="2" fillId="0" borderId="6" xfId="1" applyFill="1" applyBorder="1" applyAlignment="1"/>
    <xf numFmtId="0" fontId="2" fillId="5" borderId="1" xfId="1" applyFill="1" applyBorder="1"/>
    <xf numFmtId="0" fontId="5" fillId="3" borderId="4" xfId="1" applyFont="1" applyFill="1" applyBorder="1" applyAlignment="1">
      <alignment horizontal="left"/>
    </xf>
    <xf numFmtId="0" fontId="5" fillId="3" borderId="3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left"/>
    </xf>
    <xf numFmtId="49" fontId="5" fillId="3" borderId="3" xfId="1" applyNumberFormat="1" applyFont="1" applyFill="1" applyBorder="1" applyAlignment="1">
      <alignment horizontal="left"/>
    </xf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2" fillId="6" borderId="0" xfId="1" applyFill="1" applyAlignment="1">
      <alignment horizontal="center"/>
    </xf>
    <xf numFmtId="0" fontId="0" fillId="7" borderId="1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11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indent="1"/>
    </xf>
    <xf numFmtId="0" fontId="6" fillId="7" borderId="1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5" fillId="3" borderId="13" xfId="1" applyFont="1" applyFill="1" applyBorder="1" applyAlignment="1">
      <alignment horizontal="left"/>
    </xf>
    <xf numFmtId="0" fontId="2" fillId="0" borderId="14" xfId="1" applyBorder="1" applyAlignment="1"/>
    <xf numFmtId="0" fontId="2" fillId="0" borderId="15" xfId="1" applyBorder="1" applyAlignment="1"/>
    <xf numFmtId="0" fontId="4" fillId="3" borderId="2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1" fillId="0" borderId="0" xfId="1" applyFont="1"/>
    <xf numFmtId="0" fontId="1" fillId="0" borderId="5" xfId="1" applyFont="1" applyBorder="1"/>
    <xf numFmtId="0" fontId="1" fillId="0" borderId="5" xfId="1" applyFont="1" applyBorder="1" applyAlignment="1">
      <alignment horizontal="center"/>
    </xf>
    <xf numFmtId="0" fontId="1" fillId="5" borderId="0" xfId="1" applyFont="1" applyFill="1" applyAlignment="1">
      <alignment horizontal="center"/>
    </xf>
    <xf numFmtId="0" fontId="2" fillId="0" borderId="5" xfId="1" applyFill="1" applyBorder="1"/>
    <xf numFmtId="0" fontId="2" fillId="0" borderId="6" xfId="1" applyFill="1" applyBorder="1"/>
    <xf numFmtId="0" fontId="2" fillId="0" borderId="0" xfId="1" applyFill="1"/>
    <xf numFmtId="0" fontId="2" fillId="0" borderId="14" xfId="1" applyFill="1" applyBorder="1" applyAlignment="1"/>
    <xf numFmtId="0" fontId="2" fillId="4" borderId="5" xfId="1" applyFill="1" applyBorder="1"/>
    <xf numFmtId="0" fontId="2" fillId="4" borderId="1" xfId="1" applyFill="1" applyBorder="1"/>
    <xf numFmtId="0" fontId="2" fillId="4" borderId="6" xfId="1" applyFill="1" applyBorder="1"/>
    <xf numFmtId="0" fontId="2" fillId="4" borderId="0" xfId="1" applyFill="1"/>
    <xf numFmtId="0" fontId="2" fillId="4" borderId="5" xfId="1" applyFill="1" applyBorder="1" applyAlignment="1">
      <alignment horizontal="center"/>
    </xf>
    <xf numFmtId="0" fontId="2" fillId="4" borderId="14" xfId="1" applyFill="1" applyBorder="1" applyAlignment="1"/>
    <xf numFmtId="0" fontId="2" fillId="4" borderId="1" xfId="1" applyFill="1" applyBorder="1" applyAlignment="1"/>
    <xf numFmtId="0" fontId="2" fillId="4" borderId="6" xfId="1" applyFill="1" applyBorder="1" applyAlignment="1"/>
    <xf numFmtId="0" fontId="1" fillId="0" borderId="7" xfId="1" applyFont="1" applyBorder="1" applyAlignment="1">
      <alignment horizontal="center"/>
    </xf>
    <xf numFmtId="0" fontId="1" fillId="5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2" fillId="0" borderId="0" xfId="1" applyFill="1" applyBorder="1"/>
    <xf numFmtId="0" fontId="1" fillId="0" borderId="1" xfId="1" applyFont="1" applyBorder="1"/>
    <xf numFmtId="0" fontId="1" fillId="0" borderId="1" xfId="1" applyFont="1" applyFill="1" applyBorder="1"/>
    <xf numFmtId="0" fontId="1" fillId="0" borderId="0" xfId="1" applyFont="1" applyAlignment="1">
      <alignment horizontal="center"/>
    </xf>
    <xf numFmtId="0" fontId="1" fillId="0" borderId="6" xfId="1" applyFont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5" borderId="6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9524</xdr:rowOff>
    </xdr:from>
    <xdr:to>
      <xdr:col>5</xdr:col>
      <xdr:colOff>28575</xdr:colOff>
      <xdr:row>16</xdr:row>
      <xdr:rowOff>57149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76500" y="1038224"/>
          <a:ext cx="981075" cy="1762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Muxponder</a:t>
          </a:r>
          <a:endParaRPr lang="zh-CN" altLang="en-US" sz="1100"/>
        </a:p>
      </xdr:txBody>
    </xdr:sp>
    <xdr:clientData/>
  </xdr:twoCellAnchor>
  <xdr:twoCellAnchor>
    <xdr:from>
      <xdr:col>6</xdr:col>
      <xdr:colOff>161925</xdr:colOff>
      <xdr:row>6</xdr:row>
      <xdr:rowOff>9524</xdr:rowOff>
    </xdr:from>
    <xdr:to>
      <xdr:col>7</xdr:col>
      <xdr:colOff>457200</xdr:colOff>
      <xdr:row>16</xdr:row>
      <xdr:rowOff>57149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276725" y="1038224"/>
          <a:ext cx="981075" cy="1762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Regenerater</a:t>
          </a:r>
          <a:endParaRPr lang="zh-CN" altLang="en-US" sz="1100"/>
        </a:p>
      </xdr:txBody>
    </xdr:sp>
    <xdr:clientData/>
  </xdr:twoCellAnchor>
  <xdr:twoCellAnchor>
    <xdr:from>
      <xdr:col>5</xdr:col>
      <xdr:colOff>28575</xdr:colOff>
      <xdr:row>11</xdr:row>
      <xdr:rowOff>33337</xdr:rowOff>
    </xdr:from>
    <xdr:to>
      <xdr:col>6</xdr:col>
      <xdr:colOff>161925</xdr:colOff>
      <xdr:row>11</xdr:row>
      <xdr:rowOff>33337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2" idx="3"/>
          <a:endCxn id="3" idx="1"/>
        </xdr:cNvCxnSpPr>
      </xdr:nvCxnSpPr>
      <xdr:spPr>
        <a:xfrm>
          <a:off x="3457575" y="1919287"/>
          <a:ext cx="819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9</xdr:row>
      <xdr:rowOff>66675</xdr:rowOff>
    </xdr:from>
    <xdr:to>
      <xdr:col>8</xdr:col>
      <xdr:colOff>85725</xdr:colOff>
      <xdr:row>13</xdr:row>
      <xdr:rowOff>38100</xdr:rowOff>
    </xdr:to>
    <xdr:sp macro="" textlink="">
      <xdr:nvSpPr>
        <xdr:cNvPr id="8" name="右弧形箭头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286375" y="1609725"/>
          <a:ext cx="285750" cy="6572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438150</xdr:colOff>
      <xdr:row>7</xdr:row>
      <xdr:rowOff>19050</xdr:rowOff>
    </xdr:from>
    <xdr:to>
      <xdr:col>3</xdr:col>
      <xdr:colOff>419100</xdr:colOff>
      <xdr:row>7</xdr:row>
      <xdr:rowOff>19050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809750" y="1219200"/>
          <a:ext cx="666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7</xdr:row>
      <xdr:rowOff>161925</xdr:rowOff>
    </xdr:from>
    <xdr:to>
      <xdr:col>3</xdr:col>
      <xdr:colOff>419100</xdr:colOff>
      <xdr:row>7</xdr:row>
      <xdr:rowOff>161925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1809750" y="1362075"/>
          <a:ext cx="666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9</xdr:row>
      <xdr:rowOff>0</xdr:rowOff>
    </xdr:from>
    <xdr:to>
      <xdr:col>3</xdr:col>
      <xdr:colOff>419100</xdr:colOff>
      <xdr:row>9</xdr:row>
      <xdr:rowOff>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1809750" y="1543050"/>
          <a:ext cx="666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15</xdr:row>
      <xdr:rowOff>76200</xdr:rowOff>
    </xdr:from>
    <xdr:to>
      <xdr:col>3</xdr:col>
      <xdr:colOff>419100</xdr:colOff>
      <xdr:row>15</xdr:row>
      <xdr:rowOff>76200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809750" y="2647950"/>
          <a:ext cx="666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561975</xdr:colOff>
      <xdr:row>10</xdr:row>
      <xdr:rowOff>28575</xdr:rowOff>
    </xdr:from>
    <xdr:ext cx="385555" cy="69499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933575" y="1743075"/>
          <a:ext cx="385555" cy="69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lang="en-US" altLang="zh-CN" sz="1100"/>
            <a:t>...</a:t>
          </a:r>
          <a:endParaRPr lang="zh-CN" altLang="en-US" sz="1100"/>
        </a:p>
      </xdr:txBody>
    </xdr:sp>
    <xdr:clientData/>
  </xdr:oneCellAnchor>
  <xdr:oneCellAnchor>
    <xdr:from>
      <xdr:col>1</xdr:col>
      <xdr:colOff>619125</xdr:colOff>
      <xdr:row>5</xdr:row>
      <xdr:rowOff>142875</xdr:rowOff>
    </xdr:from>
    <xdr:ext cx="1047723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304925" y="1000125"/>
          <a:ext cx="10477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TestBox 10GBE</a:t>
          </a:r>
          <a:endParaRPr lang="zh-CN" altLang="en-US" sz="1100"/>
        </a:p>
      </xdr:txBody>
    </xdr:sp>
    <xdr:clientData/>
  </xdr:oneCellAnchor>
  <xdr:oneCellAnchor>
    <xdr:from>
      <xdr:col>5</xdr:col>
      <xdr:colOff>219075</xdr:colOff>
      <xdr:row>9</xdr:row>
      <xdr:rowOff>66675</xdr:rowOff>
    </xdr:from>
    <xdr:ext cx="50885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3648075" y="1609725"/>
          <a:ext cx="508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OTU4</a:t>
          </a:r>
          <a:endParaRPr lang="zh-CN" altLang="en-US" sz="1100"/>
        </a:p>
      </xdr:txBody>
    </xdr:sp>
    <xdr:clientData/>
  </xdr:oneCellAnchor>
  <xdr:oneCellAnchor>
    <xdr:from>
      <xdr:col>8</xdr:col>
      <xdr:colOff>142875</xdr:colOff>
      <xdr:row>10</xdr:row>
      <xdr:rowOff>66675</xdr:rowOff>
    </xdr:from>
    <xdr:ext cx="1027974" cy="436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629275" y="1781175"/>
          <a:ext cx="10279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OTU4</a:t>
          </a:r>
        </a:p>
        <a:p>
          <a:r>
            <a:rPr lang="en-US" altLang="zh-CN" sz="1100"/>
            <a:t>Fiber loopback</a:t>
          </a:r>
          <a:endParaRPr lang="zh-CN" altLang="en-US" sz="1100"/>
        </a:p>
      </xdr:txBody>
    </xdr:sp>
    <xdr:clientData/>
  </xdr:oneCellAnchor>
  <xdr:oneCellAnchor>
    <xdr:from>
      <xdr:col>6</xdr:col>
      <xdr:colOff>104775</xdr:colOff>
      <xdr:row>10</xdr:row>
      <xdr:rowOff>66675</xdr:rowOff>
    </xdr:from>
    <xdr:ext cx="420693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219575" y="1781175"/>
          <a:ext cx="420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Line</a:t>
          </a:r>
          <a:endParaRPr lang="zh-CN" altLang="en-US" sz="1100"/>
        </a:p>
      </xdr:txBody>
    </xdr:sp>
    <xdr:clientData/>
  </xdr:oneCellAnchor>
  <xdr:oneCellAnchor>
    <xdr:from>
      <xdr:col>6</xdr:col>
      <xdr:colOff>676275</xdr:colOff>
      <xdr:row>10</xdr:row>
      <xdr:rowOff>66675</xdr:rowOff>
    </xdr:from>
    <xdr:ext cx="51623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4791075" y="1781175"/>
          <a:ext cx="5162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Client</a:t>
          </a:r>
          <a:endParaRPr lang="zh-CN" altLang="en-US" sz="1100"/>
        </a:p>
      </xdr:txBody>
    </xdr:sp>
    <xdr:clientData/>
  </xdr:oneCellAnchor>
  <xdr:oneCellAnchor>
    <xdr:from>
      <xdr:col>4</xdr:col>
      <xdr:colOff>342900</xdr:colOff>
      <xdr:row>10</xdr:row>
      <xdr:rowOff>66675</xdr:rowOff>
    </xdr:from>
    <xdr:ext cx="42069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3086100" y="1781175"/>
          <a:ext cx="420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Line</a:t>
          </a:r>
          <a:endParaRPr lang="zh-CN" altLang="en-US" sz="1100"/>
        </a:p>
      </xdr:txBody>
    </xdr:sp>
    <xdr:clientData/>
  </xdr:oneCellAnchor>
  <xdr:twoCellAnchor>
    <xdr:from>
      <xdr:col>5</xdr:col>
      <xdr:colOff>457199</xdr:colOff>
      <xdr:row>23</xdr:row>
      <xdr:rowOff>142875</xdr:rowOff>
    </xdr:from>
    <xdr:to>
      <xdr:col>10</xdr:col>
      <xdr:colOff>561974</xdr:colOff>
      <xdr:row>30</xdr:row>
      <xdr:rowOff>85724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886199" y="4086225"/>
          <a:ext cx="3533775" cy="11429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Regenerater</a:t>
          </a:r>
          <a:endParaRPr lang="zh-CN" altLang="en-US" sz="1100"/>
        </a:p>
      </xdr:txBody>
    </xdr:sp>
    <xdr:clientData/>
  </xdr:twoCellAnchor>
  <xdr:oneCellAnchor>
    <xdr:from>
      <xdr:col>5</xdr:col>
      <xdr:colOff>457200</xdr:colOff>
      <xdr:row>26</xdr:row>
      <xdr:rowOff>95250</xdr:rowOff>
    </xdr:from>
    <xdr:ext cx="42069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3886200" y="4552950"/>
          <a:ext cx="420693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Line</a:t>
          </a:r>
          <a:endParaRPr lang="zh-CN" altLang="en-US" sz="1100"/>
        </a:p>
      </xdr:txBody>
    </xdr:sp>
    <xdr:clientData/>
  </xdr:oneCellAnchor>
  <xdr:oneCellAnchor>
    <xdr:from>
      <xdr:col>9</xdr:col>
      <xdr:colOff>38100</xdr:colOff>
      <xdr:row>26</xdr:row>
      <xdr:rowOff>95250</xdr:rowOff>
    </xdr:from>
    <xdr:ext cx="526939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6210300" y="4552950"/>
          <a:ext cx="52693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ODU4</a:t>
          </a:r>
          <a:endParaRPr lang="zh-CN" altLang="en-US" sz="1100"/>
        </a:p>
      </xdr:txBody>
    </xdr:sp>
    <xdr:clientData/>
  </xdr:oneCellAnchor>
  <xdr:oneCellAnchor>
    <xdr:from>
      <xdr:col>6</xdr:col>
      <xdr:colOff>190500</xdr:colOff>
      <xdr:row>26</xdr:row>
      <xdr:rowOff>95250</xdr:rowOff>
    </xdr:from>
    <xdr:ext cx="50885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305300" y="4552950"/>
          <a:ext cx="508857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OTU4</a:t>
          </a:r>
          <a:endParaRPr lang="zh-CN" altLang="en-US" sz="1100"/>
        </a:p>
      </xdr:txBody>
    </xdr:sp>
    <xdr:clientData/>
  </xdr:oneCellAnchor>
  <xdr:oneCellAnchor>
    <xdr:from>
      <xdr:col>7</xdr:col>
      <xdr:colOff>9525</xdr:colOff>
      <xdr:row>26</xdr:row>
      <xdr:rowOff>95250</xdr:rowOff>
    </xdr:from>
    <xdr:ext cx="526939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4810125" y="4552950"/>
          <a:ext cx="52693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ODU4</a:t>
          </a:r>
          <a:endParaRPr lang="zh-CN" altLang="en-US" sz="1100"/>
        </a:p>
      </xdr:txBody>
    </xdr:sp>
    <xdr:clientData/>
  </xdr:oneCellAnchor>
  <xdr:oneCellAnchor>
    <xdr:from>
      <xdr:col>10</xdr:col>
      <xdr:colOff>47625</xdr:colOff>
      <xdr:row>26</xdr:row>
      <xdr:rowOff>95250</xdr:rowOff>
    </xdr:from>
    <xdr:ext cx="516232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905625" y="4552950"/>
          <a:ext cx="516232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Client</a:t>
          </a:r>
          <a:endParaRPr lang="zh-CN" altLang="en-US" sz="1100"/>
        </a:p>
      </xdr:txBody>
    </xdr:sp>
    <xdr:clientData/>
  </xdr:oneCellAnchor>
  <xdr:oneCellAnchor>
    <xdr:from>
      <xdr:col>9</xdr:col>
      <xdr:colOff>219075</xdr:colOff>
      <xdr:row>26</xdr:row>
      <xdr:rowOff>95250</xdr:rowOff>
    </xdr:from>
    <xdr:ext cx="50885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6391275" y="4552950"/>
          <a:ext cx="508857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OTU4</a:t>
          </a:r>
          <a:endParaRPr lang="zh-CN" altLang="en-US" sz="1100"/>
        </a:p>
      </xdr:txBody>
    </xdr:sp>
    <xdr:clientData/>
  </xdr:oneCellAnchor>
  <xdr:oneCellAnchor>
    <xdr:from>
      <xdr:col>8</xdr:col>
      <xdr:colOff>381000</xdr:colOff>
      <xdr:row>26</xdr:row>
      <xdr:rowOff>95250</xdr:rowOff>
    </xdr:from>
    <xdr:ext cx="526939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5867400" y="4552950"/>
          <a:ext cx="52693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ODU4</a:t>
          </a:r>
          <a:endParaRPr lang="zh-CN" altLang="en-US" sz="1100"/>
        </a:p>
      </xdr:txBody>
    </xdr:sp>
    <xdr:clientData/>
  </xdr:oneCellAnchor>
  <xdr:oneCellAnchor>
    <xdr:from>
      <xdr:col>7</xdr:col>
      <xdr:colOff>666750</xdr:colOff>
      <xdr:row>26</xdr:row>
      <xdr:rowOff>95250</xdr:rowOff>
    </xdr:from>
    <xdr:ext cx="26238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5467350" y="455295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X</a:t>
          </a:r>
          <a:endParaRPr lang="zh-CN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B51" sqref="B51"/>
    </sheetView>
  </sheetViews>
  <sheetFormatPr defaultRowHeight="13.5" x14ac:dyDescent="0.15"/>
  <cols>
    <col min="1" max="1" width="2.875" customWidth="1"/>
    <col min="2" max="2" width="59.75" customWidth="1"/>
    <col min="3" max="3" width="9.875" customWidth="1"/>
    <col min="4" max="4" width="8.125" customWidth="1"/>
    <col min="5" max="5" width="70" customWidth="1"/>
  </cols>
  <sheetData>
    <row r="1" spans="2:5" ht="14.25" thickBot="1" x14ac:dyDescent="0.2"/>
    <row r="2" spans="2:5" x14ac:dyDescent="0.15">
      <c r="B2" s="6" t="s">
        <v>246</v>
      </c>
      <c r="C2" s="7" t="s">
        <v>32</v>
      </c>
      <c r="D2" s="7" t="s">
        <v>1</v>
      </c>
      <c r="E2" s="8" t="s">
        <v>0</v>
      </c>
    </row>
    <row r="3" spans="2:5" x14ac:dyDescent="0.15">
      <c r="B3" s="9" t="s">
        <v>7</v>
      </c>
      <c r="C3" s="5">
        <f>SUM(C4:C7)</f>
        <v>5</v>
      </c>
      <c r="D3" s="4"/>
      <c r="E3" s="10"/>
    </row>
    <row r="4" spans="2:5" x14ac:dyDescent="0.15">
      <c r="B4" s="11" t="s">
        <v>3</v>
      </c>
      <c r="C4" s="3">
        <v>0.5</v>
      </c>
      <c r="D4" s="18">
        <v>1</v>
      </c>
      <c r="E4" s="12" t="s">
        <v>5</v>
      </c>
    </row>
    <row r="5" spans="2:5" x14ac:dyDescent="0.15">
      <c r="B5" s="11" t="s">
        <v>2</v>
      </c>
      <c r="C5" s="3">
        <v>1</v>
      </c>
      <c r="D5" s="18">
        <v>1</v>
      </c>
      <c r="E5" s="12" t="s">
        <v>31</v>
      </c>
    </row>
    <row r="6" spans="2:5" x14ac:dyDescent="0.15">
      <c r="B6" s="11" t="s">
        <v>4</v>
      </c>
      <c r="C6" s="3">
        <v>0.5</v>
      </c>
      <c r="D6" s="18">
        <v>1</v>
      </c>
      <c r="E6" s="12" t="s">
        <v>6</v>
      </c>
    </row>
    <row r="7" spans="2:5" x14ac:dyDescent="0.15">
      <c r="B7" s="11" t="s">
        <v>30</v>
      </c>
      <c r="C7" s="3">
        <v>3</v>
      </c>
      <c r="D7" s="18">
        <v>1</v>
      </c>
      <c r="E7" s="12" t="s">
        <v>17</v>
      </c>
    </row>
    <row r="8" spans="2:5" x14ac:dyDescent="0.15">
      <c r="B8" s="13"/>
      <c r="C8" s="3"/>
      <c r="D8" s="3"/>
      <c r="E8" s="12"/>
    </row>
    <row r="9" spans="2:5" x14ac:dyDescent="0.15">
      <c r="B9" s="9" t="s">
        <v>18</v>
      </c>
      <c r="C9" s="4">
        <f>SUM(C10:C15)</f>
        <v>25</v>
      </c>
      <c r="D9" s="4"/>
      <c r="E9" s="10"/>
    </row>
    <row r="10" spans="2:5" x14ac:dyDescent="0.15">
      <c r="B10" s="11" t="s">
        <v>8</v>
      </c>
      <c r="C10" s="3">
        <v>2</v>
      </c>
      <c r="D10" s="3"/>
      <c r="E10" s="12" t="s">
        <v>20</v>
      </c>
    </row>
    <row r="11" spans="2:5" x14ac:dyDescent="0.15">
      <c r="B11" s="11" t="s">
        <v>9</v>
      </c>
      <c r="C11" s="3">
        <v>2</v>
      </c>
      <c r="D11" s="18">
        <v>1</v>
      </c>
      <c r="E11" s="12" t="s">
        <v>21</v>
      </c>
    </row>
    <row r="12" spans="2:5" x14ac:dyDescent="0.15">
      <c r="B12" s="11" t="s">
        <v>10</v>
      </c>
      <c r="C12" s="3">
        <v>3</v>
      </c>
      <c r="D12" s="18">
        <v>1</v>
      </c>
      <c r="E12" s="12" t="s">
        <v>22</v>
      </c>
    </row>
    <row r="13" spans="2:5" x14ac:dyDescent="0.15">
      <c r="B13" s="11" t="s">
        <v>11</v>
      </c>
      <c r="C13" s="3">
        <v>10</v>
      </c>
      <c r="D13" s="18">
        <v>1</v>
      </c>
      <c r="E13" s="12" t="s">
        <v>23</v>
      </c>
    </row>
    <row r="14" spans="2:5" x14ac:dyDescent="0.15">
      <c r="B14" s="11" t="s">
        <v>12</v>
      </c>
      <c r="C14" s="3">
        <v>5</v>
      </c>
      <c r="D14" s="18">
        <v>1</v>
      </c>
      <c r="E14" s="12" t="s">
        <v>24</v>
      </c>
    </row>
    <row r="15" spans="2:5" x14ac:dyDescent="0.15">
      <c r="B15" s="11" t="s">
        <v>13</v>
      </c>
      <c r="C15" s="3">
        <v>3</v>
      </c>
      <c r="D15" s="18">
        <v>1</v>
      </c>
      <c r="E15" s="12" t="s">
        <v>25</v>
      </c>
    </row>
    <row r="16" spans="2:5" x14ac:dyDescent="0.15">
      <c r="B16" s="11"/>
      <c r="C16" s="3"/>
      <c r="D16" s="3"/>
      <c r="E16" s="12"/>
    </row>
    <row r="17" spans="2:5" x14ac:dyDescent="0.15">
      <c r="B17" s="9" t="s">
        <v>244</v>
      </c>
      <c r="C17" s="4">
        <f>SUM(C18:C21)</f>
        <v>10</v>
      </c>
      <c r="D17" s="4"/>
      <c r="E17" s="10"/>
    </row>
    <row r="18" spans="2:5" x14ac:dyDescent="0.15">
      <c r="B18" s="11" t="s">
        <v>14</v>
      </c>
      <c r="C18" s="3">
        <v>5</v>
      </c>
      <c r="D18" s="18">
        <v>1</v>
      </c>
      <c r="E18" s="12" t="s">
        <v>26</v>
      </c>
    </row>
    <row r="19" spans="2:5" x14ac:dyDescent="0.15">
      <c r="B19" s="11" t="s">
        <v>15</v>
      </c>
      <c r="C19" s="3">
        <v>2</v>
      </c>
      <c r="D19" s="18">
        <v>1</v>
      </c>
      <c r="E19" s="12" t="s">
        <v>27</v>
      </c>
    </row>
    <row r="20" spans="2:5" x14ac:dyDescent="0.15">
      <c r="B20" s="11" t="s">
        <v>245</v>
      </c>
      <c r="C20" s="3">
        <v>1</v>
      </c>
      <c r="D20" s="18">
        <v>1</v>
      </c>
      <c r="E20" s="12" t="s">
        <v>28</v>
      </c>
    </row>
    <row r="21" spans="2:5" x14ac:dyDescent="0.15">
      <c r="B21" s="11" t="s">
        <v>16</v>
      </c>
      <c r="C21" s="3">
        <v>2</v>
      </c>
      <c r="D21" s="18">
        <v>1</v>
      </c>
      <c r="E21" s="12" t="s">
        <v>29</v>
      </c>
    </row>
    <row r="22" spans="2:5" x14ac:dyDescent="0.15">
      <c r="B22" s="11"/>
      <c r="C22" s="3"/>
      <c r="D22" s="3"/>
      <c r="E22" s="12"/>
    </row>
    <row r="23" spans="2:5" ht="14.25" thickBot="1" x14ac:dyDescent="0.2">
      <c r="B23" s="14" t="s">
        <v>19</v>
      </c>
      <c r="C23" s="15">
        <f>C3+C9+C17</f>
        <v>40</v>
      </c>
      <c r="D23" s="16"/>
      <c r="E23" s="17"/>
    </row>
    <row r="24" spans="2:5" x14ac:dyDescent="0.15">
      <c r="B24" s="1"/>
      <c r="C24" s="2"/>
    </row>
    <row r="25" spans="2:5" ht="14.25" thickBot="1" x14ac:dyDescent="0.2"/>
    <row r="26" spans="2:5" x14ac:dyDescent="0.15">
      <c r="B26" s="6" t="s">
        <v>247</v>
      </c>
      <c r="C26" s="7" t="s">
        <v>32</v>
      </c>
      <c r="D26" s="7" t="s">
        <v>1</v>
      </c>
      <c r="E26" s="8" t="s">
        <v>0</v>
      </c>
    </row>
    <row r="27" spans="2:5" x14ac:dyDescent="0.15">
      <c r="B27" s="9" t="s">
        <v>248</v>
      </c>
      <c r="C27" s="5">
        <f>SUM(C28:C33)</f>
        <v>45</v>
      </c>
      <c r="D27" s="4"/>
      <c r="E27" s="10"/>
    </row>
    <row r="28" spans="2:5" x14ac:dyDescent="0.15">
      <c r="B28" s="11" t="s">
        <v>268</v>
      </c>
      <c r="C28" s="3">
        <v>5</v>
      </c>
      <c r="D28" s="18">
        <v>0.3</v>
      </c>
      <c r="E28" s="12" t="s">
        <v>277</v>
      </c>
    </row>
    <row r="29" spans="2:5" x14ac:dyDescent="0.15">
      <c r="B29" s="11" t="s">
        <v>270</v>
      </c>
      <c r="C29" s="3">
        <v>10</v>
      </c>
      <c r="D29" s="18">
        <v>1</v>
      </c>
      <c r="E29" s="12" t="s">
        <v>281</v>
      </c>
    </row>
    <row r="30" spans="2:5" x14ac:dyDescent="0.15">
      <c r="B30" s="11" t="s">
        <v>274</v>
      </c>
      <c r="C30" s="3">
        <v>10</v>
      </c>
      <c r="D30" s="18">
        <v>1</v>
      </c>
      <c r="E30" s="12" t="s">
        <v>282</v>
      </c>
    </row>
    <row r="31" spans="2:5" x14ac:dyDescent="0.15">
      <c r="B31" s="11" t="s">
        <v>275</v>
      </c>
      <c r="C31" s="3">
        <v>5</v>
      </c>
      <c r="D31" s="18">
        <v>1</v>
      </c>
      <c r="E31" s="12" t="s">
        <v>279</v>
      </c>
    </row>
    <row r="32" spans="2:5" x14ac:dyDescent="0.15">
      <c r="B32" s="11" t="s">
        <v>276</v>
      </c>
      <c r="C32" s="3">
        <v>5</v>
      </c>
      <c r="D32" s="18">
        <v>1</v>
      </c>
      <c r="E32" s="12" t="s">
        <v>280</v>
      </c>
    </row>
    <row r="33" spans="2:5" x14ac:dyDescent="0.15">
      <c r="B33" s="11" t="s">
        <v>271</v>
      </c>
      <c r="C33" s="3">
        <v>10</v>
      </c>
      <c r="D33" s="18">
        <v>0.5</v>
      </c>
      <c r="E33" s="12" t="s">
        <v>278</v>
      </c>
    </row>
    <row r="34" spans="2:5" x14ac:dyDescent="0.15">
      <c r="B34" s="13"/>
      <c r="C34" s="3"/>
      <c r="D34" s="3"/>
      <c r="E34" s="12"/>
    </row>
    <row r="35" spans="2:5" x14ac:dyDescent="0.15">
      <c r="B35" s="9" t="s">
        <v>262</v>
      </c>
      <c r="C35" s="4">
        <f>SUM(C36:C39)</f>
        <v>35</v>
      </c>
      <c r="D35" s="4"/>
      <c r="E35" s="10"/>
    </row>
    <row r="36" spans="2:5" x14ac:dyDescent="0.15">
      <c r="B36" s="11" t="s">
        <v>264</v>
      </c>
      <c r="C36" s="3">
        <v>2</v>
      </c>
      <c r="D36" s="18">
        <v>1</v>
      </c>
      <c r="E36" s="12" t="s">
        <v>266</v>
      </c>
    </row>
    <row r="37" spans="2:5" x14ac:dyDescent="0.15">
      <c r="B37" s="11" t="s">
        <v>263</v>
      </c>
      <c r="C37" s="3">
        <v>8</v>
      </c>
      <c r="D37" s="18">
        <v>1</v>
      </c>
      <c r="E37" s="12" t="s">
        <v>267</v>
      </c>
    </row>
    <row r="38" spans="2:5" x14ac:dyDescent="0.15">
      <c r="B38" s="11" t="s">
        <v>265</v>
      </c>
      <c r="C38" s="3">
        <v>20</v>
      </c>
      <c r="D38" s="18">
        <v>1</v>
      </c>
      <c r="E38" s="12" t="s">
        <v>249</v>
      </c>
    </row>
    <row r="39" spans="2:5" x14ac:dyDescent="0.15">
      <c r="B39" s="11" t="s">
        <v>272</v>
      </c>
      <c r="C39" s="3">
        <v>5</v>
      </c>
      <c r="D39" s="18">
        <v>1</v>
      </c>
      <c r="E39" s="12" t="s">
        <v>273</v>
      </c>
    </row>
    <row r="40" spans="2:5" x14ac:dyDescent="0.15">
      <c r="B40" s="11"/>
      <c r="C40" s="3"/>
      <c r="D40" s="3"/>
      <c r="E40" s="12"/>
    </row>
    <row r="41" spans="2:5" ht="14.25" thickBot="1" x14ac:dyDescent="0.2">
      <c r="B41" s="14" t="s">
        <v>19</v>
      </c>
      <c r="C41" s="15">
        <f>C27+C35</f>
        <v>80</v>
      </c>
      <c r="D41" s="16"/>
      <c r="E41" s="17"/>
    </row>
    <row r="43" spans="2:5" x14ac:dyDescent="0.15">
      <c r="B43" s="59" t="s">
        <v>259</v>
      </c>
    </row>
    <row r="44" spans="2:5" x14ac:dyDescent="0.15">
      <c r="B44" s="59" t="s">
        <v>260</v>
      </c>
    </row>
    <row r="45" spans="2:5" x14ac:dyDescent="0.15">
      <c r="B45" s="59" t="s">
        <v>261</v>
      </c>
    </row>
    <row r="46" spans="2:5" x14ac:dyDescent="0.15">
      <c r="B46" s="59" t="s">
        <v>269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workbookViewId="0">
      <selection activeCell="I41" sqref="I41"/>
    </sheetView>
  </sheetViews>
  <sheetFormatPr defaultColWidth="9.125" defaultRowHeight="13.5" x14ac:dyDescent="0.15"/>
  <cols>
    <col min="1" max="1" width="3.125" style="19" customWidth="1"/>
    <col min="2" max="2" width="21" style="19" customWidth="1"/>
    <col min="3" max="3" width="9.625" style="19" customWidth="1"/>
    <col min="4" max="4" width="9.875" style="19" customWidth="1"/>
    <col min="5" max="5" width="17.375" style="21" customWidth="1"/>
    <col min="6" max="6" width="21.375" style="19" customWidth="1"/>
    <col min="7" max="7" width="17.25" style="19" customWidth="1"/>
    <col min="8" max="8" width="21" style="19" customWidth="1"/>
    <col min="9" max="9" width="9.125" style="19"/>
    <col min="10" max="10" width="12.25" style="39" customWidth="1"/>
    <col min="11" max="11" width="12.75" style="39" customWidth="1"/>
    <col min="12" max="12" width="12.75" style="20" customWidth="1"/>
    <col min="13" max="14" width="12.75" style="19" customWidth="1"/>
    <col min="15" max="16384" width="9.125" style="19"/>
  </cols>
  <sheetData>
    <row r="1" spans="2:14" ht="14.25" thickBot="1" x14ac:dyDescent="0.2"/>
    <row r="2" spans="2:14" x14ac:dyDescent="0.15">
      <c r="B2" s="36" t="s">
        <v>153</v>
      </c>
      <c r="C2" s="35" t="s">
        <v>152</v>
      </c>
      <c r="D2" s="35" t="s">
        <v>151</v>
      </c>
      <c r="E2" s="37" t="s">
        <v>150</v>
      </c>
      <c r="F2" s="35" t="s">
        <v>149</v>
      </c>
      <c r="G2" s="35" t="s">
        <v>148</v>
      </c>
      <c r="H2" s="34" t="s">
        <v>147</v>
      </c>
      <c r="J2" s="67" t="s">
        <v>337</v>
      </c>
      <c r="K2" s="68" t="s">
        <v>338</v>
      </c>
      <c r="L2" s="64" t="s">
        <v>146</v>
      </c>
      <c r="M2" s="35" t="s">
        <v>145</v>
      </c>
      <c r="N2" s="34" t="s">
        <v>144</v>
      </c>
    </row>
    <row r="3" spans="2:14" x14ac:dyDescent="0.15">
      <c r="B3" s="29" t="s">
        <v>143</v>
      </c>
      <c r="C3" s="27" t="s">
        <v>142</v>
      </c>
      <c r="D3" s="27" t="s">
        <v>119</v>
      </c>
      <c r="E3" s="27" t="s">
        <v>141</v>
      </c>
      <c r="F3" s="27" t="s">
        <v>140</v>
      </c>
      <c r="G3" s="27" t="s">
        <v>35</v>
      </c>
      <c r="H3" s="26"/>
      <c r="J3" s="71" t="s">
        <v>341</v>
      </c>
      <c r="K3" s="92" t="s">
        <v>341</v>
      </c>
      <c r="L3" s="65" t="s">
        <v>33</v>
      </c>
      <c r="M3" s="27" t="s">
        <v>33</v>
      </c>
      <c r="N3" s="26" t="s">
        <v>33</v>
      </c>
    </row>
    <row r="4" spans="2:14" s="80" customFormat="1" x14ac:dyDescent="0.15">
      <c r="B4" s="77" t="s">
        <v>139</v>
      </c>
      <c r="C4" s="78" t="s">
        <v>138</v>
      </c>
      <c r="D4" s="78" t="s">
        <v>119</v>
      </c>
      <c r="E4" s="78" t="s">
        <v>137</v>
      </c>
      <c r="F4" s="78" t="s">
        <v>136</v>
      </c>
      <c r="G4" s="78"/>
      <c r="H4" s="79"/>
      <c r="J4" s="81"/>
      <c r="K4" s="93"/>
      <c r="L4" s="82" t="s">
        <v>135</v>
      </c>
      <c r="M4" s="78" t="s">
        <v>135</v>
      </c>
      <c r="N4" s="79" t="s">
        <v>135</v>
      </c>
    </row>
    <row r="5" spans="2:14" s="75" customFormat="1" x14ac:dyDescent="0.15">
      <c r="B5" s="73" t="s">
        <v>134</v>
      </c>
      <c r="C5" s="30" t="s">
        <v>133</v>
      </c>
      <c r="D5" s="30" t="s">
        <v>119</v>
      </c>
      <c r="E5" s="30" t="s">
        <v>132</v>
      </c>
      <c r="F5" s="30" t="s">
        <v>131</v>
      </c>
      <c r="G5" s="30"/>
      <c r="H5" s="74"/>
      <c r="J5" s="87" t="s">
        <v>341</v>
      </c>
      <c r="K5" s="96" t="s">
        <v>341</v>
      </c>
      <c r="L5" s="76" t="s">
        <v>33</v>
      </c>
      <c r="M5" s="30"/>
      <c r="N5" s="74"/>
    </row>
    <row r="6" spans="2:14" x14ac:dyDescent="0.15">
      <c r="B6" s="29" t="s">
        <v>130</v>
      </c>
      <c r="C6" s="27" t="s">
        <v>129</v>
      </c>
      <c r="D6" s="27" t="s">
        <v>119</v>
      </c>
      <c r="E6" s="27" t="s">
        <v>128</v>
      </c>
      <c r="F6" s="27" t="s">
        <v>127</v>
      </c>
      <c r="G6" s="27" t="s">
        <v>35</v>
      </c>
      <c r="H6" s="32" t="s">
        <v>126</v>
      </c>
      <c r="I6" s="31"/>
      <c r="J6" s="71" t="s">
        <v>341</v>
      </c>
      <c r="K6" s="92" t="s">
        <v>341</v>
      </c>
      <c r="L6" s="65" t="s">
        <v>33</v>
      </c>
      <c r="M6" s="27" t="s">
        <v>33</v>
      </c>
      <c r="N6" s="26"/>
    </row>
    <row r="7" spans="2:14" x14ac:dyDescent="0.15">
      <c r="B7" s="29" t="s">
        <v>125</v>
      </c>
      <c r="C7" s="27" t="s">
        <v>124</v>
      </c>
      <c r="D7" s="27" t="s">
        <v>119</v>
      </c>
      <c r="E7" s="27" t="s">
        <v>123</v>
      </c>
      <c r="F7" s="27" t="s">
        <v>122</v>
      </c>
      <c r="G7" s="30" t="s">
        <v>35</v>
      </c>
      <c r="H7" s="26"/>
      <c r="J7" s="71" t="s">
        <v>341</v>
      </c>
      <c r="K7" s="92" t="s">
        <v>341</v>
      </c>
      <c r="L7" s="65" t="s">
        <v>38</v>
      </c>
      <c r="M7" s="27" t="s">
        <v>33</v>
      </c>
      <c r="N7" s="26" t="s">
        <v>33</v>
      </c>
    </row>
    <row r="8" spans="2:14" x14ac:dyDescent="0.15">
      <c r="B8" s="29" t="s">
        <v>121</v>
      </c>
      <c r="C8" s="27" t="s">
        <v>120</v>
      </c>
      <c r="D8" s="27" t="s">
        <v>119</v>
      </c>
      <c r="E8" s="27" t="s">
        <v>118</v>
      </c>
      <c r="F8" s="27" t="s">
        <v>117</v>
      </c>
      <c r="G8" s="30"/>
      <c r="H8" s="26"/>
      <c r="J8" s="86" t="s">
        <v>342</v>
      </c>
      <c r="K8" s="95" t="s">
        <v>342</v>
      </c>
      <c r="L8" s="65" t="s">
        <v>33</v>
      </c>
      <c r="M8" s="27" t="s">
        <v>33</v>
      </c>
      <c r="N8" s="26" t="s">
        <v>33</v>
      </c>
    </row>
    <row r="9" spans="2:14" s="75" customFormat="1" x14ac:dyDescent="0.15">
      <c r="B9" s="73" t="s">
        <v>112</v>
      </c>
      <c r="C9" s="30" t="s">
        <v>116</v>
      </c>
      <c r="D9" s="30" t="s">
        <v>104</v>
      </c>
      <c r="E9" s="30" t="s">
        <v>115</v>
      </c>
      <c r="F9" s="30" t="s">
        <v>109</v>
      </c>
      <c r="G9" s="30"/>
      <c r="H9" s="74"/>
      <c r="J9" s="87" t="s">
        <v>341</v>
      </c>
      <c r="K9" s="96" t="s">
        <v>341</v>
      </c>
      <c r="L9" s="76" t="s">
        <v>38</v>
      </c>
      <c r="M9" s="30"/>
      <c r="N9" s="74"/>
    </row>
    <row r="10" spans="2:14" s="75" customFormat="1" x14ac:dyDescent="0.15">
      <c r="B10" s="73" t="s">
        <v>112</v>
      </c>
      <c r="C10" s="30" t="s">
        <v>114</v>
      </c>
      <c r="D10" s="30" t="s">
        <v>104</v>
      </c>
      <c r="E10" s="30" t="s">
        <v>113</v>
      </c>
      <c r="F10" s="30" t="s">
        <v>109</v>
      </c>
      <c r="G10" s="30"/>
      <c r="H10" s="74"/>
      <c r="J10" s="87" t="s">
        <v>341</v>
      </c>
      <c r="K10" s="96" t="s">
        <v>341</v>
      </c>
      <c r="L10" s="76" t="s">
        <v>38</v>
      </c>
      <c r="M10" s="30"/>
      <c r="N10" s="74"/>
    </row>
    <row r="11" spans="2:14" s="75" customFormat="1" x14ac:dyDescent="0.15">
      <c r="B11" s="73" t="s">
        <v>112</v>
      </c>
      <c r="C11" s="30" t="s">
        <v>111</v>
      </c>
      <c r="D11" s="30" t="s">
        <v>104</v>
      </c>
      <c r="E11" s="30" t="s">
        <v>110</v>
      </c>
      <c r="F11" s="30" t="s">
        <v>109</v>
      </c>
      <c r="G11" s="30"/>
      <c r="H11" s="74"/>
      <c r="J11" s="87" t="s">
        <v>341</v>
      </c>
      <c r="K11" s="96" t="s">
        <v>341</v>
      </c>
      <c r="L11" s="76" t="s">
        <v>76</v>
      </c>
      <c r="M11" s="30"/>
      <c r="N11" s="74"/>
    </row>
    <row r="12" spans="2:14" s="75" customFormat="1" x14ac:dyDescent="0.15">
      <c r="B12" s="73" t="s">
        <v>106</v>
      </c>
      <c r="C12" s="30" t="s">
        <v>108</v>
      </c>
      <c r="D12" s="30" t="s">
        <v>104</v>
      </c>
      <c r="E12" s="30" t="s">
        <v>107</v>
      </c>
      <c r="F12" s="30" t="s">
        <v>102</v>
      </c>
      <c r="G12" s="30" t="s">
        <v>35</v>
      </c>
      <c r="H12" s="32" t="s">
        <v>101</v>
      </c>
      <c r="I12" s="88"/>
      <c r="J12" s="87" t="s">
        <v>341</v>
      </c>
      <c r="K12" s="96" t="s">
        <v>341</v>
      </c>
      <c r="L12" s="76" t="s">
        <v>76</v>
      </c>
      <c r="M12" s="30" t="s">
        <v>33</v>
      </c>
      <c r="N12" s="74"/>
    </row>
    <row r="13" spans="2:14" s="75" customFormat="1" x14ac:dyDescent="0.15">
      <c r="B13" s="73" t="s">
        <v>106</v>
      </c>
      <c r="C13" s="30" t="s">
        <v>105</v>
      </c>
      <c r="D13" s="30" t="s">
        <v>104</v>
      </c>
      <c r="E13" s="30" t="s">
        <v>103</v>
      </c>
      <c r="F13" s="30" t="s">
        <v>102</v>
      </c>
      <c r="G13" s="30" t="s">
        <v>35</v>
      </c>
      <c r="H13" s="32" t="s">
        <v>101</v>
      </c>
      <c r="I13" s="88"/>
      <c r="J13" s="87" t="s">
        <v>341</v>
      </c>
      <c r="K13" s="96" t="s">
        <v>341</v>
      </c>
      <c r="L13" s="76" t="s">
        <v>76</v>
      </c>
      <c r="M13" s="30" t="s">
        <v>33</v>
      </c>
      <c r="N13" s="74"/>
    </row>
    <row r="14" spans="2:14" x14ac:dyDescent="0.15">
      <c r="B14" s="29" t="s">
        <v>100</v>
      </c>
      <c r="C14" s="27"/>
      <c r="D14" s="27" t="s">
        <v>99</v>
      </c>
      <c r="E14" s="27"/>
      <c r="F14" s="27"/>
      <c r="G14" s="27" t="s">
        <v>35</v>
      </c>
      <c r="H14" s="26"/>
      <c r="J14" s="71" t="s">
        <v>341</v>
      </c>
      <c r="K14" s="92" t="s">
        <v>341</v>
      </c>
      <c r="L14" s="65" t="s">
        <v>76</v>
      </c>
      <c r="M14" s="27" t="s">
        <v>33</v>
      </c>
      <c r="N14" s="26"/>
    </row>
    <row r="15" spans="2:14" x14ac:dyDescent="0.15">
      <c r="B15" s="29" t="s">
        <v>98</v>
      </c>
      <c r="C15" s="27"/>
      <c r="D15" s="27" t="s">
        <v>97</v>
      </c>
      <c r="E15" s="27"/>
      <c r="F15" s="27"/>
      <c r="G15" s="27" t="s">
        <v>35</v>
      </c>
      <c r="H15" s="26"/>
      <c r="J15" s="71" t="s">
        <v>341</v>
      </c>
      <c r="K15" s="92" t="s">
        <v>341</v>
      </c>
      <c r="L15" s="65" t="s">
        <v>76</v>
      </c>
      <c r="M15" s="27" t="s">
        <v>33</v>
      </c>
      <c r="N15" s="26"/>
    </row>
    <row r="16" spans="2:14" x14ac:dyDescent="0.15">
      <c r="B16" s="29" t="s">
        <v>96</v>
      </c>
      <c r="C16" s="27"/>
      <c r="D16" s="27" t="s">
        <v>95</v>
      </c>
      <c r="E16" s="27"/>
      <c r="F16" s="27"/>
      <c r="G16" s="27" t="s">
        <v>35</v>
      </c>
      <c r="H16" s="26"/>
      <c r="J16" s="71" t="s">
        <v>341</v>
      </c>
      <c r="K16" s="92" t="s">
        <v>341</v>
      </c>
      <c r="L16" s="65" t="s">
        <v>76</v>
      </c>
      <c r="M16" s="27" t="s">
        <v>33</v>
      </c>
      <c r="N16" s="26"/>
    </row>
    <row r="17" spans="2:14" x14ac:dyDescent="0.15">
      <c r="B17" s="29" t="s">
        <v>94</v>
      </c>
      <c r="C17" s="27"/>
      <c r="D17" s="27" t="s">
        <v>93</v>
      </c>
      <c r="E17" s="27"/>
      <c r="F17" s="27"/>
      <c r="G17" s="27" t="s">
        <v>35</v>
      </c>
      <c r="H17" s="26"/>
      <c r="J17" s="71" t="s">
        <v>341</v>
      </c>
      <c r="K17" s="92" t="s">
        <v>341</v>
      </c>
      <c r="L17" s="65" t="s">
        <v>76</v>
      </c>
      <c r="M17" s="27" t="s">
        <v>33</v>
      </c>
      <c r="N17" s="26"/>
    </row>
    <row r="18" spans="2:14" x14ac:dyDescent="0.15">
      <c r="B18" s="29" t="s">
        <v>92</v>
      </c>
      <c r="C18" s="27"/>
      <c r="D18" s="27" t="s">
        <v>91</v>
      </c>
      <c r="E18" s="27"/>
      <c r="F18" s="27"/>
      <c r="G18" s="27" t="s">
        <v>35</v>
      </c>
      <c r="H18" s="26"/>
      <c r="J18" s="71" t="s">
        <v>341</v>
      </c>
      <c r="K18" s="92" t="s">
        <v>341</v>
      </c>
      <c r="L18" s="65" t="s">
        <v>76</v>
      </c>
      <c r="M18" s="27" t="s">
        <v>33</v>
      </c>
      <c r="N18" s="26"/>
    </row>
    <row r="19" spans="2:14" x14ac:dyDescent="0.15">
      <c r="B19" s="29" t="s">
        <v>90</v>
      </c>
      <c r="C19" s="27"/>
      <c r="D19" s="27" t="s">
        <v>89</v>
      </c>
      <c r="E19" s="27"/>
      <c r="F19" s="27"/>
      <c r="G19" s="27" t="s">
        <v>35</v>
      </c>
      <c r="H19" s="26"/>
      <c r="J19" s="71" t="s">
        <v>341</v>
      </c>
      <c r="K19" s="92" t="s">
        <v>341</v>
      </c>
      <c r="L19" s="65" t="s">
        <v>76</v>
      </c>
      <c r="M19" s="27" t="s">
        <v>33</v>
      </c>
      <c r="N19" s="26"/>
    </row>
    <row r="20" spans="2:14" x14ac:dyDescent="0.15">
      <c r="B20" s="29" t="s">
        <v>88</v>
      </c>
      <c r="C20" s="27"/>
      <c r="D20" s="27" t="s">
        <v>87</v>
      </c>
      <c r="E20" s="27"/>
      <c r="F20" s="27"/>
      <c r="G20" s="27" t="s">
        <v>35</v>
      </c>
      <c r="H20" s="26"/>
      <c r="J20" s="71" t="s">
        <v>341</v>
      </c>
      <c r="K20" s="92" t="s">
        <v>341</v>
      </c>
      <c r="L20" s="65" t="s">
        <v>76</v>
      </c>
      <c r="M20" s="27" t="s">
        <v>33</v>
      </c>
      <c r="N20" s="26"/>
    </row>
    <row r="21" spans="2:14" x14ac:dyDescent="0.15">
      <c r="B21" s="29" t="s">
        <v>86</v>
      </c>
      <c r="C21" s="27"/>
      <c r="D21" s="27" t="s">
        <v>85</v>
      </c>
      <c r="E21" s="27"/>
      <c r="F21" s="27"/>
      <c r="G21" s="27" t="s">
        <v>35</v>
      </c>
      <c r="H21" s="26"/>
      <c r="J21" s="71" t="s">
        <v>341</v>
      </c>
      <c r="K21" s="92" t="s">
        <v>341</v>
      </c>
      <c r="L21" s="65" t="s">
        <v>76</v>
      </c>
      <c r="M21" s="27" t="s">
        <v>33</v>
      </c>
      <c r="N21" s="26"/>
    </row>
    <row r="22" spans="2:14" x14ac:dyDescent="0.15">
      <c r="B22" s="29" t="s">
        <v>84</v>
      </c>
      <c r="C22" s="27"/>
      <c r="D22" s="27" t="s">
        <v>83</v>
      </c>
      <c r="E22" s="27"/>
      <c r="F22" s="27"/>
      <c r="G22" s="27" t="s">
        <v>35</v>
      </c>
      <c r="H22" s="26"/>
      <c r="J22" s="71" t="s">
        <v>341</v>
      </c>
      <c r="K22" s="92" t="s">
        <v>341</v>
      </c>
      <c r="L22" s="65" t="s">
        <v>76</v>
      </c>
      <c r="M22" s="27" t="s">
        <v>33</v>
      </c>
      <c r="N22" s="26"/>
    </row>
    <row r="23" spans="2:14" x14ac:dyDescent="0.15">
      <c r="B23" s="29" t="s">
        <v>82</v>
      </c>
      <c r="C23" s="27"/>
      <c r="D23" s="27" t="s">
        <v>81</v>
      </c>
      <c r="E23" s="27"/>
      <c r="F23" s="27"/>
      <c r="G23" s="27" t="s">
        <v>35</v>
      </c>
      <c r="H23" s="26"/>
      <c r="J23" s="71" t="s">
        <v>341</v>
      </c>
      <c r="K23" s="92" t="s">
        <v>341</v>
      </c>
      <c r="L23" s="65" t="s">
        <v>76</v>
      </c>
      <c r="M23" s="27" t="s">
        <v>33</v>
      </c>
      <c r="N23" s="26"/>
    </row>
    <row r="24" spans="2:14" x14ac:dyDescent="0.15">
      <c r="B24" s="29" t="s">
        <v>80</v>
      </c>
      <c r="C24" s="27"/>
      <c r="D24" s="27" t="s">
        <v>79</v>
      </c>
      <c r="E24" s="27"/>
      <c r="F24" s="27"/>
      <c r="G24" s="30" t="s">
        <v>35</v>
      </c>
      <c r="H24" s="26"/>
      <c r="J24" s="71" t="s">
        <v>341</v>
      </c>
      <c r="K24" s="92" t="s">
        <v>341</v>
      </c>
      <c r="L24" s="65" t="s">
        <v>76</v>
      </c>
      <c r="M24" s="27"/>
      <c r="N24" s="26"/>
    </row>
    <row r="25" spans="2:14" x14ac:dyDescent="0.15">
      <c r="B25" s="29" t="s">
        <v>78</v>
      </c>
      <c r="C25" s="27"/>
      <c r="D25" s="27" t="s">
        <v>77</v>
      </c>
      <c r="E25" s="27"/>
      <c r="F25" s="27"/>
      <c r="G25" s="30" t="s">
        <v>35</v>
      </c>
      <c r="H25" s="26"/>
      <c r="J25" s="71" t="s">
        <v>341</v>
      </c>
      <c r="K25" s="92" t="s">
        <v>341</v>
      </c>
      <c r="L25" s="65" t="s">
        <v>76</v>
      </c>
      <c r="M25" s="27"/>
      <c r="N25" s="26"/>
    </row>
    <row r="26" spans="2:14" s="80" customFormat="1" x14ac:dyDescent="0.15">
      <c r="B26" s="77" t="s">
        <v>75</v>
      </c>
      <c r="C26" s="78"/>
      <c r="D26" s="78" t="s">
        <v>74</v>
      </c>
      <c r="E26" s="78" t="s">
        <v>73</v>
      </c>
      <c r="F26" s="78" t="s">
        <v>69</v>
      </c>
      <c r="G26" s="78"/>
      <c r="H26" s="79"/>
      <c r="J26" s="81"/>
      <c r="K26" s="93"/>
      <c r="L26" s="82" t="s">
        <v>60</v>
      </c>
      <c r="M26" s="83" t="s">
        <v>60</v>
      </c>
      <c r="N26" s="84" t="s">
        <v>60</v>
      </c>
    </row>
    <row r="27" spans="2:14" s="80" customFormat="1" x14ac:dyDescent="0.15">
      <c r="B27" s="77" t="s">
        <v>72</v>
      </c>
      <c r="C27" s="78"/>
      <c r="D27" s="78" t="s">
        <v>71</v>
      </c>
      <c r="E27" s="78" t="s">
        <v>70</v>
      </c>
      <c r="F27" s="78" t="s">
        <v>69</v>
      </c>
      <c r="G27" s="78"/>
      <c r="H27" s="79"/>
      <c r="J27" s="81"/>
      <c r="K27" s="93"/>
      <c r="L27" s="82" t="s">
        <v>60</v>
      </c>
      <c r="M27" s="83" t="s">
        <v>60</v>
      </c>
      <c r="N27" s="84" t="s">
        <v>60</v>
      </c>
    </row>
    <row r="28" spans="2:14" s="80" customFormat="1" x14ac:dyDescent="0.15">
      <c r="B28" s="77" t="s">
        <v>68</v>
      </c>
      <c r="C28" s="78"/>
      <c r="D28" s="78" t="s">
        <v>67</v>
      </c>
      <c r="E28" s="78" t="s">
        <v>66</v>
      </c>
      <c r="F28" s="78" t="s">
        <v>62</v>
      </c>
      <c r="G28" s="78"/>
      <c r="H28" s="79"/>
      <c r="J28" s="81"/>
      <c r="K28" s="93"/>
      <c r="L28" s="82" t="s">
        <v>60</v>
      </c>
      <c r="M28" s="83" t="s">
        <v>60</v>
      </c>
      <c r="N28" s="84" t="s">
        <v>60</v>
      </c>
    </row>
    <row r="29" spans="2:14" s="80" customFormat="1" x14ac:dyDescent="0.15">
      <c r="B29" s="77" t="s">
        <v>65</v>
      </c>
      <c r="C29" s="78"/>
      <c r="D29" s="78" t="s">
        <v>64</v>
      </c>
      <c r="E29" s="78" t="s">
        <v>63</v>
      </c>
      <c r="F29" s="78" t="s">
        <v>62</v>
      </c>
      <c r="G29" s="78"/>
      <c r="H29" s="79"/>
      <c r="J29" s="81"/>
      <c r="K29" s="93"/>
      <c r="L29" s="82" t="s">
        <v>61</v>
      </c>
      <c r="M29" s="83" t="s">
        <v>60</v>
      </c>
      <c r="N29" s="84" t="s">
        <v>60</v>
      </c>
    </row>
    <row r="30" spans="2:14" x14ac:dyDescent="0.15">
      <c r="B30" s="29" t="s">
        <v>59</v>
      </c>
      <c r="C30" s="27" t="s">
        <v>58</v>
      </c>
      <c r="D30" s="27" t="s">
        <v>49</v>
      </c>
      <c r="E30" s="27" t="s">
        <v>57</v>
      </c>
      <c r="F30" s="27" t="s">
        <v>56</v>
      </c>
      <c r="G30" s="33"/>
      <c r="H30" s="32" t="s">
        <v>55</v>
      </c>
      <c r="I30" s="31"/>
      <c r="J30" s="71" t="s">
        <v>341</v>
      </c>
      <c r="K30" s="92" t="s">
        <v>341</v>
      </c>
      <c r="L30" s="65"/>
      <c r="M30" s="27"/>
      <c r="N30" s="26"/>
    </row>
    <row r="31" spans="2:14" x14ac:dyDescent="0.15">
      <c r="B31" s="29" t="s">
        <v>54</v>
      </c>
      <c r="C31" s="27" t="s">
        <v>53</v>
      </c>
      <c r="D31" s="27" t="s">
        <v>49</v>
      </c>
      <c r="E31" s="27" t="s">
        <v>255</v>
      </c>
      <c r="F31" s="27" t="s">
        <v>52</v>
      </c>
      <c r="G31" s="27" t="s">
        <v>35</v>
      </c>
      <c r="H31" s="26"/>
      <c r="J31" s="71" t="s">
        <v>341</v>
      </c>
      <c r="K31" s="92" t="s">
        <v>341</v>
      </c>
      <c r="L31" s="65" t="s">
        <v>38</v>
      </c>
      <c r="M31" s="27"/>
      <c r="N31" s="26"/>
    </row>
    <row r="32" spans="2:14" x14ac:dyDescent="0.15">
      <c r="B32" s="29" t="s">
        <v>51</v>
      </c>
      <c r="C32" s="27" t="s">
        <v>50</v>
      </c>
      <c r="D32" s="27" t="s">
        <v>49</v>
      </c>
      <c r="E32" s="27" t="s">
        <v>254</v>
      </c>
      <c r="F32" s="27" t="s">
        <v>48</v>
      </c>
      <c r="G32" s="30" t="s">
        <v>35</v>
      </c>
      <c r="H32" s="26"/>
      <c r="J32" s="71" t="s">
        <v>341</v>
      </c>
      <c r="K32" s="92" t="s">
        <v>341</v>
      </c>
      <c r="L32" s="65" t="s">
        <v>38</v>
      </c>
      <c r="M32" s="27"/>
      <c r="N32" s="26"/>
    </row>
    <row r="33" spans="2:14" x14ac:dyDescent="0.15">
      <c r="B33" s="29" t="s">
        <v>47</v>
      </c>
      <c r="C33" s="27"/>
      <c r="D33" s="27" t="s">
        <v>42</v>
      </c>
      <c r="E33" s="28" t="s">
        <v>46</v>
      </c>
      <c r="F33" s="27"/>
      <c r="G33" s="27" t="s">
        <v>35</v>
      </c>
      <c r="H33" s="26"/>
      <c r="J33" s="71" t="s">
        <v>343</v>
      </c>
      <c r="K33" s="92" t="s">
        <v>341</v>
      </c>
      <c r="L33" s="65" t="s">
        <v>38</v>
      </c>
      <c r="M33" s="27" t="s">
        <v>33</v>
      </c>
      <c r="N33" s="26"/>
    </row>
    <row r="34" spans="2:14" x14ac:dyDescent="0.15">
      <c r="B34" s="29" t="s">
        <v>45</v>
      </c>
      <c r="C34" s="27"/>
      <c r="D34" s="27" t="s">
        <v>42</v>
      </c>
      <c r="E34" s="28" t="s">
        <v>44</v>
      </c>
      <c r="F34" s="27"/>
      <c r="G34" s="27" t="s">
        <v>35</v>
      </c>
      <c r="H34" s="26"/>
      <c r="J34" s="71" t="s">
        <v>341</v>
      </c>
      <c r="K34" s="92" t="s">
        <v>341</v>
      </c>
      <c r="L34" s="65" t="s">
        <v>43</v>
      </c>
      <c r="M34" s="27" t="s">
        <v>33</v>
      </c>
      <c r="N34" s="26"/>
    </row>
    <row r="35" spans="2:14" x14ac:dyDescent="0.15">
      <c r="B35" s="70" t="s">
        <v>347</v>
      </c>
      <c r="C35" s="27"/>
      <c r="D35" s="27" t="s">
        <v>42</v>
      </c>
      <c r="E35" s="28" t="s">
        <v>41</v>
      </c>
      <c r="F35" s="89" t="s">
        <v>346</v>
      </c>
      <c r="G35" s="27" t="s">
        <v>35</v>
      </c>
      <c r="H35" s="26"/>
      <c r="J35" s="71" t="s">
        <v>341</v>
      </c>
      <c r="K35" s="92" t="s">
        <v>341</v>
      </c>
      <c r="L35" s="65" t="s">
        <v>38</v>
      </c>
      <c r="M35" s="27" t="s">
        <v>33</v>
      </c>
      <c r="N35" s="26"/>
    </row>
    <row r="36" spans="2:14" x14ac:dyDescent="0.15">
      <c r="B36" s="29" t="s">
        <v>40</v>
      </c>
      <c r="C36" s="27"/>
      <c r="D36" s="27" t="s">
        <v>39</v>
      </c>
      <c r="E36" s="28"/>
      <c r="F36" s="27"/>
      <c r="G36" s="27" t="s">
        <v>35</v>
      </c>
      <c r="H36" s="26"/>
      <c r="J36" s="71" t="s">
        <v>341</v>
      </c>
      <c r="K36" s="92" t="s">
        <v>341</v>
      </c>
      <c r="L36" s="65" t="s">
        <v>38</v>
      </c>
      <c r="M36" s="27" t="s">
        <v>33</v>
      </c>
      <c r="N36" s="26"/>
    </row>
    <row r="37" spans="2:14" ht="14.25" thickBot="1" x14ac:dyDescent="0.2">
      <c r="B37" s="25" t="s">
        <v>37</v>
      </c>
      <c r="C37" s="23"/>
      <c r="D37" s="23" t="s">
        <v>36</v>
      </c>
      <c r="E37" s="24"/>
      <c r="F37" s="23"/>
      <c r="G37" s="23" t="s">
        <v>35</v>
      </c>
      <c r="H37" s="22"/>
      <c r="J37" s="85" t="s">
        <v>341</v>
      </c>
      <c r="K37" s="94" t="s">
        <v>341</v>
      </c>
      <c r="L37" s="66" t="s">
        <v>34</v>
      </c>
      <c r="M37" s="23" t="s">
        <v>33</v>
      </c>
      <c r="N37" s="22"/>
    </row>
    <row r="39" spans="2:14" x14ac:dyDescent="0.15">
      <c r="B39" s="69" t="s">
        <v>339</v>
      </c>
      <c r="J39" s="72" t="s">
        <v>340</v>
      </c>
      <c r="K39" s="72" t="s">
        <v>340</v>
      </c>
    </row>
    <row r="40" spans="2:14" x14ac:dyDescent="0.15">
      <c r="B40" s="69" t="s">
        <v>349</v>
      </c>
      <c r="D40" s="69" t="s">
        <v>345</v>
      </c>
      <c r="E40" s="90" t="s">
        <v>348</v>
      </c>
      <c r="F40" s="69" t="s">
        <v>344</v>
      </c>
      <c r="J40" s="91" t="s">
        <v>341</v>
      </c>
      <c r="K40" s="91" t="s">
        <v>341</v>
      </c>
    </row>
    <row r="41" spans="2:14" x14ac:dyDescent="0.15">
      <c r="B41" s="69" t="s">
        <v>350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52" sqref="B52"/>
    </sheetView>
  </sheetViews>
  <sheetFormatPr defaultColWidth="9.125" defaultRowHeight="13.5" x14ac:dyDescent="0.15"/>
  <cols>
    <col min="1" max="2" width="13.875" style="39" customWidth="1"/>
    <col min="3" max="3" width="18.375" style="38" customWidth="1"/>
    <col min="4" max="4" width="21" style="38" customWidth="1"/>
    <col min="5" max="16384" width="9.125" style="19"/>
  </cols>
  <sheetData>
    <row r="1" spans="1:4" x14ac:dyDescent="0.15">
      <c r="A1" s="39" t="s">
        <v>194</v>
      </c>
      <c r="B1" s="39" t="s">
        <v>198</v>
      </c>
      <c r="C1" s="38" t="s">
        <v>193</v>
      </c>
      <c r="D1" s="38" t="s">
        <v>192</v>
      </c>
    </row>
    <row r="2" spans="1:4" x14ac:dyDescent="0.15">
      <c r="A2" s="39">
        <v>0</v>
      </c>
      <c r="B2" s="39" t="str">
        <f>DEC2HEX(A2)</f>
        <v>0</v>
      </c>
      <c r="C2" s="38" t="s">
        <v>177</v>
      </c>
      <c r="D2" s="38" t="s">
        <v>178</v>
      </c>
    </row>
    <row r="3" spans="1:4" x14ac:dyDescent="0.15">
      <c r="A3" s="39">
        <v>1</v>
      </c>
      <c r="B3" s="39" t="str">
        <f t="shared" ref="B3:B49" si="0">DEC2HEX(A3)</f>
        <v>1</v>
      </c>
      <c r="C3" s="38" t="s">
        <v>188</v>
      </c>
      <c r="D3" s="38" t="s">
        <v>179</v>
      </c>
    </row>
    <row r="4" spans="1:4" x14ac:dyDescent="0.15">
      <c r="A4" s="39">
        <v>2</v>
      </c>
      <c r="B4" s="39" t="str">
        <f t="shared" si="0"/>
        <v>2</v>
      </c>
      <c r="C4" s="38" t="s">
        <v>191</v>
      </c>
      <c r="D4" s="38" t="s">
        <v>181</v>
      </c>
    </row>
    <row r="5" spans="1:4" x14ac:dyDescent="0.15">
      <c r="A5" s="39">
        <v>3</v>
      </c>
      <c r="B5" s="39" t="str">
        <f t="shared" si="0"/>
        <v>3</v>
      </c>
      <c r="C5" s="38" t="s">
        <v>156</v>
      </c>
    </row>
    <row r="6" spans="1:4" x14ac:dyDescent="0.15">
      <c r="A6" s="39">
        <v>4</v>
      </c>
      <c r="B6" s="39" t="str">
        <f t="shared" si="0"/>
        <v>4</v>
      </c>
      <c r="C6" s="40" t="s">
        <v>190</v>
      </c>
      <c r="D6" s="40" t="s">
        <v>196</v>
      </c>
    </row>
    <row r="7" spans="1:4" x14ac:dyDescent="0.15">
      <c r="A7" s="39">
        <v>5</v>
      </c>
      <c r="B7" s="39" t="str">
        <f t="shared" si="0"/>
        <v>5</v>
      </c>
      <c r="C7" s="40" t="s">
        <v>189</v>
      </c>
      <c r="D7" s="38" t="s">
        <v>188</v>
      </c>
    </row>
    <row r="8" spans="1:4" x14ac:dyDescent="0.15">
      <c r="A8" s="39">
        <v>6</v>
      </c>
      <c r="B8" s="39" t="str">
        <f t="shared" si="0"/>
        <v>6</v>
      </c>
      <c r="C8" s="40" t="s">
        <v>187</v>
      </c>
      <c r="D8" s="38" t="s">
        <v>164</v>
      </c>
    </row>
    <row r="9" spans="1:4" x14ac:dyDescent="0.15">
      <c r="A9" s="39">
        <v>7</v>
      </c>
      <c r="B9" s="39" t="str">
        <f t="shared" si="0"/>
        <v>7</v>
      </c>
      <c r="D9" s="38" t="s">
        <v>186</v>
      </c>
    </row>
    <row r="10" spans="1:4" x14ac:dyDescent="0.15">
      <c r="A10" s="39">
        <v>8</v>
      </c>
      <c r="B10" s="39" t="str">
        <f t="shared" si="0"/>
        <v>8</v>
      </c>
      <c r="C10" s="38" t="s">
        <v>184</v>
      </c>
      <c r="D10" s="38" t="s">
        <v>185</v>
      </c>
    </row>
    <row r="11" spans="1:4" x14ac:dyDescent="0.15">
      <c r="A11" s="39">
        <v>9</v>
      </c>
      <c r="B11" s="39" t="str">
        <f t="shared" si="0"/>
        <v>9</v>
      </c>
      <c r="C11" s="38" t="s">
        <v>186</v>
      </c>
      <c r="D11" s="40" t="s">
        <v>195</v>
      </c>
    </row>
    <row r="12" spans="1:4" x14ac:dyDescent="0.15">
      <c r="A12" s="39">
        <v>10</v>
      </c>
      <c r="B12" s="39" t="str">
        <f t="shared" si="0"/>
        <v>A</v>
      </c>
      <c r="C12" s="38" t="s">
        <v>185</v>
      </c>
      <c r="D12" s="38" t="s">
        <v>184</v>
      </c>
    </row>
    <row r="13" spans="1:4" x14ac:dyDescent="0.15">
      <c r="A13" s="39">
        <v>11</v>
      </c>
      <c r="B13" s="39" t="str">
        <f t="shared" si="0"/>
        <v>B</v>
      </c>
      <c r="C13" s="38" t="s">
        <v>166</v>
      </c>
      <c r="D13" s="40" t="s">
        <v>162</v>
      </c>
    </row>
    <row r="14" spans="1:4" x14ac:dyDescent="0.15">
      <c r="A14" s="39">
        <v>12</v>
      </c>
      <c r="B14" s="39" t="str">
        <f t="shared" si="0"/>
        <v>C</v>
      </c>
      <c r="C14" s="40" t="s">
        <v>183</v>
      </c>
      <c r="D14" s="40" t="s">
        <v>197</v>
      </c>
    </row>
    <row r="15" spans="1:4" x14ac:dyDescent="0.15">
      <c r="A15" s="39">
        <v>13</v>
      </c>
      <c r="B15" s="39" t="str">
        <f t="shared" si="0"/>
        <v>D</v>
      </c>
      <c r="C15" s="38" t="s">
        <v>160</v>
      </c>
      <c r="D15" s="38" t="s">
        <v>157</v>
      </c>
    </row>
    <row r="16" spans="1:4" x14ac:dyDescent="0.15">
      <c r="A16" s="39">
        <v>14</v>
      </c>
      <c r="B16" s="39" t="str">
        <f t="shared" si="0"/>
        <v>E</v>
      </c>
      <c r="C16" s="40" t="s">
        <v>176</v>
      </c>
      <c r="D16" s="40" t="s">
        <v>182</v>
      </c>
    </row>
    <row r="17" spans="1:4" x14ac:dyDescent="0.15">
      <c r="A17" s="39">
        <v>15</v>
      </c>
      <c r="B17" s="39" t="str">
        <f t="shared" si="0"/>
        <v>F</v>
      </c>
      <c r="C17" s="38" t="s">
        <v>174</v>
      </c>
      <c r="D17" s="38" t="s">
        <v>173</v>
      </c>
    </row>
    <row r="18" spans="1:4" x14ac:dyDescent="0.15">
      <c r="A18" s="39">
        <v>16</v>
      </c>
      <c r="B18" s="39" t="str">
        <f t="shared" si="0"/>
        <v>10</v>
      </c>
      <c r="C18" s="38" t="s">
        <v>181</v>
      </c>
      <c r="D18" s="38" t="s">
        <v>180</v>
      </c>
    </row>
    <row r="19" spans="1:4" x14ac:dyDescent="0.15">
      <c r="A19" s="39">
        <v>17</v>
      </c>
      <c r="B19" s="39" t="str">
        <f t="shared" si="0"/>
        <v>11</v>
      </c>
      <c r="C19" s="38" t="s">
        <v>179</v>
      </c>
      <c r="D19" s="38" t="s">
        <v>169</v>
      </c>
    </row>
    <row r="20" spans="1:4" x14ac:dyDescent="0.15">
      <c r="A20" s="39">
        <v>18</v>
      </c>
      <c r="B20" s="39" t="str">
        <f t="shared" si="0"/>
        <v>12</v>
      </c>
      <c r="C20" s="38" t="s">
        <v>178</v>
      </c>
      <c r="D20" s="38" t="s">
        <v>177</v>
      </c>
    </row>
    <row r="21" spans="1:4" x14ac:dyDescent="0.15">
      <c r="A21" s="39">
        <v>19</v>
      </c>
      <c r="B21" s="39" t="str">
        <f t="shared" si="0"/>
        <v>13</v>
      </c>
      <c r="C21" s="38" t="s">
        <v>168</v>
      </c>
      <c r="D21" s="40" t="s">
        <v>176</v>
      </c>
    </row>
    <row r="22" spans="1:4" x14ac:dyDescent="0.15">
      <c r="A22" s="39">
        <v>20</v>
      </c>
      <c r="B22" s="39" t="str">
        <f t="shared" si="0"/>
        <v>14</v>
      </c>
      <c r="C22" s="40" t="s">
        <v>175</v>
      </c>
      <c r="D22" s="38" t="s">
        <v>174</v>
      </c>
    </row>
    <row r="23" spans="1:4" x14ac:dyDescent="0.15">
      <c r="A23" s="39">
        <v>21</v>
      </c>
      <c r="B23" s="39" t="str">
        <f t="shared" si="0"/>
        <v>15</v>
      </c>
      <c r="C23" s="38" t="s">
        <v>173</v>
      </c>
      <c r="D23" s="38" t="s">
        <v>172</v>
      </c>
    </row>
    <row r="24" spans="1:4" x14ac:dyDescent="0.15">
      <c r="A24" s="39">
        <v>22</v>
      </c>
      <c r="B24" s="39" t="str">
        <f t="shared" si="0"/>
        <v>16</v>
      </c>
      <c r="C24" s="40" t="s">
        <v>171</v>
      </c>
    </row>
    <row r="25" spans="1:4" x14ac:dyDescent="0.15">
      <c r="A25" s="39">
        <v>23</v>
      </c>
      <c r="B25" s="39" t="str">
        <f t="shared" si="0"/>
        <v>17</v>
      </c>
      <c r="C25" s="40" t="s">
        <v>161</v>
      </c>
      <c r="D25" s="38" t="s">
        <v>167</v>
      </c>
    </row>
    <row r="26" spans="1:4" x14ac:dyDescent="0.15">
      <c r="A26" s="39">
        <v>24</v>
      </c>
      <c r="B26" s="39" t="str">
        <f t="shared" si="0"/>
        <v>18</v>
      </c>
      <c r="C26" s="38" t="s">
        <v>158</v>
      </c>
      <c r="D26" s="38" t="s">
        <v>159</v>
      </c>
    </row>
    <row r="27" spans="1:4" x14ac:dyDescent="0.15">
      <c r="A27" s="39">
        <v>25</v>
      </c>
      <c r="B27" s="39" t="str">
        <f t="shared" si="0"/>
        <v>19</v>
      </c>
    </row>
    <row r="28" spans="1:4" x14ac:dyDescent="0.15">
      <c r="A28" s="39">
        <v>26</v>
      </c>
      <c r="B28" s="39" t="str">
        <f t="shared" si="0"/>
        <v>1A</v>
      </c>
    </row>
    <row r="29" spans="1:4" x14ac:dyDescent="0.15">
      <c r="A29" s="39">
        <v>27</v>
      </c>
      <c r="B29" s="39" t="str">
        <f t="shared" si="0"/>
        <v>1B</v>
      </c>
      <c r="D29" s="40" t="s">
        <v>170</v>
      </c>
    </row>
    <row r="30" spans="1:4" x14ac:dyDescent="0.15">
      <c r="A30" s="39">
        <v>28</v>
      </c>
      <c r="B30" s="39" t="str">
        <f t="shared" si="0"/>
        <v>1C</v>
      </c>
      <c r="C30" s="38" t="s">
        <v>169</v>
      </c>
      <c r="D30" s="38" t="s">
        <v>168</v>
      </c>
    </row>
    <row r="31" spans="1:4" x14ac:dyDescent="0.15">
      <c r="A31" s="39">
        <v>29</v>
      </c>
      <c r="B31" s="39" t="str">
        <f>DEC2HEX(A31)</f>
        <v>1D</v>
      </c>
    </row>
    <row r="32" spans="1:4" x14ac:dyDescent="0.15">
      <c r="A32" s="39">
        <v>30</v>
      </c>
      <c r="B32" s="39" t="str">
        <f t="shared" si="0"/>
        <v>1E</v>
      </c>
    </row>
    <row r="33" spans="1:4" x14ac:dyDescent="0.15">
      <c r="A33" s="39">
        <v>31</v>
      </c>
      <c r="B33" s="39" t="str">
        <f t="shared" si="0"/>
        <v>1F</v>
      </c>
      <c r="C33" s="38" t="s">
        <v>167</v>
      </c>
      <c r="D33" s="38" t="s">
        <v>166</v>
      </c>
    </row>
    <row r="34" spans="1:4" x14ac:dyDescent="0.15">
      <c r="A34" s="39">
        <v>32</v>
      </c>
      <c r="B34" s="39" t="str">
        <f t="shared" si="0"/>
        <v>20</v>
      </c>
      <c r="C34" s="38" t="s">
        <v>165</v>
      </c>
      <c r="D34" s="38" t="s">
        <v>165</v>
      </c>
    </row>
    <row r="35" spans="1:4" x14ac:dyDescent="0.15">
      <c r="A35" s="39">
        <v>33</v>
      </c>
      <c r="B35" s="39" t="str">
        <f t="shared" si="0"/>
        <v>21</v>
      </c>
    </row>
    <row r="36" spans="1:4" x14ac:dyDescent="0.15">
      <c r="A36" s="39">
        <v>34</v>
      </c>
      <c r="B36" s="39" t="str">
        <f t="shared" si="0"/>
        <v>22</v>
      </c>
    </row>
    <row r="37" spans="1:4" x14ac:dyDescent="0.15">
      <c r="A37" s="39">
        <v>35</v>
      </c>
      <c r="B37" s="39" t="str">
        <f t="shared" si="0"/>
        <v>23</v>
      </c>
      <c r="C37" s="38" t="s">
        <v>164</v>
      </c>
      <c r="D37" s="40" t="s">
        <v>163</v>
      </c>
    </row>
    <row r="38" spans="1:4" x14ac:dyDescent="0.15">
      <c r="A38" s="39">
        <v>36</v>
      </c>
      <c r="B38" s="39" t="str">
        <f t="shared" si="0"/>
        <v>24</v>
      </c>
      <c r="C38" s="40" t="s">
        <v>162</v>
      </c>
      <c r="D38" s="40" t="s">
        <v>161</v>
      </c>
    </row>
    <row r="39" spans="1:4" x14ac:dyDescent="0.15">
      <c r="A39" s="39">
        <v>37</v>
      </c>
      <c r="B39" s="39" t="str">
        <f t="shared" si="0"/>
        <v>25</v>
      </c>
    </row>
    <row r="40" spans="1:4" x14ac:dyDescent="0.15">
      <c r="A40" s="39">
        <v>38</v>
      </c>
      <c r="B40" s="39" t="str">
        <f t="shared" si="0"/>
        <v>26</v>
      </c>
    </row>
    <row r="41" spans="1:4" x14ac:dyDescent="0.15">
      <c r="A41" s="39">
        <v>39</v>
      </c>
      <c r="B41" s="39" t="str">
        <f t="shared" si="0"/>
        <v>27</v>
      </c>
      <c r="C41" s="38" t="s">
        <v>84</v>
      </c>
      <c r="D41" s="38" t="s">
        <v>160</v>
      </c>
    </row>
    <row r="42" spans="1:4" x14ac:dyDescent="0.15">
      <c r="A42" s="39">
        <v>40</v>
      </c>
      <c r="B42" s="39" t="str">
        <f t="shared" si="0"/>
        <v>28</v>
      </c>
      <c r="C42" s="38" t="s">
        <v>159</v>
      </c>
      <c r="D42" s="38" t="s">
        <v>158</v>
      </c>
    </row>
    <row r="43" spans="1:4" x14ac:dyDescent="0.15">
      <c r="A43" s="39">
        <v>41</v>
      </c>
      <c r="B43" s="39" t="str">
        <f t="shared" si="0"/>
        <v>29</v>
      </c>
    </row>
    <row r="44" spans="1:4" x14ac:dyDescent="0.15">
      <c r="A44" s="39">
        <v>42</v>
      </c>
      <c r="B44" s="39" t="str">
        <f t="shared" si="0"/>
        <v>2A</v>
      </c>
    </row>
    <row r="45" spans="1:4" x14ac:dyDescent="0.15">
      <c r="A45" s="39">
        <v>43</v>
      </c>
      <c r="B45" s="39" t="str">
        <f t="shared" si="0"/>
        <v>2B</v>
      </c>
      <c r="C45" s="38" t="s">
        <v>157</v>
      </c>
      <c r="D45" s="38" t="s">
        <v>156</v>
      </c>
    </row>
    <row r="46" spans="1:4" x14ac:dyDescent="0.15">
      <c r="A46" s="39">
        <v>44</v>
      </c>
      <c r="B46" s="39" t="str">
        <f t="shared" si="0"/>
        <v>2C</v>
      </c>
      <c r="C46" s="40" t="s">
        <v>155</v>
      </c>
      <c r="D46" s="40" t="s">
        <v>154</v>
      </c>
    </row>
    <row r="47" spans="1:4" x14ac:dyDescent="0.15">
      <c r="A47" s="39">
        <v>45</v>
      </c>
      <c r="B47" s="39" t="str">
        <f t="shared" si="0"/>
        <v>2D</v>
      </c>
    </row>
    <row r="48" spans="1:4" x14ac:dyDescent="0.15">
      <c r="A48" s="39">
        <v>46</v>
      </c>
      <c r="B48" s="39" t="str">
        <f t="shared" si="0"/>
        <v>2E</v>
      </c>
    </row>
    <row r="49" spans="1:2" x14ac:dyDescent="0.15">
      <c r="A49" s="39">
        <v>47</v>
      </c>
      <c r="B49" s="39" t="str">
        <f t="shared" si="0"/>
        <v>2F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opLeftCell="A16" workbookViewId="0">
      <selection activeCell="F37" sqref="F37"/>
    </sheetView>
  </sheetViews>
  <sheetFormatPr defaultRowHeight="13.5" x14ac:dyDescent="0.15"/>
  <cols>
    <col min="1" max="1" width="2.625" customWidth="1"/>
    <col min="2" max="2" width="8.875" customWidth="1"/>
    <col min="3" max="3" width="14.75" customWidth="1"/>
    <col min="4" max="4" width="26.25" customWidth="1"/>
    <col min="6" max="6" width="51" customWidth="1"/>
  </cols>
  <sheetData>
    <row r="1" spans="2:6" ht="14.25" thickBot="1" x14ac:dyDescent="0.2"/>
    <row r="2" spans="2:6" x14ac:dyDescent="0.15">
      <c r="B2" s="47" t="s">
        <v>204</v>
      </c>
      <c r="C2" s="48" t="s">
        <v>205</v>
      </c>
      <c r="D2" s="48" t="s">
        <v>206</v>
      </c>
      <c r="E2" s="48" t="s">
        <v>200</v>
      </c>
      <c r="F2" s="49" t="s">
        <v>199</v>
      </c>
    </row>
    <row r="3" spans="2:6" ht="15" x14ac:dyDescent="0.15">
      <c r="B3" s="43">
        <v>1</v>
      </c>
      <c r="C3" s="41" t="s">
        <v>207</v>
      </c>
      <c r="D3" s="45" t="s">
        <v>208</v>
      </c>
      <c r="E3" s="52" t="s">
        <v>212</v>
      </c>
      <c r="F3" s="53" t="s">
        <v>209</v>
      </c>
    </row>
    <row r="4" spans="2:6" ht="27" x14ac:dyDescent="0.15">
      <c r="B4" s="43">
        <v>2</v>
      </c>
      <c r="C4" s="41" t="s">
        <v>283</v>
      </c>
      <c r="D4" s="45" t="s">
        <v>284</v>
      </c>
      <c r="E4" s="52" t="s">
        <v>285</v>
      </c>
      <c r="F4" s="53" t="s">
        <v>286</v>
      </c>
    </row>
    <row r="5" spans="2:6" ht="15" x14ac:dyDescent="0.15">
      <c r="B5" s="43">
        <v>3</v>
      </c>
      <c r="C5" s="41" t="s">
        <v>287</v>
      </c>
      <c r="D5" s="45" t="s">
        <v>288</v>
      </c>
      <c r="E5" s="52" t="s">
        <v>212</v>
      </c>
      <c r="F5" s="53" t="s">
        <v>289</v>
      </c>
    </row>
    <row r="6" spans="2:6" ht="27" x14ac:dyDescent="0.15">
      <c r="B6" s="43">
        <v>4</v>
      </c>
      <c r="C6" s="41" t="s">
        <v>210</v>
      </c>
      <c r="D6" s="45" t="s">
        <v>290</v>
      </c>
      <c r="E6" s="52" t="s">
        <v>212</v>
      </c>
      <c r="F6" s="53" t="s">
        <v>211</v>
      </c>
    </row>
    <row r="7" spans="2:6" ht="15" x14ac:dyDescent="0.15">
      <c r="B7" s="43">
        <v>5</v>
      </c>
      <c r="C7" s="41" t="s">
        <v>225</v>
      </c>
      <c r="D7" s="45" t="s">
        <v>236</v>
      </c>
      <c r="E7" s="52" t="s">
        <v>212</v>
      </c>
      <c r="F7" s="53" t="s">
        <v>237</v>
      </c>
    </row>
    <row r="8" spans="2:6" ht="15" x14ac:dyDescent="0.15">
      <c r="B8" s="43">
        <v>6</v>
      </c>
      <c r="C8" s="41" t="s">
        <v>225</v>
      </c>
      <c r="D8" s="45" t="s">
        <v>226</v>
      </c>
      <c r="E8" s="52" t="s">
        <v>212</v>
      </c>
      <c r="F8" s="53" t="s">
        <v>227</v>
      </c>
    </row>
    <row r="9" spans="2:6" ht="15" x14ac:dyDescent="0.15">
      <c r="B9" s="43">
        <v>7</v>
      </c>
      <c r="C9" s="41" t="s">
        <v>225</v>
      </c>
      <c r="D9" s="45" t="s">
        <v>228</v>
      </c>
      <c r="E9" s="52" t="s">
        <v>212</v>
      </c>
      <c r="F9" s="53" t="s">
        <v>229</v>
      </c>
    </row>
    <row r="10" spans="2:6" ht="40.5" x14ac:dyDescent="0.15">
      <c r="B10" s="43">
        <v>8</v>
      </c>
      <c r="C10" s="41" t="s">
        <v>213</v>
      </c>
      <c r="D10" s="45" t="s">
        <v>230</v>
      </c>
      <c r="E10" s="52" t="s">
        <v>212</v>
      </c>
      <c r="F10" s="53" t="s">
        <v>231</v>
      </c>
    </row>
    <row r="11" spans="2:6" ht="15" x14ac:dyDescent="0.15">
      <c r="B11" s="43">
        <v>9</v>
      </c>
      <c r="C11" s="41" t="s">
        <v>243</v>
      </c>
      <c r="D11" s="45" t="s">
        <v>233</v>
      </c>
      <c r="E11" s="50" t="s">
        <v>291</v>
      </c>
      <c r="F11" s="53" t="s">
        <v>234</v>
      </c>
    </row>
    <row r="12" spans="2:6" ht="27" x14ac:dyDescent="0.15">
      <c r="B12" s="43">
        <v>10</v>
      </c>
      <c r="C12" s="41" t="s">
        <v>238</v>
      </c>
      <c r="D12" s="45" t="s">
        <v>239</v>
      </c>
      <c r="E12" s="50" t="s">
        <v>202</v>
      </c>
      <c r="F12" s="53" t="s">
        <v>240</v>
      </c>
    </row>
    <row r="13" spans="2:6" ht="15" x14ac:dyDescent="0.15">
      <c r="B13" s="43">
        <v>11</v>
      </c>
      <c r="C13" s="41" t="s">
        <v>219</v>
      </c>
      <c r="D13" s="45" t="s">
        <v>220</v>
      </c>
      <c r="E13" s="52" t="s">
        <v>212</v>
      </c>
      <c r="F13" s="53" t="s">
        <v>292</v>
      </c>
    </row>
    <row r="14" spans="2:6" ht="15" x14ac:dyDescent="0.15">
      <c r="B14" s="43">
        <v>12</v>
      </c>
      <c r="C14" s="41" t="s">
        <v>219</v>
      </c>
      <c r="D14" s="45" t="s">
        <v>221</v>
      </c>
      <c r="E14" s="52" t="s">
        <v>212</v>
      </c>
      <c r="F14" s="53" t="s">
        <v>292</v>
      </c>
    </row>
    <row r="15" spans="2:6" ht="15" x14ac:dyDescent="0.15">
      <c r="B15" s="43">
        <v>13</v>
      </c>
      <c r="C15" s="41" t="s">
        <v>219</v>
      </c>
      <c r="D15" s="45" t="s">
        <v>222</v>
      </c>
      <c r="E15" s="52" t="s">
        <v>285</v>
      </c>
      <c r="F15" s="53" t="s">
        <v>292</v>
      </c>
    </row>
    <row r="16" spans="2:6" ht="15" x14ac:dyDescent="0.15">
      <c r="B16" s="43">
        <v>14</v>
      </c>
      <c r="C16" s="41" t="s">
        <v>293</v>
      </c>
      <c r="D16" s="45" t="s">
        <v>232</v>
      </c>
      <c r="E16" s="50" t="s">
        <v>202</v>
      </c>
      <c r="F16" s="53"/>
    </row>
    <row r="17" spans="2:6" ht="15" x14ac:dyDescent="0.15">
      <c r="B17" s="43">
        <v>15</v>
      </c>
      <c r="C17" s="41" t="s">
        <v>219</v>
      </c>
      <c r="D17" s="45" t="s">
        <v>241</v>
      </c>
      <c r="E17" s="52" t="s">
        <v>212</v>
      </c>
      <c r="F17" s="53" t="s">
        <v>292</v>
      </c>
    </row>
    <row r="18" spans="2:6" ht="15" x14ac:dyDescent="0.15">
      <c r="B18" s="43">
        <v>16</v>
      </c>
      <c r="C18" s="41" t="s">
        <v>219</v>
      </c>
      <c r="D18" s="45" t="s">
        <v>294</v>
      </c>
      <c r="E18" s="50" t="s">
        <v>295</v>
      </c>
      <c r="F18" s="53" t="s">
        <v>296</v>
      </c>
    </row>
    <row r="19" spans="2:6" ht="15" x14ac:dyDescent="0.15">
      <c r="B19" s="43">
        <v>17</v>
      </c>
      <c r="C19" s="41" t="s">
        <v>242</v>
      </c>
      <c r="D19" s="45" t="s">
        <v>223</v>
      </c>
      <c r="E19" s="50" t="s">
        <v>202</v>
      </c>
      <c r="F19" s="53"/>
    </row>
    <row r="20" spans="2:6" ht="15" x14ac:dyDescent="0.15">
      <c r="B20" s="43">
        <v>18</v>
      </c>
      <c r="C20" s="41" t="s">
        <v>213</v>
      </c>
      <c r="D20" s="45" t="s">
        <v>215</v>
      </c>
      <c r="E20" s="52" t="s">
        <v>285</v>
      </c>
      <c r="F20" s="53" t="s">
        <v>214</v>
      </c>
    </row>
    <row r="21" spans="2:6" ht="54" x14ac:dyDescent="0.15">
      <c r="B21" s="43">
        <v>19</v>
      </c>
      <c r="C21" s="41" t="s">
        <v>213</v>
      </c>
      <c r="D21" s="45" t="s">
        <v>218</v>
      </c>
      <c r="E21" s="50" t="s">
        <v>202</v>
      </c>
      <c r="F21" s="53" t="s">
        <v>250</v>
      </c>
    </row>
    <row r="22" spans="2:6" ht="15" x14ac:dyDescent="0.15">
      <c r="B22" s="43">
        <v>20</v>
      </c>
      <c r="C22" s="41" t="s">
        <v>216</v>
      </c>
      <c r="D22" s="45" t="s">
        <v>217</v>
      </c>
      <c r="E22" s="52" t="s">
        <v>212</v>
      </c>
      <c r="F22" s="53" t="s">
        <v>224</v>
      </c>
    </row>
    <row r="23" spans="2:6" ht="15" x14ac:dyDescent="0.15">
      <c r="B23" s="43">
        <v>21</v>
      </c>
      <c r="C23" s="41" t="s">
        <v>201</v>
      </c>
      <c r="D23" s="45" t="s">
        <v>203</v>
      </c>
      <c r="E23" s="50" t="s">
        <v>295</v>
      </c>
      <c r="F23" s="53" t="s">
        <v>297</v>
      </c>
    </row>
    <row r="24" spans="2:6" ht="27" x14ac:dyDescent="0.15">
      <c r="B24" s="43">
        <v>22</v>
      </c>
      <c r="C24" s="41" t="s">
        <v>235</v>
      </c>
      <c r="D24" s="45" t="s">
        <v>257</v>
      </c>
      <c r="E24" s="52" t="s">
        <v>212</v>
      </c>
      <c r="F24" s="53" t="s">
        <v>251</v>
      </c>
    </row>
    <row r="25" spans="2:6" ht="15" x14ac:dyDescent="0.15">
      <c r="B25" s="55">
        <v>23</v>
      </c>
      <c r="C25" s="56" t="s">
        <v>252</v>
      </c>
      <c r="D25" s="57" t="s">
        <v>253</v>
      </c>
      <c r="E25" s="50" t="s">
        <v>202</v>
      </c>
      <c r="F25" s="58"/>
    </row>
    <row r="26" spans="2:6" ht="27" x14ac:dyDescent="0.15">
      <c r="B26" s="55">
        <v>24</v>
      </c>
      <c r="C26" s="56" t="s">
        <v>210</v>
      </c>
      <c r="D26" s="57" t="s">
        <v>256</v>
      </c>
      <c r="E26" s="52" t="s">
        <v>212</v>
      </c>
      <c r="F26" s="58" t="s">
        <v>298</v>
      </c>
    </row>
    <row r="27" spans="2:6" ht="15" x14ac:dyDescent="0.15">
      <c r="B27" s="55">
        <v>25</v>
      </c>
      <c r="C27" s="56" t="s">
        <v>219</v>
      </c>
      <c r="D27" s="57" t="s">
        <v>258</v>
      </c>
      <c r="E27" s="52" t="s">
        <v>285</v>
      </c>
      <c r="F27" s="58" t="s">
        <v>299</v>
      </c>
    </row>
    <row r="28" spans="2:6" ht="15" x14ac:dyDescent="0.15">
      <c r="B28" s="55">
        <v>26</v>
      </c>
      <c r="C28" s="56" t="s">
        <v>300</v>
      </c>
      <c r="D28" s="57" t="s">
        <v>301</v>
      </c>
      <c r="E28" s="60" t="s">
        <v>295</v>
      </c>
      <c r="F28" s="58"/>
    </row>
    <row r="29" spans="2:6" ht="15" x14ac:dyDescent="0.15">
      <c r="B29" s="55">
        <v>27</v>
      </c>
      <c r="C29" s="56" t="s">
        <v>131</v>
      </c>
      <c r="D29" s="57" t="s">
        <v>302</v>
      </c>
      <c r="E29" s="60" t="s">
        <v>295</v>
      </c>
      <c r="F29" s="58" t="s">
        <v>303</v>
      </c>
    </row>
    <row r="30" spans="2:6" ht="15" x14ac:dyDescent="0.15">
      <c r="B30" s="55">
        <v>28</v>
      </c>
      <c r="C30" s="56" t="s">
        <v>304</v>
      </c>
      <c r="D30" s="57" t="s">
        <v>305</v>
      </c>
      <c r="E30" s="52" t="s">
        <v>212</v>
      </c>
      <c r="F30" s="58" t="s">
        <v>306</v>
      </c>
    </row>
    <row r="31" spans="2:6" ht="15" x14ac:dyDescent="0.15">
      <c r="B31" s="55">
        <v>29</v>
      </c>
      <c r="C31" s="56" t="s">
        <v>307</v>
      </c>
      <c r="D31" s="57" t="s">
        <v>308</v>
      </c>
      <c r="E31" s="52" t="s">
        <v>212</v>
      </c>
      <c r="F31" s="58" t="s">
        <v>309</v>
      </c>
    </row>
    <row r="32" spans="2:6" ht="15" x14ac:dyDescent="0.15">
      <c r="B32" s="55">
        <v>30</v>
      </c>
      <c r="C32" s="56" t="s">
        <v>310</v>
      </c>
      <c r="D32" s="57" t="s">
        <v>311</v>
      </c>
      <c r="E32" s="60" t="s">
        <v>295</v>
      </c>
      <c r="F32" s="58" t="s">
        <v>312</v>
      </c>
    </row>
    <row r="33" spans="2:6" ht="15" x14ac:dyDescent="0.15">
      <c r="B33" s="55">
        <v>31</v>
      </c>
      <c r="C33" s="56" t="s">
        <v>313</v>
      </c>
      <c r="D33" s="57" t="s">
        <v>314</v>
      </c>
      <c r="E33" s="60" t="s">
        <v>295</v>
      </c>
      <c r="F33" s="58" t="s">
        <v>315</v>
      </c>
    </row>
    <row r="34" spans="2:6" ht="15" x14ac:dyDescent="0.15">
      <c r="B34" s="55">
        <v>32</v>
      </c>
      <c r="C34" s="56" t="s">
        <v>334</v>
      </c>
      <c r="D34" s="57" t="s">
        <v>335</v>
      </c>
      <c r="E34" s="60" t="s">
        <v>295</v>
      </c>
      <c r="F34" s="57" t="s">
        <v>336</v>
      </c>
    </row>
    <row r="35" spans="2:6" ht="15" thickBot="1" x14ac:dyDescent="0.2">
      <c r="B35" s="44"/>
      <c r="C35" s="42"/>
      <c r="D35" s="46"/>
      <c r="E35" s="51"/>
      <c r="F35" s="54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D14" sqref="D14"/>
    </sheetView>
  </sheetViews>
  <sheetFormatPr defaultRowHeight="13.5" x14ac:dyDescent="0.15"/>
  <cols>
    <col min="1" max="1" width="2.75" customWidth="1"/>
    <col min="2" max="2" width="10.5" customWidth="1"/>
    <col min="3" max="3" width="7.25" customWidth="1"/>
    <col min="4" max="4" width="16.125" customWidth="1"/>
    <col min="5" max="5" width="11.875" customWidth="1"/>
  </cols>
  <sheetData>
    <row r="2" spans="2:5" x14ac:dyDescent="0.15">
      <c r="B2" s="63" t="s">
        <v>323</v>
      </c>
      <c r="C2" s="3" t="s">
        <v>316</v>
      </c>
      <c r="D2" s="3" t="s">
        <v>324</v>
      </c>
      <c r="E2" s="3" t="s">
        <v>327</v>
      </c>
    </row>
    <row r="3" spans="2:5" x14ac:dyDescent="0.15">
      <c r="B3" s="63"/>
      <c r="C3" s="3" t="s">
        <v>317</v>
      </c>
      <c r="D3" s="3" t="s">
        <v>324</v>
      </c>
      <c r="E3" s="3" t="s">
        <v>328</v>
      </c>
    </row>
    <row r="4" spans="2:5" x14ac:dyDescent="0.15">
      <c r="B4" s="63"/>
      <c r="C4" s="3" t="s">
        <v>318</v>
      </c>
      <c r="D4" s="3" t="s">
        <v>325</v>
      </c>
      <c r="E4" s="3" t="s">
        <v>332</v>
      </c>
    </row>
    <row r="5" spans="2:5" x14ac:dyDescent="0.15">
      <c r="B5" s="63"/>
      <c r="C5" s="61" t="s">
        <v>319</v>
      </c>
      <c r="D5" s="61" t="s">
        <v>326</v>
      </c>
      <c r="E5" s="61" t="s">
        <v>329</v>
      </c>
    </row>
    <row r="6" spans="2:5" x14ac:dyDescent="0.15">
      <c r="B6" s="63"/>
      <c r="C6" s="61" t="s">
        <v>320</v>
      </c>
      <c r="D6" s="61" t="s">
        <v>326</v>
      </c>
      <c r="E6" s="61" t="s">
        <v>330</v>
      </c>
    </row>
    <row r="7" spans="2:5" x14ac:dyDescent="0.15">
      <c r="B7" s="63"/>
      <c r="C7" s="3" t="s">
        <v>321</v>
      </c>
      <c r="D7" s="3" t="s">
        <v>325</v>
      </c>
      <c r="E7" s="3" t="s">
        <v>331</v>
      </c>
    </row>
    <row r="8" spans="2:5" x14ac:dyDescent="0.15">
      <c r="B8" s="63"/>
      <c r="C8" s="62" t="s">
        <v>322</v>
      </c>
      <c r="D8" s="62" t="s">
        <v>325</v>
      </c>
      <c r="E8" s="62" t="s">
        <v>333</v>
      </c>
    </row>
  </sheetData>
  <mergeCells count="1">
    <mergeCell ref="B2:B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计划</vt:lpstr>
      <vt:lpstr>BSP</vt:lpstr>
      <vt:lpstr>M21036</vt:lpstr>
      <vt:lpstr>Block</vt:lpstr>
      <vt:lpstr>Issue List</vt:lpstr>
      <vt:lpstr>Switch</vt:lpstr>
    </vt:vector>
  </TitlesOfParts>
  <Company>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stars_625</dc:creator>
  <cp:lastModifiedBy>stars_625</cp:lastModifiedBy>
  <dcterms:created xsi:type="dcterms:W3CDTF">2016-10-20T14:07:59Z</dcterms:created>
  <dcterms:modified xsi:type="dcterms:W3CDTF">2018-03-03T07:45:47Z</dcterms:modified>
</cp:coreProperties>
</file>