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322b5fca08d482/GitHub/UrbanoRural/"/>
    </mc:Choice>
  </mc:AlternateContent>
  <xr:revisionPtr revIDLastSave="60" documentId="8_{674EE2E8-A952-984B-9432-BEF715E7F8F0}" xr6:coauthVersionLast="47" xr6:coauthVersionMax="47" xr10:uidLastSave="{547900EF-73BA-DE4A-B989-819754930CA6}"/>
  <bookViews>
    <workbookView xWindow="39020" yWindow="-1260" windowWidth="15120" windowHeight="17720" xr2:uid="{28BC5A98-AEF8-7541-A47F-CCE18CE6E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5" i="1"/>
  <c r="H46" i="1"/>
  <c r="H47" i="1"/>
  <c r="H48" i="1"/>
  <c r="H49" i="1"/>
  <c r="H44" i="1"/>
  <c r="H39" i="1"/>
  <c r="H40" i="1"/>
  <c r="H41" i="1"/>
  <c r="H42" i="1"/>
  <c r="H43" i="1"/>
  <c r="H38" i="1"/>
  <c r="H32" i="1"/>
  <c r="H33" i="1"/>
  <c r="H34" i="1"/>
  <c r="H35" i="1"/>
  <c r="H36" i="1"/>
  <c r="H37" i="1"/>
  <c r="H27" i="1"/>
  <c r="H28" i="1"/>
  <c r="H29" i="1"/>
  <c r="H30" i="1"/>
  <c r="H31" i="1"/>
  <c r="H26" i="1"/>
  <c r="H21" i="1"/>
  <c r="H22" i="1"/>
  <c r="H23" i="1"/>
  <c r="H24" i="1"/>
  <c r="H25" i="1"/>
  <c r="H20" i="1"/>
  <c r="H15" i="1"/>
  <c r="H16" i="1"/>
  <c r="H17" i="1"/>
  <c r="H18" i="1"/>
  <c r="H19" i="1"/>
  <c r="H14" i="1"/>
  <c r="H9" i="1"/>
  <c r="H10" i="1"/>
  <c r="H11" i="1"/>
  <c r="H12" i="1"/>
  <c r="H13" i="1"/>
  <c r="H8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<sst xmlns="http://schemas.openxmlformats.org/spreadsheetml/2006/main" count="153" uniqueCount="19">
  <si>
    <t>Year</t>
  </si>
  <si>
    <t>Season</t>
  </si>
  <si>
    <t>Community</t>
  </si>
  <si>
    <t>Con_Type</t>
  </si>
  <si>
    <t xml:space="preserve">Total </t>
  </si>
  <si>
    <t>Perc_Larvae</t>
  </si>
  <si>
    <t>Perc_Puapae</t>
  </si>
  <si>
    <t>Barrels</t>
  </si>
  <si>
    <t>ConcreteWB</t>
  </si>
  <si>
    <t>Tires</t>
  </si>
  <si>
    <t>Buckets</t>
  </si>
  <si>
    <t>O_Useful</t>
  </si>
  <si>
    <t>O_NonUseful</t>
  </si>
  <si>
    <t>Urban</t>
  </si>
  <si>
    <t>Dry</t>
  </si>
  <si>
    <t>Rural</t>
  </si>
  <si>
    <t>Rainy</t>
  </si>
  <si>
    <t>T_Pupa</t>
  </si>
  <si>
    <t>P_Pupae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</si>
</sst>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11DA-31A5-B048-8A1B-18E0EAAC72AC}">
  <dimension ref="A1:I49"/>
  <sheetViews>
    <sheetView tabSelected="1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18</v>
      </c>
      <c r="I1" t="s">
        <v>6</v>
      </c>
    </row>
    <row r="2" spans="1:9" x14ac:dyDescent="0.2">
      <c r="A2">
        <v>2022</v>
      </c>
      <c r="B2" t="s">
        <v>14</v>
      </c>
      <c r="C2" t="s">
        <v>13</v>
      </c>
      <c r="D2" t="s">
        <v>7</v>
      </c>
      <c r="E2">
        <v>138</v>
      </c>
      <c r="F2" s="1">
        <v>10</v>
      </c>
      <c r="G2">
        <v>0.85957792207792205</v>
      </c>
      <c r="H2">
        <f>F2*100/(SUM(F$2:F$7))</f>
        <v>58.823529411764703</v>
      </c>
      <c r="I2">
        <v>0.78947368421052633</v>
      </c>
    </row>
    <row r="3" spans="1:9" x14ac:dyDescent="0.2">
      <c r="A3">
        <v>2022</v>
      </c>
      <c r="B3" t="s">
        <v>14</v>
      </c>
      <c r="C3" t="s">
        <v>13</v>
      </c>
      <c r="D3" t="s">
        <v>8</v>
      </c>
      <c r="E3">
        <v>246</v>
      </c>
      <c r="F3" s="1">
        <v>4</v>
      </c>
      <c r="G3">
        <v>9.3344155844155841E-2</v>
      </c>
      <c r="H3">
        <f t="shared" ref="H3:H7" si="0">F3*100/(SUM(F$2:F$7))</f>
        <v>23.529411764705884</v>
      </c>
      <c r="I3">
        <v>7.0175438596491224E-2</v>
      </c>
    </row>
    <row r="4" spans="1:9" x14ac:dyDescent="0.2">
      <c r="A4">
        <v>2022</v>
      </c>
      <c r="B4" t="s">
        <v>14</v>
      </c>
      <c r="C4" t="s">
        <v>13</v>
      </c>
      <c r="D4" t="s">
        <v>9</v>
      </c>
      <c r="E4">
        <v>0</v>
      </c>
      <c r="F4" s="1">
        <v>0</v>
      </c>
      <c r="G4">
        <v>0</v>
      </c>
      <c r="H4">
        <f t="shared" si="0"/>
        <v>0</v>
      </c>
      <c r="I4">
        <v>0</v>
      </c>
    </row>
    <row r="5" spans="1:9" x14ac:dyDescent="0.2">
      <c r="A5">
        <v>2022</v>
      </c>
      <c r="B5" t="s">
        <v>14</v>
      </c>
      <c r="C5" t="s">
        <v>13</v>
      </c>
      <c r="D5" t="s">
        <v>10</v>
      </c>
      <c r="E5">
        <v>107</v>
      </c>
      <c r="F5" s="1">
        <v>3</v>
      </c>
      <c r="G5">
        <v>2.353896103896104E-2</v>
      </c>
      <c r="H5">
        <f t="shared" si="0"/>
        <v>17.647058823529413</v>
      </c>
      <c r="I5">
        <v>0.14035087719298245</v>
      </c>
    </row>
    <row r="6" spans="1:9" x14ac:dyDescent="0.2">
      <c r="A6">
        <v>2022</v>
      </c>
      <c r="B6" t="s">
        <v>14</v>
      </c>
      <c r="C6" t="s">
        <v>13</v>
      </c>
      <c r="D6" t="s">
        <v>11</v>
      </c>
      <c r="E6">
        <v>108</v>
      </c>
      <c r="F6" s="1">
        <v>0</v>
      </c>
      <c r="G6">
        <v>2.353896103896104E-2</v>
      </c>
      <c r="H6">
        <f t="shared" si="0"/>
        <v>0</v>
      </c>
      <c r="I6">
        <v>0</v>
      </c>
    </row>
    <row r="7" spans="1:9" x14ac:dyDescent="0.2">
      <c r="A7">
        <v>2022</v>
      </c>
      <c r="B7" t="s">
        <v>14</v>
      </c>
      <c r="C7" t="s">
        <v>13</v>
      </c>
      <c r="D7" t="s">
        <v>12</v>
      </c>
      <c r="E7">
        <v>5</v>
      </c>
      <c r="F7" s="1">
        <v>0</v>
      </c>
      <c r="G7">
        <v>0</v>
      </c>
      <c r="H7">
        <f t="shared" si="0"/>
        <v>0</v>
      </c>
      <c r="I7">
        <v>0</v>
      </c>
    </row>
    <row r="8" spans="1:9" x14ac:dyDescent="0.2">
      <c r="A8">
        <v>2023</v>
      </c>
      <c r="B8" t="s">
        <v>14</v>
      </c>
      <c r="C8" t="s">
        <v>13</v>
      </c>
      <c r="D8" t="s">
        <v>7</v>
      </c>
      <c r="E8">
        <v>224</v>
      </c>
      <c r="F8" s="1">
        <v>24</v>
      </c>
      <c r="G8">
        <v>0.59250585480093676</v>
      </c>
      <c r="H8">
        <f>F8*100/(SUM(F$8:F$13))</f>
        <v>60</v>
      </c>
      <c r="I8">
        <v>0.55020080321285136</v>
      </c>
    </row>
    <row r="9" spans="1:9" x14ac:dyDescent="0.2">
      <c r="A9">
        <v>2023</v>
      </c>
      <c r="B9" t="s">
        <v>14</v>
      </c>
      <c r="C9" t="s">
        <v>13</v>
      </c>
      <c r="D9" t="s">
        <v>8</v>
      </c>
      <c r="E9">
        <v>233</v>
      </c>
      <c r="F9" s="1">
        <v>4</v>
      </c>
      <c r="G9">
        <v>9.8946135831381732E-2</v>
      </c>
      <c r="H9">
        <f>F9*100/(SUM(F$8:F$13))</f>
        <v>10</v>
      </c>
      <c r="I9">
        <v>8.8353413654618476E-2</v>
      </c>
    </row>
    <row r="10" spans="1:9" x14ac:dyDescent="0.2">
      <c r="A10">
        <v>2023</v>
      </c>
      <c r="B10" t="s">
        <v>14</v>
      </c>
      <c r="C10" t="s">
        <v>13</v>
      </c>
      <c r="D10" t="s">
        <v>9</v>
      </c>
      <c r="E10">
        <v>1</v>
      </c>
      <c r="F10" s="1">
        <v>1</v>
      </c>
      <c r="G10">
        <v>9.3676814988290398E-3</v>
      </c>
      <c r="H10">
        <f t="shared" ref="H10:H13" si="1">F10*100/(SUM(F$8:F$13))</f>
        <v>2.5</v>
      </c>
      <c r="I10">
        <v>1.2048192771084338E-2</v>
      </c>
    </row>
    <row r="11" spans="1:9" x14ac:dyDescent="0.2">
      <c r="A11">
        <v>2023</v>
      </c>
      <c r="B11" t="s">
        <v>14</v>
      </c>
      <c r="C11" t="s">
        <v>13</v>
      </c>
      <c r="D11" t="s">
        <v>10</v>
      </c>
      <c r="E11">
        <v>118</v>
      </c>
      <c r="F11" s="1">
        <v>7</v>
      </c>
      <c r="G11">
        <v>0.2265807962529274</v>
      </c>
      <c r="H11">
        <f t="shared" si="1"/>
        <v>17.5</v>
      </c>
      <c r="I11">
        <v>0.32128514056224899</v>
      </c>
    </row>
    <row r="12" spans="1:9" x14ac:dyDescent="0.2">
      <c r="A12">
        <v>2023</v>
      </c>
      <c r="B12" t="s">
        <v>14</v>
      </c>
      <c r="C12" t="s">
        <v>13</v>
      </c>
      <c r="D12" t="s">
        <v>11</v>
      </c>
      <c r="E12">
        <v>82</v>
      </c>
      <c r="F12" s="1">
        <v>4</v>
      </c>
      <c r="G12">
        <v>7.2599531615925056E-2</v>
      </c>
      <c r="H12">
        <f t="shared" si="1"/>
        <v>10</v>
      </c>
      <c r="I12">
        <v>2.8112449799196786E-2</v>
      </c>
    </row>
    <row r="13" spans="1:9" x14ac:dyDescent="0.2">
      <c r="A13">
        <v>2023</v>
      </c>
      <c r="B13" t="s">
        <v>14</v>
      </c>
      <c r="C13" t="s">
        <v>13</v>
      </c>
      <c r="D13" t="s">
        <v>12</v>
      </c>
      <c r="E13">
        <v>1</v>
      </c>
      <c r="F13" s="1">
        <v>0</v>
      </c>
      <c r="G13">
        <v>0</v>
      </c>
      <c r="H13">
        <f t="shared" si="1"/>
        <v>0</v>
      </c>
      <c r="I13">
        <v>0</v>
      </c>
    </row>
    <row r="14" spans="1:9" x14ac:dyDescent="0.2">
      <c r="A14">
        <v>2022</v>
      </c>
      <c r="B14" t="s">
        <v>14</v>
      </c>
      <c r="C14" t="s">
        <v>15</v>
      </c>
      <c r="D14" t="s">
        <v>7</v>
      </c>
      <c r="E14">
        <v>207</v>
      </c>
      <c r="F14" s="1">
        <v>15</v>
      </c>
      <c r="G14">
        <v>0.39570087798970632</v>
      </c>
      <c r="H14">
        <f>F14*100/(SUM(F$14:F$19))</f>
        <v>60</v>
      </c>
      <c r="I14">
        <v>0.62962962962962965</v>
      </c>
    </row>
    <row r="15" spans="1:9" x14ac:dyDescent="0.2">
      <c r="A15">
        <v>2022</v>
      </c>
      <c r="B15" t="s">
        <v>14</v>
      </c>
      <c r="C15" t="s">
        <v>15</v>
      </c>
      <c r="D15" t="s">
        <v>8</v>
      </c>
      <c r="E15">
        <v>234</v>
      </c>
      <c r="F15" s="1">
        <v>4</v>
      </c>
      <c r="G15">
        <v>0.27974568574023617</v>
      </c>
      <c r="H15">
        <f t="shared" ref="H15:H19" si="2">F15*100/(SUM(F$14:F$19))</f>
        <v>16</v>
      </c>
      <c r="I15">
        <v>0.27037037037037037</v>
      </c>
    </row>
    <row r="16" spans="1:9" x14ac:dyDescent="0.2">
      <c r="A16">
        <v>2022</v>
      </c>
      <c r="B16" t="s">
        <v>14</v>
      </c>
      <c r="C16" t="s">
        <v>15</v>
      </c>
      <c r="D16" t="s">
        <v>9</v>
      </c>
      <c r="E16">
        <v>2</v>
      </c>
      <c r="F16" s="1">
        <v>0</v>
      </c>
      <c r="G16">
        <v>0</v>
      </c>
      <c r="H16">
        <f t="shared" si="2"/>
        <v>0</v>
      </c>
      <c r="I16">
        <v>0</v>
      </c>
    </row>
    <row r="17" spans="1:9" x14ac:dyDescent="0.2">
      <c r="A17">
        <v>2022</v>
      </c>
      <c r="B17" t="s">
        <v>14</v>
      </c>
      <c r="C17" t="s">
        <v>15</v>
      </c>
      <c r="D17" t="s">
        <v>10</v>
      </c>
      <c r="E17">
        <v>168</v>
      </c>
      <c r="F17" s="1">
        <v>3</v>
      </c>
      <c r="G17">
        <v>3.0578262185891613E-2</v>
      </c>
      <c r="H17">
        <f t="shared" si="2"/>
        <v>12</v>
      </c>
      <c r="I17">
        <v>4.4444444444444446E-2</v>
      </c>
    </row>
    <row r="18" spans="1:9" x14ac:dyDescent="0.2">
      <c r="A18">
        <v>2022</v>
      </c>
      <c r="B18" t="s">
        <v>14</v>
      </c>
      <c r="C18" t="s">
        <v>15</v>
      </c>
      <c r="D18" t="s">
        <v>11</v>
      </c>
      <c r="E18">
        <v>332</v>
      </c>
      <c r="F18" s="1">
        <v>3</v>
      </c>
      <c r="G18">
        <v>0.2939751740841659</v>
      </c>
      <c r="H18">
        <f t="shared" si="2"/>
        <v>12</v>
      </c>
      <c r="I18">
        <v>5.5555555555555552E-2</v>
      </c>
    </row>
    <row r="19" spans="1:9" x14ac:dyDescent="0.2">
      <c r="A19">
        <v>2022</v>
      </c>
      <c r="B19" t="s">
        <v>14</v>
      </c>
      <c r="C19" t="s">
        <v>15</v>
      </c>
      <c r="D19" t="s">
        <v>12</v>
      </c>
      <c r="E19">
        <v>0</v>
      </c>
      <c r="F19" s="1">
        <v>0</v>
      </c>
      <c r="G19">
        <v>0</v>
      </c>
      <c r="H19">
        <f t="shared" si="2"/>
        <v>0</v>
      </c>
      <c r="I19">
        <v>0</v>
      </c>
    </row>
    <row r="20" spans="1:9" x14ac:dyDescent="0.2">
      <c r="A20">
        <v>2023</v>
      </c>
      <c r="B20" t="s">
        <v>14</v>
      </c>
      <c r="C20" t="s">
        <v>15</v>
      </c>
      <c r="D20" t="s">
        <v>7</v>
      </c>
      <c r="E20">
        <v>379</v>
      </c>
      <c r="F20" s="1">
        <v>41</v>
      </c>
      <c r="G20">
        <v>0.64015322217214965</v>
      </c>
      <c r="H20">
        <f>F20*100/(SUM(F$20:F$25))</f>
        <v>60.294117647058826</v>
      </c>
      <c r="I20">
        <v>0.59871244635193133</v>
      </c>
    </row>
    <row r="21" spans="1:9" x14ac:dyDescent="0.2">
      <c r="A21">
        <v>2023</v>
      </c>
      <c r="B21" t="s">
        <v>14</v>
      </c>
      <c r="C21" t="s">
        <v>15</v>
      </c>
      <c r="D21" t="s">
        <v>8</v>
      </c>
      <c r="E21">
        <v>221</v>
      </c>
      <c r="F21" s="1">
        <v>4</v>
      </c>
      <c r="G21">
        <v>2.3208652546191977E-2</v>
      </c>
      <c r="H21">
        <f t="shared" ref="H21:H25" si="3">F21*100/(SUM(F$20:F$25))</f>
        <v>5.882352941176471</v>
      </c>
      <c r="I21">
        <v>1.7167381974248927E-2</v>
      </c>
    </row>
    <row r="22" spans="1:9" x14ac:dyDescent="0.2">
      <c r="A22">
        <v>2023</v>
      </c>
      <c r="B22" t="s">
        <v>14</v>
      </c>
      <c r="C22" t="s">
        <v>15</v>
      </c>
      <c r="D22" t="s">
        <v>9</v>
      </c>
      <c r="E22">
        <v>46</v>
      </c>
      <c r="F22" s="1">
        <v>2</v>
      </c>
      <c r="G22">
        <v>1.0139702568724651E-2</v>
      </c>
      <c r="H22">
        <f t="shared" si="3"/>
        <v>2.9411764705882355</v>
      </c>
      <c r="I22">
        <v>1.2875536480686695E-2</v>
      </c>
    </row>
    <row r="23" spans="1:9" x14ac:dyDescent="0.2">
      <c r="A23">
        <v>2023</v>
      </c>
      <c r="B23" t="s">
        <v>14</v>
      </c>
      <c r="C23" t="s">
        <v>15</v>
      </c>
      <c r="D23" t="s">
        <v>10</v>
      </c>
      <c r="E23">
        <v>155</v>
      </c>
      <c r="F23" s="1">
        <v>9</v>
      </c>
      <c r="G23">
        <v>0.14263181613339343</v>
      </c>
      <c r="H23">
        <f t="shared" si="3"/>
        <v>13.235294117647058</v>
      </c>
      <c r="I23">
        <v>0.22532188841201717</v>
      </c>
    </row>
    <row r="24" spans="1:9" x14ac:dyDescent="0.2">
      <c r="A24">
        <v>2023</v>
      </c>
      <c r="B24" t="s">
        <v>14</v>
      </c>
      <c r="C24" t="s">
        <v>15</v>
      </c>
      <c r="D24" t="s">
        <v>11</v>
      </c>
      <c r="E24">
        <v>234</v>
      </c>
      <c r="F24" s="1">
        <v>11</v>
      </c>
      <c r="G24">
        <v>0.18026137899954936</v>
      </c>
      <c r="H24">
        <f t="shared" si="3"/>
        <v>16.176470588235293</v>
      </c>
      <c r="I24">
        <v>0.14377682403433475</v>
      </c>
    </row>
    <row r="25" spans="1:9" x14ac:dyDescent="0.2">
      <c r="A25">
        <v>2023</v>
      </c>
      <c r="B25" t="s">
        <v>14</v>
      </c>
      <c r="C25" t="s">
        <v>15</v>
      </c>
      <c r="D25" t="s">
        <v>12</v>
      </c>
      <c r="E25">
        <v>12</v>
      </c>
      <c r="F25" s="1">
        <v>1</v>
      </c>
      <c r="G25">
        <v>3.605227579990987E-3</v>
      </c>
      <c r="H25">
        <f t="shared" si="3"/>
        <v>1.4705882352941178</v>
      </c>
      <c r="I25">
        <v>2.1459227467811159E-3</v>
      </c>
    </row>
    <row r="26" spans="1:9" x14ac:dyDescent="0.2">
      <c r="A26">
        <v>2022</v>
      </c>
      <c r="B26" t="s">
        <v>16</v>
      </c>
      <c r="C26" t="s">
        <v>13</v>
      </c>
      <c r="D26" t="s">
        <v>7</v>
      </c>
      <c r="E26">
        <v>228</v>
      </c>
      <c r="F26" s="1">
        <v>26</v>
      </c>
      <c r="G26">
        <v>0.7126083310036343</v>
      </c>
      <c r="H26">
        <f>F26*100/(SUM(F$26:F$31))</f>
        <v>57.777777777777779</v>
      </c>
      <c r="I26">
        <v>0.70614035087719296</v>
      </c>
    </row>
    <row r="27" spans="1:9" x14ac:dyDescent="0.2">
      <c r="A27">
        <v>2022</v>
      </c>
      <c r="B27" t="s">
        <v>16</v>
      </c>
      <c r="C27" t="s">
        <v>13</v>
      </c>
      <c r="D27" t="s">
        <v>8</v>
      </c>
      <c r="E27">
        <v>255</v>
      </c>
      <c r="F27" s="1">
        <v>5</v>
      </c>
      <c r="G27">
        <v>3.9977634889572268E-2</v>
      </c>
      <c r="H27">
        <f t="shared" ref="H27:H31" si="4">F27*100/(SUM(F$26:F$31))</f>
        <v>11.111111111111111</v>
      </c>
      <c r="I27">
        <v>5.2631578947368418E-2</v>
      </c>
    </row>
    <row r="28" spans="1:9" x14ac:dyDescent="0.2">
      <c r="A28">
        <v>2022</v>
      </c>
      <c r="B28" t="s">
        <v>16</v>
      </c>
      <c r="C28" t="s">
        <v>13</v>
      </c>
      <c r="D28" t="s">
        <v>9</v>
      </c>
      <c r="E28">
        <v>18</v>
      </c>
      <c r="F28" s="1">
        <v>4</v>
      </c>
      <c r="G28">
        <v>4.8364551299972046E-2</v>
      </c>
      <c r="H28">
        <f t="shared" si="4"/>
        <v>8.8888888888888893</v>
      </c>
      <c r="I28">
        <v>0.10087719298245613</v>
      </c>
    </row>
    <row r="29" spans="1:9" x14ac:dyDescent="0.2">
      <c r="A29">
        <v>2022</v>
      </c>
      <c r="B29" t="s">
        <v>16</v>
      </c>
      <c r="C29" t="s">
        <v>13</v>
      </c>
      <c r="D29" t="s">
        <v>10</v>
      </c>
      <c r="E29">
        <v>42</v>
      </c>
      <c r="F29" s="1">
        <v>1</v>
      </c>
      <c r="G29">
        <v>8.63852390271177E-2</v>
      </c>
      <c r="H29">
        <f t="shared" si="4"/>
        <v>2.2222222222222223</v>
      </c>
      <c r="I29">
        <v>4.3859649122807015E-3</v>
      </c>
    </row>
    <row r="30" spans="1:9" x14ac:dyDescent="0.2">
      <c r="A30">
        <v>2022</v>
      </c>
      <c r="B30" t="s">
        <v>16</v>
      </c>
      <c r="C30" t="s">
        <v>13</v>
      </c>
      <c r="D30" t="s">
        <v>11</v>
      </c>
      <c r="E30">
        <v>43</v>
      </c>
      <c r="F30" s="1">
        <v>6</v>
      </c>
      <c r="G30">
        <v>7.9955269779144536E-2</v>
      </c>
      <c r="H30">
        <f t="shared" si="4"/>
        <v>13.333333333333334</v>
      </c>
      <c r="I30">
        <v>5.2631578947368418E-2</v>
      </c>
    </row>
    <row r="31" spans="1:9" x14ac:dyDescent="0.2">
      <c r="A31">
        <v>2022</v>
      </c>
      <c r="B31" t="s">
        <v>16</v>
      </c>
      <c r="C31" t="s">
        <v>13</v>
      </c>
      <c r="D31" t="s">
        <v>12</v>
      </c>
      <c r="E31">
        <v>22</v>
      </c>
      <c r="F31" s="1">
        <v>3</v>
      </c>
      <c r="G31">
        <v>3.2708974000559131E-2</v>
      </c>
      <c r="H31">
        <f t="shared" si="4"/>
        <v>6.666666666666667</v>
      </c>
      <c r="I31">
        <v>8.3333333333333329E-2</v>
      </c>
    </row>
    <row r="32" spans="1:9" x14ac:dyDescent="0.2">
      <c r="A32">
        <v>2023</v>
      </c>
      <c r="B32" t="s">
        <v>16</v>
      </c>
      <c r="C32" t="s">
        <v>13</v>
      </c>
      <c r="D32" t="s">
        <v>7</v>
      </c>
      <c r="E32">
        <v>247</v>
      </c>
      <c r="F32" s="1">
        <v>34</v>
      </c>
      <c r="G32">
        <v>0.48870417732310317</v>
      </c>
      <c r="H32">
        <f>F32*100/(SUM(F$32:F$37))</f>
        <v>40</v>
      </c>
      <c r="I32">
        <v>0.61630218687872762</v>
      </c>
    </row>
    <row r="33" spans="1:9" x14ac:dyDescent="0.2">
      <c r="A33">
        <v>2023</v>
      </c>
      <c r="B33" t="s">
        <v>16</v>
      </c>
      <c r="C33" t="s">
        <v>13</v>
      </c>
      <c r="D33" t="s">
        <v>8</v>
      </c>
      <c r="E33">
        <v>251</v>
      </c>
      <c r="F33" s="1">
        <v>0</v>
      </c>
      <c r="G33">
        <v>3.6445012787723788E-2</v>
      </c>
      <c r="H33">
        <f t="shared" ref="H33:H37" si="5">F33*100/(SUM(F$32:F$37))</f>
        <v>0</v>
      </c>
      <c r="I33">
        <v>0</v>
      </c>
    </row>
    <row r="34" spans="1:9" x14ac:dyDescent="0.2">
      <c r="A34">
        <v>2023</v>
      </c>
      <c r="B34" t="s">
        <v>16</v>
      </c>
      <c r="C34" t="s">
        <v>13</v>
      </c>
      <c r="D34" t="s">
        <v>9</v>
      </c>
      <c r="E34">
        <v>25</v>
      </c>
      <c r="F34" s="1">
        <v>10</v>
      </c>
      <c r="G34">
        <v>6.5004262574595059E-2</v>
      </c>
      <c r="H34">
        <f t="shared" si="5"/>
        <v>11.764705882352942</v>
      </c>
      <c r="I34">
        <v>5.9642147117296221E-2</v>
      </c>
    </row>
    <row r="35" spans="1:9" x14ac:dyDescent="0.2">
      <c r="A35">
        <v>2023</v>
      </c>
      <c r="B35" t="s">
        <v>16</v>
      </c>
      <c r="C35" t="s">
        <v>13</v>
      </c>
      <c r="D35" t="s">
        <v>10</v>
      </c>
      <c r="E35">
        <v>148</v>
      </c>
      <c r="F35" s="1">
        <v>12</v>
      </c>
      <c r="G35">
        <v>0.12851662404092071</v>
      </c>
      <c r="H35">
        <f t="shared" si="5"/>
        <v>14.117647058823529</v>
      </c>
      <c r="I35">
        <v>0.13717693836978131</v>
      </c>
    </row>
    <row r="36" spans="1:9" x14ac:dyDescent="0.2">
      <c r="A36">
        <v>2023</v>
      </c>
      <c r="B36" t="s">
        <v>16</v>
      </c>
      <c r="C36" t="s">
        <v>13</v>
      </c>
      <c r="D36" t="s">
        <v>11</v>
      </c>
      <c r="E36">
        <v>76</v>
      </c>
      <c r="F36" s="1">
        <v>15</v>
      </c>
      <c r="G36">
        <v>0.13128729752770674</v>
      </c>
      <c r="H36">
        <f t="shared" si="5"/>
        <v>17.647058823529413</v>
      </c>
      <c r="I36">
        <v>7.5546719681908542E-2</v>
      </c>
    </row>
    <row r="37" spans="1:9" x14ac:dyDescent="0.2">
      <c r="A37">
        <v>2023</v>
      </c>
      <c r="B37" t="s">
        <v>16</v>
      </c>
      <c r="C37" t="s">
        <v>13</v>
      </c>
      <c r="D37" t="s">
        <v>12</v>
      </c>
      <c r="E37">
        <v>40</v>
      </c>
      <c r="F37" s="1">
        <v>14</v>
      </c>
      <c r="G37">
        <v>0.15004262574595056</v>
      </c>
      <c r="H37">
        <f t="shared" si="5"/>
        <v>16.470588235294116</v>
      </c>
      <c r="I37">
        <v>0.11133200795228629</v>
      </c>
    </row>
    <row r="38" spans="1:9" x14ac:dyDescent="0.2">
      <c r="A38">
        <v>2022</v>
      </c>
      <c r="B38" t="s">
        <v>16</v>
      </c>
      <c r="C38" t="s">
        <v>15</v>
      </c>
      <c r="D38" t="s">
        <v>7</v>
      </c>
      <c r="E38">
        <v>262</v>
      </c>
      <c r="F38" s="1">
        <v>48</v>
      </c>
      <c r="G38">
        <v>0.55322748568453928</v>
      </c>
      <c r="H38">
        <f>F38*100/(SUM(F$38:F$43))</f>
        <v>44.444444444444443</v>
      </c>
      <c r="I38">
        <v>0.64906832298136641</v>
      </c>
    </row>
    <row r="39" spans="1:9" x14ac:dyDescent="0.2">
      <c r="A39">
        <v>2022</v>
      </c>
      <c r="B39" t="s">
        <v>16</v>
      </c>
      <c r="C39" t="s">
        <v>15</v>
      </c>
      <c r="D39" t="s">
        <v>8</v>
      </c>
      <c r="E39">
        <v>238</v>
      </c>
      <c r="F39" s="1">
        <v>10</v>
      </c>
      <c r="G39">
        <v>6.5851119208745451E-2</v>
      </c>
      <c r="H39">
        <f t="shared" ref="H39:H43" si="6">F39*100/(SUM(F$38:F$43))</f>
        <v>9.2592592592592595</v>
      </c>
      <c r="I39">
        <v>5.1759834368530024E-2</v>
      </c>
    </row>
    <row r="40" spans="1:9" x14ac:dyDescent="0.2">
      <c r="A40">
        <v>2022</v>
      </c>
      <c r="B40" t="s">
        <v>16</v>
      </c>
      <c r="C40" t="s">
        <v>15</v>
      </c>
      <c r="D40" t="s">
        <v>9</v>
      </c>
      <c r="E40">
        <v>53</v>
      </c>
      <c r="F40" s="1">
        <v>14</v>
      </c>
      <c r="G40">
        <v>5.6741280583029671E-2</v>
      </c>
      <c r="H40">
        <f t="shared" si="6"/>
        <v>12.962962962962964</v>
      </c>
      <c r="I40">
        <v>7.7639751552795025E-2</v>
      </c>
    </row>
    <row r="41" spans="1:9" x14ac:dyDescent="0.2">
      <c r="A41">
        <v>2022</v>
      </c>
      <c r="B41" t="s">
        <v>16</v>
      </c>
      <c r="C41" t="s">
        <v>15</v>
      </c>
      <c r="D41" t="s">
        <v>10</v>
      </c>
      <c r="E41">
        <v>103</v>
      </c>
      <c r="F41" s="1">
        <v>9</v>
      </c>
      <c r="G41">
        <v>0.10033836543466944</v>
      </c>
      <c r="H41">
        <f t="shared" si="6"/>
        <v>8.3333333333333339</v>
      </c>
      <c r="I41">
        <v>4.8654244306418216E-2</v>
      </c>
    </row>
    <row r="42" spans="1:9" x14ac:dyDescent="0.2">
      <c r="A42">
        <v>2022</v>
      </c>
      <c r="B42" t="s">
        <v>16</v>
      </c>
      <c r="C42" t="s">
        <v>15</v>
      </c>
      <c r="D42" t="s">
        <v>11</v>
      </c>
      <c r="E42">
        <v>99</v>
      </c>
      <c r="F42" s="1">
        <v>18</v>
      </c>
      <c r="G42">
        <v>0.17230609057782406</v>
      </c>
      <c r="H42">
        <f t="shared" si="6"/>
        <v>16.666666666666668</v>
      </c>
      <c r="I42">
        <v>0.14182194616977226</v>
      </c>
    </row>
    <row r="43" spans="1:9" x14ac:dyDescent="0.2">
      <c r="A43">
        <v>2022</v>
      </c>
      <c r="B43" t="s">
        <v>16</v>
      </c>
      <c r="C43" t="s">
        <v>15</v>
      </c>
      <c r="D43" t="s">
        <v>12</v>
      </c>
      <c r="E43">
        <v>30</v>
      </c>
      <c r="F43" s="1">
        <v>9</v>
      </c>
      <c r="G43">
        <v>5.1535658511192087E-2</v>
      </c>
      <c r="H43">
        <f t="shared" si="6"/>
        <v>8.3333333333333339</v>
      </c>
      <c r="I43">
        <v>3.1055900621118012E-2</v>
      </c>
    </row>
    <row r="44" spans="1:9" x14ac:dyDescent="0.2">
      <c r="A44">
        <v>2023</v>
      </c>
      <c r="B44" t="s">
        <v>16</v>
      </c>
      <c r="C44" t="s">
        <v>15</v>
      </c>
      <c r="D44" t="s">
        <v>7</v>
      </c>
      <c r="E44">
        <v>339</v>
      </c>
      <c r="F44" s="1">
        <v>56</v>
      </c>
      <c r="G44">
        <v>0.38263816966387348</v>
      </c>
      <c r="H44">
        <f>F44*100/(SUM(F$44:F$49))</f>
        <v>28</v>
      </c>
      <c r="I44">
        <v>0.3880952380952381</v>
      </c>
    </row>
    <row r="45" spans="1:9" x14ac:dyDescent="0.2">
      <c r="A45">
        <v>2023</v>
      </c>
      <c r="B45" t="s">
        <v>16</v>
      </c>
      <c r="C45" t="s">
        <v>15</v>
      </c>
      <c r="D45" t="s">
        <v>8</v>
      </c>
      <c r="E45">
        <v>219</v>
      </c>
      <c r="F45" s="1">
        <v>4</v>
      </c>
      <c r="G45">
        <v>1.9489690236324263E-2</v>
      </c>
      <c r="H45">
        <f t="shared" ref="H45:H49" si="7">F45*100/(SUM(F$44:F$49))</f>
        <v>2</v>
      </c>
      <c r="I45">
        <v>1.6666666666666666E-2</v>
      </c>
    </row>
    <row r="46" spans="1:9" x14ac:dyDescent="0.2">
      <c r="A46">
        <v>2023</v>
      </c>
      <c r="B46" t="s">
        <v>16</v>
      </c>
      <c r="C46" t="s">
        <v>15</v>
      </c>
      <c r="D46" t="s">
        <v>9</v>
      </c>
      <c r="E46">
        <v>118</v>
      </c>
      <c r="F46" s="1">
        <v>36</v>
      </c>
      <c r="G46">
        <v>8.7185764052349124E-2</v>
      </c>
      <c r="H46">
        <f t="shared" si="7"/>
        <v>18</v>
      </c>
      <c r="I46">
        <v>8.9682539682539683E-2</v>
      </c>
    </row>
    <row r="47" spans="1:9" x14ac:dyDescent="0.2">
      <c r="A47">
        <v>2023</v>
      </c>
      <c r="B47" t="s">
        <v>16</v>
      </c>
      <c r="C47" t="s">
        <v>15</v>
      </c>
      <c r="D47" t="s">
        <v>10</v>
      </c>
      <c r="E47">
        <v>344</v>
      </c>
      <c r="F47" s="1">
        <v>20</v>
      </c>
      <c r="G47">
        <v>0.16448545334714246</v>
      </c>
      <c r="H47">
        <f t="shared" si="7"/>
        <v>10</v>
      </c>
      <c r="I47">
        <v>0.10238095238095238</v>
      </c>
    </row>
    <row r="48" spans="1:9" x14ac:dyDescent="0.2">
      <c r="A48">
        <v>2023</v>
      </c>
      <c r="B48" t="s">
        <v>16</v>
      </c>
      <c r="C48" t="s">
        <v>15</v>
      </c>
      <c r="D48" t="s">
        <v>11</v>
      </c>
      <c r="E48">
        <v>199</v>
      </c>
      <c r="F48" s="1">
        <v>54</v>
      </c>
      <c r="G48">
        <v>0.18868279822992184</v>
      </c>
      <c r="H48">
        <f t="shared" si="7"/>
        <v>27</v>
      </c>
      <c r="I48">
        <v>0.25555555555555554</v>
      </c>
    </row>
    <row r="49" spans="1:9" x14ac:dyDescent="0.2">
      <c r="A49">
        <v>2023</v>
      </c>
      <c r="B49" t="s">
        <v>16</v>
      </c>
      <c r="C49" t="s">
        <v>15</v>
      </c>
      <c r="D49" t="s">
        <v>12</v>
      </c>
      <c r="E49">
        <v>75</v>
      </c>
      <c r="F49" s="1">
        <v>30</v>
      </c>
      <c r="G49">
        <v>0.15751812447038885</v>
      </c>
      <c r="H49">
        <f t="shared" si="7"/>
        <v>15</v>
      </c>
      <c r="I49">
        <v>0.14761904761904762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Juarez</dc:creator>
  <cp:lastModifiedBy>Jose Juarez</cp:lastModifiedBy>
  <dcterms:created xsi:type="dcterms:W3CDTF">2024-09-27T18:59:34Z</dcterms:created>
  <dcterms:modified xsi:type="dcterms:W3CDTF">2024-10-14T20:17:37Z</dcterms:modified>
</cp:coreProperties>
</file>