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edkramer/Documents/python/hummingbird/post11_data/"/>
    </mc:Choice>
  </mc:AlternateContent>
  <xr:revisionPtr revIDLastSave="0" documentId="13_ncr:1_{5DD1D7D6-8F4B-3A4E-8976-BB2A275344C5}" xr6:coauthVersionLast="47" xr6:coauthVersionMax="47" xr10:uidLastSave="{00000000-0000-0000-0000-000000000000}"/>
  <bookViews>
    <workbookView xWindow="1100" yWindow="760" windowWidth="28040" windowHeight="17380" xr2:uid="{CD20C378-74ED-CA42-8937-EFD07FD5ED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G4" i="1"/>
  <c r="G5" i="1"/>
  <c r="G6" i="1"/>
  <c r="G7" i="1"/>
  <c r="G8" i="1"/>
  <c r="G9" i="1"/>
  <c r="G10" i="1"/>
  <c r="G11" i="1"/>
  <c r="G12" i="1"/>
  <c r="G13" i="1"/>
  <c r="G3" i="1"/>
  <c r="H13" i="1"/>
  <c r="H12" i="1"/>
  <c r="H11" i="1"/>
  <c r="H10" i="1"/>
  <c r="H9" i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</calcChain>
</file>

<file path=xl/sharedStrings.xml><?xml version="1.0" encoding="utf-8"?>
<sst xmlns="http://schemas.openxmlformats.org/spreadsheetml/2006/main" count="18" uniqueCount="18">
  <si>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</si>
  <si>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</si>
  <si>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</si>
  <si>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</si>
  <si>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</si>
  <si>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</si>
  <si>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</si>
  <si>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</si>
  <si>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</si>
  <si>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</si>
  <si>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</si>
  <si>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Daily Charging MWh</t>
  </si>
  <si>
    <t>Daily Discharging MWh</t>
  </si>
  <si>
    <t>MWh Charged per MWH Discharged</t>
  </si>
  <si>
    <t>Avg Price per MWh Charged</t>
  </si>
  <si>
    <t>System-Wide Gain for Month ($mm)</t>
  </si>
  <si>
    <t>Avg Price per MWh Discharged</t>
  </si>
  <si>
    <t>Avg Gain per MWh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</si>
</sst>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.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64" fontId="0" fillId="2" borderId="0" xfId="0" applyNumberFormat="1" applyFill="1"/>
    <xf numFmtId="43" fontId="0" fillId="2" borderId="0" xfId="0" applyNumberFormat="1" applyFill="1"/>
    <xf numFmtId="165" fontId="0" fillId="2" borderId="0" xfId="2" applyNumberFormat="1" applyFont="1" applyFill="1"/>
    <xf numFmtId="2" fontId="0" fillId="2" borderId="0" xfId="1" applyNumberFormat="1" applyFont="1" applyFill="1" applyAlignment="1">
      <alignment horizontal="center"/>
    </xf>
    <xf numFmtId="1" fontId="0" fillId="2" borderId="0" xfId="1" applyNumberFormat="1" applyFont="1" applyFill="1" applyAlignment="1">
      <alignment horizontal="center"/>
    </xf>
    <xf numFmtId="1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7F9E6-911D-7041-9043-8B0EB4E0330C}">
  <dimension ref="B2:N15"/>
  <sheetViews>
    <sheetView tabSelected="1" workbookViewId="0">
      <selection activeCell="H3" sqref="H3"/>
    </sheetView>
  </sheetViews>
  <sheetFormatPr baseColWidth="10" defaultRowHeight="16" x14ac:dyDescent="0.2"/>
  <cols>
    <col min="1" max="4" width="10.83203125" style="1"/>
    <col min="5" max="6" width="16.6640625" style="1" customWidth="1"/>
    <col min="7" max="7" width="13.1640625" style="1" customWidth="1"/>
    <col min="8" max="8" width="14.33203125" style="1" customWidth="1"/>
    <col min="9" max="9" width="10.83203125" style="1"/>
    <col min="10" max="10" width="14.6640625" style="1" customWidth="1"/>
    <col min="11" max="11" width="10.83203125" style="1"/>
    <col min="12" max="12" width="11.5" style="1" bestFit="1" customWidth="1"/>
    <col min="13" max="14" width="13" style="1" bestFit="1" customWidth="1"/>
    <col min="15" max="16384" width="10.83203125" style="1"/>
  </cols>
  <sheetData>
    <row r="2" spans="2:14" x14ac:dyDescent="0.2">
      <c r="C2" s="1" t="s">
        <v>12</v>
      </c>
      <c r="D2" s="1" t="s">
        <v>16</v>
      </c>
      <c r="E2" s="1" t="s">
        <v>11</v>
      </c>
      <c r="F2" s="1" t="s">
        <v>14</v>
      </c>
      <c r="G2" s="1" t="s">
        <v>13</v>
      </c>
      <c r="H2" s="1" t="s">
        <v>17</v>
      </c>
      <c r="I2" s="1" t="s">
        <v>15</v>
      </c>
    </row>
    <row r="3" spans="2:14" x14ac:dyDescent="0.2">
      <c r="B3" s="1" t="s">
        <v>0</v>
      </c>
      <c r="C3" s="7">
        <v>3389.5</v>
      </c>
      <c r="D3" s="4">
        <v>41.69</v>
      </c>
      <c r="E3" s="6">
        <v>4127.8</v>
      </c>
      <c r="F3" s="8">
        <v>27.98</v>
      </c>
      <c r="G3" s="5">
        <f>E3/C3</f>
        <v>1.2178197374243989</v>
      </c>
      <c r="H3" s="4">
        <f t="shared" ref="H3:H13" si="0">(C3*D3-E3*F3)/C3</f>
        <v>7.6154037468653168</v>
      </c>
      <c r="I3" s="9">
        <f>H3*C3*K3/1000000</f>
        <v>0.80018474099999981</v>
      </c>
      <c r="J3" s="8"/>
      <c r="K3" s="1">
        <v>31</v>
      </c>
      <c r="M3" s="2"/>
    </row>
    <row r="4" spans="2:14" x14ac:dyDescent="0.2">
      <c r="B4" s="1" t="s">
        <v>1</v>
      </c>
      <c r="C4" s="7">
        <v>4011.9</v>
      </c>
      <c r="D4" s="4">
        <v>19.760000000000002</v>
      </c>
      <c r="E4" s="6">
        <v>4849.2</v>
      </c>
      <c r="F4" s="8">
        <v>11.59</v>
      </c>
      <c r="G4" s="5">
        <f t="shared" ref="G4:G13" si="1">E4/C4</f>
        <v>1.2087041052867717</v>
      </c>
      <c r="H4" s="4">
        <f t="shared" si="0"/>
        <v>5.7511194197263187</v>
      </c>
      <c r="I4" s="9">
        <f>H4*C4*K4/1000000</f>
        <v>0.66911456400000058</v>
      </c>
      <c r="J4" s="8"/>
      <c r="K4" s="1">
        <v>29</v>
      </c>
      <c r="M4" s="2"/>
    </row>
    <row r="5" spans="2:14" x14ac:dyDescent="0.2">
      <c r="B5" s="1" t="s">
        <v>2</v>
      </c>
      <c r="C5" s="7">
        <v>4058.7</v>
      </c>
      <c r="D5" s="4">
        <v>25.62</v>
      </c>
      <c r="E5" s="6">
        <v>4978.5</v>
      </c>
      <c r="F5" s="8">
        <v>16.28</v>
      </c>
      <c r="G5" s="5">
        <f t="shared" si="1"/>
        <v>1.2266242885653043</v>
      </c>
      <c r="H5" s="4">
        <f t="shared" si="0"/>
        <v>5.6505565821568462</v>
      </c>
      <c r="I5" s="9">
        <f>H5*C5*K5/1000000</f>
        <v>0.71095133399999966</v>
      </c>
      <c r="J5" s="8"/>
      <c r="K5" s="1">
        <v>31</v>
      </c>
      <c r="M5" s="2"/>
    </row>
    <row r="6" spans="2:14" x14ac:dyDescent="0.2">
      <c r="B6" s="1" t="s">
        <v>3</v>
      </c>
      <c r="C6" s="7">
        <v>4683.3</v>
      </c>
      <c r="D6" s="4">
        <v>48.35</v>
      </c>
      <c r="E6" s="6">
        <v>5831.9</v>
      </c>
      <c r="F6" s="8">
        <v>17.850000000000001</v>
      </c>
      <c r="G6" s="5">
        <f t="shared" si="1"/>
        <v>1.245254414622168</v>
      </c>
      <c r="H6" s="4">
        <f t="shared" si="0"/>
        <v>26.122208698994299</v>
      </c>
      <c r="I6" s="9">
        <f>H6*C6*K6/1000000</f>
        <v>3.6701442000000002</v>
      </c>
      <c r="J6" s="8"/>
      <c r="K6" s="1">
        <v>30</v>
      </c>
      <c r="M6" s="2"/>
    </row>
    <row r="7" spans="2:14" x14ac:dyDescent="0.2">
      <c r="B7" s="1" t="s">
        <v>4</v>
      </c>
      <c r="C7" s="7">
        <v>4879.1000000000004</v>
      </c>
      <c r="D7" s="4">
        <v>61.69</v>
      </c>
      <c r="E7" s="6">
        <v>6123.9</v>
      </c>
      <c r="F7" s="8">
        <v>30.24</v>
      </c>
      <c r="G7" s="5">
        <f t="shared" si="1"/>
        <v>1.2551290196962552</v>
      </c>
      <c r="H7" s="4">
        <f t="shared" si="0"/>
        <v>23.734898444385237</v>
      </c>
      <c r="I7" s="9">
        <f>H7*C7*K7/1000000</f>
        <v>3.5899532330000006</v>
      </c>
      <c r="J7" s="8"/>
      <c r="K7" s="1">
        <v>31</v>
      </c>
      <c r="M7" s="2"/>
    </row>
    <row r="8" spans="2:14" x14ac:dyDescent="0.2">
      <c r="B8" s="1" t="s">
        <v>5</v>
      </c>
      <c r="C8" s="7">
        <v>5256.6</v>
      </c>
      <c r="D8" s="4">
        <v>38.75</v>
      </c>
      <c r="E8" s="6">
        <v>6585.5</v>
      </c>
      <c r="F8" s="8">
        <v>24.33</v>
      </c>
      <c r="G8" s="5">
        <f t="shared" si="1"/>
        <v>1.252805996271354</v>
      </c>
      <c r="H8" s="4">
        <f t="shared" si="0"/>
        <v>8.2692301107179542</v>
      </c>
      <c r="I8" s="9">
        <f>H8*C8*K8/1000000</f>
        <v>1.3040410500000001</v>
      </c>
      <c r="J8" s="8"/>
      <c r="K8" s="1">
        <v>30</v>
      </c>
      <c r="M8" s="2"/>
    </row>
    <row r="9" spans="2:14" x14ac:dyDescent="0.2">
      <c r="B9" s="1" t="s">
        <v>6</v>
      </c>
      <c r="C9" s="7">
        <v>5770.9</v>
      </c>
      <c r="D9" s="4">
        <v>32</v>
      </c>
      <c r="E9" s="6">
        <v>7205.2</v>
      </c>
      <c r="F9" s="8">
        <v>19.440000000000001</v>
      </c>
      <c r="G9" s="5">
        <f t="shared" si="1"/>
        <v>1.2485400890675631</v>
      </c>
      <c r="H9" s="4">
        <f t="shared" si="0"/>
        <v>7.7283806685265679</v>
      </c>
      <c r="I9" s="9">
        <f>H9*C9*K9/1000000</f>
        <v>1.382591071999999</v>
      </c>
      <c r="J9" s="8"/>
      <c r="K9" s="1">
        <v>31</v>
      </c>
      <c r="M9" s="2"/>
    </row>
    <row r="10" spans="2:14" x14ac:dyDescent="0.2">
      <c r="B10" s="1" t="s">
        <v>7</v>
      </c>
      <c r="C10" s="7">
        <v>7083.7</v>
      </c>
      <c r="D10" s="4">
        <v>89.76</v>
      </c>
      <c r="E10" s="6">
        <v>8808.5</v>
      </c>
      <c r="F10" s="8">
        <v>24.22</v>
      </c>
      <c r="G10" s="5">
        <f t="shared" si="1"/>
        <v>1.2434885723562545</v>
      </c>
      <c r="H10" s="4">
        <f t="shared" si="0"/>
        <v>59.642706777531522</v>
      </c>
      <c r="I10" s="9">
        <f>H10*C10*K10/1000000</f>
        <v>13.097222302</v>
      </c>
      <c r="J10" s="8"/>
      <c r="K10" s="1">
        <v>31</v>
      </c>
      <c r="M10" s="2"/>
    </row>
    <row r="11" spans="2:14" x14ac:dyDescent="0.2">
      <c r="B11" s="1" t="s">
        <v>8</v>
      </c>
      <c r="C11" s="7">
        <v>7113.6</v>
      </c>
      <c r="D11" s="4">
        <v>40.200000000000003</v>
      </c>
      <c r="E11" s="6">
        <v>9029.9</v>
      </c>
      <c r="F11" s="8">
        <v>19.670000000000002</v>
      </c>
      <c r="G11" s="5">
        <f t="shared" si="1"/>
        <v>1.2693854026090867</v>
      </c>
      <c r="H11" s="4">
        <f t="shared" si="0"/>
        <v>15.231189130679265</v>
      </c>
      <c r="I11" s="9">
        <f>H11*C11*K11/1000000</f>
        <v>3.2504576100000007</v>
      </c>
      <c r="J11" s="8"/>
      <c r="K11" s="1">
        <v>30</v>
      </c>
      <c r="M11" s="2"/>
    </row>
    <row r="12" spans="2:14" x14ac:dyDescent="0.2">
      <c r="B12" s="1" t="s">
        <v>9</v>
      </c>
      <c r="C12" s="7">
        <v>9042</v>
      </c>
      <c r="D12" s="4">
        <v>48.09</v>
      </c>
      <c r="E12" s="6">
        <v>11067.6</v>
      </c>
      <c r="F12" s="8">
        <v>17.75</v>
      </c>
      <c r="G12" s="5">
        <f t="shared" si="1"/>
        <v>1.2240212342402124</v>
      </c>
      <c r="H12" s="4">
        <f t="shared" si="0"/>
        <v>26.363623092236235</v>
      </c>
      <c r="I12" s="9">
        <f>H12*C12*K12/1000000</f>
        <v>7.3897762800000013</v>
      </c>
      <c r="J12" s="8"/>
      <c r="K12" s="1">
        <v>31</v>
      </c>
      <c r="M12" s="2"/>
    </row>
    <row r="13" spans="2:14" x14ac:dyDescent="0.2">
      <c r="B13" s="1" t="s">
        <v>10</v>
      </c>
      <c r="C13" s="7">
        <v>9344.4</v>
      </c>
      <c r="D13" s="4">
        <v>43.89</v>
      </c>
      <c r="E13" s="6">
        <v>11128.4</v>
      </c>
      <c r="F13" s="8">
        <v>22.2</v>
      </c>
      <c r="G13" s="5">
        <f t="shared" si="1"/>
        <v>1.1909164847395231</v>
      </c>
      <c r="H13" s="4">
        <f t="shared" si="0"/>
        <v>17.451654038782589</v>
      </c>
      <c r="I13" s="9">
        <f>H13*C13*K13/1000000</f>
        <v>4.8922570800000011</v>
      </c>
      <c r="J13" s="8"/>
      <c r="K13" s="1">
        <v>30</v>
      </c>
      <c r="M13" s="2"/>
    </row>
    <row r="15" spans="2:14" x14ac:dyDescent="0.2">
      <c r="M15" s="2"/>
      <c r="N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Kramer</dc:creator>
  <cp:lastModifiedBy>Jared Kramer</cp:lastModifiedBy>
  <dcterms:created xsi:type="dcterms:W3CDTF">2024-11-16T02:30:31Z</dcterms:created>
  <dcterms:modified xsi:type="dcterms:W3CDTF">2024-11-16T16:31:21Z</dcterms:modified>
</cp:coreProperties>
</file>