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greaterlondonauthority.sharepoint.com/sites/HL_HOU_Policy/Shared Documents/Analysis team/Training/data/"/>
    </mc:Choice>
  </mc:AlternateContent>
  <xr:revisionPtr revIDLastSave="1" documentId="8_{14DE745C-C09E-4676-8020-CF191EC71279}" xr6:coauthVersionLast="47" xr6:coauthVersionMax="47" xr10:uidLastSave="{3C2A2141-8385-459C-B92B-3961C066BAF7}"/>
  <bookViews>
    <workbookView xWindow="-98" yWindow="-98" windowWidth="20715" windowHeight="13276" tabRatio="644" activeTab="3" xr2:uid="{00000000-000D-0000-FFFF-FFFF00000000}"/>
  </bookViews>
  <sheets>
    <sheet name="Notes" sheetId="16" r:id="rId1"/>
    <sheet name="Table 1 - Programme &amp; Tenure" sheetId="3" r:id="rId2"/>
    <sheet name="Table 2 - All Programmes by LA" sheetId="15" r:id="rId3"/>
    <sheet name="Table 2 - tidy version" sheetId="17" r:id="rId4"/>
  </sheets>
  <definedNames>
    <definedName name="_xlnm._FilterDatabase" localSheetId="2" hidden="1">'Table 2 - All Programmes by LA'!$A$5:$Y$193</definedName>
    <definedName name="_xlnm.Print_Area" localSheetId="0">Notes!$A$1:$M$36</definedName>
    <definedName name="_xlnm.Print_Area" localSheetId="1">'Table 1 - Programme &amp; Tenure'!$A$1:$S$188</definedName>
    <definedName name="_xlnm.Print_Area" localSheetId="2">'Table 2 - All Programmes by LA'!$A$1:$T$513</definedName>
    <definedName name="_xlnm.Print_Titles" localSheetId="1">'Table 1 - Programme &amp; Tenure'!$77:$78</definedName>
    <definedName name="_xlnm.Print_Titles" localSheetId="2">'Table 2 - All Programmes by LA'!$195:$196</definedName>
  </definedNames>
  <calcPr calcId="191029"/>
  <customWorkbookViews>
    <customWorkbookView name="JJennings - Personal View" guid="{B0A21F1C-C6CC-4B50-9170-27C8BF2BA8EE}" mergeInterval="0" personalView="1" maximized="1" windowWidth="1276" windowHeight="747" tabRatio="856" activeSheetId="3"/>
    <customWorkbookView name="NaMiah - Personal View" guid="{ED5B8F75-7017-42E0-A934-617ABDF79CB7}" mergeInterval="0" personalView="1" maximized="1" windowWidth="1276" windowHeight="773" tabRatio="856"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28" i="17" l="1"/>
  <c r="K928" i="17" s="1"/>
  <c r="I927" i="17"/>
  <c r="K927" i="17" s="1"/>
  <c r="I926" i="17"/>
  <c r="K926" i="17" s="1"/>
  <c r="I925" i="17"/>
  <c r="K925" i="17" s="1"/>
  <c r="I924" i="17"/>
  <c r="K924" i="17" s="1"/>
  <c r="I923" i="17"/>
  <c r="K923" i="17" s="1"/>
  <c r="I922" i="17"/>
  <c r="K922" i="17" s="1"/>
  <c r="I921" i="17"/>
  <c r="K921" i="17" s="1"/>
  <c r="I920" i="17"/>
  <c r="K920" i="17" s="1"/>
  <c r="I919" i="17"/>
  <c r="K919" i="17" s="1"/>
  <c r="I918" i="17"/>
  <c r="K918" i="17" s="1"/>
  <c r="I917" i="17"/>
  <c r="K917" i="17" s="1"/>
  <c r="I916" i="17"/>
  <c r="K916" i="17" s="1"/>
  <c r="I915" i="17"/>
  <c r="K915" i="17" s="1"/>
  <c r="I914" i="17"/>
  <c r="K914" i="17" s="1"/>
  <c r="I913" i="17"/>
  <c r="K913" i="17" s="1"/>
  <c r="I912" i="17"/>
  <c r="K912" i="17" s="1"/>
  <c r="I911" i="17"/>
  <c r="K911" i="17" s="1"/>
  <c r="I910" i="17"/>
  <c r="K910" i="17" s="1"/>
  <c r="I909" i="17"/>
  <c r="K909" i="17" s="1"/>
  <c r="I908" i="17"/>
  <c r="K908" i="17" s="1"/>
  <c r="K907" i="17"/>
  <c r="I907" i="17"/>
  <c r="I906" i="17"/>
  <c r="K906" i="17" s="1"/>
  <c r="I905" i="17"/>
  <c r="K905" i="17" s="1"/>
  <c r="I904" i="17"/>
  <c r="K904" i="17" s="1"/>
  <c r="I903" i="17"/>
  <c r="K903" i="17" s="1"/>
  <c r="I902" i="17"/>
  <c r="K902" i="17" s="1"/>
  <c r="I901" i="17"/>
  <c r="K901" i="17" s="1"/>
  <c r="I900" i="17"/>
  <c r="K900" i="17" s="1"/>
  <c r="I899" i="17"/>
  <c r="K899" i="17" s="1"/>
  <c r="I898" i="17"/>
  <c r="K898" i="17" s="1"/>
  <c r="I897" i="17"/>
  <c r="K897" i="17" s="1"/>
  <c r="I896" i="17"/>
  <c r="K896" i="17" s="1"/>
  <c r="I895" i="17"/>
  <c r="K895" i="17" s="1"/>
  <c r="I894" i="17"/>
  <c r="K894" i="17" s="1"/>
  <c r="I893" i="17"/>
  <c r="K893" i="17" s="1"/>
  <c r="I892" i="17"/>
  <c r="K892" i="17" s="1"/>
  <c r="K891" i="17"/>
  <c r="I891" i="17"/>
  <c r="I890" i="17"/>
  <c r="K890" i="17" s="1"/>
  <c r="I889" i="17"/>
  <c r="K889" i="17" s="1"/>
  <c r="I888" i="17"/>
  <c r="K888" i="17" s="1"/>
  <c r="I887" i="17"/>
  <c r="K887" i="17" s="1"/>
  <c r="I886" i="17"/>
  <c r="K886" i="17" s="1"/>
  <c r="I885" i="17"/>
  <c r="K885" i="17" s="1"/>
  <c r="I884" i="17"/>
  <c r="K884" i="17" s="1"/>
  <c r="I883" i="17"/>
  <c r="K883" i="17" s="1"/>
  <c r="I882" i="17"/>
  <c r="K882" i="17" s="1"/>
  <c r="K881" i="17"/>
  <c r="I881" i="17"/>
  <c r="K880" i="17"/>
  <c r="I880" i="17"/>
  <c r="K879" i="17"/>
  <c r="I879" i="17"/>
  <c r="K878" i="17"/>
  <c r="I878" i="17"/>
  <c r="K877" i="17"/>
  <c r="I877" i="17"/>
  <c r="K876" i="17"/>
  <c r="I876" i="17"/>
  <c r="K875" i="17"/>
  <c r="I875" i="17"/>
  <c r="K874" i="17"/>
  <c r="I874" i="17"/>
  <c r="K873" i="17"/>
  <c r="I873" i="17"/>
  <c r="K872" i="17"/>
  <c r="I872" i="17"/>
  <c r="K871" i="17"/>
  <c r="I871" i="17"/>
  <c r="K870" i="17"/>
  <c r="I870" i="17"/>
  <c r="K869" i="17"/>
  <c r="I869" i="17"/>
  <c r="K868" i="17"/>
  <c r="I868" i="17"/>
  <c r="K867" i="17"/>
  <c r="I867" i="17"/>
  <c r="K866" i="17"/>
  <c r="I866" i="17"/>
  <c r="K865" i="17"/>
  <c r="I865" i="17"/>
  <c r="K864" i="17"/>
  <c r="I864" i="17"/>
  <c r="K863" i="17"/>
  <c r="I863" i="17"/>
  <c r="K862" i="17"/>
  <c r="I862" i="17"/>
  <c r="K861" i="17"/>
  <c r="I861" i="17"/>
  <c r="K860" i="17"/>
  <c r="I860" i="17"/>
  <c r="K859" i="17"/>
  <c r="I859" i="17"/>
  <c r="K858" i="17"/>
  <c r="I858" i="17"/>
  <c r="K857" i="17"/>
  <c r="I857" i="17"/>
  <c r="K856" i="17"/>
  <c r="I856" i="17"/>
  <c r="K855" i="17"/>
  <c r="I855" i="17"/>
  <c r="K854" i="17"/>
  <c r="I854" i="17"/>
  <c r="K853" i="17"/>
  <c r="I853" i="17"/>
  <c r="K852" i="17"/>
  <c r="I852" i="17"/>
  <c r="K851" i="17"/>
  <c r="I851" i="17"/>
  <c r="K850" i="17"/>
  <c r="I850" i="17"/>
  <c r="K849" i="17"/>
  <c r="I849" i="17"/>
  <c r="K848" i="17"/>
  <c r="I848" i="17"/>
  <c r="K847" i="17"/>
  <c r="I847" i="17"/>
  <c r="K846" i="17"/>
  <c r="I846" i="17"/>
  <c r="K845" i="17"/>
  <c r="I845" i="17"/>
  <c r="K844" i="17"/>
  <c r="I844" i="17"/>
  <c r="K843" i="17"/>
  <c r="I843" i="17"/>
  <c r="K842" i="17"/>
  <c r="I842" i="17"/>
  <c r="K841" i="17"/>
  <c r="I841" i="17"/>
  <c r="K840" i="17"/>
  <c r="I840" i="17"/>
  <c r="K839" i="17"/>
  <c r="I839" i="17"/>
  <c r="K838" i="17"/>
  <c r="I838" i="17"/>
  <c r="K837" i="17"/>
  <c r="I837" i="17"/>
  <c r="K836" i="17"/>
  <c r="I836" i="17"/>
  <c r="K835" i="17"/>
  <c r="I835" i="17"/>
  <c r="K834" i="17"/>
  <c r="I834" i="17"/>
  <c r="K833" i="17"/>
  <c r="I833" i="17"/>
  <c r="I832" i="17"/>
  <c r="K832" i="17" s="1"/>
  <c r="I831" i="17"/>
  <c r="K831" i="17" s="1"/>
  <c r="I830" i="17"/>
  <c r="K830" i="17" s="1"/>
  <c r="I829" i="17"/>
  <c r="K829" i="17" s="1"/>
  <c r="I828" i="17"/>
  <c r="K828" i="17" s="1"/>
  <c r="I827" i="17"/>
  <c r="K827" i="17" s="1"/>
  <c r="I826" i="17"/>
  <c r="K826" i="17" s="1"/>
  <c r="I825" i="17"/>
  <c r="K825" i="17" s="1"/>
  <c r="I824" i="17"/>
  <c r="K824" i="17" s="1"/>
  <c r="I823" i="17"/>
  <c r="K823" i="17" s="1"/>
  <c r="I822" i="17"/>
  <c r="K822" i="17" s="1"/>
  <c r="I821" i="17"/>
  <c r="K821" i="17" s="1"/>
  <c r="I820" i="17"/>
  <c r="K820" i="17" s="1"/>
  <c r="I819" i="17"/>
  <c r="K819" i="17" s="1"/>
  <c r="I818" i="17"/>
  <c r="K818" i="17" s="1"/>
  <c r="I817" i="17"/>
  <c r="K817" i="17" s="1"/>
  <c r="I816" i="17"/>
  <c r="K816" i="17" s="1"/>
  <c r="I815" i="17"/>
  <c r="K815" i="17" s="1"/>
  <c r="I814" i="17"/>
  <c r="K814" i="17" s="1"/>
  <c r="I813" i="17"/>
  <c r="K813" i="17" s="1"/>
  <c r="I812" i="17"/>
  <c r="K812" i="17" s="1"/>
  <c r="K811" i="17"/>
  <c r="I811" i="17"/>
  <c r="I810" i="17"/>
  <c r="K810" i="17" s="1"/>
  <c r="I809" i="17"/>
  <c r="K809" i="17" s="1"/>
  <c r="I808" i="17"/>
  <c r="K808" i="17" s="1"/>
  <c r="I807" i="17"/>
  <c r="K807" i="17" s="1"/>
  <c r="I806" i="17"/>
  <c r="K806" i="17" s="1"/>
  <c r="I805" i="17"/>
  <c r="K805" i="17" s="1"/>
  <c r="I804" i="17"/>
  <c r="K804" i="17" s="1"/>
  <c r="K803" i="17"/>
  <c r="I803" i="17"/>
  <c r="I802" i="17"/>
  <c r="K802" i="17" s="1"/>
  <c r="I801" i="17"/>
  <c r="K801" i="17" s="1"/>
  <c r="I800" i="17"/>
  <c r="K800" i="17" s="1"/>
  <c r="I799" i="17"/>
  <c r="K799" i="17" s="1"/>
  <c r="I798" i="17"/>
  <c r="K798" i="17" s="1"/>
  <c r="I797" i="17"/>
  <c r="K797" i="17" s="1"/>
  <c r="K796" i="17"/>
  <c r="I796" i="17"/>
  <c r="I795" i="17"/>
  <c r="K795" i="17" s="1"/>
  <c r="K794" i="17"/>
  <c r="I794" i="17"/>
  <c r="I793" i="17"/>
  <c r="K793" i="17" s="1"/>
  <c r="K792" i="17"/>
  <c r="I792" i="17"/>
  <c r="I791" i="17"/>
  <c r="K791" i="17" s="1"/>
  <c r="K790" i="17"/>
  <c r="I790" i="17"/>
  <c r="I789" i="17"/>
  <c r="K789" i="17" s="1"/>
  <c r="K788" i="17"/>
  <c r="I788" i="17"/>
  <c r="I787" i="17"/>
  <c r="K787" i="17" s="1"/>
  <c r="K786" i="17"/>
  <c r="I786" i="17"/>
  <c r="I785" i="17"/>
  <c r="K785" i="17" s="1"/>
  <c r="K784" i="17"/>
  <c r="I784" i="17"/>
  <c r="I783" i="17"/>
  <c r="K783" i="17" s="1"/>
  <c r="K782" i="17"/>
  <c r="I782" i="17"/>
  <c r="I781" i="17"/>
  <c r="K781" i="17" s="1"/>
  <c r="K780" i="17"/>
  <c r="I780" i="17"/>
  <c r="I779" i="17"/>
  <c r="K779" i="17" s="1"/>
  <c r="K778" i="17"/>
  <c r="I778" i="17"/>
  <c r="I777" i="17"/>
  <c r="K777" i="17" s="1"/>
  <c r="K776" i="17"/>
  <c r="I776" i="17"/>
  <c r="I775" i="17"/>
  <c r="K775" i="17" s="1"/>
  <c r="K774" i="17"/>
  <c r="I774" i="17"/>
  <c r="I773" i="17"/>
  <c r="K773" i="17" s="1"/>
  <c r="K772" i="17"/>
  <c r="I772" i="17"/>
  <c r="I771" i="17"/>
  <c r="K771" i="17" s="1"/>
  <c r="K770" i="17"/>
  <c r="I770" i="17"/>
  <c r="I769" i="17"/>
  <c r="K769" i="17" s="1"/>
  <c r="I768" i="17"/>
  <c r="K768" i="17" s="1"/>
  <c r="I767" i="17"/>
  <c r="K767" i="17" s="1"/>
  <c r="I766" i="17"/>
  <c r="K766" i="17" s="1"/>
  <c r="I765" i="17"/>
  <c r="K765" i="17" s="1"/>
  <c r="I764" i="17"/>
  <c r="K764" i="17" s="1"/>
  <c r="I763" i="17"/>
  <c r="K763" i="17" s="1"/>
  <c r="I762" i="17"/>
  <c r="K762" i="17" s="1"/>
  <c r="I761" i="17"/>
  <c r="K761" i="17" s="1"/>
  <c r="K760" i="17"/>
  <c r="I760" i="17"/>
  <c r="I759" i="17"/>
  <c r="K759" i="17" s="1"/>
  <c r="I758" i="17"/>
  <c r="K758" i="17" s="1"/>
  <c r="I757" i="17"/>
  <c r="K757" i="17" s="1"/>
  <c r="I756" i="17"/>
  <c r="K756" i="17" s="1"/>
  <c r="I755" i="17"/>
  <c r="K755" i="17" s="1"/>
  <c r="I754" i="17"/>
  <c r="K754" i="17" s="1"/>
  <c r="K753" i="17"/>
  <c r="I753" i="17"/>
  <c r="I752" i="17"/>
  <c r="K752" i="17" s="1"/>
  <c r="I751" i="17"/>
  <c r="K751" i="17" s="1"/>
  <c r="I750" i="17"/>
  <c r="K750" i="17" s="1"/>
  <c r="I749" i="17"/>
  <c r="K749" i="17" s="1"/>
  <c r="I748" i="17"/>
  <c r="K748" i="17" s="1"/>
  <c r="I747" i="17"/>
  <c r="K747" i="17" s="1"/>
  <c r="I746" i="17"/>
  <c r="K746" i="17" s="1"/>
  <c r="I745" i="17"/>
  <c r="K745" i="17" s="1"/>
  <c r="I744" i="17"/>
  <c r="K744" i="17" s="1"/>
  <c r="I743" i="17"/>
  <c r="K743" i="17" s="1"/>
  <c r="I742" i="17"/>
  <c r="K742" i="17" s="1"/>
  <c r="I741" i="17"/>
  <c r="K741" i="17" s="1"/>
  <c r="I740" i="17"/>
  <c r="K740" i="17" s="1"/>
  <c r="I739" i="17"/>
  <c r="K739" i="17" s="1"/>
  <c r="I738" i="17"/>
  <c r="K738" i="17" s="1"/>
  <c r="I737" i="17"/>
  <c r="K737" i="17" s="1"/>
  <c r="I736" i="17"/>
  <c r="K736" i="17" s="1"/>
  <c r="I735" i="17"/>
  <c r="K735" i="17" s="1"/>
  <c r="I734" i="17"/>
  <c r="K734" i="17" s="1"/>
  <c r="I733" i="17"/>
  <c r="K733" i="17" s="1"/>
  <c r="I732" i="17"/>
  <c r="K732" i="17" s="1"/>
  <c r="I731" i="17"/>
  <c r="K731" i="17" s="1"/>
  <c r="I730" i="17"/>
  <c r="K730" i="17" s="1"/>
  <c r="K729" i="17"/>
  <c r="I729" i="17"/>
  <c r="I728" i="17"/>
  <c r="K728" i="17" s="1"/>
  <c r="I727" i="17"/>
  <c r="K727" i="17" s="1"/>
  <c r="I726" i="17"/>
  <c r="K726" i="17" s="1"/>
  <c r="I725" i="17"/>
  <c r="K725" i="17" s="1"/>
  <c r="I724" i="17"/>
  <c r="K724" i="17" s="1"/>
  <c r="I723" i="17"/>
  <c r="K723" i="17" s="1"/>
  <c r="I722" i="17"/>
  <c r="K722" i="17" s="1"/>
  <c r="K721" i="17"/>
  <c r="I721" i="17"/>
  <c r="I720" i="17"/>
  <c r="K720" i="17" s="1"/>
  <c r="I719" i="17"/>
  <c r="K719" i="17" s="1"/>
  <c r="I718" i="17"/>
  <c r="K718" i="17" s="1"/>
  <c r="K717" i="17"/>
  <c r="I717" i="17"/>
  <c r="I716" i="17"/>
  <c r="K716" i="17" s="1"/>
  <c r="I715" i="17"/>
  <c r="K715" i="17" s="1"/>
  <c r="I714" i="17"/>
  <c r="K714" i="17" s="1"/>
  <c r="I713" i="17"/>
  <c r="K713" i="17" s="1"/>
  <c r="I712" i="17"/>
  <c r="K712" i="17" s="1"/>
  <c r="K711" i="17"/>
  <c r="I711" i="17"/>
  <c r="I710" i="17"/>
  <c r="K710" i="17" s="1"/>
  <c r="I709" i="17"/>
  <c r="K709" i="17" s="1"/>
  <c r="I708" i="17"/>
  <c r="K708" i="17" s="1"/>
  <c r="I707" i="17"/>
  <c r="K707" i="17" s="1"/>
  <c r="I706" i="17"/>
  <c r="K706" i="17" s="1"/>
  <c r="I705" i="17"/>
  <c r="K705" i="17" s="1"/>
  <c r="I704" i="17"/>
  <c r="K704" i="17" s="1"/>
  <c r="I703" i="17"/>
  <c r="K703" i="17" s="1"/>
  <c r="I702" i="17"/>
  <c r="K702" i="17" s="1"/>
  <c r="I701" i="17"/>
  <c r="K701" i="17" s="1"/>
  <c r="I700" i="17"/>
  <c r="K700" i="17" s="1"/>
  <c r="I699" i="17"/>
  <c r="K699" i="17" s="1"/>
  <c r="I698" i="17"/>
  <c r="K698" i="17" s="1"/>
  <c r="I697" i="17"/>
  <c r="K697" i="17" s="1"/>
  <c r="I696" i="17"/>
  <c r="K696" i="17" s="1"/>
  <c r="K695" i="17"/>
  <c r="I695" i="17"/>
  <c r="I694" i="17"/>
  <c r="K694" i="17" s="1"/>
  <c r="I693" i="17"/>
  <c r="K693" i="17" s="1"/>
  <c r="I692" i="17"/>
  <c r="K692" i="17" s="1"/>
  <c r="I691" i="17"/>
  <c r="K691" i="17" s="1"/>
  <c r="I690" i="17"/>
  <c r="K690" i="17" s="1"/>
  <c r="I689" i="17"/>
  <c r="K689" i="17" s="1"/>
  <c r="I688" i="17"/>
  <c r="K688" i="17" s="1"/>
  <c r="I687" i="17"/>
  <c r="K687" i="17" s="1"/>
  <c r="I686" i="17"/>
  <c r="K686" i="17" s="1"/>
  <c r="I685" i="17"/>
  <c r="K685" i="17" s="1"/>
  <c r="I684" i="17"/>
  <c r="K684" i="17" s="1"/>
  <c r="I683" i="17"/>
  <c r="K683" i="17" s="1"/>
  <c r="I682" i="17"/>
  <c r="K682" i="17" s="1"/>
  <c r="K681" i="17"/>
  <c r="I681" i="17"/>
  <c r="I680" i="17"/>
  <c r="K680" i="17" s="1"/>
  <c r="I679" i="17"/>
  <c r="K679" i="17" s="1"/>
  <c r="I678" i="17"/>
  <c r="K678" i="17" s="1"/>
  <c r="K677" i="17"/>
  <c r="I677" i="17"/>
  <c r="I676" i="17"/>
  <c r="K676" i="17" s="1"/>
  <c r="I675" i="17"/>
  <c r="K675" i="17" s="1"/>
  <c r="K674" i="17"/>
  <c r="I674" i="17"/>
  <c r="I673" i="17"/>
  <c r="K673" i="17" s="1"/>
  <c r="K672" i="17"/>
  <c r="I672" i="17"/>
  <c r="I671" i="17"/>
  <c r="K671" i="17" s="1"/>
  <c r="K670" i="17"/>
  <c r="I670" i="17"/>
  <c r="I669" i="17"/>
  <c r="K669" i="17" s="1"/>
  <c r="I668" i="17"/>
  <c r="K668" i="17" s="1"/>
  <c r="I667" i="17"/>
  <c r="K667" i="17" s="1"/>
  <c r="K666" i="17"/>
  <c r="I666" i="17"/>
  <c r="I665" i="17"/>
  <c r="K665" i="17" s="1"/>
  <c r="K664" i="17"/>
  <c r="I664" i="17"/>
  <c r="I663" i="17"/>
  <c r="K663" i="17" s="1"/>
  <c r="I662" i="17"/>
  <c r="K662" i="17" s="1"/>
  <c r="I661" i="17"/>
  <c r="K661" i="17" s="1"/>
  <c r="I660" i="17"/>
  <c r="K660" i="17" s="1"/>
  <c r="I659" i="17"/>
  <c r="K659" i="17" s="1"/>
  <c r="K658" i="17"/>
  <c r="I658" i="17"/>
  <c r="I657" i="17"/>
  <c r="K657" i="17" s="1"/>
  <c r="I656" i="17"/>
  <c r="K656" i="17" s="1"/>
  <c r="I655" i="17"/>
  <c r="K655" i="17" s="1"/>
  <c r="J654" i="17"/>
  <c r="I654" i="17"/>
  <c r="K654" i="17" s="1"/>
  <c r="I653" i="17"/>
  <c r="K653" i="17" s="1"/>
  <c r="I652" i="17"/>
  <c r="K652" i="17" s="1"/>
  <c r="I651" i="17"/>
  <c r="K651" i="17" s="1"/>
  <c r="K650" i="17"/>
  <c r="I650" i="17"/>
  <c r="I649" i="17"/>
  <c r="K649" i="17" s="1"/>
  <c r="K648" i="17"/>
  <c r="I648" i="17"/>
  <c r="I647" i="17"/>
  <c r="K647" i="17" s="1"/>
  <c r="I646" i="17"/>
  <c r="K646" i="17" s="1"/>
  <c r="I645" i="17"/>
  <c r="K645" i="17" s="1"/>
  <c r="I644" i="17"/>
  <c r="K644" i="17" s="1"/>
  <c r="I643" i="17"/>
  <c r="K643" i="17" s="1"/>
  <c r="K642" i="17"/>
  <c r="I642" i="17"/>
  <c r="I641" i="17"/>
  <c r="K641" i="17" s="1"/>
  <c r="I640" i="17"/>
  <c r="K640" i="17" s="1"/>
  <c r="J639" i="17"/>
  <c r="I639" i="17"/>
  <c r="K639" i="17" s="1"/>
  <c r="I638" i="17"/>
  <c r="K638" i="17" s="1"/>
  <c r="I637" i="17"/>
  <c r="K637" i="17" s="1"/>
  <c r="I636" i="17"/>
  <c r="K636" i="17" s="1"/>
  <c r="K635" i="17"/>
  <c r="I635" i="17"/>
  <c r="I634" i="17"/>
  <c r="K634" i="17" s="1"/>
  <c r="I633" i="17"/>
  <c r="K633" i="17" s="1"/>
  <c r="I632" i="17"/>
  <c r="K632" i="17" s="1"/>
  <c r="K631" i="17"/>
  <c r="I631" i="17"/>
  <c r="I630" i="17"/>
  <c r="K630" i="17" s="1"/>
  <c r="I629" i="17"/>
  <c r="K629" i="17" s="1"/>
  <c r="I628" i="17"/>
  <c r="K628" i="17" s="1"/>
  <c r="K627" i="17"/>
  <c r="I627" i="17"/>
  <c r="I626" i="17"/>
  <c r="K626" i="17" s="1"/>
  <c r="K625" i="17"/>
  <c r="I625" i="17"/>
  <c r="I624" i="17"/>
  <c r="K624" i="17" s="1"/>
  <c r="I623" i="17"/>
  <c r="K623" i="17" s="1"/>
  <c r="I622" i="17"/>
  <c r="K622" i="17" s="1"/>
  <c r="I621" i="17"/>
  <c r="K621" i="17" s="1"/>
  <c r="I620" i="17"/>
  <c r="K620" i="17" s="1"/>
  <c r="K619" i="17"/>
  <c r="I619" i="17"/>
  <c r="I618" i="17"/>
  <c r="K618" i="17" s="1"/>
  <c r="I617" i="17"/>
  <c r="K617" i="17" s="1"/>
  <c r="I616" i="17"/>
  <c r="K616" i="17" s="1"/>
  <c r="I615" i="17"/>
  <c r="K615" i="17" s="1"/>
  <c r="I614" i="17"/>
  <c r="K614" i="17" s="1"/>
  <c r="I613" i="17"/>
  <c r="K613" i="17" s="1"/>
  <c r="I612" i="17"/>
  <c r="K612" i="17" s="1"/>
  <c r="K611" i="17"/>
  <c r="I611" i="17"/>
  <c r="I610" i="17"/>
  <c r="K610" i="17" s="1"/>
  <c r="I609" i="17"/>
  <c r="K609" i="17" s="1"/>
  <c r="I608" i="17"/>
  <c r="K608" i="17" s="1"/>
  <c r="I607" i="17"/>
  <c r="K607" i="17" s="1"/>
  <c r="I606" i="17"/>
  <c r="K606" i="17" s="1"/>
  <c r="I605" i="17"/>
  <c r="K605" i="17" s="1"/>
  <c r="I604" i="17"/>
  <c r="K604" i="17" s="1"/>
  <c r="K603" i="17"/>
  <c r="I603" i="17"/>
  <c r="I602" i="17"/>
  <c r="K602" i="17" s="1"/>
  <c r="I601" i="17"/>
  <c r="K601" i="17" s="1"/>
  <c r="I600" i="17"/>
  <c r="K600" i="17" s="1"/>
  <c r="K599" i="17"/>
  <c r="I599" i="17"/>
  <c r="I598" i="17"/>
  <c r="K598" i="17" s="1"/>
  <c r="I597" i="17"/>
  <c r="K597" i="17" s="1"/>
  <c r="I596" i="17"/>
  <c r="K596" i="17" s="1"/>
  <c r="K595" i="17"/>
  <c r="I595" i="17"/>
  <c r="I594" i="17"/>
  <c r="K594" i="17" s="1"/>
  <c r="K593" i="17"/>
  <c r="I593" i="17"/>
  <c r="I592" i="17"/>
  <c r="K592" i="17" s="1"/>
  <c r="I591" i="17"/>
  <c r="K591" i="17" s="1"/>
  <c r="I590" i="17"/>
  <c r="K590" i="17" s="1"/>
  <c r="I589" i="17"/>
  <c r="K589" i="17" s="1"/>
  <c r="I588" i="17"/>
  <c r="K588" i="17" s="1"/>
  <c r="K587" i="17"/>
  <c r="I587" i="17"/>
  <c r="I586" i="17"/>
  <c r="K586" i="17" s="1"/>
  <c r="I585" i="17"/>
  <c r="K585" i="17" s="1"/>
  <c r="I584" i="17"/>
  <c r="K584" i="17" s="1"/>
  <c r="K583" i="17"/>
  <c r="I583" i="17"/>
  <c r="I582" i="17"/>
  <c r="K582" i="17" s="1"/>
  <c r="I581" i="17"/>
  <c r="K581" i="17" s="1"/>
  <c r="I580" i="17"/>
  <c r="K580" i="17" s="1"/>
  <c r="K579" i="17"/>
  <c r="I579" i="17"/>
  <c r="I578" i="17"/>
  <c r="K578" i="17" s="1"/>
  <c r="K577" i="17"/>
  <c r="I577" i="17"/>
  <c r="I576" i="17"/>
  <c r="K576" i="17" s="1"/>
  <c r="I575" i="17"/>
  <c r="K575" i="17" s="1"/>
  <c r="I574" i="17"/>
  <c r="K574" i="17" s="1"/>
  <c r="I573" i="17"/>
  <c r="K573" i="17" s="1"/>
  <c r="I572" i="17"/>
  <c r="K572" i="17" s="1"/>
  <c r="K571" i="17"/>
  <c r="I571" i="17"/>
  <c r="I570" i="17"/>
  <c r="K570" i="17" s="1"/>
  <c r="I569" i="17"/>
  <c r="K569" i="17" s="1"/>
  <c r="I568" i="17"/>
  <c r="K568" i="17" s="1"/>
  <c r="K567" i="17"/>
  <c r="I567" i="17"/>
  <c r="I566" i="17"/>
  <c r="K566" i="17" s="1"/>
  <c r="I565" i="17"/>
  <c r="K565" i="17" s="1"/>
  <c r="I564" i="17"/>
  <c r="K564" i="17" s="1"/>
  <c r="K563" i="17"/>
  <c r="I563" i="17"/>
  <c r="I562" i="17"/>
  <c r="K562" i="17" s="1"/>
  <c r="K561" i="17"/>
  <c r="I561" i="17"/>
  <c r="I560" i="17"/>
  <c r="K560" i="17" s="1"/>
  <c r="I559" i="17"/>
  <c r="K559" i="17" s="1"/>
  <c r="I558" i="17"/>
  <c r="K558" i="17" s="1"/>
  <c r="I557" i="17"/>
  <c r="K557" i="17" s="1"/>
  <c r="I556" i="17"/>
  <c r="K556" i="17" s="1"/>
  <c r="K555" i="17"/>
  <c r="I555" i="17"/>
  <c r="I554" i="17"/>
  <c r="K554" i="17" s="1"/>
  <c r="I553" i="17"/>
  <c r="K553" i="17" s="1"/>
  <c r="I552" i="17"/>
  <c r="K552" i="17" s="1"/>
  <c r="I551" i="17"/>
  <c r="K551" i="17" s="1"/>
  <c r="I550" i="17"/>
  <c r="K550" i="17" s="1"/>
  <c r="I549" i="17"/>
  <c r="K549" i="17" s="1"/>
  <c r="I548" i="17"/>
  <c r="K548" i="17" s="1"/>
  <c r="I547" i="17"/>
  <c r="K547" i="17" s="1"/>
  <c r="I546" i="17"/>
  <c r="K546" i="17" s="1"/>
  <c r="I545" i="17"/>
  <c r="K545" i="17" s="1"/>
  <c r="I544" i="17"/>
  <c r="K544" i="17" s="1"/>
  <c r="I543" i="17"/>
  <c r="K543" i="17" s="1"/>
  <c r="I542" i="17"/>
  <c r="K542" i="17" s="1"/>
  <c r="I541" i="17"/>
  <c r="K541" i="17" s="1"/>
  <c r="I540" i="17"/>
  <c r="K540" i="17" s="1"/>
  <c r="I539" i="17"/>
  <c r="K539" i="17" s="1"/>
  <c r="I538" i="17"/>
  <c r="K538" i="17" s="1"/>
  <c r="I537" i="17"/>
  <c r="K537" i="17" s="1"/>
  <c r="I536" i="17"/>
  <c r="K536" i="17" s="1"/>
  <c r="I535" i="17"/>
  <c r="K535" i="17" s="1"/>
  <c r="I534" i="17"/>
  <c r="K534" i="17" s="1"/>
  <c r="I533" i="17"/>
  <c r="K533" i="17" s="1"/>
  <c r="I532" i="17"/>
  <c r="K532" i="17" s="1"/>
  <c r="I531" i="17"/>
  <c r="K531" i="17" s="1"/>
  <c r="I530" i="17"/>
  <c r="K530" i="17" s="1"/>
  <c r="I529" i="17"/>
  <c r="K529" i="17" s="1"/>
  <c r="I528" i="17"/>
  <c r="K528" i="17" s="1"/>
  <c r="K527" i="17"/>
  <c r="I527" i="17"/>
  <c r="I526" i="17"/>
  <c r="K526" i="17" s="1"/>
  <c r="I525" i="17"/>
  <c r="K525" i="17" s="1"/>
  <c r="I524" i="17"/>
  <c r="K524" i="17" s="1"/>
  <c r="K523" i="17"/>
  <c r="I523" i="17"/>
  <c r="I522" i="17"/>
  <c r="K522" i="17" s="1"/>
  <c r="I521" i="17"/>
  <c r="K521" i="17" s="1"/>
  <c r="I520" i="17"/>
  <c r="K520" i="17" s="1"/>
  <c r="K519" i="17"/>
  <c r="I519" i="17"/>
  <c r="I518" i="17"/>
  <c r="K518" i="17" s="1"/>
  <c r="K517" i="17"/>
  <c r="I517" i="17"/>
  <c r="I516" i="17"/>
  <c r="K516" i="17" s="1"/>
  <c r="K515" i="17"/>
  <c r="I515" i="17"/>
  <c r="I514" i="17"/>
  <c r="K514" i="17" s="1"/>
  <c r="I513" i="17"/>
  <c r="K513" i="17" s="1"/>
  <c r="I512" i="17"/>
  <c r="K512" i="17" s="1"/>
  <c r="K511" i="17"/>
  <c r="I511" i="17"/>
  <c r="I510" i="17"/>
  <c r="K510" i="17" s="1"/>
  <c r="K509" i="17"/>
  <c r="I509" i="17"/>
  <c r="I508" i="17"/>
  <c r="K508" i="17" s="1"/>
  <c r="K507" i="17"/>
  <c r="I507" i="17"/>
  <c r="I506" i="17"/>
  <c r="K506" i="17" s="1"/>
  <c r="I505" i="17"/>
  <c r="K505" i="17" s="1"/>
  <c r="I504" i="17"/>
  <c r="K504" i="17" s="1"/>
  <c r="K503" i="17"/>
  <c r="I503" i="17"/>
  <c r="I502" i="17"/>
  <c r="K502" i="17" s="1"/>
  <c r="K501" i="17"/>
  <c r="I501" i="17"/>
  <c r="I500" i="17"/>
  <c r="K500" i="17" s="1"/>
  <c r="I499" i="17"/>
  <c r="K499" i="17" s="1"/>
  <c r="I498" i="17"/>
  <c r="K498" i="17" s="1"/>
  <c r="I497" i="17"/>
  <c r="K497" i="17" s="1"/>
  <c r="I496" i="17"/>
  <c r="K496" i="17" s="1"/>
  <c r="K495" i="17"/>
  <c r="I495" i="17"/>
  <c r="I494" i="17"/>
  <c r="K494" i="17" s="1"/>
  <c r="I493" i="17"/>
  <c r="K493" i="17" s="1"/>
  <c r="I492" i="17"/>
  <c r="K492" i="17" s="1"/>
  <c r="K491" i="17"/>
  <c r="I491" i="17"/>
  <c r="I490" i="17"/>
  <c r="K490" i="17" s="1"/>
  <c r="I489" i="17"/>
  <c r="K489" i="17" s="1"/>
  <c r="I488" i="17"/>
  <c r="K488" i="17" s="1"/>
  <c r="K487" i="17"/>
  <c r="I487" i="17"/>
  <c r="I486" i="17"/>
  <c r="K486" i="17" s="1"/>
  <c r="K485" i="17"/>
  <c r="I485" i="17"/>
  <c r="I484" i="17"/>
  <c r="K484" i="17" s="1"/>
  <c r="I483" i="17"/>
  <c r="K483" i="17" s="1"/>
  <c r="I482" i="17"/>
  <c r="K482" i="17" s="1"/>
  <c r="I481" i="17"/>
  <c r="K481" i="17" s="1"/>
  <c r="I480" i="17"/>
  <c r="K480" i="17" s="1"/>
  <c r="K479" i="17"/>
  <c r="I479" i="17"/>
  <c r="I478" i="17"/>
  <c r="K478" i="17" s="1"/>
  <c r="I477" i="17"/>
  <c r="K477" i="17" s="1"/>
  <c r="I476" i="17"/>
  <c r="K476" i="17" s="1"/>
  <c r="I475" i="17"/>
  <c r="K475" i="17" s="1"/>
  <c r="I474" i="17"/>
  <c r="K474" i="17" s="1"/>
  <c r="I473" i="17"/>
  <c r="K473" i="17" s="1"/>
  <c r="I472" i="17"/>
  <c r="K472" i="17" s="1"/>
  <c r="K471" i="17"/>
  <c r="I471" i="17"/>
  <c r="I470" i="17"/>
  <c r="K470" i="17" s="1"/>
  <c r="I469" i="17"/>
  <c r="K469" i="17" s="1"/>
  <c r="I468" i="17"/>
  <c r="K468" i="17" s="1"/>
  <c r="I467" i="17"/>
  <c r="K467" i="17" s="1"/>
  <c r="I466" i="17"/>
  <c r="K466" i="17" s="1"/>
  <c r="I465" i="17"/>
  <c r="K465" i="17" s="1"/>
  <c r="I464" i="17"/>
  <c r="K464" i="17" s="1"/>
  <c r="K463" i="17"/>
  <c r="I463" i="17"/>
  <c r="I462" i="17"/>
  <c r="K462" i="17" s="1"/>
  <c r="I461" i="17"/>
  <c r="K461" i="17" s="1"/>
  <c r="I460" i="17"/>
  <c r="K460" i="17" s="1"/>
  <c r="K459" i="17"/>
  <c r="I459" i="17"/>
  <c r="I458" i="17"/>
  <c r="K458" i="17" s="1"/>
  <c r="I457" i="17"/>
  <c r="K457" i="17" s="1"/>
  <c r="I456" i="17"/>
  <c r="K456" i="17" s="1"/>
  <c r="K455" i="17"/>
  <c r="I455" i="17"/>
  <c r="I454" i="17"/>
  <c r="K454" i="17" s="1"/>
  <c r="K453" i="17"/>
  <c r="I453" i="17"/>
  <c r="I452" i="17"/>
  <c r="K452" i="17" s="1"/>
  <c r="K451" i="17"/>
  <c r="I451" i="17"/>
  <c r="I450" i="17"/>
  <c r="K450" i="17" s="1"/>
  <c r="I449" i="17"/>
  <c r="K449" i="17" s="1"/>
  <c r="I448" i="17"/>
  <c r="K448" i="17" s="1"/>
  <c r="K447" i="17"/>
  <c r="I447" i="17"/>
  <c r="I446" i="17"/>
  <c r="K446" i="17" s="1"/>
  <c r="K445" i="17"/>
  <c r="I445" i="17"/>
  <c r="I444" i="17"/>
  <c r="K444" i="17" s="1"/>
  <c r="K443" i="17"/>
  <c r="I443" i="17"/>
  <c r="I442" i="17"/>
  <c r="K442" i="17" s="1"/>
  <c r="I441" i="17"/>
  <c r="K441" i="17" s="1"/>
  <c r="I440" i="17"/>
  <c r="K440" i="17" s="1"/>
  <c r="K439" i="17"/>
  <c r="I439" i="17"/>
  <c r="I438" i="17"/>
  <c r="K438" i="17" s="1"/>
  <c r="K437" i="17"/>
  <c r="I437" i="17"/>
  <c r="I436" i="17"/>
  <c r="K436" i="17" s="1"/>
  <c r="I435" i="17"/>
  <c r="K435" i="17" s="1"/>
  <c r="I434" i="17"/>
  <c r="K434" i="17" s="1"/>
  <c r="I433" i="17"/>
  <c r="K433" i="17" s="1"/>
  <c r="I432" i="17"/>
  <c r="K432" i="17" s="1"/>
  <c r="K431" i="17"/>
  <c r="I431" i="17"/>
  <c r="I430" i="17"/>
  <c r="K430" i="17" s="1"/>
  <c r="I429" i="17"/>
  <c r="K429" i="17" s="1"/>
  <c r="I428" i="17"/>
  <c r="K428" i="17" s="1"/>
  <c r="K427" i="17"/>
  <c r="I427" i="17"/>
  <c r="I426" i="17"/>
  <c r="K426" i="17" s="1"/>
  <c r="I425" i="17"/>
  <c r="K425" i="17" s="1"/>
  <c r="I424" i="17"/>
  <c r="K424" i="17" s="1"/>
  <c r="K423" i="17"/>
  <c r="I423" i="17"/>
  <c r="I422" i="17"/>
  <c r="K422" i="17" s="1"/>
  <c r="K421" i="17"/>
  <c r="I421" i="17"/>
  <c r="I420" i="17"/>
  <c r="K420" i="17" s="1"/>
  <c r="I419" i="17"/>
  <c r="K419" i="17" s="1"/>
  <c r="I418" i="17"/>
  <c r="K418" i="17" s="1"/>
  <c r="I417" i="17"/>
  <c r="K417" i="17" s="1"/>
  <c r="I416" i="17"/>
  <c r="K416" i="17" s="1"/>
  <c r="K415" i="17"/>
  <c r="I415" i="17"/>
  <c r="I414" i="17"/>
  <c r="K414" i="17" s="1"/>
  <c r="I413" i="17"/>
  <c r="K413" i="17" s="1"/>
  <c r="I412" i="17"/>
  <c r="K412" i="17" s="1"/>
  <c r="I411" i="17"/>
  <c r="K411" i="17" s="1"/>
  <c r="I410" i="17"/>
  <c r="K410" i="17" s="1"/>
  <c r="I409" i="17"/>
  <c r="K409" i="17" s="1"/>
  <c r="I408" i="17"/>
  <c r="K408" i="17" s="1"/>
  <c r="K407" i="17"/>
  <c r="I407" i="17"/>
  <c r="I406" i="17"/>
  <c r="K406" i="17" s="1"/>
  <c r="I405" i="17"/>
  <c r="K405" i="17" s="1"/>
  <c r="I404" i="17"/>
  <c r="K404" i="17" s="1"/>
  <c r="I403" i="17"/>
  <c r="K403" i="17" s="1"/>
  <c r="I402" i="17"/>
  <c r="K402" i="17" s="1"/>
  <c r="I401" i="17"/>
  <c r="K401" i="17" s="1"/>
  <c r="I400" i="17"/>
  <c r="K400" i="17" s="1"/>
  <c r="K399" i="17"/>
  <c r="I399" i="17"/>
  <c r="I398" i="17"/>
  <c r="K398" i="17" s="1"/>
  <c r="I397" i="17"/>
  <c r="K397" i="17" s="1"/>
  <c r="I396" i="17"/>
  <c r="K396" i="17" s="1"/>
  <c r="K395" i="17"/>
  <c r="I395" i="17"/>
  <c r="I394" i="17"/>
  <c r="K394" i="17" s="1"/>
  <c r="I393" i="17"/>
  <c r="K393" i="17" s="1"/>
  <c r="I392" i="17"/>
  <c r="K392" i="17" s="1"/>
  <c r="K391" i="17"/>
  <c r="I391" i="17"/>
  <c r="I390" i="17"/>
  <c r="K390" i="17" s="1"/>
  <c r="K389" i="17"/>
  <c r="I389" i="17"/>
  <c r="I388" i="17"/>
  <c r="K388" i="17" s="1"/>
  <c r="K387" i="17"/>
  <c r="I387" i="17"/>
  <c r="I386" i="17"/>
  <c r="K386" i="17" s="1"/>
  <c r="I385" i="17"/>
  <c r="K385" i="17" s="1"/>
  <c r="I384" i="17"/>
  <c r="K384" i="17" s="1"/>
  <c r="K383" i="17"/>
  <c r="I383" i="17"/>
  <c r="I382" i="17"/>
  <c r="K382" i="17" s="1"/>
  <c r="K381" i="17"/>
  <c r="I381" i="17"/>
  <c r="I380" i="17"/>
  <c r="K380" i="17" s="1"/>
  <c r="K379" i="17"/>
  <c r="I379" i="17"/>
  <c r="I378" i="17"/>
  <c r="K378" i="17" s="1"/>
  <c r="I377" i="17"/>
  <c r="K377" i="17" s="1"/>
  <c r="I376" i="17"/>
  <c r="K376" i="17" s="1"/>
  <c r="K375" i="17"/>
  <c r="I375" i="17"/>
  <c r="I374" i="17"/>
  <c r="K374" i="17" s="1"/>
  <c r="K373" i="17"/>
  <c r="I373" i="17"/>
  <c r="I372" i="17"/>
  <c r="K372" i="17" s="1"/>
  <c r="I371" i="17"/>
  <c r="K371" i="17" s="1"/>
  <c r="I370" i="17"/>
  <c r="K370" i="17" s="1"/>
  <c r="I369" i="17"/>
  <c r="K369" i="17" s="1"/>
  <c r="I368" i="17"/>
  <c r="K368" i="17" s="1"/>
  <c r="K367" i="17"/>
  <c r="I367" i="17"/>
  <c r="I366" i="17"/>
  <c r="K366" i="17" s="1"/>
  <c r="I365" i="17"/>
  <c r="K365" i="17" s="1"/>
  <c r="I364" i="17"/>
  <c r="K364" i="17" s="1"/>
  <c r="K363" i="17"/>
  <c r="I363" i="17"/>
  <c r="I362" i="17"/>
  <c r="K362" i="17" s="1"/>
  <c r="I361" i="17"/>
  <c r="K361" i="17" s="1"/>
  <c r="I360" i="17"/>
  <c r="K360" i="17" s="1"/>
  <c r="K359" i="17"/>
  <c r="I359" i="17"/>
  <c r="I358" i="17"/>
  <c r="K358" i="17" s="1"/>
  <c r="K357" i="17"/>
  <c r="I357" i="17"/>
  <c r="I356" i="17"/>
  <c r="K356" i="17" s="1"/>
  <c r="I355" i="17"/>
  <c r="K355" i="17" s="1"/>
  <c r="I354" i="17"/>
  <c r="K354" i="17" s="1"/>
  <c r="I353" i="17"/>
  <c r="K353" i="17" s="1"/>
  <c r="I352" i="17"/>
  <c r="K352" i="17" s="1"/>
  <c r="K351" i="17"/>
  <c r="I351" i="17"/>
  <c r="I350" i="17"/>
  <c r="K350" i="17" s="1"/>
  <c r="I349" i="17"/>
  <c r="K349" i="17" s="1"/>
  <c r="I348" i="17"/>
  <c r="K348" i="17" s="1"/>
  <c r="I347" i="17"/>
  <c r="K347" i="17" s="1"/>
  <c r="I346" i="17"/>
  <c r="K346" i="17" s="1"/>
  <c r="I345" i="17"/>
  <c r="K345" i="17" s="1"/>
  <c r="I344" i="17"/>
  <c r="K344" i="17" s="1"/>
  <c r="K343" i="17"/>
  <c r="I343" i="17"/>
  <c r="I342" i="17"/>
  <c r="K342" i="17" s="1"/>
  <c r="I341" i="17"/>
  <c r="K341" i="17" s="1"/>
  <c r="I340" i="17"/>
  <c r="K340" i="17" s="1"/>
  <c r="I339" i="17"/>
  <c r="K339" i="17" s="1"/>
  <c r="I338" i="17"/>
  <c r="K338" i="17" s="1"/>
  <c r="I337" i="17"/>
  <c r="K337" i="17" s="1"/>
  <c r="I336" i="17"/>
  <c r="K336" i="17" s="1"/>
  <c r="K335" i="17"/>
  <c r="I335" i="17"/>
  <c r="I334" i="17"/>
  <c r="I333" i="17"/>
  <c r="K333" i="17" s="1"/>
  <c r="K332" i="17"/>
  <c r="I332" i="17"/>
  <c r="I331" i="17"/>
  <c r="K331" i="17" s="1"/>
  <c r="I330" i="17"/>
  <c r="K330" i="17" s="1"/>
  <c r="I329" i="17"/>
  <c r="K329" i="17" s="1"/>
  <c r="K328" i="17"/>
  <c r="I328" i="17"/>
  <c r="I327" i="17"/>
  <c r="K327" i="17" s="1"/>
  <c r="I326" i="17"/>
  <c r="K326" i="17" s="1"/>
  <c r="I325" i="17"/>
  <c r="K325" i="17" s="1"/>
  <c r="K324" i="17"/>
  <c r="I324" i="17"/>
  <c r="I323" i="17"/>
  <c r="K323" i="17" s="1"/>
  <c r="K322" i="17"/>
  <c r="I322" i="17"/>
  <c r="I321" i="17"/>
  <c r="K321" i="17" s="1"/>
  <c r="K320" i="17"/>
  <c r="I320" i="17"/>
  <c r="I319" i="17"/>
  <c r="K319" i="17" s="1"/>
  <c r="I318" i="17"/>
  <c r="K318" i="17" s="1"/>
  <c r="I317" i="17"/>
  <c r="K317" i="17" s="1"/>
  <c r="K316" i="17"/>
  <c r="I316" i="17"/>
  <c r="I315" i="17"/>
  <c r="K315" i="17" s="1"/>
  <c r="K314" i="17"/>
  <c r="I314" i="17"/>
  <c r="I313" i="17"/>
  <c r="K313" i="17" s="1"/>
  <c r="K312" i="17"/>
  <c r="I312" i="17"/>
  <c r="I311" i="17"/>
  <c r="K311" i="17" s="1"/>
  <c r="I310" i="17"/>
  <c r="K310" i="17" s="1"/>
  <c r="I309" i="17"/>
  <c r="K309" i="17" s="1"/>
  <c r="K308" i="17"/>
  <c r="I308" i="17"/>
  <c r="I307" i="17"/>
  <c r="K307" i="17" s="1"/>
  <c r="K306" i="17"/>
  <c r="I306" i="17"/>
  <c r="I305" i="17"/>
  <c r="K305" i="17" s="1"/>
  <c r="I304" i="17"/>
  <c r="K304" i="17" s="1"/>
  <c r="I303" i="17"/>
  <c r="K303" i="17" s="1"/>
  <c r="I302" i="17"/>
  <c r="K302" i="17" s="1"/>
  <c r="I301" i="17"/>
  <c r="K301" i="17" s="1"/>
  <c r="K300" i="17"/>
  <c r="I300" i="17"/>
  <c r="I299" i="17"/>
  <c r="K299" i="17" s="1"/>
  <c r="I298" i="17"/>
  <c r="K298" i="17" s="1"/>
  <c r="I297" i="17"/>
  <c r="K297" i="17" s="1"/>
  <c r="K296" i="17"/>
  <c r="I296" i="17"/>
  <c r="I295" i="17"/>
  <c r="K295" i="17" s="1"/>
  <c r="I294" i="17"/>
  <c r="K294" i="17" s="1"/>
  <c r="I293" i="17"/>
  <c r="K293" i="17" s="1"/>
  <c r="K292" i="17"/>
  <c r="I292" i="17"/>
  <c r="I291" i="17"/>
  <c r="K291" i="17" s="1"/>
  <c r="K290" i="17"/>
  <c r="I290" i="17"/>
  <c r="I289" i="17"/>
  <c r="K289" i="17" s="1"/>
  <c r="I288" i="17"/>
  <c r="K288" i="17" s="1"/>
  <c r="I287" i="17"/>
  <c r="K287" i="17" s="1"/>
  <c r="I286" i="17"/>
  <c r="K286" i="17" s="1"/>
  <c r="I285" i="17"/>
  <c r="K285" i="17" s="1"/>
  <c r="I284" i="17"/>
  <c r="K284" i="17" s="1"/>
  <c r="I283" i="17"/>
  <c r="K283" i="17" s="1"/>
  <c r="I282" i="17"/>
  <c r="K282" i="17" s="1"/>
  <c r="I281" i="17"/>
  <c r="K281" i="17" s="1"/>
  <c r="I280" i="17"/>
  <c r="K280" i="17" s="1"/>
  <c r="I279" i="17"/>
  <c r="K279" i="17" s="1"/>
  <c r="I278" i="17"/>
  <c r="K278" i="17" s="1"/>
  <c r="I277" i="17"/>
  <c r="K277" i="17" s="1"/>
  <c r="I276" i="17"/>
  <c r="K276" i="17" s="1"/>
  <c r="I275" i="17"/>
  <c r="K275" i="17" s="1"/>
  <c r="I274" i="17"/>
  <c r="K274" i="17" s="1"/>
  <c r="K273" i="17"/>
  <c r="I273" i="17"/>
  <c r="I272" i="17"/>
  <c r="K272" i="17" s="1"/>
  <c r="I271" i="17"/>
  <c r="K271" i="17" s="1"/>
  <c r="I270" i="17"/>
  <c r="K270" i="17" s="1"/>
  <c r="I269" i="17"/>
  <c r="K269" i="17" s="1"/>
  <c r="I268" i="17"/>
  <c r="K268" i="17" s="1"/>
  <c r="I267" i="17"/>
  <c r="K267" i="17" s="1"/>
  <c r="I266" i="17"/>
  <c r="K266" i="17" s="1"/>
  <c r="I265" i="17"/>
  <c r="K265" i="17" s="1"/>
  <c r="I264" i="17"/>
  <c r="K264" i="17" s="1"/>
  <c r="I263" i="17"/>
  <c r="K263" i="17" s="1"/>
  <c r="I262" i="17"/>
  <c r="K262" i="17" s="1"/>
  <c r="I261" i="17"/>
  <c r="K261" i="17" s="1"/>
  <c r="I260" i="17"/>
  <c r="K260" i="17" s="1"/>
  <c r="I259" i="17"/>
  <c r="K259" i="17" s="1"/>
  <c r="I258" i="17"/>
  <c r="K258" i="17" s="1"/>
  <c r="J257" i="17"/>
  <c r="I257" i="17"/>
  <c r="I256" i="17"/>
  <c r="K256" i="17" s="1"/>
  <c r="I255" i="17"/>
  <c r="K255" i="17" s="1"/>
  <c r="I254" i="17"/>
  <c r="K254" i="17" s="1"/>
  <c r="I253" i="17"/>
  <c r="K253" i="17" s="1"/>
  <c r="I252" i="17"/>
  <c r="K252" i="17" s="1"/>
  <c r="K251" i="17"/>
  <c r="I251" i="17"/>
  <c r="I250" i="17"/>
  <c r="K250" i="17" s="1"/>
  <c r="I249" i="17"/>
  <c r="K249" i="17" s="1"/>
  <c r="I248" i="17"/>
  <c r="K248" i="17" s="1"/>
  <c r="K247" i="17"/>
  <c r="I247" i="17"/>
  <c r="I246" i="17"/>
  <c r="K246" i="17" s="1"/>
  <c r="I245" i="17"/>
  <c r="K245" i="17" s="1"/>
  <c r="I244" i="17"/>
  <c r="K244" i="17" s="1"/>
  <c r="K243" i="17"/>
  <c r="I243" i="17"/>
  <c r="I242" i="17"/>
  <c r="K242" i="17" s="1"/>
  <c r="K241" i="17"/>
  <c r="I241" i="17"/>
  <c r="I240" i="17"/>
  <c r="K240" i="17" s="1"/>
  <c r="I239" i="17"/>
  <c r="K239" i="17" s="1"/>
  <c r="I238" i="17"/>
  <c r="K238" i="17" s="1"/>
  <c r="I237" i="17"/>
  <c r="K237" i="17" s="1"/>
  <c r="I236" i="17"/>
  <c r="K236" i="17" s="1"/>
  <c r="K235" i="17"/>
  <c r="I235" i="17"/>
  <c r="I234" i="17"/>
  <c r="K234" i="17" s="1"/>
  <c r="I233" i="17"/>
  <c r="K233" i="17" s="1"/>
  <c r="I232" i="17"/>
  <c r="K232" i="17" s="1"/>
  <c r="I231" i="17"/>
  <c r="K231" i="17" s="1"/>
  <c r="I230" i="17"/>
  <c r="K230" i="17" s="1"/>
  <c r="I229" i="17"/>
  <c r="K229" i="17" s="1"/>
  <c r="I228" i="17"/>
  <c r="K228" i="17" s="1"/>
  <c r="K227" i="17"/>
  <c r="I227" i="17"/>
  <c r="I226" i="17"/>
  <c r="K226" i="17" s="1"/>
  <c r="I225" i="17"/>
  <c r="K225" i="17" s="1"/>
  <c r="I224" i="17"/>
  <c r="K224" i="17" s="1"/>
  <c r="I223" i="17"/>
  <c r="K223" i="17" s="1"/>
  <c r="I222" i="17"/>
  <c r="K222" i="17" s="1"/>
  <c r="I221" i="17"/>
  <c r="K221" i="17" s="1"/>
  <c r="I220" i="17"/>
  <c r="K220" i="17" s="1"/>
  <c r="K219" i="17"/>
  <c r="I219" i="17"/>
  <c r="I218" i="17"/>
  <c r="K218" i="17" s="1"/>
  <c r="I217" i="17"/>
  <c r="K217" i="17" s="1"/>
  <c r="I216" i="17"/>
  <c r="K216" i="17" s="1"/>
  <c r="K215" i="17"/>
  <c r="I215" i="17"/>
  <c r="I214" i="17"/>
  <c r="K214" i="17" s="1"/>
  <c r="I213" i="17"/>
  <c r="K213" i="17" s="1"/>
  <c r="I212" i="17"/>
  <c r="K212" i="17" s="1"/>
  <c r="K211" i="17"/>
  <c r="I211" i="17"/>
  <c r="I210" i="17"/>
  <c r="K210" i="17" s="1"/>
  <c r="K209" i="17"/>
  <c r="I209" i="17"/>
  <c r="I208" i="17"/>
  <c r="K208" i="17" s="1"/>
  <c r="I207" i="17"/>
  <c r="K207" i="17" s="1"/>
  <c r="I206" i="17"/>
  <c r="K206" i="17" s="1"/>
  <c r="I205" i="17"/>
  <c r="K205" i="17" s="1"/>
  <c r="I204" i="17"/>
  <c r="K204" i="17" s="1"/>
  <c r="K203" i="17"/>
  <c r="I203" i="17"/>
  <c r="I202" i="17"/>
  <c r="K202" i="17" s="1"/>
  <c r="I201" i="17"/>
  <c r="K201" i="17" s="1"/>
  <c r="I200" i="17"/>
  <c r="K200" i="17" s="1"/>
  <c r="K199" i="17"/>
  <c r="I199" i="17"/>
  <c r="I198" i="17"/>
  <c r="K198" i="17" s="1"/>
  <c r="I197" i="17"/>
  <c r="K197" i="17" s="1"/>
  <c r="I196" i="17"/>
  <c r="K196" i="17" s="1"/>
  <c r="K195" i="17"/>
  <c r="I195" i="17"/>
  <c r="I194" i="17"/>
  <c r="K194" i="17" s="1"/>
  <c r="K193" i="17"/>
  <c r="I193" i="17"/>
  <c r="I192" i="17"/>
  <c r="K192" i="17" s="1"/>
  <c r="I191" i="17"/>
  <c r="K191" i="17" s="1"/>
  <c r="I190" i="17"/>
  <c r="K190" i="17" s="1"/>
  <c r="I189" i="17"/>
  <c r="K189" i="17" s="1"/>
  <c r="I188" i="17"/>
  <c r="K188" i="17" s="1"/>
  <c r="K187" i="17"/>
  <c r="I187" i="17"/>
  <c r="I186" i="17"/>
  <c r="K186" i="17" s="1"/>
  <c r="I185" i="17"/>
  <c r="K185" i="17" s="1"/>
  <c r="I184" i="17"/>
  <c r="K184" i="17" s="1"/>
  <c r="K183" i="17"/>
  <c r="I183" i="17"/>
  <c r="I182" i="17"/>
  <c r="K182" i="17" s="1"/>
  <c r="I181" i="17"/>
  <c r="K181" i="17" s="1"/>
  <c r="I180" i="17"/>
  <c r="K180" i="17" s="1"/>
  <c r="K179" i="17"/>
  <c r="I179" i="17"/>
  <c r="I178" i="17"/>
  <c r="K178" i="17" s="1"/>
  <c r="K177" i="17"/>
  <c r="I177" i="17"/>
  <c r="I176" i="17"/>
  <c r="K176" i="17" s="1"/>
  <c r="I175" i="17"/>
  <c r="K175" i="17" s="1"/>
  <c r="I174" i="17"/>
  <c r="K174" i="17" s="1"/>
  <c r="I173" i="17"/>
  <c r="K173" i="17" s="1"/>
  <c r="I172" i="17"/>
  <c r="K172" i="17" s="1"/>
  <c r="K171" i="17"/>
  <c r="I171" i="17"/>
  <c r="I170" i="17"/>
  <c r="K170" i="17" s="1"/>
  <c r="I169" i="17"/>
  <c r="K169" i="17" s="1"/>
  <c r="I168" i="17"/>
  <c r="K168" i="17" s="1"/>
  <c r="I167" i="17"/>
  <c r="K167" i="17" s="1"/>
  <c r="I166" i="17"/>
  <c r="K166" i="17" s="1"/>
  <c r="I165" i="17"/>
  <c r="K165" i="17" s="1"/>
  <c r="I164" i="17"/>
  <c r="K164" i="17" s="1"/>
  <c r="K163" i="17"/>
  <c r="I163" i="17"/>
  <c r="I162" i="17"/>
  <c r="K162" i="17" s="1"/>
  <c r="I161" i="17"/>
  <c r="K161" i="17" s="1"/>
  <c r="I160" i="17"/>
  <c r="K160" i="17" s="1"/>
  <c r="I159" i="17"/>
  <c r="K159" i="17" s="1"/>
  <c r="I158" i="17"/>
  <c r="K158" i="17" s="1"/>
  <c r="I157" i="17"/>
  <c r="K157" i="17" s="1"/>
  <c r="I156" i="17"/>
  <c r="K156" i="17" s="1"/>
  <c r="K155" i="17"/>
  <c r="I155" i="17"/>
  <c r="I154" i="17"/>
  <c r="K154" i="17" s="1"/>
  <c r="I153" i="17"/>
  <c r="K153" i="17" s="1"/>
  <c r="I152" i="17"/>
  <c r="K152" i="17" s="1"/>
  <c r="K151" i="17"/>
  <c r="I151" i="17"/>
  <c r="I150" i="17"/>
  <c r="K150" i="17" s="1"/>
  <c r="I149" i="17"/>
  <c r="K149" i="17" s="1"/>
  <c r="I148" i="17"/>
  <c r="K148" i="17" s="1"/>
  <c r="K147" i="17"/>
  <c r="I147" i="17"/>
  <c r="I146" i="17"/>
  <c r="K146" i="17" s="1"/>
  <c r="K145" i="17"/>
  <c r="I145" i="17"/>
  <c r="I144" i="17"/>
  <c r="K144" i="17" s="1"/>
  <c r="I143" i="17"/>
  <c r="K143" i="17" s="1"/>
  <c r="I142" i="17"/>
  <c r="K142" i="17" s="1"/>
  <c r="I141" i="17"/>
  <c r="K141" i="17" s="1"/>
  <c r="I140" i="17"/>
  <c r="K140" i="17" s="1"/>
  <c r="I139" i="17"/>
  <c r="K139" i="17" s="1"/>
  <c r="I138" i="17"/>
  <c r="K138" i="17" s="1"/>
  <c r="I137" i="17"/>
  <c r="K137" i="17" s="1"/>
  <c r="I136" i="17"/>
  <c r="K136" i="17" s="1"/>
  <c r="K135" i="17"/>
  <c r="I135" i="17"/>
  <c r="I134" i="17"/>
  <c r="K134" i="17" s="1"/>
  <c r="I133" i="17"/>
  <c r="K133" i="17" s="1"/>
  <c r="I132" i="17"/>
  <c r="K132" i="17" s="1"/>
  <c r="I131" i="17"/>
  <c r="K131" i="17" s="1"/>
  <c r="I130" i="17"/>
  <c r="K130" i="17" s="1"/>
  <c r="I129" i="17"/>
  <c r="K129" i="17" s="1"/>
  <c r="I128" i="17"/>
  <c r="K128" i="17" s="1"/>
  <c r="I127" i="17"/>
  <c r="K127" i="17" s="1"/>
  <c r="I126" i="17"/>
  <c r="K126" i="17" s="1"/>
  <c r="I125" i="17"/>
  <c r="K125" i="17" s="1"/>
  <c r="I124" i="17"/>
  <c r="K124" i="17" s="1"/>
  <c r="I123" i="17"/>
  <c r="K123" i="17" s="1"/>
  <c r="K122" i="17"/>
  <c r="I122" i="17"/>
  <c r="I121" i="17"/>
  <c r="K121" i="17" s="1"/>
  <c r="I120" i="17"/>
  <c r="K120" i="17" s="1"/>
  <c r="I119" i="17"/>
  <c r="K119" i="17" s="1"/>
  <c r="I118" i="17"/>
  <c r="K118" i="17" s="1"/>
  <c r="I117" i="17"/>
  <c r="K117" i="17" s="1"/>
  <c r="I116" i="17"/>
  <c r="K116" i="17" s="1"/>
  <c r="I115" i="17"/>
  <c r="K115" i="17" s="1"/>
  <c r="I114" i="17"/>
  <c r="K114" i="17" s="1"/>
  <c r="I113" i="17"/>
  <c r="K113" i="17" s="1"/>
  <c r="K112" i="17"/>
  <c r="I112" i="17"/>
  <c r="I111" i="17"/>
  <c r="K111" i="17" s="1"/>
  <c r="I110" i="17"/>
  <c r="K110" i="17" s="1"/>
  <c r="I109" i="17"/>
  <c r="K109" i="17" s="1"/>
  <c r="I108" i="17"/>
  <c r="K108" i="17" s="1"/>
  <c r="I107" i="17"/>
  <c r="K107" i="17" s="1"/>
  <c r="I106" i="17"/>
  <c r="K106" i="17" s="1"/>
  <c r="I105" i="17"/>
  <c r="K105" i="17" s="1"/>
  <c r="K104" i="17"/>
  <c r="I104" i="17"/>
  <c r="I103" i="17"/>
  <c r="K103" i="17" s="1"/>
  <c r="I102" i="17"/>
  <c r="K102" i="17" s="1"/>
  <c r="I101" i="17"/>
  <c r="K101" i="17" s="1"/>
  <c r="I100" i="17"/>
  <c r="K100" i="17" s="1"/>
  <c r="I99" i="17"/>
  <c r="K99" i="17" s="1"/>
  <c r="I98" i="17"/>
  <c r="K98" i="17" s="1"/>
  <c r="I97" i="17"/>
  <c r="K97" i="17" s="1"/>
  <c r="K96" i="17"/>
  <c r="I96" i="17"/>
  <c r="I95" i="17"/>
  <c r="K95" i="17" s="1"/>
  <c r="I94" i="17"/>
  <c r="K94" i="17" s="1"/>
  <c r="I93" i="17"/>
  <c r="K93" i="17" s="1"/>
  <c r="K92" i="17"/>
  <c r="I92" i="17"/>
  <c r="I91" i="17"/>
  <c r="K91" i="17" s="1"/>
  <c r="I90" i="17"/>
  <c r="K90" i="17" s="1"/>
  <c r="I89" i="17"/>
  <c r="K89" i="17" s="1"/>
  <c r="K88" i="17"/>
  <c r="I88" i="17"/>
  <c r="I87" i="17"/>
  <c r="K87" i="17" s="1"/>
  <c r="K86" i="17"/>
  <c r="I86" i="17"/>
  <c r="I85" i="17"/>
  <c r="K85" i="17" s="1"/>
  <c r="I84" i="17"/>
  <c r="K84" i="17" s="1"/>
  <c r="I83" i="17"/>
  <c r="K83" i="17" s="1"/>
  <c r="I82" i="17"/>
  <c r="K82" i="17" s="1"/>
  <c r="I81" i="17"/>
  <c r="K81" i="17" s="1"/>
  <c r="K80" i="17"/>
  <c r="I80" i="17"/>
  <c r="I79" i="17"/>
  <c r="K79" i="17" s="1"/>
  <c r="I78" i="17"/>
  <c r="K78" i="17" s="1"/>
  <c r="I77" i="17"/>
  <c r="K77" i="17" s="1"/>
  <c r="I76" i="17"/>
  <c r="K76" i="17" s="1"/>
  <c r="I75" i="17"/>
  <c r="K75" i="17" s="1"/>
  <c r="I74" i="17"/>
  <c r="K74" i="17" s="1"/>
  <c r="I73" i="17"/>
  <c r="K73" i="17" s="1"/>
  <c r="K72" i="17"/>
  <c r="I72" i="17"/>
  <c r="I71" i="17"/>
  <c r="K71" i="17" s="1"/>
  <c r="I70" i="17"/>
  <c r="K70" i="17" s="1"/>
  <c r="I69" i="17"/>
  <c r="K69" i="17" s="1"/>
  <c r="I68" i="17"/>
  <c r="K68" i="17" s="1"/>
  <c r="I67" i="17"/>
  <c r="K67" i="17" s="1"/>
  <c r="I66" i="17"/>
  <c r="K66" i="17" s="1"/>
  <c r="I65" i="17"/>
  <c r="K65" i="17" s="1"/>
  <c r="K64" i="17"/>
  <c r="I64" i="17"/>
  <c r="I63" i="17"/>
  <c r="K63" i="17" s="1"/>
  <c r="I62" i="17"/>
  <c r="K62" i="17" s="1"/>
  <c r="I61" i="17"/>
  <c r="K61" i="17" s="1"/>
  <c r="K60" i="17"/>
  <c r="I60" i="17"/>
  <c r="I59" i="17"/>
  <c r="K59" i="17" s="1"/>
  <c r="I58" i="17"/>
  <c r="K58" i="17" s="1"/>
  <c r="I57" i="17"/>
  <c r="K57" i="17" s="1"/>
  <c r="K56" i="17"/>
  <c r="I56" i="17"/>
  <c r="I55" i="17"/>
  <c r="K55" i="17" s="1"/>
  <c r="K54" i="17"/>
  <c r="I54" i="17"/>
  <c r="I53" i="17"/>
  <c r="K53" i="17" s="1"/>
  <c r="I52" i="17"/>
  <c r="K52" i="17" s="1"/>
  <c r="I51" i="17"/>
  <c r="K51" i="17" s="1"/>
  <c r="I50" i="17"/>
  <c r="K50" i="17" s="1"/>
  <c r="I49" i="17"/>
  <c r="K49" i="17" s="1"/>
  <c r="K48" i="17"/>
  <c r="I48" i="17"/>
  <c r="I47" i="17"/>
  <c r="K47" i="17" s="1"/>
  <c r="I46" i="17"/>
  <c r="K46" i="17" s="1"/>
  <c r="I45" i="17"/>
  <c r="K45" i="17" s="1"/>
  <c r="I44" i="17"/>
  <c r="K44" i="17" s="1"/>
  <c r="I43" i="17"/>
  <c r="K43" i="17" s="1"/>
  <c r="I42" i="17"/>
  <c r="K42" i="17" s="1"/>
  <c r="I41" i="17"/>
  <c r="K41" i="17" s="1"/>
  <c r="K40" i="17"/>
  <c r="I40" i="17"/>
  <c r="I39" i="17"/>
  <c r="K39" i="17" s="1"/>
  <c r="I38" i="17"/>
  <c r="K38" i="17" s="1"/>
  <c r="I37" i="17"/>
  <c r="K37" i="17" s="1"/>
  <c r="I36" i="17"/>
  <c r="K36" i="17" s="1"/>
  <c r="I35" i="17"/>
  <c r="K35" i="17" s="1"/>
  <c r="I34" i="17"/>
  <c r="K34" i="17" s="1"/>
  <c r="I33" i="17"/>
  <c r="K33" i="17" s="1"/>
  <c r="K32" i="17"/>
  <c r="I32" i="17"/>
  <c r="I31" i="17"/>
  <c r="K31" i="17" s="1"/>
  <c r="I30" i="17"/>
  <c r="K30" i="17" s="1"/>
  <c r="I29" i="17"/>
  <c r="K29" i="17" s="1"/>
  <c r="K28" i="17"/>
  <c r="I28" i="17"/>
  <c r="I27" i="17"/>
  <c r="K27" i="17" s="1"/>
  <c r="I26" i="17"/>
  <c r="K26" i="17" s="1"/>
  <c r="I25" i="17"/>
  <c r="K25" i="17" s="1"/>
  <c r="K24" i="17"/>
  <c r="I24" i="17"/>
  <c r="I23" i="17"/>
  <c r="K23" i="17" s="1"/>
  <c r="K22" i="17"/>
  <c r="I22" i="17"/>
  <c r="I21" i="17"/>
  <c r="K21" i="17" s="1"/>
  <c r="I20" i="17"/>
  <c r="K20" i="17" s="1"/>
  <c r="I19" i="17"/>
  <c r="K19" i="17" s="1"/>
  <c r="I18" i="17"/>
  <c r="K18" i="17" s="1"/>
  <c r="I17" i="17"/>
  <c r="K17" i="17" s="1"/>
  <c r="K16" i="17"/>
  <c r="I16" i="17"/>
  <c r="I15" i="17"/>
  <c r="K15" i="17" s="1"/>
  <c r="I14" i="17"/>
  <c r="K14" i="17" s="1"/>
  <c r="I13" i="17"/>
  <c r="K13" i="17" s="1"/>
  <c r="I12" i="17"/>
  <c r="K12" i="17" s="1"/>
  <c r="I11" i="17"/>
  <c r="K11" i="17" s="1"/>
  <c r="I10" i="17"/>
  <c r="K10" i="17" s="1"/>
  <c r="I9" i="17"/>
  <c r="K9" i="17" s="1"/>
  <c r="K8" i="17"/>
  <c r="I8" i="17"/>
  <c r="I7" i="17"/>
  <c r="K7" i="17" s="1"/>
  <c r="I6" i="17"/>
  <c r="K6" i="17" s="1"/>
  <c r="I5" i="17"/>
  <c r="K5" i="17" s="1"/>
  <c r="I4" i="17"/>
  <c r="K4" i="17" s="1"/>
  <c r="I3" i="17"/>
  <c r="K3" i="17" s="1"/>
  <c r="I2" i="17"/>
  <c r="K2" i="17" s="1"/>
  <c r="R17" i="3"/>
  <c r="P17" i="3"/>
  <c r="O17" i="3"/>
  <c r="N17" i="3"/>
  <c r="M17" i="3"/>
  <c r="L17" i="3"/>
  <c r="K17" i="3"/>
  <c r="I17" i="3"/>
  <c r="G17" i="3"/>
  <c r="F17" i="3"/>
  <c r="E17" i="3"/>
  <c r="D17" i="3"/>
  <c r="C17" i="3"/>
  <c r="J16" i="3"/>
  <c r="S13" i="3"/>
  <c r="T12" i="15"/>
  <c r="T13" i="15"/>
  <c r="T26" i="15"/>
  <c r="T33" i="15"/>
  <c r="T40" i="15"/>
  <c r="T27" i="15"/>
  <c r="T10" i="15"/>
  <c r="R8" i="15"/>
  <c r="T8" i="15"/>
  <c r="R9" i="15"/>
  <c r="T9" i="15"/>
  <c r="R10" i="15"/>
  <c r="R11" i="15"/>
  <c r="T11" i="15" s="1"/>
  <c r="R12" i="15"/>
  <c r="R13" i="15"/>
  <c r="R14" i="15"/>
  <c r="T14" i="15" s="1"/>
  <c r="R15" i="15"/>
  <c r="T15" i="15"/>
  <c r="R16" i="15"/>
  <c r="T16" i="15"/>
  <c r="R17" i="15"/>
  <c r="T17" i="15"/>
  <c r="R18" i="15"/>
  <c r="T18" i="15" s="1"/>
  <c r="R19" i="15"/>
  <c r="T19" i="15" s="1"/>
  <c r="R20" i="15"/>
  <c r="T20" i="15" s="1"/>
  <c r="R21" i="15"/>
  <c r="T21" i="15" s="1"/>
  <c r="R22" i="15"/>
  <c r="T22" i="15"/>
  <c r="R23" i="15"/>
  <c r="T23" i="15" s="1"/>
  <c r="R24" i="15"/>
  <c r="T24" i="15"/>
  <c r="R25" i="15"/>
  <c r="T25" i="15" s="1"/>
  <c r="R26" i="15"/>
  <c r="R27" i="15"/>
  <c r="R28" i="15"/>
  <c r="T28" i="15" s="1"/>
  <c r="R29" i="15"/>
  <c r="T29" i="15" s="1"/>
  <c r="R30" i="15"/>
  <c r="T30" i="15" s="1"/>
  <c r="R31" i="15"/>
  <c r="T31" i="15" s="1"/>
  <c r="R32" i="15"/>
  <c r="T32" i="15" s="1"/>
  <c r="R33" i="15"/>
  <c r="R34" i="15"/>
  <c r="T34" i="15"/>
  <c r="R35" i="15"/>
  <c r="T35" i="15" s="1"/>
  <c r="R36" i="15"/>
  <c r="T36" i="15"/>
  <c r="R37" i="15"/>
  <c r="T37" i="15" s="1"/>
  <c r="R38" i="15"/>
  <c r="T38" i="15" s="1"/>
  <c r="R39" i="15"/>
  <c r="T39" i="15" s="1"/>
  <c r="R40" i="15"/>
  <c r="N41" i="15"/>
  <c r="O41" i="15"/>
  <c r="P41" i="15"/>
  <c r="Q41" i="15"/>
  <c r="I8" i="15"/>
  <c r="I9" i="15"/>
  <c r="K9" i="15"/>
  <c r="I10" i="15"/>
  <c r="I11" i="15"/>
  <c r="K11" i="15" s="1"/>
  <c r="I12" i="15"/>
  <c r="K12" i="15"/>
  <c r="I13" i="15"/>
  <c r="K13" i="15"/>
  <c r="I14" i="15"/>
  <c r="I15" i="15"/>
  <c r="K15" i="15" s="1"/>
  <c r="I16" i="15"/>
  <c r="I17" i="15"/>
  <c r="K17" i="15" s="1"/>
  <c r="I18" i="15"/>
  <c r="I19" i="15"/>
  <c r="I20" i="15"/>
  <c r="K20" i="15" s="1"/>
  <c r="I21" i="15"/>
  <c r="K21" i="15"/>
  <c r="I22" i="15"/>
  <c r="I23" i="15"/>
  <c r="I24" i="15"/>
  <c r="I25" i="15"/>
  <c r="K25" i="15" s="1"/>
  <c r="I26" i="15"/>
  <c r="K26" i="15" s="1"/>
  <c r="I27" i="15"/>
  <c r="K27" i="15" s="1"/>
  <c r="I28" i="15"/>
  <c r="I29" i="15"/>
  <c r="K29" i="15"/>
  <c r="I30" i="15"/>
  <c r="K30" i="15" s="1"/>
  <c r="K41" i="15" s="1"/>
  <c r="I31" i="15"/>
  <c r="I32" i="15"/>
  <c r="K32" i="15"/>
  <c r="I33" i="15"/>
  <c r="K33" i="15" s="1"/>
  <c r="I34" i="15"/>
  <c r="I35" i="15"/>
  <c r="K35" i="15" s="1"/>
  <c r="I36" i="15"/>
  <c r="K36" i="15" s="1"/>
  <c r="I37" i="15"/>
  <c r="K37" i="15"/>
  <c r="I38" i="15"/>
  <c r="K38" i="15" s="1"/>
  <c r="I39" i="15"/>
  <c r="K39" i="15" s="1"/>
  <c r="I40" i="15"/>
  <c r="G41" i="15"/>
  <c r="Q8" i="3"/>
  <c r="Q9" i="3"/>
  <c r="S9" i="3"/>
  <c r="Q10" i="3"/>
  <c r="S10" i="3" s="1"/>
  <c r="Q11" i="3"/>
  <c r="S11" i="3"/>
  <c r="Q12" i="3"/>
  <c r="S12" i="3" s="1"/>
  <c r="Q13" i="3"/>
  <c r="Q14" i="3"/>
  <c r="S14" i="3"/>
  <c r="Q15" i="3"/>
  <c r="S15" i="3" s="1"/>
  <c r="Q7" i="3"/>
  <c r="K40" i="15"/>
  <c r="M41" i="15"/>
  <c r="J41" i="15"/>
  <c r="E41" i="15"/>
  <c r="F41" i="15"/>
  <c r="H41" i="15"/>
  <c r="D41" i="15"/>
  <c r="I7" i="15"/>
  <c r="I41" i="15"/>
  <c r="R7" i="15"/>
  <c r="T7" i="15" s="1"/>
  <c r="K10" i="15"/>
  <c r="K14" i="15"/>
  <c r="K18" i="15"/>
  <c r="K19" i="15"/>
  <c r="K22" i="15"/>
  <c r="K23" i="15"/>
  <c r="K24" i="15"/>
  <c r="K28" i="15"/>
  <c r="K34" i="15"/>
  <c r="I45" i="15"/>
  <c r="K45" i="15"/>
  <c r="R45" i="15"/>
  <c r="I46" i="15"/>
  <c r="K46" i="15"/>
  <c r="R46" i="15"/>
  <c r="T46" i="15" s="1"/>
  <c r="I47" i="15"/>
  <c r="K47" i="15"/>
  <c r="R47" i="15"/>
  <c r="T47" i="15" s="1"/>
  <c r="I48" i="15"/>
  <c r="K48" i="15" s="1"/>
  <c r="R48" i="15"/>
  <c r="T48" i="15" s="1"/>
  <c r="I49" i="15"/>
  <c r="K49" i="15"/>
  <c r="R49" i="15"/>
  <c r="T49" i="15" s="1"/>
  <c r="I50" i="15"/>
  <c r="K50" i="15"/>
  <c r="R50" i="15"/>
  <c r="T50" i="15" s="1"/>
  <c r="I51" i="15"/>
  <c r="K51" i="15"/>
  <c r="R51" i="15"/>
  <c r="T51" i="15" s="1"/>
  <c r="I52" i="15"/>
  <c r="K52" i="15" s="1"/>
  <c r="R52" i="15"/>
  <c r="T52" i="15" s="1"/>
  <c r="I53" i="15"/>
  <c r="K53" i="15"/>
  <c r="R53" i="15"/>
  <c r="T53" i="15"/>
  <c r="I54" i="15"/>
  <c r="K54" i="15" s="1"/>
  <c r="R54" i="15"/>
  <c r="T54" i="15"/>
  <c r="I55" i="15"/>
  <c r="K55" i="15" s="1"/>
  <c r="R55" i="15"/>
  <c r="T55" i="15"/>
  <c r="I56" i="15"/>
  <c r="K56" i="15" s="1"/>
  <c r="R56" i="15"/>
  <c r="T56" i="15"/>
  <c r="I57" i="15"/>
  <c r="K57" i="15" s="1"/>
  <c r="R57" i="15"/>
  <c r="T57" i="15"/>
  <c r="I58" i="15"/>
  <c r="K58" i="15" s="1"/>
  <c r="R58" i="15"/>
  <c r="T58" i="15"/>
  <c r="I59" i="15"/>
  <c r="K59" i="15" s="1"/>
  <c r="R59" i="15"/>
  <c r="T59" i="15"/>
  <c r="I60" i="15"/>
  <c r="K60" i="15" s="1"/>
  <c r="R60" i="15"/>
  <c r="T60" i="15"/>
  <c r="I61" i="15"/>
  <c r="K61" i="15" s="1"/>
  <c r="R61" i="15"/>
  <c r="T61" i="15"/>
  <c r="I62" i="15"/>
  <c r="K62" i="15" s="1"/>
  <c r="R62" i="15"/>
  <c r="T62" i="15"/>
  <c r="I63" i="15"/>
  <c r="K63" i="15" s="1"/>
  <c r="R63" i="15"/>
  <c r="T63" i="15"/>
  <c r="I64" i="15"/>
  <c r="K64" i="15" s="1"/>
  <c r="R64" i="15"/>
  <c r="T64" i="15"/>
  <c r="I65" i="15"/>
  <c r="K65" i="15" s="1"/>
  <c r="R65" i="15"/>
  <c r="T65" i="15"/>
  <c r="I66" i="15"/>
  <c r="K66" i="15" s="1"/>
  <c r="R66" i="15"/>
  <c r="T66" i="15"/>
  <c r="I67" i="15"/>
  <c r="K67" i="15" s="1"/>
  <c r="R67" i="15"/>
  <c r="T67" i="15"/>
  <c r="I68" i="15"/>
  <c r="K68" i="15" s="1"/>
  <c r="R68" i="15"/>
  <c r="T68" i="15"/>
  <c r="I69" i="15"/>
  <c r="K69" i="15" s="1"/>
  <c r="R69" i="15"/>
  <c r="T69" i="15"/>
  <c r="I70" i="15"/>
  <c r="K70" i="15" s="1"/>
  <c r="R70" i="15"/>
  <c r="T70" i="15"/>
  <c r="I71" i="15"/>
  <c r="K71" i="15" s="1"/>
  <c r="R71" i="15"/>
  <c r="T71" i="15"/>
  <c r="I72" i="15"/>
  <c r="K72" i="15" s="1"/>
  <c r="R72" i="15"/>
  <c r="T72" i="15"/>
  <c r="I73" i="15"/>
  <c r="K73" i="15" s="1"/>
  <c r="R73" i="15"/>
  <c r="T73" i="15"/>
  <c r="I74" i="15"/>
  <c r="K74" i="15" s="1"/>
  <c r="R74" i="15"/>
  <c r="T74" i="15"/>
  <c r="I75" i="15"/>
  <c r="K75" i="15" s="1"/>
  <c r="R75" i="15"/>
  <c r="T75" i="15"/>
  <c r="I76" i="15"/>
  <c r="K76" i="15" s="1"/>
  <c r="R76" i="15"/>
  <c r="T76" i="15"/>
  <c r="I77" i="15"/>
  <c r="K77" i="15" s="1"/>
  <c r="R77" i="15"/>
  <c r="T77" i="15"/>
  <c r="K78" i="15"/>
  <c r="R78" i="15"/>
  <c r="T78" i="15" s="1"/>
  <c r="D79" i="15"/>
  <c r="E79" i="15"/>
  <c r="F79" i="15"/>
  <c r="G79" i="15"/>
  <c r="H79" i="15"/>
  <c r="J79" i="15"/>
  <c r="M79" i="15"/>
  <c r="N79" i="15"/>
  <c r="O79" i="15"/>
  <c r="P79" i="15"/>
  <c r="Q79" i="15"/>
  <c r="S79" i="15"/>
  <c r="I83" i="15"/>
  <c r="K83" i="15"/>
  <c r="R83" i="15"/>
  <c r="T83" i="15" s="1"/>
  <c r="I84" i="15"/>
  <c r="K84" i="15"/>
  <c r="R84" i="15"/>
  <c r="I85" i="15"/>
  <c r="K85" i="15"/>
  <c r="R85" i="15"/>
  <c r="T85" i="15"/>
  <c r="I86" i="15"/>
  <c r="K86" i="15"/>
  <c r="R86" i="15"/>
  <c r="T86" i="15"/>
  <c r="I87" i="15"/>
  <c r="K87" i="15"/>
  <c r="R87" i="15"/>
  <c r="T87" i="15"/>
  <c r="I88" i="15"/>
  <c r="K88" i="15"/>
  <c r="R88" i="15"/>
  <c r="T88" i="15"/>
  <c r="I89" i="15"/>
  <c r="K89" i="15"/>
  <c r="R89" i="15"/>
  <c r="T89" i="15"/>
  <c r="I90" i="15"/>
  <c r="K90" i="15"/>
  <c r="R90" i="15"/>
  <c r="T90" i="15"/>
  <c r="I91" i="15"/>
  <c r="K91" i="15"/>
  <c r="R91" i="15"/>
  <c r="T91" i="15"/>
  <c r="I92" i="15"/>
  <c r="K92" i="15"/>
  <c r="R92" i="15"/>
  <c r="T92" i="15"/>
  <c r="I93" i="15"/>
  <c r="K93" i="15"/>
  <c r="R93" i="15"/>
  <c r="T93" i="15"/>
  <c r="I94" i="15"/>
  <c r="K94" i="15"/>
  <c r="R94" i="15"/>
  <c r="T94" i="15"/>
  <c r="I95" i="15"/>
  <c r="K95" i="15"/>
  <c r="R95" i="15"/>
  <c r="T95" i="15"/>
  <c r="I96" i="15"/>
  <c r="K96" i="15"/>
  <c r="R96" i="15"/>
  <c r="T96" i="15"/>
  <c r="I97" i="15"/>
  <c r="K97" i="15"/>
  <c r="R97" i="15"/>
  <c r="T97" i="15"/>
  <c r="I98" i="15"/>
  <c r="K98" i="15"/>
  <c r="R98" i="15"/>
  <c r="T98" i="15"/>
  <c r="I99" i="15"/>
  <c r="K99" i="15"/>
  <c r="R99" i="15"/>
  <c r="T99" i="15"/>
  <c r="I100" i="15"/>
  <c r="K100" i="15"/>
  <c r="R100" i="15"/>
  <c r="T100" i="15"/>
  <c r="I101" i="15"/>
  <c r="K101" i="15"/>
  <c r="R101" i="15"/>
  <c r="T101" i="15"/>
  <c r="I102" i="15"/>
  <c r="K102" i="15"/>
  <c r="R102" i="15"/>
  <c r="T102" i="15"/>
  <c r="I103" i="15"/>
  <c r="K103" i="15"/>
  <c r="R103" i="15"/>
  <c r="T103" i="15"/>
  <c r="I104" i="15"/>
  <c r="K104" i="15"/>
  <c r="R104" i="15"/>
  <c r="T104" i="15"/>
  <c r="I105" i="15"/>
  <c r="K105" i="15"/>
  <c r="R105" i="15"/>
  <c r="T105" i="15"/>
  <c r="I106" i="15"/>
  <c r="K106" i="15"/>
  <c r="R106" i="15"/>
  <c r="T106" i="15"/>
  <c r="I107" i="15"/>
  <c r="K107" i="15"/>
  <c r="R107" i="15"/>
  <c r="T107" i="15"/>
  <c r="I108" i="15"/>
  <c r="K108" i="15"/>
  <c r="R108" i="15"/>
  <c r="T108" i="15"/>
  <c r="I109" i="15"/>
  <c r="K109" i="15"/>
  <c r="R109" i="15"/>
  <c r="T109" i="15"/>
  <c r="I110" i="15"/>
  <c r="K110" i="15"/>
  <c r="R110" i="15"/>
  <c r="T110" i="15"/>
  <c r="I111" i="15"/>
  <c r="K111" i="15"/>
  <c r="R111" i="15"/>
  <c r="T111" i="15"/>
  <c r="I112" i="15"/>
  <c r="K112" i="15"/>
  <c r="R112" i="15"/>
  <c r="T112" i="15"/>
  <c r="I113" i="15"/>
  <c r="K113" i="15"/>
  <c r="R113" i="15"/>
  <c r="T113" i="15"/>
  <c r="I114" i="15"/>
  <c r="K114" i="15"/>
  <c r="R114" i="15"/>
  <c r="T114" i="15"/>
  <c r="I115" i="15"/>
  <c r="K115" i="15"/>
  <c r="R115" i="15"/>
  <c r="T115" i="15"/>
  <c r="I116" i="15"/>
  <c r="K116" i="15"/>
  <c r="R116" i="15"/>
  <c r="T116" i="15"/>
  <c r="D117" i="15"/>
  <c r="E117" i="15"/>
  <c r="F117" i="15"/>
  <c r="G117" i="15"/>
  <c r="H117" i="15"/>
  <c r="J117" i="15"/>
  <c r="M117" i="15"/>
  <c r="N117" i="15"/>
  <c r="O117" i="15"/>
  <c r="P117" i="15"/>
  <c r="Q117" i="15"/>
  <c r="S117" i="15"/>
  <c r="I121" i="15"/>
  <c r="K121" i="15"/>
  <c r="R121" i="15"/>
  <c r="T121" i="15"/>
  <c r="I122" i="15"/>
  <c r="K122" i="15"/>
  <c r="R122" i="15"/>
  <c r="T122" i="15"/>
  <c r="I123" i="15"/>
  <c r="K123" i="15"/>
  <c r="R123" i="15"/>
  <c r="T123" i="15"/>
  <c r="I124" i="15"/>
  <c r="K124" i="15"/>
  <c r="R124" i="15"/>
  <c r="I125" i="15"/>
  <c r="K125" i="15" s="1"/>
  <c r="R125" i="15"/>
  <c r="T125" i="15" s="1"/>
  <c r="I126" i="15"/>
  <c r="K126" i="15" s="1"/>
  <c r="R126" i="15"/>
  <c r="T126" i="15"/>
  <c r="I127" i="15"/>
  <c r="K127" i="15" s="1"/>
  <c r="R127" i="15"/>
  <c r="T127" i="15"/>
  <c r="I128" i="15"/>
  <c r="K128" i="15" s="1"/>
  <c r="R128" i="15"/>
  <c r="T128" i="15"/>
  <c r="I129" i="15"/>
  <c r="K129" i="15" s="1"/>
  <c r="R129" i="15"/>
  <c r="T129" i="15" s="1"/>
  <c r="I130" i="15"/>
  <c r="K130" i="15" s="1"/>
  <c r="R130" i="15"/>
  <c r="T130" i="15"/>
  <c r="I131" i="15"/>
  <c r="K131" i="15" s="1"/>
  <c r="R131" i="15"/>
  <c r="T131" i="15"/>
  <c r="I132" i="15"/>
  <c r="K132" i="15" s="1"/>
  <c r="R132" i="15"/>
  <c r="T132" i="15"/>
  <c r="I133" i="15"/>
  <c r="K133" i="15" s="1"/>
  <c r="R133" i="15"/>
  <c r="T133" i="15" s="1"/>
  <c r="I134" i="15"/>
  <c r="K134" i="15" s="1"/>
  <c r="R134" i="15"/>
  <c r="T134" i="15"/>
  <c r="I135" i="15"/>
  <c r="K135" i="15" s="1"/>
  <c r="R135" i="15"/>
  <c r="T135" i="15"/>
  <c r="I136" i="15"/>
  <c r="K136" i="15" s="1"/>
  <c r="R136" i="15"/>
  <c r="T136" i="15"/>
  <c r="I137" i="15"/>
  <c r="K137" i="15" s="1"/>
  <c r="R137" i="15"/>
  <c r="T137" i="15" s="1"/>
  <c r="I138" i="15"/>
  <c r="K138" i="15" s="1"/>
  <c r="R138" i="15"/>
  <c r="T138" i="15" s="1"/>
  <c r="I139" i="15"/>
  <c r="K139" i="15" s="1"/>
  <c r="R139" i="15"/>
  <c r="T139" i="15"/>
  <c r="I140" i="15"/>
  <c r="K140" i="15" s="1"/>
  <c r="R140" i="15"/>
  <c r="T140" i="15"/>
  <c r="I141" i="15"/>
  <c r="K141" i="15" s="1"/>
  <c r="R141" i="15"/>
  <c r="T141" i="15" s="1"/>
  <c r="I142" i="15"/>
  <c r="K142" i="15" s="1"/>
  <c r="R142" i="15"/>
  <c r="T142" i="15"/>
  <c r="I143" i="15"/>
  <c r="K143" i="15" s="1"/>
  <c r="R143" i="15"/>
  <c r="T143" i="15"/>
  <c r="I144" i="15"/>
  <c r="K144" i="15" s="1"/>
  <c r="R144" i="15"/>
  <c r="T144" i="15"/>
  <c r="I145" i="15"/>
  <c r="K145" i="15" s="1"/>
  <c r="R145" i="15"/>
  <c r="T145" i="15" s="1"/>
  <c r="I146" i="15"/>
  <c r="K146" i="15" s="1"/>
  <c r="R146" i="15"/>
  <c r="T146" i="15"/>
  <c r="I147" i="15"/>
  <c r="K147" i="15" s="1"/>
  <c r="R147" i="15"/>
  <c r="T147" i="15"/>
  <c r="I148" i="15"/>
  <c r="K148" i="15" s="1"/>
  <c r="R148" i="15"/>
  <c r="T148" i="15"/>
  <c r="I149" i="15"/>
  <c r="K149" i="15" s="1"/>
  <c r="R149" i="15"/>
  <c r="T149" i="15" s="1"/>
  <c r="I150" i="15"/>
  <c r="K150" i="15" s="1"/>
  <c r="R150" i="15"/>
  <c r="T150" i="15"/>
  <c r="I151" i="15"/>
  <c r="K151" i="15" s="1"/>
  <c r="R151" i="15"/>
  <c r="T151" i="15"/>
  <c r="I152" i="15"/>
  <c r="K152" i="15" s="1"/>
  <c r="R152" i="15"/>
  <c r="T152" i="15"/>
  <c r="I153" i="15"/>
  <c r="K153" i="15" s="1"/>
  <c r="R153" i="15"/>
  <c r="T153" i="15" s="1"/>
  <c r="D155" i="15"/>
  <c r="E155" i="15"/>
  <c r="F155" i="15"/>
  <c r="G155" i="15"/>
  <c r="H155" i="15"/>
  <c r="J155" i="15"/>
  <c r="M155" i="15"/>
  <c r="N155" i="15"/>
  <c r="O155" i="15"/>
  <c r="P155" i="15"/>
  <c r="Q155" i="15"/>
  <c r="S155" i="15"/>
  <c r="I159" i="15"/>
  <c r="K159" i="15" s="1"/>
  <c r="R159" i="15"/>
  <c r="T159" i="15" s="1"/>
  <c r="T193" i="15" s="1"/>
  <c r="I160" i="15"/>
  <c r="K160" i="15"/>
  <c r="R160" i="15"/>
  <c r="T160" i="15" s="1"/>
  <c r="I161" i="15"/>
  <c r="K161" i="15"/>
  <c r="R161" i="15"/>
  <c r="T161" i="15" s="1"/>
  <c r="I162" i="15"/>
  <c r="K162" i="15"/>
  <c r="R162" i="15"/>
  <c r="T162" i="15" s="1"/>
  <c r="I163" i="15"/>
  <c r="K163" i="15"/>
  <c r="R163" i="15"/>
  <c r="T163" i="15" s="1"/>
  <c r="I164" i="15"/>
  <c r="K164" i="15"/>
  <c r="R164" i="15"/>
  <c r="T164" i="15" s="1"/>
  <c r="I165" i="15"/>
  <c r="K165" i="15"/>
  <c r="R165" i="15"/>
  <c r="T165" i="15" s="1"/>
  <c r="I166" i="15"/>
  <c r="K166" i="15"/>
  <c r="R166" i="15"/>
  <c r="T166" i="15" s="1"/>
  <c r="I167" i="15"/>
  <c r="K167" i="15"/>
  <c r="R167" i="15"/>
  <c r="T167" i="15" s="1"/>
  <c r="I168" i="15"/>
  <c r="K168" i="15"/>
  <c r="R168" i="15"/>
  <c r="T168" i="15" s="1"/>
  <c r="I169" i="15"/>
  <c r="K169" i="15"/>
  <c r="R169" i="15"/>
  <c r="T169" i="15" s="1"/>
  <c r="I170" i="15"/>
  <c r="K170" i="15"/>
  <c r="R170" i="15"/>
  <c r="T170" i="15" s="1"/>
  <c r="I171" i="15"/>
  <c r="K171" i="15"/>
  <c r="R171" i="15"/>
  <c r="T171" i="15" s="1"/>
  <c r="I172" i="15"/>
  <c r="K172" i="15"/>
  <c r="R172" i="15"/>
  <c r="T172" i="15" s="1"/>
  <c r="I173" i="15"/>
  <c r="K173" i="15"/>
  <c r="R173" i="15"/>
  <c r="T173" i="15" s="1"/>
  <c r="I174" i="15"/>
  <c r="K174" i="15"/>
  <c r="R174" i="15"/>
  <c r="T174" i="15" s="1"/>
  <c r="I175" i="15"/>
  <c r="K175" i="15"/>
  <c r="R175" i="15"/>
  <c r="T175" i="15" s="1"/>
  <c r="I176" i="15"/>
  <c r="K176" i="15"/>
  <c r="R176" i="15"/>
  <c r="T176" i="15" s="1"/>
  <c r="I177" i="15"/>
  <c r="K177" i="15"/>
  <c r="R177" i="15"/>
  <c r="T177" i="15" s="1"/>
  <c r="I178" i="15"/>
  <c r="K178" i="15"/>
  <c r="R178" i="15"/>
  <c r="T178" i="15" s="1"/>
  <c r="I179" i="15"/>
  <c r="K179" i="15"/>
  <c r="R179" i="15"/>
  <c r="T179" i="15" s="1"/>
  <c r="I180" i="15"/>
  <c r="K180" i="15"/>
  <c r="R180" i="15"/>
  <c r="T180" i="15" s="1"/>
  <c r="I181" i="15"/>
  <c r="K181" i="15"/>
  <c r="R181" i="15"/>
  <c r="T181" i="15" s="1"/>
  <c r="I182" i="15"/>
  <c r="K182" i="15"/>
  <c r="R182" i="15"/>
  <c r="T182" i="15" s="1"/>
  <c r="I183" i="15"/>
  <c r="K183" i="15"/>
  <c r="R183" i="15"/>
  <c r="T183" i="15" s="1"/>
  <c r="I184" i="15"/>
  <c r="K184" i="15"/>
  <c r="R184" i="15"/>
  <c r="T184" i="15" s="1"/>
  <c r="I185" i="15"/>
  <c r="K185" i="15"/>
  <c r="R185" i="15"/>
  <c r="T185" i="15" s="1"/>
  <c r="I186" i="15"/>
  <c r="K186" i="15"/>
  <c r="R186" i="15"/>
  <c r="T186" i="15" s="1"/>
  <c r="I187" i="15"/>
  <c r="K187" i="15"/>
  <c r="R187" i="15"/>
  <c r="T187" i="15" s="1"/>
  <c r="I188" i="15"/>
  <c r="K188" i="15"/>
  <c r="R188" i="15"/>
  <c r="T188" i="15" s="1"/>
  <c r="I189" i="15"/>
  <c r="K189" i="15"/>
  <c r="R189" i="15"/>
  <c r="T189" i="15" s="1"/>
  <c r="I190" i="15"/>
  <c r="K190" i="15"/>
  <c r="R190" i="15"/>
  <c r="T190" i="15" s="1"/>
  <c r="I191" i="15"/>
  <c r="K191" i="15"/>
  <c r="R191" i="15"/>
  <c r="T191" i="15" s="1"/>
  <c r="I192" i="15"/>
  <c r="K192" i="15"/>
  <c r="R192" i="15"/>
  <c r="T192" i="15" s="1"/>
  <c r="D193" i="15"/>
  <c r="E193" i="15"/>
  <c r="F193" i="15"/>
  <c r="G193" i="15"/>
  <c r="H193" i="15"/>
  <c r="J193" i="15"/>
  <c r="M193" i="15"/>
  <c r="N193" i="15"/>
  <c r="O193" i="15"/>
  <c r="P193" i="15"/>
  <c r="Q193" i="15"/>
  <c r="S193" i="15"/>
  <c r="I198" i="15"/>
  <c r="K198" i="15"/>
  <c r="R198" i="15"/>
  <c r="I199" i="15"/>
  <c r="K199" i="15" s="1"/>
  <c r="R199" i="15"/>
  <c r="T199" i="15"/>
  <c r="I200" i="15"/>
  <c r="K200" i="15" s="1"/>
  <c r="R200" i="15"/>
  <c r="T200" i="15"/>
  <c r="I201" i="15"/>
  <c r="K201" i="15" s="1"/>
  <c r="R201" i="15"/>
  <c r="T201" i="15" s="1"/>
  <c r="I202" i="15"/>
  <c r="K202" i="15" s="1"/>
  <c r="R202" i="15"/>
  <c r="T202" i="15"/>
  <c r="I203" i="15"/>
  <c r="K203" i="15" s="1"/>
  <c r="R203" i="15"/>
  <c r="T203" i="15"/>
  <c r="I204" i="15"/>
  <c r="K204" i="15" s="1"/>
  <c r="R204" i="15"/>
  <c r="T204" i="15"/>
  <c r="I205" i="15"/>
  <c r="K205" i="15" s="1"/>
  <c r="R205" i="15"/>
  <c r="T205" i="15" s="1"/>
  <c r="S205" i="15"/>
  <c r="I206" i="15"/>
  <c r="K206" i="15"/>
  <c r="R206" i="15"/>
  <c r="T206" i="15"/>
  <c r="I207" i="15"/>
  <c r="K207" i="15"/>
  <c r="R207" i="15"/>
  <c r="T207" i="15"/>
  <c r="I208" i="15"/>
  <c r="K208" i="15"/>
  <c r="R208" i="15"/>
  <c r="T208" i="15"/>
  <c r="I209" i="15"/>
  <c r="K209" i="15"/>
  <c r="R209" i="15"/>
  <c r="T209" i="15"/>
  <c r="I210" i="15"/>
  <c r="K210" i="15"/>
  <c r="R210" i="15"/>
  <c r="T210" i="15"/>
  <c r="I211" i="15"/>
  <c r="K211" i="15"/>
  <c r="R211" i="15"/>
  <c r="T211" i="15"/>
  <c r="I212" i="15"/>
  <c r="K212" i="15"/>
  <c r="R212" i="15"/>
  <c r="T212" i="15"/>
  <c r="I213" i="15"/>
  <c r="K213" i="15"/>
  <c r="R213" i="15"/>
  <c r="T213" i="15"/>
  <c r="I214" i="15"/>
  <c r="K214" i="15"/>
  <c r="R214" i="15"/>
  <c r="T214" i="15"/>
  <c r="I215" i="15"/>
  <c r="K215" i="15"/>
  <c r="R215" i="15"/>
  <c r="T215" i="15"/>
  <c r="I216" i="15"/>
  <c r="K216" i="15"/>
  <c r="R216" i="15"/>
  <c r="T216" i="15"/>
  <c r="I217" i="15"/>
  <c r="K217" i="15"/>
  <c r="R217" i="15"/>
  <c r="T217" i="15"/>
  <c r="I218" i="15"/>
  <c r="K218" i="15"/>
  <c r="R218" i="15"/>
  <c r="T218" i="15"/>
  <c r="I219" i="15"/>
  <c r="K219" i="15"/>
  <c r="R219" i="15"/>
  <c r="T219" i="15"/>
  <c r="I220" i="15"/>
  <c r="K220" i="15"/>
  <c r="R220" i="15"/>
  <c r="S220" i="15"/>
  <c r="T220" i="15"/>
  <c r="I221" i="15"/>
  <c r="K221" i="15" s="1"/>
  <c r="R221" i="15"/>
  <c r="T221" i="15"/>
  <c r="I222" i="15"/>
  <c r="K222" i="15" s="1"/>
  <c r="R222" i="15"/>
  <c r="T222" i="15"/>
  <c r="I223" i="15"/>
  <c r="K223" i="15" s="1"/>
  <c r="R223" i="15"/>
  <c r="T223" i="15"/>
  <c r="I224" i="15"/>
  <c r="K224" i="15" s="1"/>
  <c r="R224" i="15"/>
  <c r="T224" i="15"/>
  <c r="I225" i="15"/>
  <c r="K225" i="15" s="1"/>
  <c r="R225" i="15"/>
  <c r="T225" i="15"/>
  <c r="I226" i="15"/>
  <c r="K226" i="15" s="1"/>
  <c r="R226" i="15"/>
  <c r="T226" i="15"/>
  <c r="I227" i="15"/>
  <c r="K227" i="15" s="1"/>
  <c r="R227" i="15"/>
  <c r="T227" i="15"/>
  <c r="I228" i="15"/>
  <c r="K228" i="15" s="1"/>
  <c r="R228" i="15"/>
  <c r="T228" i="15"/>
  <c r="I229" i="15"/>
  <c r="K229" i="15" s="1"/>
  <c r="R229" i="15"/>
  <c r="T229" i="15"/>
  <c r="I230" i="15"/>
  <c r="K230" i="15" s="1"/>
  <c r="R230" i="15"/>
  <c r="T230" i="15"/>
  <c r="D231" i="15"/>
  <c r="E231" i="15"/>
  <c r="F231" i="15"/>
  <c r="G231" i="15"/>
  <c r="J231" i="15"/>
  <c r="M231" i="15"/>
  <c r="N231" i="15"/>
  <c r="O231" i="15"/>
  <c r="P231" i="15"/>
  <c r="I233" i="15"/>
  <c r="R233" i="15"/>
  <c r="T233" i="15"/>
  <c r="I234" i="15"/>
  <c r="K234" i="15" s="1"/>
  <c r="R234" i="15"/>
  <c r="T234" i="15"/>
  <c r="I235" i="15"/>
  <c r="K235" i="15"/>
  <c r="R235" i="15"/>
  <c r="T235" i="15"/>
  <c r="I236" i="15"/>
  <c r="K236" i="15"/>
  <c r="R236" i="15"/>
  <c r="T236" i="15"/>
  <c r="I237" i="15"/>
  <c r="K237" i="15"/>
  <c r="R237" i="15"/>
  <c r="T237" i="15"/>
  <c r="I238" i="15"/>
  <c r="K238" i="15"/>
  <c r="R238" i="15"/>
  <c r="T238" i="15"/>
  <c r="I239" i="15"/>
  <c r="K239" i="15"/>
  <c r="R239" i="15"/>
  <c r="T239" i="15"/>
  <c r="I240" i="15"/>
  <c r="K240" i="15"/>
  <c r="R240" i="15"/>
  <c r="T240" i="15"/>
  <c r="I241" i="15"/>
  <c r="K241" i="15"/>
  <c r="R241" i="15"/>
  <c r="T241" i="15"/>
  <c r="I242" i="15"/>
  <c r="K242" i="15"/>
  <c r="R242" i="15"/>
  <c r="T242" i="15"/>
  <c r="I243" i="15"/>
  <c r="K243" i="15"/>
  <c r="R243" i="15"/>
  <c r="T243" i="15" s="1"/>
  <c r="I244" i="15"/>
  <c r="K244" i="15"/>
  <c r="R244" i="15"/>
  <c r="T244" i="15" s="1"/>
  <c r="I245" i="15"/>
  <c r="K245" i="15"/>
  <c r="R245" i="15"/>
  <c r="T245" i="15" s="1"/>
  <c r="I246" i="15"/>
  <c r="K246" i="15" s="1"/>
  <c r="R246" i="15"/>
  <c r="T246" i="15" s="1"/>
  <c r="I247" i="15"/>
  <c r="K247" i="15"/>
  <c r="R247" i="15"/>
  <c r="T247" i="15" s="1"/>
  <c r="I248" i="15"/>
  <c r="K248" i="15"/>
  <c r="R248" i="15"/>
  <c r="T248" i="15" s="1"/>
  <c r="I249" i="15"/>
  <c r="K249" i="15"/>
  <c r="R249" i="15"/>
  <c r="T249" i="15" s="1"/>
  <c r="I250" i="15"/>
  <c r="K250" i="15" s="1"/>
  <c r="R250" i="15"/>
  <c r="T250" i="15" s="1"/>
  <c r="I251" i="15"/>
  <c r="K251" i="15" s="1"/>
  <c r="R251" i="15"/>
  <c r="T251" i="15" s="1"/>
  <c r="I252" i="15"/>
  <c r="K252" i="15"/>
  <c r="R252" i="15"/>
  <c r="T252" i="15" s="1"/>
  <c r="I253" i="15"/>
  <c r="K253" i="15"/>
  <c r="R253" i="15"/>
  <c r="T253" i="15" s="1"/>
  <c r="I254" i="15"/>
  <c r="K254" i="15" s="1"/>
  <c r="R254" i="15"/>
  <c r="T254" i="15" s="1"/>
  <c r="I255" i="15"/>
  <c r="K255" i="15"/>
  <c r="R255" i="15"/>
  <c r="T255" i="15" s="1"/>
  <c r="I256" i="15"/>
  <c r="K256" i="15"/>
  <c r="R256" i="15"/>
  <c r="T256" i="15" s="1"/>
  <c r="I257" i="15"/>
  <c r="K257" i="15"/>
  <c r="R257" i="15"/>
  <c r="T257" i="15" s="1"/>
  <c r="I258" i="15"/>
  <c r="K258" i="15" s="1"/>
  <c r="R258" i="15"/>
  <c r="T258" i="15" s="1"/>
  <c r="I259" i="15"/>
  <c r="K259" i="15"/>
  <c r="R259" i="15"/>
  <c r="T259" i="15" s="1"/>
  <c r="I260" i="15"/>
  <c r="K260" i="15"/>
  <c r="R260" i="15"/>
  <c r="T260" i="15" s="1"/>
  <c r="I261" i="15"/>
  <c r="K261" i="15"/>
  <c r="R261" i="15"/>
  <c r="T261" i="15" s="1"/>
  <c r="I262" i="15"/>
  <c r="K262" i="15" s="1"/>
  <c r="R262" i="15"/>
  <c r="T262" i="15" s="1"/>
  <c r="I263" i="15"/>
  <c r="K263" i="15"/>
  <c r="R263" i="15"/>
  <c r="T263" i="15" s="1"/>
  <c r="I264" i="15"/>
  <c r="K264" i="15"/>
  <c r="R264" i="15"/>
  <c r="T264" i="15" s="1"/>
  <c r="I265" i="15"/>
  <c r="K265" i="15"/>
  <c r="R265" i="15"/>
  <c r="T265" i="15" s="1"/>
  <c r="D266" i="15"/>
  <c r="E266" i="15"/>
  <c r="F266" i="15"/>
  <c r="G266" i="15"/>
  <c r="J266" i="15"/>
  <c r="M266" i="15"/>
  <c r="N266" i="15"/>
  <c r="O266" i="15"/>
  <c r="P266" i="15"/>
  <c r="S266" i="15"/>
  <c r="I268" i="15"/>
  <c r="R268" i="15"/>
  <c r="I269" i="15"/>
  <c r="K269" i="15" s="1"/>
  <c r="R269" i="15"/>
  <c r="T269" i="15" s="1"/>
  <c r="I270" i="15"/>
  <c r="K270" i="15" s="1"/>
  <c r="R270" i="15"/>
  <c r="T270" i="15" s="1"/>
  <c r="I271" i="15"/>
  <c r="K271" i="15"/>
  <c r="R271" i="15"/>
  <c r="T271" i="15" s="1"/>
  <c r="I272" i="15"/>
  <c r="K272" i="15"/>
  <c r="R272" i="15"/>
  <c r="T272" i="15" s="1"/>
  <c r="I273" i="15"/>
  <c r="K273" i="15" s="1"/>
  <c r="R273" i="15"/>
  <c r="T273" i="15" s="1"/>
  <c r="I274" i="15"/>
  <c r="K274" i="15"/>
  <c r="R274" i="15"/>
  <c r="T274" i="15" s="1"/>
  <c r="I275" i="15"/>
  <c r="K275" i="15"/>
  <c r="R275" i="15"/>
  <c r="T275" i="15" s="1"/>
  <c r="I276" i="15"/>
  <c r="K276" i="15"/>
  <c r="R276" i="15"/>
  <c r="T276" i="15" s="1"/>
  <c r="I277" i="15"/>
  <c r="K277" i="15" s="1"/>
  <c r="R277" i="15"/>
  <c r="T277" i="15" s="1"/>
  <c r="I278" i="15"/>
  <c r="K278" i="15"/>
  <c r="R278" i="15"/>
  <c r="T278" i="15" s="1"/>
  <c r="I279" i="15"/>
  <c r="K279" i="15"/>
  <c r="R279" i="15"/>
  <c r="T279" i="15" s="1"/>
  <c r="I280" i="15"/>
  <c r="K280" i="15"/>
  <c r="R280" i="15"/>
  <c r="T280" i="15" s="1"/>
  <c r="I281" i="15"/>
  <c r="K281" i="15" s="1"/>
  <c r="R281" i="15"/>
  <c r="T281" i="15" s="1"/>
  <c r="I282" i="15"/>
  <c r="K282" i="15"/>
  <c r="R282" i="15"/>
  <c r="T282" i="15" s="1"/>
  <c r="I283" i="15"/>
  <c r="K283" i="15"/>
  <c r="R283" i="15"/>
  <c r="T283" i="15" s="1"/>
  <c r="I284" i="15"/>
  <c r="K284" i="15"/>
  <c r="R284" i="15"/>
  <c r="T284" i="15" s="1"/>
  <c r="I285" i="15"/>
  <c r="K285" i="15" s="1"/>
  <c r="R285" i="15"/>
  <c r="T285" i="15" s="1"/>
  <c r="I286" i="15"/>
  <c r="K286" i="15" s="1"/>
  <c r="R286" i="15"/>
  <c r="T286" i="15" s="1"/>
  <c r="I287" i="15"/>
  <c r="K287" i="15"/>
  <c r="R287" i="15"/>
  <c r="T287" i="15" s="1"/>
  <c r="I288" i="15"/>
  <c r="K288" i="15"/>
  <c r="R288" i="15"/>
  <c r="T288" i="15" s="1"/>
  <c r="I289" i="15"/>
  <c r="K289" i="15" s="1"/>
  <c r="R289" i="15"/>
  <c r="T289" i="15" s="1"/>
  <c r="I290" i="15"/>
  <c r="K290" i="15"/>
  <c r="J290" i="15"/>
  <c r="J302" i="15" s="1"/>
  <c r="R290" i="15"/>
  <c r="T290" i="15"/>
  <c r="I291" i="15"/>
  <c r="K291" i="15" s="1"/>
  <c r="R291" i="15"/>
  <c r="T291" i="15"/>
  <c r="I292" i="15"/>
  <c r="K292" i="15" s="1"/>
  <c r="R292" i="15"/>
  <c r="T292" i="15" s="1"/>
  <c r="I293" i="15"/>
  <c r="K293" i="15" s="1"/>
  <c r="R293" i="15"/>
  <c r="T293" i="15"/>
  <c r="I294" i="15"/>
  <c r="K294" i="15" s="1"/>
  <c r="R294" i="15"/>
  <c r="T294" i="15"/>
  <c r="I295" i="15"/>
  <c r="K295" i="15" s="1"/>
  <c r="R295" i="15"/>
  <c r="T295" i="15"/>
  <c r="I296" i="15"/>
  <c r="K296" i="15"/>
  <c r="R296" i="15"/>
  <c r="T296" i="15"/>
  <c r="I297" i="15"/>
  <c r="K297" i="15"/>
  <c r="R297" i="15"/>
  <c r="T297" i="15"/>
  <c r="I298" i="15"/>
  <c r="K298" i="15"/>
  <c r="R298" i="15"/>
  <c r="T298" i="15"/>
  <c r="I299" i="15"/>
  <c r="K299" i="15"/>
  <c r="R299" i="15"/>
  <c r="T299" i="15"/>
  <c r="I300" i="15"/>
  <c r="K300" i="15"/>
  <c r="R300" i="15"/>
  <c r="T300" i="15"/>
  <c r="I301" i="15"/>
  <c r="K301" i="15"/>
  <c r="R301" i="15"/>
  <c r="T301" i="15"/>
  <c r="D302" i="15"/>
  <c r="E302" i="15"/>
  <c r="F302" i="15"/>
  <c r="G302" i="15"/>
  <c r="M302" i="15"/>
  <c r="N302" i="15"/>
  <c r="O302" i="15"/>
  <c r="P302" i="15"/>
  <c r="S302" i="15"/>
  <c r="I304" i="15"/>
  <c r="K304" i="15" s="1"/>
  <c r="R304" i="15"/>
  <c r="R337" i="15"/>
  <c r="I305" i="15"/>
  <c r="K305" i="15" s="1"/>
  <c r="R305" i="15"/>
  <c r="T305" i="15"/>
  <c r="I306" i="15"/>
  <c r="R306" i="15"/>
  <c r="T306" i="15"/>
  <c r="I307" i="15"/>
  <c r="K307" i="15" s="1"/>
  <c r="R307" i="15"/>
  <c r="T307" i="15"/>
  <c r="I308" i="15"/>
  <c r="K308" i="15" s="1"/>
  <c r="R308" i="15"/>
  <c r="T308" i="15"/>
  <c r="I309" i="15"/>
  <c r="K309" i="15" s="1"/>
  <c r="R309" i="15"/>
  <c r="T309" i="15"/>
  <c r="I310" i="15"/>
  <c r="K310" i="15" s="1"/>
  <c r="R310" i="15"/>
  <c r="T310" i="15"/>
  <c r="I311" i="15"/>
  <c r="K311" i="15" s="1"/>
  <c r="R311" i="15"/>
  <c r="T311" i="15"/>
  <c r="I312" i="15"/>
  <c r="K312" i="15" s="1"/>
  <c r="R312" i="15"/>
  <c r="T312" i="15"/>
  <c r="I313" i="15"/>
  <c r="K313" i="15" s="1"/>
  <c r="R313" i="15"/>
  <c r="T313" i="15"/>
  <c r="I314" i="15"/>
  <c r="K314" i="15" s="1"/>
  <c r="R314" i="15"/>
  <c r="T314" i="15"/>
  <c r="I315" i="15"/>
  <c r="K315" i="15" s="1"/>
  <c r="R315" i="15"/>
  <c r="T315" i="15"/>
  <c r="I316" i="15"/>
  <c r="K316" i="15" s="1"/>
  <c r="R316" i="15"/>
  <c r="T316" i="15"/>
  <c r="I317" i="15"/>
  <c r="K317" i="15" s="1"/>
  <c r="R317" i="15"/>
  <c r="T317" i="15"/>
  <c r="I318" i="15"/>
  <c r="K318" i="15" s="1"/>
  <c r="R318" i="15"/>
  <c r="T318" i="15"/>
  <c r="I319" i="15"/>
  <c r="K319" i="15" s="1"/>
  <c r="R319" i="15"/>
  <c r="T319" i="15"/>
  <c r="I320" i="15"/>
  <c r="K320" i="15" s="1"/>
  <c r="R320" i="15"/>
  <c r="T320" i="15"/>
  <c r="I321" i="15"/>
  <c r="K321" i="15" s="1"/>
  <c r="R321" i="15"/>
  <c r="T321" i="15"/>
  <c r="I322" i="15"/>
  <c r="K322" i="15" s="1"/>
  <c r="R322" i="15"/>
  <c r="T322" i="15"/>
  <c r="I323" i="15"/>
  <c r="K323" i="15" s="1"/>
  <c r="R323" i="15"/>
  <c r="T323" i="15"/>
  <c r="I324" i="15"/>
  <c r="K324" i="15" s="1"/>
  <c r="R324" i="15"/>
  <c r="T324" i="15"/>
  <c r="I325" i="15"/>
  <c r="K325" i="15" s="1"/>
  <c r="R325" i="15"/>
  <c r="T325" i="15"/>
  <c r="I326" i="15"/>
  <c r="K326" i="15" s="1"/>
  <c r="R326" i="15"/>
  <c r="T326" i="15"/>
  <c r="I327" i="15"/>
  <c r="K327" i="15" s="1"/>
  <c r="R327" i="15"/>
  <c r="T327" i="15"/>
  <c r="I328" i="15"/>
  <c r="K328" i="15" s="1"/>
  <c r="R328" i="15"/>
  <c r="T328" i="15"/>
  <c r="I329" i="15"/>
  <c r="K329" i="15" s="1"/>
  <c r="R329" i="15"/>
  <c r="T329" i="15"/>
  <c r="I330" i="15"/>
  <c r="K330" i="15" s="1"/>
  <c r="R330" i="15"/>
  <c r="T330" i="15"/>
  <c r="I331" i="15"/>
  <c r="K331" i="15" s="1"/>
  <c r="R331" i="15"/>
  <c r="T331" i="15"/>
  <c r="I332" i="15"/>
  <c r="K332" i="15" s="1"/>
  <c r="R332" i="15"/>
  <c r="T332" i="15"/>
  <c r="I333" i="15"/>
  <c r="K333" i="15" s="1"/>
  <c r="R333" i="15"/>
  <c r="T333" i="15"/>
  <c r="I334" i="15"/>
  <c r="K334" i="15" s="1"/>
  <c r="R334" i="15"/>
  <c r="T334" i="15"/>
  <c r="I335" i="15"/>
  <c r="K335" i="15" s="1"/>
  <c r="R335" i="15"/>
  <c r="T335" i="15"/>
  <c r="I336" i="15"/>
  <c r="K336" i="15" s="1"/>
  <c r="R336" i="15"/>
  <c r="T336" i="15"/>
  <c r="D337" i="15"/>
  <c r="E337" i="15"/>
  <c r="F337" i="15"/>
  <c r="G337" i="15"/>
  <c r="J337" i="15"/>
  <c r="M337" i="15"/>
  <c r="N337" i="15"/>
  <c r="O337" i="15"/>
  <c r="P337" i="15"/>
  <c r="S337" i="15"/>
  <c r="I339" i="15"/>
  <c r="K339" i="15"/>
  <c r="R339" i="15"/>
  <c r="I340" i="15"/>
  <c r="K340" i="15" s="1"/>
  <c r="R340" i="15"/>
  <c r="T340" i="15"/>
  <c r="I341" i="15"/>
  <c r="K341" i="15" s="1"/>
  <c r="R341" i="15"/>
  <c r="T341" i="15"/>
  <c r="I342" i="15"/>
  <c r="K342" i="15" s="1"/>
  <c r="R342" i="15"/>
  <c r="T342" i="15"/>
  <c r="I343" i="15"/>
  <c r="K343" i="15" s="1"/>
  <c r="K372" i="15" s="1"/>
  <c r="R343" i="15"/>
  <c r="T343" i="15"/>
  <c r="I344" i="15"/>
  <c r="K344" i="15" s="1"/>
  <c r="R344" i="15"/>
  <c r="T344" i="15"/>
  <c r="I345" i="15"/>
  <c r="K345" i="15" s="1"/>
  <c r="R345" i="15"/>
  <c r="T345" i="15"/>
  <c r="I346" i="15"/>
  <c r="K346" i="15" s="1"/>
  <c r="R346" i="15"/>
  <c r="T346" i="15"/>
  <c r="I347" i="15"/>
  <c r="K347" i="15" s="1"/>
  <c r="R347" i="15"/>
  <c r="T347" i="15"/>
  <c r="I348" i="15"/>
  <c r="K348" i="15" s="1"/>
  <c r="R348" i="15"/>
  <c r="T348" i="15"/>
  <c r="I349" i="15"/>
  <c r="K349" i="15" s="1"/>
  <c r="R349" i="15"/>
  <c r="T349" i="15"/>
  <c r="I350" i="15"/>
  <c r="K350" i="15" s="1"/>
  <c r="R350" i="15"/>
  <c r="T350" i="15"/>
  <c r="I351" i="15"/>
  <c r="K351" i="15" s="1"/>
  <c r="R351" i="15"/>
  <c r="T351" i="15"/>
  <c r="I352" i="15"/>
  <c r="K352" i="15" s="1"/>
  <c r="R352" i="15"/>
  <c r="T352" i="15"/>
  <c r="I353" i="15"/>
  <c r="K353" i="15" s="1"/>
  <c r="R353" i="15"/>
  <c r="T353" i="15"/>
  <c r="I354" i="15"/>
  <c r="K354" i="15" s="1"/>
  <c r="R354" i="15"/>
  <c r="T354" i="15"/>
  <c r="I355" i="15"/>
  <c r="K355" i="15" s="1"/>
  <c r="R355" i="15"/>
  <c r="T355" i="15"/>
  <c r="I356" i="15"/>
  <c r="K356" i="15" s="1"/>
  <c r="R356" i="15"/>
  <c r="T356" i="15"/>
  <c r="I357" i="15"/>
  <c r="K357" i="15" s="1"/>
  <c r="R357" i="15"/>
  <c r="T357" i="15"/>
  <c r="I358" i="15"/>
  <c r="K358" i="15" s="1"/>
  <c r="R358" i="15"/>
  <c r="T358" i="15"/>
  <c r="I359" i="15"/>
  <c r="K359" i="15" s="1"/>
  <c r="R359" i="15"/>
  <c r="T359" i="15"/>
  <c r="I360" i="15"/>
  <c r="K360" i="15" s="1"/>
  <c r="R360" i="15"/>
  <c r="T360" i="15"/>
  <c r="I361" i="15"/>
  <c r="K361" i="15" s="1"/>
  <c r="R361" i="15"/>
  <c r="T361" i="15"/>
  <c r="I362" i="15"/>
  <c r="K362" i="15" s="1"/>
  <c r="R362" i="15"/>
  <c r="T362" i="15"/>
  <c r="I363" i="15"/>
  <c r="K363" i="15" s="1"/>
  <c r="R363" i="15"/>
  <c r="T363" i="15"/>
  <c r="I364" i="15"/>
  <c r="K364" i="15" s="1"/>
  <c r="R364" i="15"/>
  <c r="T364" i="15"/>
  <c r="I365" i="15"/>
  <c r="K365" i="15" s="1"/>
  <c r="R365" i="15"/>
  <c r="T365" i="15"/>
  <c r="I366" i="15"/>
  <c r="K366" i="15" s="1"/>
  <c r="R366" i="15"/>
  <c r="T366" i="15"/>
  <c r="I367" i="15"/>
  <c r="K367" i="15" s="1"/>
  <c r="R367" i="15"/>
  <c r="T367" i="15"/>
  <c r="I368" i="15"/>
  <c r="K368" i="15" s="1"/>
  <c r="R368" i="15"/>
  <c r="T368" i="15"/>
  <c r="I369" i="15"/>
  <c r="K369" i="15" s="1"/>
  <c r="R369" i="15"/>
  <c r="T369" i="15"/>
  <c r="I370" i="15"/>
  <c r="K370" i="15" s="1"/>
  <c r="R370" i="15"/>
  <c r="T370" i="15"/>
  <c r="I371" i="15"/>
  <c r="K371" i="15" s="1"/>
  <c r="R371" i="15"/>
  <c r="T371" i="15"/>
  <c r="D372" i="15"/>
  <c r="E372" i="15"/>
  <c r="F372" i="15"/>
  <c r="G372" i="15"/>
  <c r="J372" i="15"/>
  <c r="M372" i="15"/>
  <c r="N372" i="15"/>
  <c r="O372" i="15"/>
  <c r="P372" i="15"/>
  <c r="S372" i="15"/>
  <c r="I374" i="15"/>
  <c r="R374" i="15"/>
  <c r="T374" i="15" s="1"/>
  <c r="I375" i="15"/>
  <c r="K375" i="15"/>
  <c r="R375" i="15"/>
  <c r="T375" i="15" s="1"/>
  <c r="I376" i="15"/>
  <c r="K376" i="15"/>
  <c r="R376" i="15"/>
  <c r="T376" i="15" s="1"/>
  <c r="I377" i="15"/>
  <c r="I407" i="15" s="1"/>
  <c r="K377" i="15"/>
  <c r="R377" i="15"/>
  <c r="T377" i="15"/>
  <c r="I378" i="15"/>
  <c r="K378" i="15" s="1"/>
  <c r="R378" i="15"/>
  <c r="T378" i="15"/>
  <c r="I379" i="15"/>
  <c r="K379" i="15" s="1"/>
  <c r="R379" i="15"/>
  <c r="T379" i="15"/>
  <c r="I380" i="15"/>
  <c r="K380" i="15" s="1"/>
  <c r="R380" i="15"/>
  <c r="T380" i="15"/>
  <c r="I381" i="15"/>
  <c r="K381" i="15" s="1"/>
  <c r="R381" i="15"/>
  <c r="T381" i="15"/>
  <c r="I382" i="15"/>
  <c r="K382" i="15" s="1"/>
  <c r="R382" i="15"/>
  <c r="T382" i="15"/>
  <c r="I383" i="15"/>
  <c r="K383" i="15" s="1"/>
  <c r="R383" i="15"/>
  <c r="T383" i="15"/>
  <c r="I384" i="15"/>
  <c r="K384" i="15" s="1"/>
  <c r="R384" i="15"/>
  <c r="T384" i="15"/>
  <c r="I385" i="15"/>
  <c r="K385" i="15" s="1"/>
  <c r="R385" i="15"/>
  <c r="T385" i="15"/>
  <c r="I386" i="15"/>
  <c r="K386" i="15" s="1"/>
  <c r="R386" i="15"/>
  <c r="T386" i="15"/>
  <c r="I387" i="15"/>
  <c r="K387" i="15" s="1"/>
  <c r="R387" i="15"/>
  <c r="T387" i="15"/>
  <c r="I388" i="15"/>
  <c r="K388" i="15" s="1"/>
  <c r="R388" i="15"/>
  <c r="T388" i="15"/>
  <c r="I389" i="15"/>
  <c r="K389" i="15" s="1"/>
  <c r="R389" i="15"/>
  <c r="T389" i="15"/>
  <c r="I390" i="15"/>
  <c r="K390" i="15" s="1"/>
  <c r="R390" i="15"/>
  <c r="T390" i="15"/>
  <c r="I391" i="15"/>
  <c r="K391" i="15" s="1"/>
  <c r="R391" i="15"/>
  <c r="T391" i="15"/>
  <c r="I392" i="15"/>
  <c r="K392" i="15" s="1"/>
  <c r="R392" i="15"/>
  <c r="T392" i="15"/>
  <c r="I393" i="15"/>
  <c r="K393" i="15" s="1"/>
  <c r="R393" i="15"/>
  <c r="T393" i="15"/>
  <c r="I394" i="15"/>
  <c r="K394" i="15" s="1"/>
  <c r="R394" i="15"/>
  <c r="T394" i="15"/>
  <c r="I395" i="15"/>
  <c r="K395" i="15" s="1"/>
  <c r="R395" i="15"/>
  <c r="T395" i="15"/>
  <c r="I396" i="15"/>
  <c r="K396" i="15" s="1"/>
  <c r="R396" i="15"/>
  <c r="T396" i="15"/>
  <c r="I397" i="15"/>
  <c r="K397" i="15" s="1"/>
  <c r="R397" i="15"/>
  <c r="T397" i="15"/>
  <c r="I398" i="15"/>
  <c r="K398" i="15" s="1"/>
  <c r="R398" i="15"/>
  <c r="T398" i="15"/>
  <c r="I399" i="15"/>
  <c r="K399" i="15" s="1"/>
  <c r="R399" i="15"/>
  <c r="T399" i="15"/>
  <c r="I400" i="15"/>
  <c r="K400" i="15" s="1"/>
  <c r="R400" i="15"/>
  <c r="T400" i="15"/>
  <c r="I401" i="15"/>
  <c r="K401" i="15" s="1"/>
  <c r="R401" i="15"/>
  <c r="T401" i="15"/>
  <c r="I402" i="15"/>
  <c r="K402" i="15" s="1"/>
  <c r="R402" i="15"/>
  <c r="T402" i="15"/>
  <c r="I403" i="15"/>
  <c r="K403" i="15" s="1"/>
  <c r="R403" i="15"/>
  <c r="T403" i="15"/>
  <c r="I404" i="15"/>
  <c r="K404" i="15" s="1"/>
  <c r="R404" i="15"/>
  <c r="T404" i="15"/>
  <c r="I405" i="15"/>
  <c r="K405" i="15" s="1"/>
  <c r="R405" i="15"/>
  <c r="T405" i="15"/>
  <c r="I406" i="15"/>
  <c r="K406" i="15" s="1"/>
  <c r="R406" i="15"/>
  <c r="T406" i="15"/>
  <c r="D407" i="15"/>
  <c r="E407" i="15"/>
  <c r="F407" i="15"/>
  <c r="G407" i="15"/>
  <c r="J407" i="15"/>
  <c r="M407" i="15"/>
  <c r="N407" i="15"/>
  <c r="O407" i="15"/>
  <c r="P407" i="15"/>
  <c r="S407" i="15"/>
  <c r="I409" i="15"/>
  <c r="K409" i="15"/>
  <c r="R409" i="15"/>
  <c r="I410" i="15"/>
  <c r="K410" i="15"/>
  <c r="R410" i="15"/>
  <c r="T410" i="15" s="1"/>
  <c r="I411" i="15"/>
  <c r="K411" i="15"/>
  <c r="R411" i="15"/>
  <c r="T411" i="15" s="1"/>
  <c r="I412" i="15"/>
  <c r="K412" i="15"/>
  <c r="R412" i="15"/>
  <c r="T412" i="15" s="1"/>
  <c r="I413" i="15"/>
  <c r="K413" i="15"/>
  <c r="R413" i="15"/>
  <c r="T413" i="15" s="1"/>
  <c r="I414" i="15"/>
  <c r="K414" i="15"/>
  <c r="R414" i="15"/>
  <c r="T414" i="15" s="1"/>
  <c r="I415" i="15"/>
  <c r="K415" i="15"/>
  <c r="R415" i="15"/>
  <c r="T415" i="15" s="1"/>
  <c r="I416" i="15"/>
  <c r="K416" i="15"/>
  <c r="R416" i="15"/>
  <c r="T416" i="15" s="1"/>
  <c r="I417" i="15"/>
  <c r="K417" i="15"/>
  <c r="R417" i="15"/>
  <c r="T417" i="15" s="1"/>
  <c r="I418" i="15"/>
  <c r="K418" i="15"/>
  <c r="R418" i="15"/>
  <c r="T418" i="15" s="1"/>
  <c r="I419" i="15"/>
  <c r="K419" i="15"/>
  <c r="R419" i="15"/>
  <c r="T419" i="15" s="1"/>
  <c r="I420" i="15"/>
  <c r="K420" i="15"/>
  <c r="R420" i="15"/>
  <c r="T420" i="15" s="1"/>
  <c r="I421" i="15"/>
  <c r="K421" i="15"/>
  <c r="R421" i="15"/>
  <c r="T421" i="15" s="1"/>
  <c r="I422" i="15"/>
  <c r="K422" i="15"/>
  <c r="R422" i="15"/>
  <c r="T422" i="15" s="1"/>
  <c r="I423" i="15"/>
  <c r="K423" i="15"/>
  <c r="R423" i="15"/>
  <c r="T423" i="15" s="1"/>
  <c r="I424" i="15"/>
  <c r="K424" i="15"/>
  <c r="R424" i="15"/>
  <c r="T424" i="15" s="1"/>
  <c r="I425" i="15"/>
  <c r="K425" i="15"/>
  <c r="R425" i="15"/>
  <c r="T425" i="15" s="1"/>
  <c r="I426" i="15"/>
  <c r="K426" i="15"/>
  <c r="R426" i="15"/>
  <c r="T426" i="15" s="1"/>
  <c r="I427" i="15"/>
  <c r="K427" i="15"/>
  <c r="R427" i="15"/>
  <c r="T427" i="15" s="1"/>
  <c r="I428" i="15"/>
  <c r="K428" i="15"/>
  <c r="R428" i="15"/>
  <c r="T428" i="15" s="1"/>
  <c r="I429" i="15"/>
  <c r="K429" i="15"/>
  <c r="R429" i="15"/>
  <c r="T429" i="15" s="1"/>
  <c r="I430" i="15"/>
  <c r="K430" i="15"/>
  <c r="R430" i="15"/>
  <c r="T430" i="15" s="1"/>
  <c r="I431" i="15"/>
  <c r="K431" i="15"/>
  <c r="R431" i="15"/>
  <c r="T431" i="15" s="1"/>
  <c r="I432" i="15"/>
  <c r="K432" i="15"/>
  <c r="R432" i="15"/>
  <c r="T432" i="15" s="1"/>
  <c r="I433" i="15"/>
  <c r="K433" i="15"/>
  <c r="R433" i="15"/>
  <c r="T433" i="15" s="1"/>
  <c r="I434" i="15"/>
  <c r="K434" i="15"/>
  <c r="R434" i="15"/>
  <c r="T434" i="15" s="1"/>
  <c r="I435" i="15"/>
  <c r="K435" i="15"/>
  <c r="R435" i="15"/>
  <c r="T435" i="15" s="1"/>
  <c r="I436" i="15"/>
  <c r="K436" i="15"/>
  <c r="R436" i="15"/>
  <c r="T436" i="15" s="1"/>
  <c r="I437" i="15"/>
  <c r="K437" i="15"/>
  <c r="R437" i="15"/>
  <c r="T437" i="15" s="1"/>
  <c r="I438" i="15"/>
  <c r="K438" i="15"/>
  <c r="R438" i="15"/>
  <c r="T438" i="15" s="1"/>
  <c r="I439" i="15"/>
  <c r="K439" i="15"/>
  <c r="R439" i="15"/>
  <c r="T439" i="15" s="1"/>
  <c r="I440" i="15"/>
  <c r="K440" i="15"/>
  <c r="R440" i="15"/>
  <c r="T440" i="15" s="1"/>
  <c r="I441" i="15"/>
  <c r="K441" i="15"/>
  <c r="R441" i="15"/>
  <c r="T441" i="15" s="1"/>
  <c r="D442" i="15"/>
  <c r="E442" i="15"/>
  <c r="F442" i="15"/>
  <c r="G442" i="15"/>
  <c r="J442" i="15"/>
  <c r="M442" i="15"/>
  <c r="N442" i="15"/>
  <c r="O442" i="15"/>
  <c r="P442" i="15"/>
  <c r="S442" i="15"/>
  <c r="I444" i="15"/>
  <c r="K444" i="15" s="1"/>
  <c r="R444" i="15"/>
  <c r="R477" i="15"/>
  <c r="I445" i="15"/>
  <c r="K445" i="15" s="1"/>
  <c r="R445" i="15"/>
  <c r="T445" i="15"/>
  <c r="I446" i="15"/>
  <c r="K446" i="15" s="1"/>
  <c r="R446" i="15"/>
  <c r="T446" i="15"/>
  <c r="I447" i="15"/>
  <c r="K447" i="15" s="1"/>
  <c r="R447" i="15"/>
  <c r="T447" i="15"/>
  <c r="I448" i="15"/>
  <c r="K448" i="15" s="1"/>
  <c r="R448" i="15"/>
  <c r="T448" i="15"/>
  <c r="I449" i="15"/>
  <c r="K449" i="15" s="1"/>
  <c r="R449" i="15"/>
  <c r="T449" i="15"/>
  <c r="I450" i="15"/>
  <c r="K450" i="15" s="1"/>
  <c r="R450" i="15"/>
  <c r="T450" i="15"/>
  <c r="I451" i="15"/>
  <c r="K451" i="15" s="1"/>
  <c r="R451" i="15"/>
  <c r="T451" i="15"/>
  <c r="I452" i="15"/>
  <c r="K452" i="15" s="1"/>
  <c r="R452" i="15"/>
  <c r="T452" i="15"/>
  <c r="I453" i="15"/>
  <c r="K453" i="15" s="1"/>
  <c r="R453" i="15"/>
  <c r="T453" i="15"/>
  <c r="I454" i="15"/>
  <c r="K454" i="15" s="1"/>
  <c r="R454" i="15"/>
  <c r="T454" i="15"/>
  <c r="I455" i="15"/>
  <c r="K455" i="15" s="1"/>
  <c r="R455" i="15"/>
  <c r="T455" i="15"/>
  <c r="I456" i="15"/>
  <c r="K456" i="15" s="1"/>
  <c r="R456" i="15"/>
  <c r="T456" i="15"/>
  <c r="I457" i="15"/>
  <c r="K457" i="15" s="1"/>
  <c r="R457" i="15"/>
  <c r="T457" i="15"/>
  <c r="I458" i="15"/>
  <c r="K458" i="15" s="1"/>
  <c r="R458" i="15"/>
  <c r="T458" i="15"/>
  <c r="I459" i="15"/>
  <c r="K459" i="15" s="1"/>
  <c r="R459" i="15"/>
  <c r="T459" i="15"/>
  <c r="I460" i="15"/>
  <c r="K460" i="15" s="1"/>
  <c r="R460" i="15"/>
  <c r="T460" i="15"/>
  <c r="I461" i="15"/>
  <c r="K461" i="15" s="1"/>
  <c r="R461" i="15"/>
  <c r="T461" i="15"/>
  <c r="I462" i="15"/>
  <c r="K462" i="15" s="1"/>
  <c r="R462" i="15"/>
  <c r="T462" i="15"/>
  <c r="I463" i="15"/>
  <c r="K463" i="15" s="1"/>
  <c r="R463" i="15"/>
  <c r="T463" i="15"/>
  <c r="I464" i="15"/>
  <c r="K464" i="15" s="1"/>
  <c r="R464" i="15"/>
  <c r="T464" i="15"/>
  <c r="I465" i="15"/>
  <c r="K465" i="15" s="1"/>
  <c r="R465" i="15"/>
  <c r="T465" i="15"/>
  <c r="I466" i="15"/>
  <c r="K466" i="15" s="1"/>
  <c r="R466" i="15"/>
  <c r="T466" i="15"/>
  <c r="I467" i="15"/>
  <c r="K467" i="15" s="1"/>
  <c r="R467" i="15"/>
  <c r="T467" i="15"/>
  <c r="I468" i="15"/>
  <c r="K468" i="15" s="1"/>
  <c r="R468" i="15"/>
  <c r="T468" i="15"/>
  <c r="I469" i="15"/>
  <c r="K469" i="15" s="1"/>
  <c r="R469" i="15"/>
  <c r="T469" i="15"/>
  <c r="I470" i="15"/>
  <c r="K470" i="15" s="1"/>
  <c r="R470" i="15"/>
  <c r="T470" i="15"/>
  <c r="I471" i="15"/>
  <c r="K471" i="15" s="1"/>
  <c r="R471" i="15"/>
  <c r="T471" i="15"/>
  <c r="I472" i="15"/>
  <c r="K472" i="15" s="1"/>
  <c r="R472" i="15"/>
  <c r="T472" i="15"/>
  <c r="I473" i="15"/>
  <c r="K473" i="15" s="1"/>
  <c r="R473" i="15"/>
  <c r="T473" i="15"/>
  <c r="I474" i="15"/>
  <c r="K474" i="15" s="1"/>
  <c r="R474" i="15"/>
  <c r="T474" i="15"/>
  <c r="I475" i="15"/>
  <c r="K475" i="15" s="1"/>
  <c r="R475" i="15"/>
  <c r="T475" i="15"/>
  <c r="I476" i="15"/>
  <c r="K476" i="15" s="1"/>
  <c r="R476" i="15"/>
  <c r="T476" i="15"/>
  <c r="D477" i="15"/>
  <c r="E477" i="15"/>
  <c r="F477" i="15"/>
  <c r="G477" i="15"/>
  <c r="J477" i="15"/>
  <c r="M477" i="15"/>
  <c r="N477" i="15"/>
  <c r="O477" i="15"/>
  <c r="P477" i="15"/>
  <c r="S477" i="15"/>
  <c r="I479" i="15"/>
  <c r="K479" i="15"/>
  <c r="R479" i="15"/>
  <c r="T479" i="15" s="1"/>
  <c r="T513" i="15" s="1"/>
  <c r="I480" i="15"/>
  <c r="R480" i="15"/>
  <c r="T480" i="15"/>
  <c r="I481" i="15"/>
  <c r="K481" i="15"/>
  <c r="R481" i="15"/>
  <c r="T481" i="15"/>
  <c r="I482" i="15"/>
  <c r="K482" i="15"/>
  <c r="R482" i="15"/>
  <c r="T482" i="15"/>
  <c r="I483" i="15"/>
  <c r="K483" i="15"/>
  <c r="R483" i="15"/>
  <c r="T483" i="15"/>
  <c r="I484" i="15"/>
  <c r="K484" i="15"/>
  <c r="R484" i="15"/>
  <c r="T484" i="15"/>
  <c r="I485" i="15"/>
  <c r="K485" i="15"/>
  <c r="R485" i="15"/>
  <c r="T485" i="15"/>
  <c r="I486" i="15"/>
  <c r="K486" i="15"/>
  <c r="R486" i="15"/>
  <c r="T486" i="15"/>
  <c r="I487" i="15"/>
  <c r="K487" i="15"/>
  <c r="R487" i="15"/>
  <c r="T487" i="15"/>
  <c r="I488" i="15"/>
  <c r="K488" i="15"/>
  <c r="R488" i="15"/>
  <c r="T488" i="15"/>
  <c r="I489" i="15"/>
  <c r="K489" i="15"/>
  <c r="R489" i="15"/>
  <c r="T489" i="15"/>
  <c r="I490" i="15"/>
  <c r="K490" i="15"/>
  <c r="R490" i="15"/>
  <c r="T490" i="15"/>
  <c r="I491" i="15"/>
  <c r="K491" i="15"/>
  <c r="R491" i="15"/>
  <c r="T491" i="15"/>
  <c r="I492" i="15"/>
  <c r="K492" i="15"/>
  <c r="R492" i="15"/>
  <c r="T492" i="15"/>
  <c r="I493" i="15"/>
  <c r="K493" i="15"/>
  <c r="R493" i="15"/>
  <c r="T493" i="15"/>
  <c r="I494" i="15"/>
  <c r="K494" i="15"/>
  <c r="R494" i="15"/>
  <c r="T494" i="15"/>
  <c r="I495" i="15"/>
  <c r="K495" i="15"/>
  <c r="R495" i="15"/>
  <c r="T495" i="15"/>
  <c r="I496" i="15"/>
  <c r="K496" i="15"/>
  <c r="R496" i="15"/>
  <c r="T496" i="15"/>
  <c r="I497" i="15"/>
  <c r="K497" i="15"/>
  <c r="R497" i="15"/>
  <c r="T497" i="15"/>
  <c r="I498" i="15"/>
  <c r="K498" i="15"/>
  <c r="R498" i="15"/>
  <c r="T498" i="15"/>
  <c r="I499" i="15"/>
  <c r="K499" i="15"/>
  <c r="R499" i="15"/>
  <c r="T499" i="15"/>
  <c r="I500" i="15"/>
  <c r="K500" i="15"/>
  <c r="R500" i="15"/>
  <c r="T500" i="15"/>
  <c r="I501" i="15"/>
  <c r="K501" i="15"/>
  <c r="R501" i="15"/>
  <c r="T501" i="15"/>
  <c r="I502" i="15"/>
  <c r="K502" i="15"/>
  <c r="R502" i="15"/>
  <c r="T502" i="15"/>
  <c r="I503" i="15"/>
  <c r="K503" i="15"/>
  <c r="R503" i="15"/>
  <c r="T503" i="15"/>
  <c r="I504" i="15"/>
  <c r="K504" i="15"/>
  <c r="R504" i="15"/>
  <c r="T504" i="15"/>
  <c r="I505" i="15"/>
  <c r="K505" i="15" s="1"/>
  <c r="R505" i="15"/>
  <c r="T505" i="15"/>
  <c r="I506" i="15"/>
  <c r="K506" i="15" s="1"/>
  <c r="R506" i="15"/>
  <c r="T506" i="15"/>
  <c r="I507" i="15"/>
  <c r="K507" i="15"/>
  <c r="R507" i="15"/>
  <c r="T507" i="15"/>
  <c r="I508" i="15"/>
  <c r="K508" i="15"/>
  <c r="R508" i="15"/>
  <c r="T508" i="15"/>
  <c r="I509" i="15"/>
  <c r="K509" i="15"/>
  <c r="R509" i="15"/>
  <c r="T509" i="15"/>
  <c r="I510" i="15"/>
  <c r="K510" i="15"/>
  <c r="R510" i="15"/>
  <c r="T510" i="15"/>
  <c r="I511" i="15"/>
  <c r="K511" i="15"/>
  <c r="R511" i="15"/>
  <c r="T511" i="15"/>
  <c r="I512" i="15"/>
  <c r="K512" i="15"/>
  <c r="R512" i="15"/>
  <c r="T512" i="15"/>
  <c r="D513" i="15"/>
  <c r="E513" i="15"/>
  <c r="F513" i="15"/>
  <c r="G513" i="15"/>
  <c r="J513" i="15"/>
  <c r="M513" i="15"/>
  <c r="N513" i="15"/>
  <c r="O513" i="15"/>
  <c r="P513" i="15"/>
  <c r="S513" i="15"/>
  <c r="H8" i="3"/>
  <c r="H9" i="3"/>
  <c r="J9" i="3" s="1"/>
  <c r="H10" i="3"/>
  <c r="J10" i="3" s="1"/>
  <c r="H12" i="3"/>
  <c r="J12" i="3" s="1"/>
  <c r="H13" i="3"/>
  <c r="J13" i="3"/>
  <c r="H14" i="3"/>
  <c r="J14" i="3" s="1"/>
  <c r="H15" i="3"/>
  <c r="J15" i="3"/>
  <c r="H19" i="3"/>
  <c r="J19" i="3" s="1"/>
  <c r="Q19" i="3"/>
  <c r="H20" i="3"/>
  <c r="J20" i="3" s="1"/>
  <c r="Q20" i="3"/>
  <c r="S20" i="3" s="1"/>
  <c r="H21" i="3"/>
  <c r="J21" i="3" s="1"/>
  <c r="Q21" i="3"/>
  <c r="S21" i="3"/>
  <c r="H22" i="3"/>
  <c r="J22" i="3" s="1"/>
  <c r="Q22" i="3"/>
  <c r="S22" i="3"/>
  <c r="H23" i="3"/>
  <c r="J23" i="3" s="1"/>
  <c r="Q23" i="3"/>
  <c r="S23" i="3" s="1"/>
  <c r="H24" i="3"/>
  <c r="J24" i="3" s="1"/>
  <c r="Q24" i="3"/>
  <c r="S24" i="3" s="1"/>
  <c r="H25" i="3"/>
  <c r="J25" i="3" s="1"/>
  <c r="Q25" i="3"/>
  <c r="S25" i="3"/>
  <c r="H26" i="3"/>
  <c r="J26" i="3" s="1"/>
  <c r="Q26" i="3"/>
  <c r="S26" i="3"/>
  <c r="J27" i="3"/>
  <c r="S27" i="3"/>
  <c r="C28" i="3"/>
  <c r="D28" i="3"/>
  <c r="E28" i="3"/>
  <c r="F28" i="3"/>
  <c r="G28" i="3"/>
  <c r="I28" i="3"/>
  <c r="L28" i="3"/>
  <c r="M28" i="3"/>
  <c r="N28" i="3"/>
  <c r="O28" i="3"/>
  <c r="P28" i="3"/>
  <c r="R28" i="3"/>
  <c r="H30" i="3"/>
  <c r="J30" i="3"/>
  <c r="Q30" i="3"/>
  <c r="S30" i="3" s="1"/>
  <c r="H31" i="3"/>
  <c r="Q31" i="3"/>
  <c r="H32" i="3"/>
  <c r="J32" i="3" s="1"/>
  <c r="Q32" i="3"/>
  <c r="S32" i="3" s="1"/>
  <c r="H33" i="3"/>
  <c r="J33" i="3" s="1"/>
  <c r="Q33" i="3"/>
  <c r="S33" i="3"/>
  <c r="H34" i="3"/>
  <c r="J34" i="3" s="1"/>
  <c r="Q34" i="3"/>
  <c r="S34" i="3"/>
  <c r="H35" i="3"/>
  <c r="J35" i="3" s="1"/>
  <c r="Q35" i="3"/>
  <c r="S35" i="3" s="1"/>
  <c r="J36" i="3"/>
  <c r="S36" i="3"/>
  <c r="H37" i="3"/>
  <c r="J37" i="3" s="1"/>
  <c r="Q37" i="3"/>
  <c r="S37" i="3" s="1"/>
  <c r="H38" i="3"/>
  <c r="J38" i="3" s="1"/>
  <c r="Q38" i="3"/>
  <c r="S38" i="3" s="1"/>
  <c r="J39" i="3"/>
  <c r="S39" i="3"/>
  <c r="C40" i="3"/>
  <c r="D40" i="3"/>
  <c r="E40" i="3"/>
  <c r="F40" i="3"/>
  <c r="G40" i="3"/>
  <c r="I40" i="3"/>
  <c r="K40" i="3"/>
  <c r="L40" i="3"/>
  <c r="M40" i="3"/>
  <c r="N40" i="3"/>
  <c r="O40" i="3"/>
  <c r="P40" i="3"/>
  <c r="R40" i="3"/>
  <c r="H42" i="3"/>
  <c r="H56" i="3"/>
  <c r="J42" i="3"/>
  <c r="J56" i="3" s="1"/>
  <c r="Q42" i="3"/>
  <c r="H43" i="3"/>
  <c r="J43" i="3"/>
  <c r="Q43" i="3"/>
  <c r="H44" i="3"/>
  <c r="J44" i="3" s="1"/>
  <c r="Q44" i="3"/>
  <c r="S44" i="3"/>
  <c r="H45" i="3"/>
  <c r="J45" i="3"/>
  <c r="Q45" i="3"/>
  <c r="S45" i="3"/>
  <c r="H46" i="3"/>
  <c r="J46" i="3"/>
  <c r="Q46" i="3"/>
  <c r="S46" i="3"/>
  <c r="H47" i="3"/>
  <c r="J47" i="3"/>
  <c r="Q47" i="3"/>
  <c r="S47" i="3"/>
  <c r="H48" i="3"/>
  <c r="J48" i="3"/>
  <c r="Q48" i="3"/>
  <c r="S48" i="3"/>
  <c r="H49" i="3"/>
  <c r="J49" i="3"/>
  <c r="Q49" i="3"/>
  <c r="S49" i="3"/>
  <c r="H50" i="3"/>
  <c r="J50" i="3"/>
  <c r="Q50" i="3"/>
  <c r="S50" i="3"/>
  <c r="H51" i="3"/>
  <c r="J51" i="3"/>
  <c r="Q51" i="3"/>
  <c r="S51" i="3"/>
  <c r="H52" i="3"/>
  <c r="J52" i="3"/>
  <c r="Q52" i="3"/>
  <c r="S52" i="3"/>
  <c r="H53" i="3"/>
  <c r="J53" i="3"/>
  <c r="Q53" i="3"/>
  <c r="S53" i="3"/>
  <c r="H54" i="3"/>
  <c r="J54" i="3"/>
  <c r="Q54" i="3"/>
  <c r="S54" i="3"/>
  <c r="H55" i="3"/>
  <c r="J55" i="3"/>
  <c r="Q55" i="3"/>
  <c r="S55" i="3"/>
  <c r="C56" i="3"/>
  <c r="D56" i="3"/>
  <c r="E56" i="3"/>
  <c r="F56" i="3"/>
  <c r="G56" i="3"/>
  <c r="I56" i="3"/>
  <c r="L56" i="3"/>
  <c r="M56" i="3"/>
  <c r="N56" i="3"/>
  <c r="O56" i="3"/>
  <c r="P56" i="3"/>
  <c r="R56" i="3"/>
  <c r="H58" i="3"/>
  <c r="J58" i="3"/>
  <c r="J74" i="3"/>
  <c r="Q58" i="3"/>
  <c r="H59" i="3"/>
  <c r="J59" i="3"/>
  <c r="Q59" i="3"/>
  <c r="S59" i="3"/>
  <c r="H60" i="3"/>
  <c r="J60" i="3"/>
  <c r="Q60" i="3"/>
  <c r="S60" i="3"/>
  <c r="H61" i="3"/>
  <c r="J61" i="3"/>
  <c r="Q61" i="3"/>
  <c r="S61" i="3"/>
  <c r="H62" i="3"/>
  <c r="J62" i="3"/>
  <c r="Q62" i="3"/>
  <c r="S62" i="3"/>
  <c r="H63" i="3"/>
  <c r="J63" i="3"/>
  <c r="Q63" i="3"/>
  <c r="S63" i="3"/>
  <c r="H64" i="3"/>
  <c r="J64" i="3"/>
  <c r="Q64" i="3"/>
  <c r="S64" i="3"/>
  <c r="H65" i="3"/>
  <c r="J65" i="3"/>
  <c r="Q65" i="3"/>
  <c r="S65" i="3"/>
  <c r="H66" i="3"/>
  <c r="J66" i="3"/>
  <c r="Q66" i="3"/>
  <c r="S66" i="3"/>
  <c r="H67" i="3"/>
  <c r="J67" i="3"/>
  <c r="Q67" i="3"/>
  <c r="S67" i="3"/>
  <c r="H68" i="3"/>
  <c r="J68" i="3"/>
  <c r="Q68" i="3"/>
  <c r="S68" i="3"/>
  <c r="H69" i="3"/>
  <c r="J69" i="3"/>
  <c r="Q69" i="3"/>
  <c r="S69" i="3"/>
  <c r="H70" i="3"/>
  <c r="J70" i="3"/>
  <c r="Q70" i="3"/>
  <c r="S70" i="3"/>
  <c r="H71" i="3"/>
  <c r="J71" i="3"/>
  <c r="Q71" i="3"/>
  <c r="S71" i="3"/>
  <c r="H72" i="3"/>
  <c r="J72" i="3"/>
  <c r="Q72" i="3"/>
  <c r="S72" i="3"/>
  <c r="H73" i="3"/>
  <c r="J73" i="3"/>
  <c r="Q73" i="3"/>
  <c r="S73" i="3"/>
  <c r="C74" i="3"/>
  <c r="D74" i="3"/>
  <c r="E74" i="3"/>
  <c r="F74" i="3"/>
  <c r="G74" i="3"/>
  <c r="I74" i="3"/>
  <c r="L74" i="3"/>
  <c r="M74" i="3"/>
  <c r="N74" i="3"/>
  <c r="O74" i="3"/>
  <c r="P74" i="3"/>
  <c r="R74" i="3"/>
  <c r="H80" i="3"/>
  <c r="J80" i="3"/>
  <c r="Q80" i="3"/>
  <c r="H81" i="3"/>
  <c r="J81" i="3" s="1"/>
  <c r="Q81" i="3"/>
  <c r="S81" i="3" s="1"/>
  <c r="H82" i="3"/>
  <c r="J82" i="3" s="1"/>
  <c r="Q82" i="3"/>
  <c r="S82" i="3" s="1"/>
  <c r="H83" i="3"/>
  <c r="J83" i="3" s="1"/>
  <c r="Q83" i="3"/>
  <c r="S83" i="3"/>
  <c r="H84" i="3"/>
  <c r="J84" i="3" s="1"/>
  <c r="J95" i="3" s="1"/>
  <c r="Q84" i="3"/>
  <c r="S84" i="3"/>
  <c r="H85" i="3"/>
  <c r="J85" i="3" s="1"/>
  <c r="Q85" i="3"/>
  <c r="S85" i="3" s="1"/>
  <c r="H86" i="3"/>
  <c r="J86" i="3" s="1"/>
  <c r="Q86" i="3"/>
  <c r="S86" i="3"/>
  <c r="H87" i="3"/>
  <c r="J87" i="3" s="1"/>
  <c r="Q87" i="3"/>
  <c r="S87" i="3" s="1"/>
  <c r="H88" i="3"/>
  <c r="J88" i="3" s="1"/>
  <c r="Q88" i="3"/>
  <c r="S88" i="3" s="1"/>
  <c r="H89" i="3"/>
  <c r="J89" i="3" s="1"/>
  <c r="Q89" i="3"/>
  <c r="S89" i="3"/>
  <c r="H90" i="3"/>
  <c r="J90" i="3" s="1"/>
  <c r="Q90" i="3"/>
  <c r="S90" i="3"/>
  <c r="H91" i="3"/>
  <c r="J91" i="3" s="1"/>
  <c r="Q91" i="3"/>
  <c r="S91" i="3" s="1"/>
  <c r="H92" i="3"/>
  <c r="J92" i="3" s="1"/>
  <c r="Q92" i="3"/>
  <c r="S92" i="3" s="1"/>
  <c r="H93" i="3"/>
  <c r="J93" i="3" s="1"/>
  <c r="Q93" i="3"/>
  <c r="S93" i="3"/>
  <c r="H94" i="3"/>
  <c r="J94" i="3" s="1"/>
  <c r="Q94" i="3"/>
  <c r="S94" i="3"/>
  <c r="C95" i="3"/>
  <c r="D95" i="3"/>
  <c r="E95" i="3"/>
  <c r="F95" i="3"/>
  <c r="I95" i="3"/>
  <c r="L95" i="3"/>
  <c r="M95" i="3"/>
  <c r="N95" i="3"/>
  <c r="O95" i="3"/>
  <c r="R95" i="3"/>
  <c r="H97" i="3"/>
  <c r="J97" i="3"/>
  <c r="Q97" i="3"/>
  <c r="S97" i="3" s="1"/>
  <c r="S110" i="3" s="1"/>
  <c r="H98" i="3"/>
  <c r="J98" i="3"/>
  <c r="Q98" i="3"/>
  <c r="S98" i="3"/>
  <c r="H99" i="3"/>
  <c r="J99" i="3"/>
  <c r="Q99" i="3"/>
  <c r="S99" i="3" s="1"/>
  <c r="H100" i="3"/>
  <c r="J100" i="3" s="1"/>
  <c r="Q100" i="3"/>
  <c r="S100" i="3"/>
  <c r="H101" i="3"/>
  <c r="J101" i="3" s="1"/>
  <c r="Q101" i="3"/>
  <c r="S101" i="3"/>
  <c r="H102" i="3"/>
  <c r="J102" i="3" s="1"/>
  <c r="Q102" i="3"/>
  <c r="S102" i="3" s="1"/>
  <c r="H103" i="3"/>
  <c r="J103" i="3" s="1"/>
  <c r="Q103" i="3"/>
  <c r="S103" i="3" s="1"/>
  <c r="H104" i="3"/>
  <c r="J104" i="3" s="1"/>
  <c r="Q104" i="3"/>
  <c r="S104" i="3"/>
  <c r="H105" i="3"/>
  <c r="J105" i="3" s="1"/>
  <c r="Q105" i="3"/>
  <c r="S105" i="3"/>
  <c r="H106" i="3"/>
  <c r="J106" i="3" s="1"/>
  <c r="Q106" i="3"/>
  <c r="S106" i="3" s="1"/>
  <c r="H107" i="3"/>
  <c r="J107" i="3" s="1"/>
  <c r="Q107" i="3"/>
  <c r="S107" i="3" s="1"/>
  <c r="H108" i="3"/>
  <c r="J108" i="3" s="1"/>
  <c r="Q108" i="3"/>
  <c r="S108" i="3"/>
  <c r="H109" i="3"/>
  <c r="J109" i="3" s="1"/>
  <c r="Q109" i="3"/>
  <c r="S109" i="3"/>
  <c r="C110" i="3"/>
  <c r="D110" i="3"/>
  <c r="E110" i="3"/>
  <c r="F110" i="3"/>
  <c r="I110" i="3"/>
  <c r="L110" i="3"/>
  <c r="M110" i="3"/>
  <c r="N110" i="3"/>
  <c r="O110" i="3"/>
  <c r="R110" i="3"/>
  <c r="H112" i="3"/>
  <c r="J112" i="3"/>
  <c r="Q112" i="3"/>
  <c r="S112" i="3"/>
  <c r="H113" i="3"/>
  <c r="J113" i="3"/>
  <c r="Q113" i="3"/>
  <c r="S113" i="3"/>
  <c r="H114" i="3"/>
  <c r="J114" i="3"/>
  <c r="Q114" i="3"/>
  <c r="S114" i="3"/>
  <c r="H115" i="3"/>
  <c r="J115" i="3"/>
  <c r="Q115" i="3"/>
  <c r="S115" i="3"/>
  <c r="H116" i="3"/>
  <c r="J116" i="3"/>
  <c r="Q116" i="3"/>
  <c r="S116" i="3"/>
  <c r="H117" i="3"/>
  <c r="J117" i="3"/>
  <c r="L117" i="3"/>
  <c r="H118" i="3"/>
  <c r="J118" i="3"/>
  <c r="Q118" i="3"/>
  <c r="S118" i="3" s="1"/>
  <c r="H119" i="3"/>
  <c r="J119" i="3" s="1"/>
  <c r="Q119" i="3"/>
  <c r="S119" i="3" s="1"/>
  <c r="H120" i="3"/>
  <c r="J120" i="3" s="1"/>
  <c r="Q120" i="3"/>
  <c r="S120" i="3" s="1"/>
  <c r="H121" i="3"/>
  <c r="J121" i="3"/>
  <c r="L121" i="3"/>
  <c r="Q121" i="3" s="1"/>
  <c r="S121" i="3" s="1"/>
  <c r="H122" i="3"/>
  <c r="J122" i="3"/>
  <c r="Q122" i="3"/>
  <c r="S122" i="3"/>
  <c r="H123" i="3"/>
  <c r="J123" i="3"/>
  <c r="Q123" i="3"/>
  <c r="S123" i="3"/>
  <c r="H124" i="3"/>
  <c r="J124" i="3"/>
  <c r="Q124" i="3"/>
  <c r="S124" i="3"/>
  <c r="H125" i="3"/>
  <c r="J125" i="3"/>
  <c r="Q125" i="3"/>
  <c r="S125" i="3"/>
  <c r="H126" i="3"/>
  <c r="J126" i="3"/>
  <c r="Q126" i="3"/>
  <c r="S126" i="3"/>
  <c r="H127" i="3"/>
  <c r="J127" i="3"/>
  <c r="Q127" i="3"/>
  <c r="S127" i="3"/>
  <c r="C128" i="3"/>
  <c r="D128" i="3"/>
  <c r="E128" i="3"/>
  <c r="F128" i="3"/>
  <c r="I128" i="3"/>
  <c r="M128" i="3"/>
  <c r="N128" i="3"/>
  <c r="O128" i="3"/>
  <c r="R128" i="3"/>
  <c r="H130" i="3"/>
  <c r="J130" i="3" s="1"/>
  <c r="J143" i="3" s="1"/>
  <c r="Q130" i="3"/>
  <c r="S130" i="3" s="1"/>
  <c r="H131" i="3"/>
  <c r="J131" i="3"/>
  <c r="Q131" i="3"/>
  <c r="S131" i="3" s="1"/>
  <c r="H132" i="3"/>
  <c r="J132" i="3"/>
  <c r="Q132" i="3"/>
  <c r="S132" i="3" s="1"/>
  <c r="H133" i="3"/>
  <c r="J133" i="3"/>
  <c r="Q133" i="3"/>
  <c r="S133" i="3" s="1"/>
  <c r="H134" i="3"/>
  <c r="J134" i="3"/>
  <c r="Q134" i="3"/>
  <c r="S134" i="3" s="1"/>
  <c r="H135" i="3"/>
  <c r="J135" i="3"/>
  <c r="Q135" i="3"/>
  <c r="H136" i="3"/>
  <c r="J136" i="3"/>
  <c r="Q136" i="3"/>
  <c r="S136" i="3" s="1"/>
  <c r="H137" i="3"/>
  <c r="J137" i="3"/>
  <c r="Q137" i="3"/>
  <c r="S137" i="3" s="1"/>
  <c r="H138" i="3"/>
  <c r="J138" i="3"/>
  <c r="Q138" i="3"/>
  <c r="S138" i="3" s="1"/>
  <c r="H139" i="3"/>
  <c r="J139" i="3"/>
  <c r="Q139" i="3"/>
  <c r="S139" i="3" s="1"/>
  <c r="H140" i="3"/>
  <c r="J140" i="3"/>
  <c r="Q140" i="3"/>
  <c r="S140" i="3" s="1"/>
  <c r="H141" i="3"/>
  <c r="J141" i="3"/>
  <c r="Q141" i="3"/>
  <c r="S141" i="3" s="1"/>
  <c r="H142" i="3"/>
  <c r="J142" i="3"/>
  <c r="Q142" i="3"/>
  <c r="S142" i="3" s="1"/>
  <c r="C143" i="3"/>
  <c r="D143" i="3"/>
  <c r="E143" i="3"/>
  <c r="F143" i="3"/>
  <c r="I143" i="3"/>
  <c r="L143" i="3"/>
  <c r="M143" i="3"/>
  <c r="N143" i="3"/>
  <c r="O143" i="3"/>
  <c r="R143" i="3"/>
  <c r="H145" i="3"/>
  <c r="J145" i="3" s="1"/>
  <c r="Q145" i="3"/>
  <c r="S145" i="3"/>
  <c r="S157" i="3" s="1"/>
  <c r="H146" i="3"/>
  <c r="J146" i="3" s="1"/>
  <c r="Q146" i="3"/>
  <c r="S146" i="3"/>
  <c r="H147" i="3"/>
  <c r="J147" i="3" s="1"/>
  <c r="Q147" i="3"/>
  <c r="S147" i="3"/>
  <c r="H148" i="3"/>
  <c r="J148" i="3" s="1"/>
  <c r="Q148" i="3"/>
  <c r="S148" i="3"/>
  <c r="H149" i="3"/>
  <c r="J149" i="3" s="1"/>
  <c r="Q149" i="3"/>
  <c r="S149" i="3"/>
  <c r="H150" i="3"/>
  <c r="J150" i="3" s="1"/>
  <c r="Q150" i="3"/>
  <c r="S150" i="3"/>
  <c r="H151" i="3"/>
  <c r="J151" i="3" s="1"/>
  <c r="Q151" i="3"/>
  <c r="S151" i="3"/>
  <c r="H152" i="3"/>
  <c r="J152" i="3" s="1"/>
  <c r="Q152" i="3"/>
  <c r="S152" i="3"/>
  <c r="H153" i="3"/>
  <c r="J153" i="3" s="1"/>
  <c r="Q153" i="3"/>
  <c r="S153" i="3"/>
  <c r="H154" i="3"/>
  <c r="J154" i="3" s="1"/>
  <c r="Q154" i="3"/>
  <c r="S154" i="3"/>
  <c r="H155" i="3"/>
  <c r="J155" i="3" s="1"/>
  <c r="Q155" i="3"/>
  <c r="S155" i="3"/>
  <c r="H156" i="3"/>
  <c r="J156" i="3" s="1"/>
  <c r="Q156" i="3"/>
  <c r="S156" i="3"/>
  <c r="C157" i="3"/>
  <c r="D157" i="3"/>
  <c r="E157" i="3"/>
  <c r="F157" i="3"/>
  <c r="I157" i="3"/>
  <c r="L157" i="3"/>
  <c r="M157" i="3"/>
  <c r="N157" i="3"/>
  <c r="O157" i="3"/>
  <c r="R157" i="3"/>
  <c r="H159" i="3"/>
  <c r="J159" i="3"/>
  <c r="Q159" i="3"/>
  <c r="S159" i="3" s="1"/>
  <c r="S167" i="3" s="1"/>
  <c r="H160" i="3"/>
  <c r="J160" i="3"/>
  <c r="Q160" i="3"/>
  <c r="S160" i="3" s="1"/>
  <c r="H161" i="3"/>
  <c r="J161" i="3"/>
  <c r="Q161" i="3"/>
  <c r="S161" i="3" s="1"/>
  <c r="H162" i="3"/>
  <c r="J162" i="3"/>
  <c r="Q162" i="3"/>
  <c r="S162" i="3"/>
  <c r="H163" i="3"/>
  <c r="J163" i="3" s="1"/>
  <c r="Q163" i="3"/>
  <c r="S163" i="3"/>
  <c r="H164" i="3"/>
  <c r="J164" i="3" s="1"/>
  <c r="Q164" i="3"/>
  <c r="S164" i="3"/>
  <c r="H165" i="3"/>
  <c r="J165" i="3" s="1"/>
  <c r="Q165" i="3"/>
  <c r="S165" i="3"/>
  <c r="H166" i="3"/>
  <c r="J166" i="3" s="1"/>
  <c r="Q166" i="3"/>
  <c r="S166" i="3"/>
  <c r="C167" i="3"/>
  <c r="D167" i="3"/>
  <c r="E167" i="3"/>
  <c r="F167" i="3"/>
  <c r="I167" i="3"/>
  <c r="L167" i="3"/>
  <c r="M167" i="3"/>
  <c r="N167" i="3"/>
  <c r="O167" i="3"/>
  <c r="R167" i="3"/>
  <c r="H169" i="3"/>
  <c r="J169" i="3"/>
  <c r="J174" i="3" s="1"/>
  <c r="Q169" i="3"/>
  <c r="S169" i="3" s="1"/>
  <c r="H170" i="3"/>
  <c r="H174" i="3" s="1"/>
  <c r="J170" i="3"/>
  <c r="O170" i="3"/>
  <c r="O174" i="3" s="1"/>
  <c r="H171" i="3"/>
  <c r="J171" i="3"/>
  <c r="Q171" i="3"/>
  <c r="S171" i="3" s="1"/>
  <c r="H172" i="3"/>
  <c r="J172" i="3"/>
  <c r="Q172" i="3"/>
  <c r="S172" i="3" s="1"/>
  <c r="H173" i="3"/>
  <c r="J173" i="3"/>
  <c r="Q173" i="3"/>
  <c r="S173" i="3" s="1"/>
  <c r="C174" i="3"/>
  <c r="D174" i="3"/>
  <c r="E174" i="3"/>
  <c r="F174" i="3"/>
  <c r="I174" i="3"/>
  <c r="L174" i="3"/>
  <c r="M174" i="3"/>
  <c r="N174" i="3"/>
  <c r="R174" i="3"/>
  <c r="H176" i="3"/>
  <c r="J176" i="3" s="1"/>
  <c r="Q176" i="3"/>
  <c r="S176" i="3"/>
  <c r="H177" i="3"/>
  <c r="J177" i="3" s="1"/>
  <c r="Q177" i="3"/>
  <c r="S177" i="3" s="1"/>
  <c r="H178" i="3"/>
  <c r="J178" i="3"/>
  <c r="Q178" i="3"/>
  <c r="S178" i="3" s="1"/>
  <c r="H179" i="3"/>
  <c r="J179" i="3"/>
  <c r="Q179" i="3"/>
  <c r="S179" i="3" s="1"/>
  <c r="H180" i="3"/>
  <c r="J180" i="3"/>
  <c r="Q180" i="3"/>
  <c r="S180" i="3" s="1"/>
  <c r="C181" i="3"/>
  <c r="D181" i="3"/>
  <c r="E181" i="3"/>
  <c r="F181" i="3"/>
  <c r="I181" i="3"/>
  <c r="L181" i="3"/>
  <c r="M181" i="3"/>
  <c r="N181" i="3"/>
  <c r="O181" i="3"/>
  <c r="R181" i="3"/>
  <c r="H183" i="3"/>
  <c r="H186" i="3" s="1"/>
  <c r="Q183" i="3"/>
  <c r="S183" i="3"/>
  <c r="J184" i="3"/>
  <c r="Q184" i="3"/>
  <c r="S184" i="3" s="1"/>
  <c r="H185" i="3"/>
  <c r="J185" i="3"/>
  <c r="Q185" i="3"/>
  <c r="S185" i="3" s="1"/>
  <c r="C186" i="3"/>
  <c r="D186" i="3"/>
  <c r="E186" i="3"/>
  <c r="F186" i="3"/>
  <c r="I186" i="3"/>
  <c r="L186" i="3"/>
  <c r="M186" i="3"/>
  <c r="N186" i="3"/>
  <c r="O186" i="3"/>
  <c r="R186" i="3"/>
  <c r="T84" i="15"/>
  <c r="R407" i="15"/>
  <c r="K16" i="15"/>
  <c r="K31" i="15"/>
  <c r="K8" i="15"/>
  <c r="T268" i="15"/>
  <c r="T302" i="15" s="1"/>
  <c r="R302" i="15"/>
  <c r="K193" i="15"/>
  <c r="I231" i="15"/>
  <c r="Q181" i="3"/>
  <c r="Q157" i="3"/>
  <c r="H28" i="3"/>
  <c r="H11" i="3"/>
  <c r="J11" i="3" s="1"/>
  <c r="H74" i="3"/>
  <c r="S42" i="3"/>
  <c r="S56" i="3" s="1"/>
  <c r="J31" i="3"/>
  <c r="S41" i="15"/>
  <c r="S8" i="3"/>
  <c r="K442" i="15"/>
  <c r="S43" i="3"/>
  <c r="Q56" i="3"/>
  <c r="Q167" i="3"/>
  <c r="J28" i="3"/>
  <c r="K117" i="15"/>
  <c r="I513" i="15"/>
  <c r="K480" i="15"/>
  <c r="K513" i="15"/>
  <c r="T198" i="15"/>
  <c r="T231" i="15" s="1"/>
  <c r="R231" i="15"/>
  <c r="S135" i="3"/>
  <c r="S80" i="3"/>
  <c r="Q40" i="3"/>
  <c r="S31" i="3"/>
  <c r="T444" i="15"/>
  <c r="T477" i="15"/>
  <c r="T304" i="15"/>
  <c r="T337" i="15" s="1"/>
  <c r="I117" i="15"/>
  <c r="K7" i="15"/>
  <c r="R442" i="15"/>
  <c r="T409" i="15"/>
  <c r="T117" i="15"/>
  <c r="I477" i="15"/>
  <c r="K268" i="15"/>
  <c r="I302" i="15"/>
  <c r="R193" i="15"/>
  <c r="R117" i="15"/>
  <c r="T45" i="15"/>
  <c r="T79" i="15"/>
  <c r="R79" i="15"/>
  <c r="R41" i="15"/>
  <c r="I442" i="15"/>
  <c r="Q117" i="3"/>
  <c r="S117" i="3" s="1"/>
  <c r="S128" i="3" s="1"/>
  <c r="L128" i="3"/>
  <c r="J8" i="3"/>
  <c r="K231" i="15"/>
  <c r="T124" i="15"/>
  <c r="T155" i="15" s="1"/>
  <c r="R155" i="15"/>
  <c r="I79" i="15"/>
  <c r="H157" i="3"/>
  <c r="Q74" i="3"/>
  <c r="S58" i="3"/>
  <c r="S74" i="3"/>
  <c r="H40" i="3"/>
  <c r="S19" i="3"/>
  <c r="K306" i="15"/>
  <c r="I337" i="15"/>
  <c r="R266" i="15"/>
  <c r="I193" i="15"/>
  <c r="K155" i="15"/>
  <c r="I155" i="15"/>
  <c r="Q128" i="3"/>
  <c r="K477" i="15" l="1"/>
  <c r="K337" i="15"/>
  <c r="S40" i="3"/>
  <c r="J167" i="3"/>
  <c r="J128" i="3"/>
  <c r="J40" i="3"/>
  <c r="S28" i="3"/>
  <c r="K302" i="15"/>
  <c r="J157" i="3"/>
  <c r="T442" i="15"/>
  <c r="S95" i="3"/>
  <c r="S186" i="3"/>
  <c r="S181" i="3"/>
  <c r="J181" i="3"/>
  <c r="S143" i="3"/>
  <c r="J17" i="3"/>
  <c r="S17" i="3"/>
  <c r="J183" i="3"/>
  <c r="J186" i="3" s="1"/>
  <c r="H143" i="3"/>
  <c r="H167" i="3"/>
  <c r="J110" i="3"/>
  <c r="H181" i="3"/>
  <c r="Q95" i="3"/>
  <c r="Q186" i="3"/>
  <c r="Q170" i="3"/>
  <c r="Q110" i="3"/>
  <c r="H110" i="3"/>
  <c r="Q143" i="3"/>
  <c r="K79" i="15"/>
  <c r="T41" i="15"/>
  <c r="H17" i="3"/>
  <c r="H128" i="3"/>
  <c r="H95" i="3"/>
  <c r="T407" i="15"/>
  <c r="I372" i="15"/>
  <c r="Q28" i="3"/>
  <c r="R513" i="15"/>
  <c r="T266" i="15"/>
  <c r="K407" i="15"/>
  <c r="R372" i="15"/>
  <c r="T339" i="15"/>
  <c r="T372" i="15" s="1"/>
  <c r="Q17" i="3"/>
  <c r="S231" i="15"/>
  <c r="K233" i="15"/>
  <c r="K266" i="15" s="1"/>
  <c r="I266" i="15"/>
  <c r="K257" i="17"/>
  <c r="Q174" i="3" l="1"/>
  <c r="S170" i="3"/>
  <c r="S174" i="3" s="1"/>
</calcChain>
</file>

<file path=xl/sharedStrings.xml><?xml version="1.0" encoding="utf-8"?>
<sst xmlns="http://schemas.openxmlformats.org/spreadsheetml/2006/main" count="4154" uniqueCount="240">
  <si>
    <t>Intermediate Rent</t>
  </si>
  <si>
    <t>Affordable Rent</t>
  </si>
  <si>
    <t>Barking and Dagenham</t>
  </si>
  <si>
    <t>Barnet</t>
  </si>
  <si>
    <t>Bexley</t>
  </si>
  <si>
    <t>Brent</t>
  </si>
  <si>
    <t>Bromley</t>
  </si>
  <si>
    <t>Camden</t>
  </si>
  <si>
    <t>City of London</t>
  </si>
  <si>
    <t>Croydon</t>
  </si>
  <si>
    <t>Ealing</t>
  </si>
  <si>
    <t>Enfield</t>
  </si>
  <si>
    <t>Greenwich</t>
  </si>
  <si>
    <t>Hackney</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</si>
  <si>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</si>
  <si>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</si>
  <si>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</si>
  <si>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</si>
  <si>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</si>
  <si>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</si>
  <si>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</si>
  <si>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</si>
  <si>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</si>
  <si>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</si>
  <si>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</si>
  <si>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</si>
  <si>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</si>
  <si>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</si>
  <si>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</si>
  <si>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</si>
  <si>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</si>
  <si>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</si>
  <si>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</si>
  <si>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</si>
  <si>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Hammersmith and Fulham</t>
  </si>
  <si>
    <t>Social Rent</t>
  </si>
  <si>
    <t>Affordable Home Ownership</t>
  </si>
  <si>
    <t>Starts on Site</t>
  </si>
  <si>
    <t>Completions</t>
  </si>
  <si>
    <t>ONS Code</t>
  </si>
  <si>
    <t>Local Authority New Build</t>
  </si>
  <si>
    <t xml:space="preserve">                                                                                              </t>
  </si>
  <si>
    <t>April 2012 - March 2013</t>
  </si>
  <si>
    <t>Homelessness Change</t>
  </si>
  <si>
    <t>2009-10</t>
  </si>
  <si>
    <t>2010-11</t>
  </si>
  <si>
    <t>2011-12</t>
  </si>
  <si>
    <t>2012-13</t>
  </si>
  <si>
    <t>Empty Homes</t>
  </si>
  <si>
    <t>Mortgage Rescue</t>
  </si>
  <si>
    <t>2013-14</t>
  </si>
  <si>
    <t>April 2011 - March 2012</t>
  </si>
  <si>
    <t>April 2010 - March 2011</t>
  </si>
  <si>
    <t>April 2009 - March 2010</t>
  </si>
  <si>
    <t>April 2008 - March 2009</t>
  </si>
  <si>
    <t>2008-09</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</si>
  <si>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</si>
  <si>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</si>
  <si>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</si>
  <si>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</si>
  <si>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</si>
  <si>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</si>
  <si>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</si>
  <si>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</si>
  <si>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</si>
  <si>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</si>
  <si>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</si>
  <si>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</si>
  <si>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</si>
  <si>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</si>
  <si>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</si>
  <si>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</si>
  <si>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</si>
  <si>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</si>
  <si>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</si>
  <si>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</si>
  <si>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</si>
  <si>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</si>
  <si>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</si>
  <si>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</si>
  <si>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</si>
  <si>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</si>
  <si>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</si>
  <si>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</si>
  <si>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</si>
  <si>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</si>
  <si>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</si>
  <si>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</si>
  <si>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</si>
  <si>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 xml:space="preserve">Kickstart Housing Delivery </t>
  </si>
  <si>
    <r>
      <t>2012-13</t>
    </r>
    <r>
      <rPr>
        <b/>
        <vertAlign val="superscript"/>
        <sz val="11"/>
        <rFont val="Foundry Form Sans"/>
      </rPr>
      <t xml:space="preserve"> </t>
    </r>
  </si>
  <si>
    <t>Land and Property</t>
  </si>
  <si>
    <t>April 2013 - March 2014</t>
  </si>
  <si>
    <t>MHC:  Care and Support</t>
  </si>
  <si>
    <t>2014-15</t>
  </si>
  <si>
    <t>MHC:  Empty Homes</t>
  </si>
  <si>
    <t>Traveller Pitch Funding</t>
  </si>
  <si>
    <t>MHC:  Extensions</t>
  </si>
  <si>
    <t>April 2014 - March 2015</t>
  </si>
  <si>
    <t>2015-16</t>
  </si>
  <si>
    <t>MHC:  Building the Pipeline</t>
  </si>
  <si>
    <t>MHC:  Homes for Working Londoners</t>
  </si>
  <si>
    <r>
      <t>National Affordable Housing Programme</t>
    </r>
    <r>
      <rPr>
        <vertAlign val="superscript"/>
        <sz val="10"/>
        <rFont val="Arial"/>
        <family val="2"/>
      </rPr>
      <t>[2]</t>
    </r>
  </si>
  <si>
    <r>
      <t>Affordable Homes Programme</t>
    </r>
    <r>
      <rPr>
        <vertAlign val="superscript"/>
        <sz val="10"/>
        <rFont val="Arial"/>
        <family val="2"/>
      </rPr>
      <t>[5]</t>
    </r>
  </si>
  <si>
    <r>
      <t>First Buy</t>
    </r>
    <r>
      <rPr>
        <vertAlign val="superscript"/>
        <sz val="10"/>
        <rFont val="Arial"/>
        <family val="2"/>
      </rPr>
      <t>[4]</t>
    </r>
  </si>
  <si>
    <r>
      <t>Open Market</t>
    </r>
    <r>
      <rPr>
        <vertAlign val="superscript"/>
        <sz val="8"/>
        <rFont val="Arial"/>
        <family val="2"/>
      </rPr>
      <t xml:space="preserve"> [3]</t>
    </r>
  </si>
  <si>
    <t>[1]</t>
  </si>
  <si>
    <t xml:space="preserve">[2] </t>
  </si>
  <si>
    <t>[3]</t>
  </si>
  <si>
    <t xml:space="preserve">[4] </t>
  </si>
  <si>
    <t>[5]</t>
  </si>
  <si>
    <t xml:space="preserve">[6]  </t>
  </si>
  <si>
    <t xml:space="preserve">[7]  </t>
  </si>
  <si>
    <t>Notes:</t>
  </si>
  <si>
    <t>FirstBuy is a shared equity product for which starts on site are not reported.  This programme ended in March 2014.</t>
  </si>
  <si>
    <r>
      <t>Grand Total</t>
    </r>
    <r>
      <rPr>
        <sz val="8"/>
        <rFont val="Arial"/>
        <family val="2"/>
      </rPr>
      <t xml:space="preserve"> (Affordable and Open Market)</t>
    </r>
  </si>
  <si>
    <r>
      <t xml:space="preserve">Grand Total </t>
    </r>
    <r>
      <rPr>
        <sz val="8"/>
        <rFont val="Arial"/>
        <family val="2"/>
      </rPr>
      <t>(Affordable and Open Market)</t>
    </r>
  </si>
  <si>
    <r>
      <t>April 2014 - March 2015</t>
    </r>
    <r>
      <rPr>
        <b/>
        <vertAlign val="superscript"/>
        <sz val="10"/>
        <rFont val="Foundry Form Sans"/>
      </rPr>
      <t xml:space="preserve"> </t>
    </r>
  </si>
  <si>
    <t xml:space="preserve">Total </t>
  </si>
  <si>
    <t xml:space="preserve">GLA Housing Starts on Site and Completions </t>
  </si>
  <si>
    <t xml:space="preserve">Table 2: GLA Housing Starts on Site and Completions by Local Authority </t>
  </si>
  <si>
    <t xml:space="preserve">Table 1: GLA Housing Starts on Site and Completions by Financial Year, Programme and Tenure </t>
  </si>
  <si>
    <t>April 2015 - March 2016</t>
  </si>
  <si>
    <t>TIS</t>
  </si>
  <si>
    <r>
      <t>MHC:  Extensions</t>
    </r>
    <r>
      <rPr>
        <vertAlign val="superscript"/>
        <sz val="10"/>
        <rFont val="Arial"/>
        <family val="2"/>
      </rPr>
      <t>[7]</t>
    </r>
  </si>
  <si>
    <r>
      <t>TIS</t>
    </r>
    <r>
      <rPr>
        <vertAlign val="superscript"/>
        <sz val="10"/>
        <rFont val="Arial"/>
        <family val="2"/>
      </rPr>
      <t>[7]</t>
    </r>
  </si>
  <si>
    <t>MHC:  Revolving Fund</t>
  </si>
  <si>
    <t>MHC:  2015-18 Programme</t>
  </si>
  <si>
    <t>Open market units are homes developed for the private/open market and delivered on mixed use development sites funded through Kickstart (Investment Support), Land and Property or delegated programmes.  The Open Market units delivered through these programmes include some starts and completions which are made available at below market price or rents but do not meet the definition for affordable housing.</t>
  </si>
  <si>
    <r>
      <t>April 2008 - March 2009</t>
    </r>
    <r>
      <rPr>
        <b/>
        <vertAlign val="superscript"/>
        <sz val="10"/>
        <rFont val="Foundry Form Sans"/>
      </rPr>
      <t>[1]</t>
    </r>
  </si>
  <si>
    <r>
      <t>April 2009 - March 2010</t>
    </r>
    <r>
      <rPr>
        <b/>
        <vertAlign val="superscript"/>
        <sz val="10"/>
        <rFont val="Foundry Form Sans"/>
      </rPr>
      <t>[1]</t>
    </r>
  </si>
  <si>
    <r>
      <t>Other - Starts on Site</t>
    </r>
    <r>
      <rPr>
        <vertAlign val="superscript"/>
        <sz val="10"/>
        <rFont val="Arial"/>
        <family val="2"/>
      </rPr>
      <t>[7]</t>
    </r>
  </si>
  <si>
    <t>2016-17</t>
  </si>
  <si>
    <r>
      <t>Delegated prog. - Build to Rent</t>
    </r>
    <r>
      <rPr>
        <vertAlign val="superscript"/>
        <sz val="10"/>
        <rFont val="Cambria"/>
        <family val="1"/>
      </rPr>
      <t>6]</t>
    </r>
  </si>
  <si>
    <t>https://www.gov.uk/government/statistical-data-sets/live-tables-on-affordable-housing-supply</t>
  </si>
  <si>
    <t>April 2016 - March 2017</t>
  </si>
  <si>
    <t>AH:  2015-18 Programme</t>
  </si>
  <si>
    <t>AH:  Building the Pipeline</t>
  </si>
  <si>
    <t>AH:  Homes for Working Londoners</t>
  </si>
  <si>
    <t>AH:  Care and Support</t>
  </si>
  <si>
    <t>AH:  Platform for Life</t>
  </si>
  <si>
    <t>AH:  Housing Zones</t>
  </si>
  <si>
    <t>AH:  London Housing Bank</t>
  </si>
  <si>
    <t>AH:  Revolving Fund</t>
  </si>
  <si>
    <t>2017-18</t>
  </si>
  <si>
    <t>April 2017 - March 2018</t>
  </si>
  <si>
    <r>
      <t>Delegated prog. - Get Britain Building</t>
    </r>
    <r>
      <rPr>
        <vertAlign val="superscript"/>
        <sz val="9"/>
        <rFont val="Cambria"/>
        <family val="1"/>
      </rPr>
      <t>[6]</t>
    </r>
  </si>
  <si>
    <r>
      <t>Delegated prog. - Build to Rent</t>
    </r>
    <r>
      <rPr>
        <vertAlign val="superscript"/>
        <sz val="9"/>
        <rFont val="Cambria"/>
        <family val="1"/>
      </rPr>
      <t>6]</t>
    </r>
  </si>
  <si>
    <r>
      <t>Delegated prog. - Builders Finance Fund</t>
    </r>
    <r>
      <rPr>
        <vertAlign val="superscript"/>
        <sz val="9"/>
        <rFont val="Cambria"/>
        <family val="1"/>
      </rPr>
      <t xml:space="preserve"> [6]</t>
    </r>
  </si>
  <si>
    <r>
      <t>Delegated prog. - Get Britain Building</t>
    </r>
    <r>
      <rPr>
        <vertAlign val="superscript"/>
        <sz val="9"/>
        <rFont val="Arial"/>
        <family val="2"/>
      </rPr>
      <t>[6]</t>
    </r>
  </si>
  <si>
    <r>
      <t>Delegated prog. - Build to Rent</t>
    </r>
    <r>
      <rPr>
        <vertAlign val="superscript"/>
        <sz val="9"/>
        <rFont val="Arial"/>
        <family val="2"/>
      </rPr>
      <t>[6]</t>
    </r>
  </si>
  <si>
    <t xml:space="preserve">The National Affordable Housing Programme figures include Mortgage Rescue for 2009-10 and 2010-11.    Mortgage Rescue is either Equity Loan or Mortgage to Rent for which starts on site are not reported.  The National Affordable Housing Programme ended in March 2011 and outputs reported from 2011-12 onwards reflect commitments entered into prior to the closure date.  </t>
  </si>
  <si>
    <t xml:space="preserve">[8]  </t>
  </si>
  <si>
    <t>Total Affordable Completions</t>
  </si>
  <si>
    <r>
      <t>Total Affordable Starts</t>
    </r>
    <r>
      <rPr>
        <sz val="8"/>
        <rFont val="Arial"/>
        <family val="2"/>
      </rPr>
      <t xml:space="preserve"> </t>
    </r>
    <r>
      <rPr>
        <vertAlign val="superscript"/>
        <sz val="8"/>
        <rFont val="Arial"/>
        <family val="2"/>
      </rPr>
      <t>[9]</t>
    </r>
  </si>
  <si>
    <t xml:space="preserve">[9]  </t>
  </si>
  <si>
    <t>AH:  Homes for Londoners 2016-21</t>
  </si>
  <si>
    <t xml:space="preserve">Other Affordable Rent </t>
  </si>
  <si>
    <t>London Living Rent / Shared Ownership</t>
  </si>
  <si>
    <r>
      <t>Other Intermediate</t>
    </r>
    <r>
      <rPr>
        <vertAlign val="superscript"/>
        <sz val="8"/>
        <rFont val="Arial"/>
        <family val="2"/>
      </rPr>
      <t>11</t>
    </r>
  </si>
  <si>
    <t xml:space="preserve">[10]  </t>
  </si>
  <si>
    <t xml:space="preserve">[11]  </t>
  </si>
  <si>
    <t>Other Intermediate includes intermediate market rent and other intermediate market products</t>
  </si>
  <si>
    <r>
      <t>Social Rent (and LAR at benchmarks)</t>
    </r>
    <r>
      <rPr>
        <vertAlign val="superscript"/>
        <sz val="8"/>
        <rFont val="Arial"/>
        <family val="2"/>
      </rPr>
      <t>10</t>
    </r>
  </si>
  <si>
    <t>2018-19</t>
  </si>
  <si>
    <t xml:space="preserve">In 2008-09 and 2009-10 a total of 29 starts and 54 completions respectively were funded by non London boroughs for units located within London.   These approvals were made via the HCA (now Homes England) as part of a national programme. </t>
  </si>
  <si>
    <t xml:space="preserve">[12]  </t>
  </si>
  <si>
    <r>
      <t xml:space="preserve">Affordable Tenure TBC </t>
    </r>
    <r>
      <rPr>
        <vertAlign val="superscript"/>
        <sz val="8"/>
        <rFont val="Arial"/>
        <family val="2"/>
      </rPr>
      <t>12</t>
    </r>
  </si>
  <si>
    <t>Revisions</t>
  </si>
  <si>
    <t>April 2018 - March 2019</t>
  </si>
  <si>
    <t>AH:  Building Council Homes for Londoners</t>
  </si>
  <si>
    <r>
      <t xml:space="preserve">Delegated prog. - Build to Rent </t>
    </r>
    <r>
      <rPr>
        <vertAlign val="superscript"/>
        <sz val="9"/>
        <rFont val="Arial"/>
        <family val="2"/>
      </rPr>
      <t>[6]</t>
    </r>
  </si>
  <si>
    <t xml:space="preserve">April 2018 - March 2019  </t>
  </si>
  <si>
    <t>AH:  Homelessness Change Programme</t>
  </si>
  <si>
    <t xml:space="preserve">AH:  Homelessness Change Programme </t>
  </si>
  <si>
    <t>Social Rent (and LAR to benchmarks) includes social rent and London Affordable Rent at social rent based benchmarks.</t>
  </si>
  <si>
    <r>
      <t>Social Rent (and LAR to benchmarks)</t>
    </r>
    <r>
      <rPr>
        <vertAlign val="superscript"/>
        <sz val="8"/>
        <rFont val="Arial"/>
        <family val="2"/>
      </rPr>
      <t>10</t>
    </r>
  </si>
  <si>
    <t>2019-20</t>
  </si>
  <si>
    <t>AH:  Homes for Londoners</t>
  </si>
  <si>
    <r>
      <t>Delegated prog. - Home Building Fund</t>
    </r>
    <r>
      <rPr>
        <vertAlign val="superscript"/>
        <sz val="9"/>
        <rFont val="Arial"/>
        <family val="2"/>
      </rPr>
      <t xml:space="preserve"> [6]</t>
    </r>
  </si>
  <si>
    <r>
      <t>Delegated prog. - Build to rent</t>
    </r>
    <r>
      <rPr>
        <vertAlign val="superscript"/>
        <sz val="9"/>
        <rFont val="Arial"/>
        <family val="2"/>
      </rPr>
      <t>[6]</t>
    </r>
  </si>
  <si>
    <t>-</t>
  </si>
  <si>
    <t>April 2019 - March 2020</t>
  </si>
  <si>
    <t>https://www.gov.uk/government/collections/local-authority-housing-data</t>
  </si>
  <si>
    <t>https://www.gov.uk/government/statistical-data-sets/live-tables-on-social-housing-sales#right-to-buy-sales</t>
  </si>
  <si>
    <t>The Affordable Homes Programme, a key part of which is the Affordable Rent product, replaced the National Affordable Housing Programme with allocations made in July 2011.  This programme ended in March 2015.</t>
  </si>
  <si>
    <t xml:space="preserve">The GLA delegates the management of selected housing programmes to Homes England.   Delivery of these programmes is reported within the GLA published statistics as provisional pending confirmation from Homes England (usually June following year end). </t>
  </si>
  <si>
    <t>Due to changes in implementing the GLA's project management system tenure information for some schemes within GLA programmes is not available at the time the housing statistics are reported.</t>
  </si>
  <si>
    <t>GLA Land and Property</t>
  </si>
  <si>
    <t>Land Fund Programmes</t>
  </si>
  <si>
    <r>
      <t xml:space="preserve">Other Starts on Site </t>
    </r>
    <r>
      <rPr>
        <vertAlign val="superscript"/>
        <sz val="10"/>
        <rFont val="Arial"/>
        <family val="2"/>
      </rPr>
      <t>[7]</t>
    </r>
  </si>
  <si>
    <t xml:space="preserve">[13]  </t>
  </si>
  <si>
    <r>
      <t xml:space="preserve">Starts on sites and completions are reported within the GLA's published statistics when the units are recorded </t>
    </r>
    <r>
      <rPr>
        <i/>
        <sz val="12"/>
        <rFont val="Calibri"/>
        <family val="2"/>
      </rPr>
      <t>and</t>
    </r>
    <r>
      <rPr>
        <sz val="12"/>
        <rFont val="Calibri"/>
        <family val="2"/>
      </rPr>
      <t xml:space="preserve"> authorised in GLA systems.  Subsequent revisions related to programme management may occur and will be confirmed in the GLA published statistics on an annual basis.  Revisions will include adjustments to starts reported from 2015-16 onwards where a scheme is re-started within a new GLA programme.  Revisions will be kept to a minimum and included only where the changes reflect a material adjustment to the homes reported. </t>
    </r>
  </si>
  <si>
    <t xml:space="preserve">As part of the move towards the Mayor’s commitment to achieve full compliance with the ONS Code of Practice on Use of Statistics the GLA may apply revisions to the published statistics to ensure accuracy.  Revisions will be confirmed in the GLA published statistics on an annual basis and will be applied from 2015-16 to reflect the Mayor's target delivery period.   Revisions will be kept to a minimum and included only where the changes reflect a material adjustment to the homes reported. </t>
  </si>
  <si>
    <t xml:space="preserve">2019-20 Total </t>
  </si>
  <si>
    <t xml:space="preserve">2018-19 Total </t>
  </si>
  <si>
    <t xml:space="preserve">2017-18 Total </t>
  </si>
  <si>
    <t xml:space="preserve">2016-17 Total </t>
  </si>
  <si>
    <t xml:space="preserve">2015-16 Total </t>
  </si>
  <si>
    <t xml:space="preserve">2014-15 Total </t>
  </si>
  <si>
    <t xml:space="preserve">2013-14 Total </t>
  </si>
  <si>
    <t xml:space="preserve">2012-13 Total </t>
  </si>
  <si>
    <t xml:space="preserve">2011-12 Total </t>
  </si>
  <si>
    <t xml:space="preserve">2010-11 Total </t>
  </si>
  <si>
    <t xml:space="preserve">2009-10 Total </t>
  </si>
  <si>
    <t xml:space="preserve">2008-09 Total </t>
  </si>
  <si>
    <t>2020-21</t>
  </si>
  <si>
    <t xml:space="preserve">2020-21 Total </t>
  </si>
  <si>
    <t>April 2020 - March 2021</t>
  </si>
  <si>
    <r>
      <t>Other Starts on Site</t>
    </r>
    <r>
      <rPr>
        <vertAlign val="superscript"/>
        <sz val="10"/>
        <rFont val="Arial"/>
        <family val="2"/>
      </rPr>
      <t xml:space="preserve"> [7]</t>
    </r>
  </si>
  <si>
    <t xml:space="preserve">For 2015-16 onwards the statistics include 'starts on site' outturn in the same year that completion is achieved for off the shelf / turnkey developments, tenant incentive scheme type products and the extensions programmes.  These types of schemes have not previously had 'starts on site' recorded.   </t>
  </si>
  <si>
    <r>
      <t>AH:  Specialist Housing Programmes</t>
    </r>
    <r>
      <rPr>
        <vertAlign val="superscript"/>
        <sz val="10"/>
        <rFont val="Arial"/>
        <family val="2"/>
      </rPr>
      <t>[13]</t>
    </r>
  </si>
  <si>
    <t>The ‘AH:  Specialist Housing Programmes’ programme line includes projects within the Mayor’s Care and Support Specialised Housing, Move on, Homelessness Change, Platform for Life programmes and projects with a lease length of 5 years and over via Rough Sleepers Accommodation programme.</t>
  </si>
  <si>
    <r>
      <t xml:space="preserve">Not specified </t>
    </r>
    <r>
      <rPr>
        <vertAlign val="superscript"/>
        <sz val="10"/>
        <rFont val="Calibri"/>
        <family val="2"/>
      </rPr>
      <t xml:space="preserve">[8]  </t>
    </r>
  </si>
  <si>
    <t>Outturn information by local authority is not available within the GLA systems for some projects. These are noted in the Local Authority tables as 'Not specified'</t>
  </si>
  <si>
    <r>
      <t xml:space="preserve">Affordable Tenure TBC </t>
    </r>
    <r>
      <rPr>
        <vertAlign val="superscript"/>
        <sz val="8"/>
        <rFont val="Arial"/>
        <family val="2"/>
      </rPr>
      <t>[12]</t>
    </r>
  </si>
  <si>
    <r>
      <t>Other Intermediate</t>
    </r>
    <r>
      <rPr>
        <vertAlign val="superscript"/>
        <sz val="8"/>
        <rFont val="Arial"/>
        <family val="2"/>
      </rPr>
      <t>[11]</t>
    </r>
  </si>
  <si>
    <r>
      <t>Social Rent (and LAR to 
benchmarks)</t>
    </r>
    <r>
      <rPr>
        <vertAlign val="superscript"/>
        <sz val="8"/>
        <rFont val="Arial"/>
        <family val="2"/>
      </rPr>
      <t>[10]</t>
    </r>
  </si>
  <si>
    <t>2021-22</t>
  </si>
  <si>
    <t xml:space="preserve">2021-22 Total </t>
  </si>
  <si>
    <t>AH:  2021-26 programme</t>
  </si>
  <si>
    <t>Provisional</t>
  </si>
  <si>
    <t>April 2021 - March 2022</t>
  </si>
  <si>
    <t>To end of March 2022</t>
  </si>
  <si>
    <t>Delegated prog. - Build to rent[6]</t>
  </si>
  <si>
    <t xml:space="preserve">                   -</t>
  </si>
  <si>
    <t xml:space="preserve">                     -</t>
  </si>
  <si>
    <t xml:space="preserve">                 -</t>
  </si>
  <si>
    <t xml:space="preserve">                    -</t>
  </si>
  <si>
    <t>DLUHC Housing Statistics Live tables are available at the following link:</t>
  </si>
  <si>
    <t>The figures in this report relate to housing programmes that the GLA is responsible for from April 2012 and prior to that Homes England (formerly The Homes and Communities Agency). Additional starts and completions are reported within the Department for Levelling Up, Housing and Communities Housing (DLUHC) Statistics at the following links:</t>
  </si>
  <si>
    <t>Category</t>
  </si>
  <si>
    <t>Year</t>
  </si>
  <si>
    <t>Borough</t>
  </si>
  <si>
    <t>Affordable Tenure TBC</t>
  </si>
  <si>
    <t>Open Market</t>
  </si>
  <si>
    <t>Grand total</t>
  </si>
  <si>
    <t>Starts</t>
  </si>
  <si>
    <t>Not specified</t>
  </si>
  <si>
    <t>Total Affordable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</si>
</sst>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0.0"/>
    <numFmt numFmtId="165" formatCode="#,##0_ ;[Red]\-#,##0\ "/>
  </numFmts>
  <fonts count="47">
    <font>
      <sz val="10"/>
      <name val="Arial"/>
    </font>
    <font>
      <sz val="10"/>
      <name val="Arial"/>
    </font>
    <font>
      <u/>
      <sz val="10"/>
      <color indexed="12"/>
      <name val="Arial"/>
      <family val="2"/>
    </font>
    <font>
      <vertAlign val="superscript"/>
      <sz val="10"/>
      <name val="Arial"/>
      <family val="2"/>
    </font>
    <font>
      <sz val="10"/>
      <name val="Foundry Form Sans"/>
    </font>
    <font>
      <b/>
      <sz val="11"/>
      <name val="Foundry Form Sans"/>
    </font>
    <font>
      <b/>
      <sz val="12"/>
      <name val="Foundry Form Sans"/>
    </font>
    <font>
      <b/>
      <sz val="10"/>
      <name val="Foundry Form Sans"/>
    </font>
    <font>
      <b/>
      <vertAlign val="superscript"/>
      <sz val="11"/>
      <name val="Foundry Form Sans"/>
    </font>
    <font>
      <sz val="10"/>
      <name val="Arial"/>
      <family val="2"/>
    </font>
    <font>
      <b/>
      <sz val="10"/>
      <name val="Arial"/>
      <family val="2"/>
    </font>
    <font>
      <sz val="8"/>
      <name val="Arial"/>
      <family val="2"/>
    </font>
    <font>
      <vertAlign val="superscript"/>
      <sz val="8"/>
      <name val="Arial"/>
      <family val="2"/>
    </font>
    <font>
      <sz val="10"/>
      <color indexed="14"/>
      <name val="Arial"/>
      <family val="2"/>
    </font>
    <font>
      <b/>
      <sz val="11"/>
      <name val="Arial"/>
      <family val="2"/>
    </font>
    <font>
      <sz val="9"/>
      <name val="Arial"/>
      <family val="2"/>
    </font>
    <font>
      <sz val="10"/>
      <name val="Foundary"/>
    </font>
    <font>
      <b/>
      <sz val="10"/>
      <name val="Foundary"/>
    </font>
    <font>
      <vertAlign val="superscript"/>
      <sz val="10"/>
      <name val="Cambria"/>
      <family val="1"/>
    </font>
    <font>
      <b/>
      <sz val="8"/>
      <name val="Arial"/>
      <family val="2"/>
    </font>
    <font>
      <sz val="11"/>
      <name val="Foundry Form Sans"/>
    </font>
    <font>
      <b/>
      <vertAlign val="superscript"/>
      <sz val="10"/>
      <name val="Foundry Form Sans"/>
    </font>
    <font>
      <sz val="10"/>
      <name val="Calibri"/>
      <family val="2"/>
    </font>
    <font>
      <b/>
      <sz val="10"/>
      <name val="Calibri"/>
      <family val="2"/>
    </font>
    <font>
      <vertAlign val="superscript"/>
      <sz val="9"/>
      <name val="Arial"/>
      <family val="2"/>
    </font>
    <font>
      <i/>
      <sz val="9"/>
      <name val="Arial"/>
      <family val="2"/>
    </font>
    <font>
      <vertAlign val="superscript"/>
      <sz val="9"/>
      <name val="Cambria"/>
      <family val="1"/>
    </font>
    <font>
      <b/>
      <i/>
      <sz val="11"/>
      <name val="Foundry Form Sans"/>
    </font>
    <font>
      <i/>
      <sz val="9"/>
      <name val="Foundry Form Sans"/>
    </font>
    <font>
      <sz val="12"/>
      <name val="Calibri"/>
      <family val="2"/>
    </font>
    <font>
      <sz val="11"/>
      <name val="Calibri"/>
      <family val="2"/>
    </font>
    <font>
      <i/>
      <sz val="12"/>
      <name val="Calibri"/>
      <family val="2"/>
    </font>
    <font>
      <vertAlign val="superscript"/>
      <sz val="10"/>
      <name val="Calibri"/>
      <family val="2"/>
    </font>
    <font>
      <sz val="11"/>
      <color theme="1"/>
      <name val="Calibri"/>
      <family val="2"/>
      <scheme val="minor"/>
    </font>
    <font>
      <sz val="10"/>
      <color rgb="FF000000"/>
      <name val="Arial"/>
      <family val="2"/>
    </font>
    <font>
      <u/>
      <sz val="10"/>
      <color theme="10"/>
      <name val="Arial"/>
      <family val="2"/>
    </font>
    <font>
      <u/>
      <sz val="11"/>
      <color theme="10"/>
      <name val="Calibri"/>
      <family val="2"/>
      <scheme val="minor"/>
    </font>
    <font>
      <sz val="11"/>
      <color indexed="8"/>
      <name val="Calibri"/>
      <family val="2"/>
      <scheme val="minor"/>
    </font>
    <font>
      <b/>
      <sz val="11"/>
      <color theme="1"/>
      <name val="Calibri"/>
      <family val="2"/>
      <scheme val="minor"/>
    </font>
    <font>
      <sz val="10"/>
      <name val="Calibri"/>
      <family val="2"/>
      <scheme val="minor"/>
    </font>
    <font>
      <i/>
      <sz val="9"/>
      <color theme="0" tint="-0.499984740745262"/>
      <name val="Arial"/>
      <family val="2"/>
    </font>
    <font>
      <b/>
      <sz val="12"/>
      <name val="Calibri"/>
      <family val="2"/>
      <scheme val="minor"/>
    </font>
    <font>
      <u/>
      <sz val="10"/>
      <color indexed="12"/>
      <name val="Calibri"/>
      <family val="2"/>
      <scheme val="minor"/>
    </font>
    <font>
      <vertAlign val="superscript"/>
      <sz val="12"/>
      <name val="Calibri"/>
      <family val="2"/>
      <scheme val="minor"/>
    </font>
    <font>
      <b/>
      <u/>
      <sz val="12"/>
      <name val="Calibri"/>
      <family val="2"/>
      <scheme val="minor"/>
    </font>
    <font>
      <i/>
      <sz val="10"/>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8">
    <border>
      <left/>
      <right/>
      <top/>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ouble">
        <color indexed="64"/>
      </bottom>
      <diagonal/>
    </border>
    <border>
      <left/>
      <right/>
      <top style="thin">
        <color indexed="64"/>
      </top>
      <bottom style="double">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hair">
        <color indexed="64"/>
      </top>
      <bottom/>
      <diagonal/>
    </border>
    <border>
      <left/>
      <right/>
      <top/>
      <bottom style="thin">
        <color theme="4" tint="0.39997558519241921"/>
      </bottom>
      <diagonal/>
    </border>
  </borders>
  <cellStyleXfs count="39">
    <xf numFmtId="0" fontId="0" fillId="0" borderId="0"/>
    <xf numFmtId="43" fontId="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2"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0" borderId="0" applyNumberFormat="0" applyFill="0" applyBorder="0" applyAlignment="0" applyProtection="0"/>
    <xf numFmtId="0" fontId="33" fillId="0" borderId="0"/>
    <xf numFmtId="0" fontId="33" fillId="0" borderId="0"/>
    <xf numFmtId="0" fontId="33" fillId="0" borderId="0"/>
    <xf numFmtId="0" fontId="9" fillId="0" borderId="0"/>
    <xf numFmtId="0" fontId="9" fillId="0" borderId="0"/>
    <xf numFmtId="0" fontId="9" fillId="0" borderId="0"/>
    <xf numFmtId="0" fontId="9" fillId="0" borderId="0"/>
    <xf numFmtId="0" fontId="33" fillId="0" borderId="0"/>
    <xf numFmtId="0" fontId="34" fillId="0" borderId="0"/>
    <xf numFmtId="0" fontId="33" fillId="0" borderId="0"/>
    <xf numFmtId="0" fontId="33" fillId="0" borderId="0"/>
    <xf numFmtId="0" fontId="9" fillId="0" borderId="0"/>
    <xf numFmtId="0" fontId="9" fillId="0" borderId="0"/>
    <xf numFmtId="0" fontId="9" fillId="0" borderId="0"/>
    <xf numFmtId="0" fontId="34" fillId="0" borderId="0"/>
    <xf numFmtId="0" fontId="9" fillId="0" borderId="0"/>
    <xf numFmtId="0" fontId="33" fillId="0" borderId="0"/>
    <xf numFmtId="0" fontId="33" fillId="0" borderId="0"/>
    <xf numFmtId="0" fontId="33" fillId="0" borderId="0"/>
    <xf numFmtId="0" fontId="37" fillId="0" borderId="0"/>
    <xf numFmtId="0" fontId="9" fillId="0" borderId="0"/>
    <xf numFmtId="0" fontId="34" fillId="0" borderId="0"/>
    <xf numFmtId="0" fontId="34" fillId="0" borderId="0"/>
    <xf numFmtId="0" fontId="37" fillId="0" borderId="0"/>
    <xf numFmtId="0" fontId="33" fillId="0" borderId="0"/>
    <xf numFmtId="9" fontId="1" fillId="0" borderId="0" applyFont="0" applyFill="0" applyBorder="0" applyAlignment="0" applyProtection="0"/>
  </cellStyleXfs>
  <cellXfs count="146">
    <xf numFmtId="0" fontId="0" fillId="0" borderId="0" xfId="0"/>
    <xf numFmtId="0" fontId="4" fillId="0" borderId="0" xfId="0" applyFont="1"/>
    <xf numFmtId="0" fontId="5" fillId="0" borderId="0" xfId="0" applyFont="1" applyAlignment="1">
      <alignment vertical="top"/>
    </xf>
    <xf numFmtId="41" fontId="4" fillId="0" borderId="0" xfId="0" applyNumberFormat="1" applyFont="1"/>
    <xf numFmtId="0" fontId="4" fillId="0" borderId="0" xfId="0" applyFont="1" applyBorder="1"/>
    <xf numFmtId="0" fontId="9" fillId="0" borderId="0" xfId="0" applyFont="1"/>
    <xf numFmtId="41" fontId="9" fillId="0" borderId="0" xfId="0" applyNumberFormat="1" applyFont="1" applyFill="1" applyBorder="1"/>
    <xf numFmtId="0" fontId="9" fillId="0" borderId="0" xfId="0" applyFont="1" applyBorder="1"/>
    <xf numFmtId="164" fontId="11" fillId="0" borderId="1" xfId="0" applyNumberFormat="1" applyFont="1" applyFill="1" applyBorder="1" applyAlignment="1">
      <alignment horizontal="left" vertical="top" wrapText="1"/>
    </xf>
    <xf numFmtId="0" fontId="11" fillId="0" borderId="0" xfId="0" applyFont="1" applyBorder="1"/>
    <xf numFmtId="0" fontId="11" fillId="0" borderId="0" xfId="0" applyFont="1"/>
    <xf numFmtId="41" fontId="9" fillId="0" borderId="0" xfId="0" applyNumberFormat="1" applyFont="1" applyBorder="1"/>
    <xf numFmtId="0" fontId="10" fillId="0" borderId="0" xfId="0" applyFont="1" applyBorder="1"/>
    <xf numFmtId="0" fontId="14" fillId="0" borderId="0" xfId="0" applyFont="1"/>
    <xf numFmtId="0" fontId="14" fillId="0" borderId="0" xfId="0" applyFont="1" applyAlignment="1">
      <alignment vertical="top"/>
    </xf>
    <xf numFmtId="17" fontId="5" fillId="0" borderId="0" xfId="0" applyNumberFormat="1" applyFont="1" applyBorder="1" applyAlignment="1">
      <alignment horizontal="left" vertical="top"/>
    </xf>
    <xf numFmtId="0" fontId="4" fillId="0" borderId="0" xfId="0" applyFont="1" applyBorder="1" applyAlignment="1">
      <alignment horizontal="left" vertical="top" wrapText="1"/>
    </xf>
    <xf numFmtId="41" fontId="4" fillId="0" borderId="0" xfId="0" applyNumberFormat="1" applyFont="1" applyBorder="1"/>
    <xf numFmtId="0" fontId="15" fillId="0" borderId="0" xfId="0" applyFont="1"/>
    <xf numFmtId="41" fontId="16" fillId="0" borderId="0" xfId="0" applyNumberFormat="1" applyFont="1" applyFill="1"/>
    <xf numFmtId="0" fontId="16" fillId="0" borderId="0" xfId="0" applyFont="1" applyFill="1"/>
    <xf numFmtId="0" fontId="4" fillId="0" borderId="0" xfId="0" applyFont="1" applyFill="1"/>
    <xf numFmtId="41" fontId="4" fillId="0" borderId="0" xfId="0" applyNumberFormat="1" applyFont="1" applyFill="1"/>
    <xf numFmtId="3" fontId="11" fillId="0" borderId="0" xfId="0" applyNumberFormat="1" applyFont="1" applyFill="1" applyBorder="1" applyAlignment="1">
      <alignment horizontal="center" vertical="top" wrapText="1"/>
    </xf>
    <xf numFmtId="3" fontId="4" fillId="0" borderId="0" xfId="0" applyNumberFormat="1" applyFont="1"/>
    <xf numFmtId="3" fontId="4" fillId="0" borderId="0" xfId="0" applyNumberFormat="1" applyFont="1" applyFill="1"/>
    <xf numFmtId="3" fontId="4" fillId="0" borderId="0" xfId="0" quotePrefix="1" applyNumberFormat="1" applyFont="1" applyAlignment="1">
      <alignment horizontal="right"/>
    </xf>
    <xf numFmtId="3" fontId="11" fillId="0" borderId="1" xfId="0" applyNumberFormat="1" applyFont="1" applyFill="1" applyBorder="1" applyAlignment="1">
      <alignment horizontal="center" vertical="top" wrapText="1"/>
    </xf>
    <xf numFmtId="3" fontId="11" fillId="0" borderId="2" xfId="0" applyNumberFormat="1" applyFont="1" applyFill="1" applyBorder="1" applyAlignment="1">
      <alignment horizontal="center" vertical="top" wrapText="1"/>
    </xf>
    <xf numFmtId="41" fontId="4" fillId="0" borderId="0" xfId="0" applyNumberFormat="1" applyFont="1" applyFill="1" applyBorder="1"/>
    <xf numFmtId="41" fontId="9" fillId="0" borderId="0" xfId="0" applyNumberFormat="1" applyFont="1" applyFill="1" applyBorder="1" applyAlignment="1">
      <alignment horizontal="center" vertical="top" wrapText="1"/>
    </xf>
    <xf numFmtId="41" fontId="39" fillId="0" borderId="0" xfId="0" applyNumberFormat="1" applyFont="1" applyFill="1" applyBorder="1"/>
    <xf numFmtId="41" fontId="16" fillId="0" borderId="0" xfId="0" applyNumberFormat="1" applyFont="1" applyFill="1" applyBorder="1"/>
    <xf numFmtId="3" fontId="11" fillId="0" borderId="3" xfId="0" applyNumberFormat="1" applyFont="1" applyFill="1" applyBorder="1" applyAlignment="1">
      <alignment horizontal="center" vertical="top" wrapText="1"/>
    </xf>
    <xf numFmtId="3" fontId="7" fillId="0" borderId="0" xfId="0" applyNumberFormat="1" applyFont="1" applyFill="1"/>
    <xf numFmtId="3" fontId="7" fillId="0" borderId="0" xfId="0" applyNumberFormat="1" applyFont="1"/>
    <xf numFmtId="3" fontId="11" fillId="0" borderId="4" xfId="0" applyNumberFormat="1" applyFont="1" applyFill="1" applyBorder="1" applyAlignment="1">
      <alignment horizontal="center" vertical="top" wrapText="1"/>
    </xf>
    <xf numFmtId="3" fontId="19" fillId="2" borderId="5" xfId="0" applyNumberFormat="1" applyFont="1" applyFill="1" applyBorder="1" applyAlignment="1">
      <alignment horizontal="center" vertical="top" wrapText="1"/>
    </xf>
    <xf numFmtId="3" fontId="19" fillId="2" borderId="6" xfId="0" applyNumberFormat="1" applyFont="1" applyFill="1" applyBorder="1" applyAlignment="1">
      <alignment horizontal="center" vertical="top" wrapText="1"/>
    </xf>
    <xf numFmtId="41" fontId="10" fillId="2" borderId="6" xfId="0" applyNumberFormat="1" applyFont="1" applyFill="1" applyBorder="1"/>
    <xf numFmtId="41" fontId="10" fillId="2" borderId="7" xfId="0" applyNumberFormat="1" applyFont="1" applyFill="1" applyBorder="1"/>
    <xf numFmtId="3" fontId="11" fillId="2" borderId="6" xfId="0" applyNumberFormat="1" applyFont="1" applyFill="1" applyBorder="1" applyAlignment="1">
      <alignment horizontal="center" vertical="top" wrapText="1"/>
    </xf>
    <xf numFmtId="41" fontId="9" fillId="2" borderId="6" xfId="0" applyNumberFormat="1" applyFont="1" applyFill="1" applyBorder="1"/>
    <xf numFmtId="41" fontId="10" fillId="2" borderId="8" xfId="0" applyNumberFormat="1" applyFont="1" applyFill="1" applyBorder="1" applyAlignment="1">
      <alignment horizontal="right"/>
    </xf>
    <xf numFmtId="41" fontId="10" fillId="2" borderId="8" xfId="0" applyNumberFormat="1" applyFont="1" applyFill="1" applyBorder="1"/>
    <xf numFmtId="0" fontId="20" fillId="0" borderId="0" xfId="0" applyFont="1"/>
    <xf numFmtId="0" fontId="9" fillId="0" borderId="0" xfId="0" applyFont="1" applyBorder="1" applyAlignment="1">
      <alignment horizontal="left" indent="1"/>
    </xf>
    <xf numFmtId="0" fontId="4" fillId="0" borderId="0" xfId="0" applyFont="1" applyAlignment="1">
      <alignment horizontal="left"/>
    </xf>
    <xf numFmtId="0" fontId="6" fillId="0" borderId="0" xfId="0" applyFont="1" applyAlignment="1">
      <alignment horizontal="left"/>
    </xf>
    <xf numFmtId="0" fontId="4" fillId="0" borderId="9" xfId="0" applyFont="1" applyBorder="1"/>
    <xf numFmtId="0" fontId="16" fillId="0" borderId="9" xfId="0" applyFont="1" applyFill="1" applyBorder="1"/>
    <xf numFmtId="0" fontId="9" fillId="0" borderId="10" xfId="0" applyFont="1" applyBorder="1" applyAlignment="1">
      <alignment vertical="center"/>
    </xf>
    <xf numFmtId="0" fontId="9" fillId="0" borderId="0" xfId="0" applyFont="1" applyAlignment="1">
      <alignment vertical="center"/>
    </xf>
    <xf numFmtId="41" fontId="4" fillId="2" borderId="6" xfId="0" applyNumberFormat="1" applyFont="1" applyFill="1" applyBorder="1"/>
    <xf numFmtId="0" fontId="7" fillId="2" borderId="8" xfId="0" applyFont="1" applyFill="1" applyBorder="1" applyAlignment="1">
      <alignment horizontal="right"/>
    </xf>
    <xf numFmtId="0" fontId="10" fillId="2" borderId="8" xfId="0" applyFont="1" applyFill="1" applyBorder="1"/>
    <xf numFmtId="41" fontId="17" fillId="2" borderId="8" xfId="0" applyNumberFormat="1" applyFont="1" applyFill="1" applyBorder="1"/>
    <xf numFmtId="0" fontId="4" fillId="0" borderId="0" xfId="0" applyFont="1" applyAlignment="1">
      <alignment vertical="center"/>
    </xf>
    <xf numFmtId="0" fontId="6" fillId="0" borderId="0" xfId="0" applyFont="1" applyAlignment="1">
      <alignment horizontal="left" vertical="center"/>
    </xf>
    <xf numFmtId="41" fontId="9" fillId="0" borderId="0" xfId="18" applyNumberFormat="1" applyFont="1" applyBorder="1"/>
    <xf numFmtId="41" fontId="10" fillId="2" borderId="6" xfId="18" applyNumberFormat="1" applyFont="1" applyFill="1" applyBorder="1"/>
    <xf numFmtId="41" fontId="39" fillId="0" borderId="0" xfId="18" applyNumberFormat="1" applyFont="1" applyFill="1" applyBorder="1"/>
    <xf numFmtId="0" fontId="9" fillId="3" borderId="0" xfId="0" applyFont="1" applyFill="1"/>
    <xf numFmtId="0" fontId="11" fillId="3" borderId="0" xfId="0" applyFont="1" applyFill="1"/>
    <xf numFmtId="164" fontId="11" fillId="0" borderId="1" xfId="0" quotePrefix="1" applyNumberFormat="1" applyFont="1" applyFill="1" applyBorder="1" applyAlignment="1">
      <alignment horizontal="left" vertical="top" wrapText="1"/>
    </xf>
    <xf numFmtId="41" fontId="22" fillId="2" borderId="6" xfId="0" applyNumberFormat="1" applyFont="1" applyFill="1" applyBorder="1"/>
    <xf numFmtId="41" fontId="22" fillId="0" borderId="0" xfId="0" applyNumberFormat="1" applyFont="1" applyFill="1" applyBorder="1"/>
    <xf numFmtId="0" fontId="22" fillId="0" borderId="0" xfId="0" applyFont="1" applyBorder="1"/>
    <xf numFmtId="41" fontId="22" fillId="0" borderId="0" xfId="0" applyNumberFormat="1" applyFont="1" applyBorder="1"/>
    <xf numFmtId="41" fontId="23" fillId="2" borderId="6" xfId="0" applyNumberFormat="1" applyFont="1" applyFill="1" applyBorder="1"/>
    <xf numFmtId="41" fontId="22" fillId="3" borderId="0" xfId="0" applyNumberFormat="1" applyFont="1" applyFill="1" applyBorder="1"/>
    <xf numFmtId="41" fontId="23" fillId="0" borderId="0" xfId="0" applyNumberFormat="1" applyFont="1" applyBorder="1"/>
    <xf numFmtId="0" fontId="25" fillId="0" borderId="0" xfId="0" applyFont="1"/>
    <xf numFmtId="17" fontId="10" fillId="0" borderId="0" xfId="0" quotePrefix="1" applyNumberFormat="1" applyFont="1" applyBorder="1" applyAlignment="1">
      <alignment horizontal="left" vertical="top" wrapText="1"/>
    </xf>
    <xf numFmtId="41" fontId="11" fillId="0" borderId="0" xfId="0" applyNumberFormat="1" applyFont="1"/>
    <xf numFmtId="165" fontId="11" fillId="0" borderId="1" xfId="26" applyNumberFormat="1" applyFont="1" applyFill="1" applyBorder="1" applyAlignment="1">
      <alignment horizontal="center" vertical="top" wrapText="1"/>
    </xf>
    <xf numFmtId="165" fontId="11" fillId="0" borderId="3" xfId="26" applyNumberFormat="1" applyFont="1" applyFill="1" applyBorder="1" applyAlignment="1">
      <alignment horizontal="center" vertical="top" wrapText="1"/>
    </xf>
    <xf numFmtId="3" fontId="11" fillId="0" borderId="0" xfId="0" applyNumberFormat="1" applyFont="1" applyFill="1" applyBorder="1" applyAlignment="1"/>
    <xf numFmtId="41" fontId="9" fillId="0" borderId="0" xfId="0" applyNumberFormat="1" applyFont="1" applyFill="1" applyBorder="1" applyAlignment="1"/>
    <xf numFmtId="3" fontId="4" fillId="0" borderId="0" xfId="0" applyNumberFormat="1" applyFont="1" applyFill="1" applyBorder="1"/>
    <xf numFmtId="3" fontId="11" fillId="0" borderId="0" xfId="0" applyNumberFormat="1" applyFont="1" applyFill="1" applyBorder="1" applyAlignment="1">
      <alignment horizontal="center" vertical="top"/>
    </xf>
    <xf numFmtId="41" fontId="10" fillId="0" borderId="11" xfId="0" applyNumberFormat="1" applyFont="1" applyFill="1" applyBorder="1"/>
    <xf numFmtId="41" fontId="40" fillId="0" borderId="0" xfId="26" quotePrefix="1" applyNumberFormat="1" applyFont="1" applyFill="1" applyBorder="1" applyAlignment="1">
      <alignment horizontal="left"/>
    </xf>
    <xf numFmtId="41" fontId="10" fillId="2" borderId="12" xfId="0" applyNumberFormat="1" applyFont="1" applyFill="1" applyBorder="1"/>
    <xf numFmtId="41" fontId="10" fillId="2" borderId="13" xfId="0" applyNumberFormat="1" applyFont="1" applyFill="1" applyBorder="1"/>
    <xf numFmtId="41" fontId="17" fillId="2" borderId="12" xfId="0" applyNumberFormat="1" applyFont="1" applyFill="1" applyBorder="1"/>
    <xf numFmtId="0" fontId="16" fillId="0" borderId="0" xfId="0" applyFont="1" applyFill="1" applyBorder="1"/>
    <xf numFmtId="0" fontId="4" fillId="0" borderId="11" xfId="0" applyFont="1" applyBorder="1"/>
    <xf numFmtId="41" fontId="23" fillId="0" borderId="11" xfId="0" applyNumberFormat="1" applyFont="1" applyBorder="1"/>
    <xf numFmtId="0" fontId="10" fillId="0" borderId="14" xfId="0" applyFont="1" applyBorder="1" applyAlignment="1">
      <alignment vertical="center"/>
    </xf>
    <xf numFmtId="41" fontId="10" fillId="2" borderId="12" xfId="0" applyNumberFormat="1" applyFont="1" applyFill="1" applyBorder="1" applyAlignment="1">
      <alignment horizontal="right"/>
    </xf>
    <xf numFmtId="41" fontId="22" fillId="0" borderId="0" xfId="0" applyNumberFormat="1" applyFont="1" applyBorder="1" applyAlignment="1">
      <alignment horizontal="left"/>
    </xf>
    <xf numFmtId="0" fontId="13" fillId="0" borderId="0" xfId="0" applyFont="1" applyBorder="1" applyAlignment="1">
      <alignment vertical="center"/>
    </xf>
    <xf numFmtId="3" fontId="19" fillId="2" borderId="15" xfId="0" applyNumberFormat="1" applyFont="1" applyFill="1" applyBorder="1" applyAlignment="1">
      <alignment horizontal="center" vertical="top" wrapText="1"/>
    </xf>
    <xf numFmtId="3" fontId="11" fillId="0" borderId="0" xfId="0" applyNumberFormat="1" applyFont="1" applyBorder="1" applyAlignment="1"/>
    <xf numFmtId="0" fontId="11" fillId="0" borderId="11" xfId="0" applyFont="1" applyBorder="1"/>
    <xf numFmtId="0" fontId="20" fillId="0" borderId="16" xfId="0" applyFont="1" applyBorder="1"/>
    <xf numFmtId="41" fontId="40" fillId="0" borderId="16" xfId="26" quotePrefix="1" applyNumberFormat="1" applyFont="1" applyFill="1" applyBorder="1" applyAlignment="1">
      <alignment horizontal="left"/>
    </xf>
    <xf numFmtId="3" fontId="4" fillId="0" borderId="16" xfId="0" applyNumberFormat="1" applyFont="1" applyFill="1" applyBorder="1"/>
    <xf numFmtId="3" fontId="7" fillId="0" borderId="16" xfId="0" applyNumberFormat="1" applyFont="1" applyFill="1" applyBorder="1"/>
    <xf numFmtId="3" fontId="4" fillId="0" borderId="16" xfId="0" applyNumberFormat="1" applyFont="1" applyBorder="1"/>
    <xf numFmtId="3" fontId="7" fillId="0" borderId="16" xfId="0" applyNumberFormat="1" applyFont="1" applyBorder="1"/>
    <xf numFmtId="41" fontId="4" fillId="0" borderId="16" xfId="0" applyNumberFormat="1" applyFont="1" applyBorder="1"/>
    <xf numFmtId="0" fontId="4" fillId="0" borderId="16" xfId="0" applyFont="1" applyBorder="1"/>
    <xf numFmtId="0" fontId="10" fillId="0" borderId="14" xfId="0" applyFont="1" applyBorder="1" applyAlignment="1">
      <alignment horizontal="left" vertical="center"/>
    </xf>
    <xf numFmtId="41" fontId="22" fillId="0" borderId="0" xfId="0" applyNumberFormat="1" applyFont="1"/>
    <xf numFmtId="41" fontId="9" fillId="0" borderId="0" xfId="0" applyNumberFormat="1" applyFont="1"/>
    <xf numFmtId="0" fontId="27" fillId="0" borderId="0" xfId="0" applyFont="1" applyBorder="1" applyAlignment="1">
      <alignment horizontal="left" wrapText="1"/>
    </xf>
    <xf numFmtId="0" fontId="27" fillId="3" borderId="0" xfId="0" applyFont="1" applyFill="1" applyBorder="1"/>
    <xf numFmtId="0" fontId="2" fillId="0" borderId="0" xfId="10" applyAlignment="1" applyProtection="1"/>
    <xf numFmtId="0" fontId="9" fillId="0" borderId="14" xfId="0" applyFont="1" applyBorder="1" applyAlignment="1">
      <alignment vertical="center"/>
    </xf>
    <xf numFmtId="41" fontId="0" fillId="0" borderId="0" xfId="0" applyNumberFormat="1"/>
    <xf numFmtId="0" fontId="41" fillId="0" borderId="0" xfId="26" applyFont="1" applyAlignment="1">
      <alignment vertical="top"/>
    </xf>
    <xf numFmtId="0" fontId="39" fillId="0" borderId="0" xfId="26" applyFont="1" applyAlignment="1">
      <alignment vertical="top"/>
    </xf>
    <xf numFmtId="0" fontId="39" fillId="0" borderId="0" xfId="17" applyFont="1" applyAlignment="1">
      <alignment vertical="top"/>
    </xf>
    <xf numFmtId="0" fontId="42" fillId="0" borderId="0" xfId="10" applyFont="1" applyAlignment="1" applyProtection="1"/>
    <xf numFmtId="0" fontId="42" fillId="0" borderId="0" xfId="10" applyFont="1" applyAlignment="1" applyProtection="1">
      <alignment vertical="top"/>
    </xf>
    <xf numFmtId="0" fontId="39" fillId="0" borderId="0" xfId="26" quotePrefix="1" applyFont="1" applyAlignment="1">
      <alignment vertical="top"/>
    </xf>
    <xf numFmtId="0" fontId="43" fillId="0" borderId="0" xfId="26" applyFont="1" applyAlignment="1">
      <alignment vertical="top"/>
    </xf>
    <xf numFmtId="17" fontId="44" fillId="0" borderId="0" xfId="17" applyNumberFormat="1" applyFont="1" applyAlignment="1">
      <alignment horizontal="left" vertical="top"/>
    </xf>
    <xf numFmtId="0" fontId="41" fillId="3" borderId="0" xfId="17" applyFont="1" applyFill="1"/>
    <xf numFmtId="0" fontId="39" fillId="3" borderId="0" xfId="17" applyFont="1" applyFill="1" applyAlignment="1">
      <alignment vertical="top"/>
    </xf>
    <xf numFmtId="0" fontId="39" fillId="0" borderId="0" xfId="17" applyFont="1" applyAlignment="1">
      <alignment horizontal="center" vertical="top"/>
    </xf>
    <xf numFmtId="3" fontId="0" fillId="0" borderId="0" xfId="0" applyNumberFormat="1"/>
    <xf numFmtId="0" fontId="38" fillId="0" borderId="0" xfId="0" applyFont="1"/>
    <xf numFmtId="0" fontId="38" fillId="0" borderId="17" xfId="0" applyFont="1" applyBorder="1"/>
    <xf numFmtId="0" fontId="28" fillId="0" borderId="0" xfId="0" applyFont="1"/>
    <xf numFmtId="17" fontId="28" fillId="0" borderId="0" xfId="0" quotePrefix="1" applyNumberFormat="1" applyFont="1" applyBorder="1" applyAlignment="1">
      <alignment vertical="top" wrapText="1"/>
    </xf>
    <xf numFmtId="17" fontId="28" fillId="0" borderId="0" xfId="0" applyNumberFormat="1" applyFont="1" applyBorder="1" applyAlignment="1">
      <alignment vertical="top" wrapText="1"/>
    </xf>
    <xf numFmtId="0" fontId="45" fillId="0" borderId="0" xfId="26" applyFont="1" applyAlignment="1">
      <alignment vertical="top"/>
    </xf>
    <xf numFmtId="41" fontId="22" fillId="0" borderId="0" xfId="0" applyNumberFormat="1" applyFont="1" applyBorder="1" applyAlignment="1">
      <alignment horizontal="right"/>
    </xf>
    <xf numFmtId="9" fontId="4" fillId="0" borderId="0" xfId="38" applyFont="1" applyFill="1"/>
    <xf numFmtId="0" fontId="30" fillId="0" borderId="0" xfId="0" applyFont="1"/>
    <xf numFmtId="41" fontId="22" fillId="0" borderId="0" xfId="0" applyNumberFormat="1" applyFont="1" applyAlignment="1">
      <alignment horizontal="right"/>
    </xf>
    <xf numFmtId="41" fontId="22" fillId="3" borderId="0" xfId="0" applyNumberFormat="1" applyFont="1" applyFill="1"/>
    <xf numFmtId="0" fontId="22" fillId="0" borderId="0" xfId="0" applyFont="1"/>
    <xf numFmtId="0" fontId="46" fillId="0" borderId="0" xfId="26" applyFont="1" applyFill="1" applyAlignment="1">
      <alignment horizontal="left" vertical="top" wrapText="1"/>
    </xf>
    <xf numFmtId="0" fontId="9" fillId="0" borderId="0" xfId="0" applyFont="1" applyAlignment="1">
      <alignment horizontal="left" indent="1"/>
    </xf>
    <xf numFmtId="41" fontId="22" fillId="3" borderId="15" xfId="0" applyNumberFormat="1" applyFont="1" applyFill="1" applyBorder="1"/>
    <xf numFmtId="41" fontId="4" fillId="0" borderId="0" xfId="0" applyNumberFormat="1" applyFont="1" applyAlignment="1">
      <alignment vertical="center"/>
    </xf>
    <xf numFmtId="0" fontId="46" fillId="0" borderId="0" xfId="26" applyFont="1" applyAlignment="1">
      <alignment horizontal="left" vertical="top" wrapText="1"/>
    </xf>
    <xf numFmtId="17" fontId="46" fillId="0" borderId="0" xfId="17" applyNumberFormat="1" applyFont="1" applyAlignment="1">
      <alignment horizontal="left" vertical="top" wrapText="1"/>
    </xf>
    <xf numFmtId="0" fontId="46" fillId="0" borderId="0" xfId="26" applyFont="1" applyFill="1" applyAlignment="1">
      <alignment horizontal="left" vertical="top" wrapText="1"/>
    </xf>
    <xf numFmtId="0" fontId="46" fillId="3" borderId="0" xfId="26" applyFont="1" applyFill="1" applyAlignment="1">
      <alignment horizontal="left" vertical="top" wrapText="1"/>
    </xf>
    <xf numFmtId="0" fontId="10" fillId="0" borderId="14" xfId="0" applyFont="1" applyBorder="1" applyAlignment="1">
      <alignment horizontal="left" vertical="center"/>
    </xf>
    <xf numFmtId="0" fontId="11" fillId="0" borderId="9" xfId="0" applyFont="1" applyBorder="1" applyAlignment="1">
      <alignment horizontal="left" vertical="top"/>
    </xf>
  </cellXfs>
  <cellStyles count="39">
    <cellStyle name="Comma 2" xfId="1" xr:uid="{00000000-0005-0000-0000-000000000000}"/>
    <cellStyle name="Comma 2 2" xfId="2" xr:uid="{00000000-0005-0000-0000-000001000000}"/>
    <cellStyle name="Comma 2 3" xfId="3" xr:uid="{00000000-0005-0000-0000-000002000000}"/>
    <cellStyle name="Comma 3" xfId="4" xr:uid="{00000000-0005-0000-0000-000003000000}"/>
    <cellStyle name="Comma 4" xfId="5" xr:uid="{00000000-0005-0000-0000-000004000000}"/>
    <cellStyle name="Comma 5" xfId="6" xr:uid="{00000000-0005-0000-0000-000005000000}"/>
    <cellStyle name="Comma 6" xfId="7" xr:uid="{00000000-0005-0000-0000-000006000000}"/>
    <cellStyle name="Comma 7" xfId="8" xr:uid="{00000000-0005-0000-0000-000007000000}"/>
    <cellStyle name="Comma 8" xfId="9" xr:uid="{00000000-0005-0000-0000-000008000000}"/>
    <cellStyle name="Hyperlink" xfId="10" builtinId="8"/>
    <cellStyle name="Hyperlink 2" xfId="11" xr:uid="{00000000-0005-0000-0000-00000A000000}"/>
    <cellStyle name="Hyperlink 2 2" xfId="12" xr:uid="{00000000-0005-0000-0000-00000B000000}"/>
    <cellStyle name="Normal" xfId="0" builtinId="0"/>
    <cellStyle name="Normal 10" xfId="13" xr:uid="{00000000-0005-0000-0000-00000D000000}"/>
    <cellStyle name="Normal 11" xfId="14" xr:uid="{00000000-0005-0000-0000-00000E000000}"/>
    <cellStyle name="Normal 12" xfId="15" xr:uid="{00000000-0005-0000-0000-00000F000000}"/>
    <cellStyle name="Normal 19" xfId="16" xr:uid="{00000000-0005-0000-0000-000010000000}"/>
    <cellStyle name="Normal 2" xfId="17" xr:uid="{00000000-0005-0000-0000-000011000000}"/>
    <cellStyle name="Normal 2 2" xfId="18" xr:uid="{00000000-0005-0000-0000-000012000000}"/>
    <cellStyle name="Normal 2 2 2" xfId="19" xr:uid="{00000000-0005-0000-0000-000013000000}"/>
    <cellStyle name="Normal 2 3" xfId="20" xr:uid="{00000000-0005-0000-0000-000014000000}"/>
    <cellStyle name="Normal 2 3 2" xfId="21" xr:uid="{00000000-0005-0000-0000-000015000000}"/>
    <cellStyle name="Normal 3" xfId="22" xr:uid="{00000000-0005-0000-0000-000016000000}"/>
    <cellStyle name="Normal 3 2" xfId="23" xr:uid="{00000000-0005-0000-0000-000017000000}"/>
    <cellStyle name="Normal 3 3" xfId="24" xr:uid="{00000000-0005-0000-0000-000018000000}"/>
    <cellStyle name="Normal 3 4" xfId="25" xr:uid="{00000000-0005-0000-0000-000019000000}"/>
    <cellStyle name="Normal 4" xfId="26" xr:uid="{00000000-0005-0000-0000-00001A000000}"/>
    <cellStyle name="Normal 4 2" xfId="27" xr:uid="{00000000-0005-0000-0000-00001B000000}"/>
    <cellStyle name="Normal 4 3" xfId="28" xr:uid="{00000000-0005-0000-0000-00001C000000}"/>
    <cellStyle name="Normal 4 4" xfId="29" xr:uid="{00000000-0005-0000-0000-00001D000000}"/>
    <cellStyle name="Normal 4 5" xfId="30" xr:uid="{00000000-0005-0000-0000-00001E000000}"/>
    <cellStyle name="Normal 5" xfId="31" xr:uid="{00000000-0005-0000-0000-00001F000000}"/>
    <cellStyle name="Normal 5 2" xfId="32" xr:uid="{00000000-0005-0000-0000-000020000000}"/>
    <cellStyle name="Normal 6" xfId="33" xr:uid="{00000000-0005-0000-0000-000021000000}"/>
    <cellStyle name="Normal 6 2" xfId="34" xr:uid="{00000000-0005-0000-0000-000022000000}"/>
    <cellStyle name="Normal 7" xfId="35" xr:uid="{00000000-0005-0000-0000-000023000000}"/>
    <cellStyle name="Normal 8" xfId="36" xr:uid="{00000000-0005-0000-0000-000024000000}"/>
    <cellStyle name="Normal 9" xfId="37" xr:uid="{00000000-0005-0000-0000-000025000000}"/>
    <cellStyle name="Percent" xfId="38" builtinId="5"/>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al-data-sets/live-tables-on-social-housing-sales" TargetMode="External"/><Relationship Id="rId2" Type="http://schemas.openxmlformats.org/officeDocument/2006/relationships/hyperlink" Target="https://www.gov.uk/government/collections/local-authority-housing-data" TargetMode="External"/><Relationship Id="rId1" Type="http://schemas.openxmlformats.org/officeDocument/2006/relationships/hyperlink" Target="https://www.gov.uk/government/statistical-data-sets/live-tables-on-affordable-housing-suppl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22"/>
  <sheetViews>
    <sheetView showGridLines="0" workbookViewId="0"/>
  </sheetViews>
  <sheetFormatPr defaultRowHeight="13.15"/>
  <cols>
    <col min="1" max="1" width="3.06640625" style="114" customWidth="1"/>
    <col min="2" max="12" width="9.06640625" style="114"/>
    <col min="13" max="13" width="4.3984375" style="114" customWidth="1"/>
    <col min="14" max="16384" width="9.06640625" style="114"/>
  </cols>
  <sheetData>
    <row r="1" spans="1:13" ht="22.5" customHeight="1">
      <c r="A1" s="112" t="s">
        <v>119</v>
      </c>
      <c r="B1" s="113"/>
      <c r="C1" s="113"/>
      <c r="D1" s="113"/>
      <c r="E1" s="113"/>
      <c r="F1" s="113"/>
      <c r="H1" s="113"/>
      <c r="I1" s="113"/>
      <c r="J1" s="113"/>
      <c r="K1" s="113"/>
      <c r="L1" s="113"/>
      <c r="M1" s="113"/>
    </row>
    <row r="2" spans="1:13">
      <c r="A2" s="113"/>
      <c r="B2" s="113"/>
      <c r="C2" s="113"/>
      <c r="D2" s="113"/>
      <c r="E2" s="113"/>
      <c r="F2" s="113"/>
      <c r="G2" s="113"/>
      <c r="H2" s="113"/>
      <c r="I2" s="113"/>
      <c r="J2" s="113"/>
      <c r="K2" s="113"/>
      <c r="L2" s="113"/>
      <c r="M2" s="113"/>
    </row>
    <row r="3" spans="1:13" ht="57.75" customHeight="1">
      <c r="A3" s="140" t="s">
        <v>230</v>
      </c>
      <c r="B3" s="140"/>
      <c r="C3" s="140"/>
      <c r="D3" s="140"/>
      <c r="E3" s="140"/>
      <c r="F3" s="140"/>
      <c r="G3" s="140"/>
      <c r="H3" s="140"/>
      <c r="I3" s="140"/>
      <c r="J3" s="140"/>
      <c r="K3" s="140"/>
      <c r="L3" s="140"/>
      <c r="M3" s="140"/>
    </row>
    <row r="4" spans="1:13">
      <c r="A4" s="109" t="s">
        <v>183</v>
      </c>
      <c r="B4" s="113"/>
      <c r="C4" s="113"/>
      <c r="D4" s="113"/>
      <c r="E4" s="113"/>
      <c r="F4" s="113"/>
      <c r="G4" s="113"/>
      <c r="H4" s="113"/>
      <c r="I4" s="113"/>
      <c r="J4" s="113"/>
      <c r="K4" s="113"/>
      <c r="L4" s="113"/>
      <c r="M4" s="113"/>
    </row>
    <row r="5" spans="1:13">
      <c r="A5" s="109" t="s">
        <v>184</v>
      </c>
      <c r="B5" s="113"/>
      <c r="C5" s="113"/>
      <c r="D5" s="113"/>
      <c r="E5" s="113"/>
      <c r="F5" s="113"/>
      <c r="G5" s="113"/>
      <c r="H5" s="113"/>
      <c r="I5" s="113"/>
      <c r="J5" s="113"/>
      <c r="K5" s="113"/>
      <c r="L5" s="113"/>
      <c r="M5" s="113"/>
    </row>
    <row r="6" spans="1:13" ht="6.75" customHeight="1">
      <c r="A6" s="115"/>
      <c r="B6" s="113"/>
      <c r="C6" s="113"/>
      <c r="D6" s="113"/>
      <c r="E6" s="113"/>
      <c r="F6" s="113"/>
      <c r="G6" s="113"/>
      <c r="H6" s="113"/>
      <c r="I6" s="113"/>
      <c r="J6" s="113"/>
      <c r="K6" s="113"/>
      <c r="L6" s="113"/>
      <c r="M6" s="113"/>
    </row>
    <row r="7" spans="1:13" ht="15.75">
      <c r="A7" s="140" t="s">
        <v>229</v>
      </c>
      <c r="B7" s="140"/>
      <c r="C7" s="140"/>
      <c r="D7" s="140"/>
      <c r="E7" s="140"/>
      <c r="F7" s="140"/>
      <c r="G7" s="140"/>
      <c r="H7" s="140"/>
      <c r="I7" s="140"/>
      <c r="J7" s="140"/>
      <c r="K7" s="140"/>
      <c r="L7" s="140"/>
      <c r="M7" s="140"/>
    </row>
    <row r="8" spans="1:13">
      <c r="A8" s="116" t="s">
        <v>134</v>
      </c>
      <c r="B8" s="117"/>
      <c r="C8" s="113"/>
      <c r="D8" s="113"/>
      <c r="E8" s="113"/>
      <c r="F8" s="113"/>
      <c r="G8" s="113"/>
      <c r="H8" s="117"/>
      <c r="I8" s="113"/>
      <c r="J8" s="113"/>
      <c r="K8" s="113"/>
      <c r="L8" s="113"/>
      <c r="M8" s="113"/>
    </row>
    <row r="9" spans="1:13">
      <c r="A9" s="113"/>
      <c r="B9" s="113"/>
      <c r="C9" s="113"/>
      <c r="D9" s="113"/>
      <c r="E9" s="113"/>
      <c r="F9" s="113"/>
      <c r="G9" s="113"/>
      <c r="H9" s="113"/>
      <c r="I9" s="113"/>
      <c r="J9" s="113"/>
      <c r="K9" s="113"/>
      <c r="L9" s="113"/>
      <c r="M9" s="113"/>
    </row>
    <row r="10" spans="1:13" ht="20.100000000000001" customHeight="1">
      <c r="A10" s="112" t="s">
        <v>113</v>
      </c>
      <c r="B10" s="113"/>
      <c r="C10" s="113"/>
      <c r="D10" s="113"/>
      <c r="E10" s="113"/>
      <c r="F10" s="113"/>
      <c r="G10" s="113"/>
      <c r="H10" s="113"/>
      <c r="I10" s="113"/>
      <c r="J10" s="113"/>
      <c r="K10" s="113"/>
      <c r="L10" s="113"/>
      <c r="M10" s="113"/>
    </row>
    <row r="11" spans="1:13" ht="55.5" customHeight="1">
      <c r="A11" s="118" t="s">
        <v>106</v>
      </c>
      <c r="B11" s="140" t="s">
        <v>165</v>
      </c>
      <c r="C11" s="140"/>
      <c r="D11" s="140"/>
      <c r="E11" s="140"/>
      <c r="F11" s="140"/>
      <c r="G11" s="140"/>
      <c r="H11" s="140"/>
      <c r="I11" s="140"/>
      <c r="J11" s="140"/>
      <c r="K11" s="140"/>
      <c r="L11" s="140"/>
      <c r="M11" s="140"/>
    </row>
    <row r="12" spans="1:13" ht="72" customHeight="1">
      <c r="A12" s="118" t="s">
        <v>107</v>
      </c>
      <c r="B12" s="140" t="s">
        <v>151</v>
      </c>
      <c r="C12" s="140"/>
      <c r="D12" s="140"/>
      <c r="E12" s="140"/>
      <c r="F12" s="140"/>
      <c r="G12" s="140"/>
      <c r="H12" s="140"/>
      <c r="I12" s="140"/>
      <c r="J12" s="140"/>
      <c r="K12" s="140"/>
      <c r="L12" s="140"/>
      <c r="M12" s="140"/>
    </row>
    <row r="13" spans="1:13" ht="73.5" customHeight="1">
      <c r="A13" s="118" t="s">
        <v>108</v>
      </c>
      <c r="B13" s="140" t="s">
        <v>128</v>
      </c>
      <c r="C13" s="140"/>
      <c r="D13" s="140"/>
      <c r="E13" s="140"/>
      <c r="F13" s="140"/>
      <c r="G13" s="140"/>
      <c r="H13" s="140"/>
      <c r="I13" s="140"/>
      <c r="J13" s="140"/>
      <c r="K13" s="140"/>
      <c r="L13" s="140"/>
      <c r="M13" s="140"/>
    </row>
    <row r="14" spans="1:13" ht="26.1" customHeight="1">
      <c r="A14" s="118" t="s">
        <v>109</v>
      </c>
      <c r="B14" s="140" t="s">
        <v>114</v>
      </c>
      <c r="C14" s="140"/>
      <c r="D14" s="140"/>
      <c r="E14" s="140"/>
      <c r="F14" s="140"/>
      <c r="G14" s="140"/>
      <c r="H14" s="140"/>
      <c r="I14" s="140"/>
      <c r="J14" s="140"/>
      <c r="K14" s="140"/>
      <c r="L14" s="140"/>
      <c r="M14" s="140"/>
    </row>
    <row r="15" spans="1:13" ht="42" customHeight="1">
      <c r="A15" s="118" t="s">
        <v>110</v>
      </c>
      <c r="B15" s="140" t="s">
        <v>185</v>
      </c>
      <c r="C15" s="140"/>
      <c r="D15" s="140"/>
      <c r="E15" s="140"/>
      <c r="F15" s="140"/>
      <c r="G15" s="140"/>
      <c r="H15" s="140"/>
      <c r="I15" s="140"/>
      <c r="J15" s="140"/>
      <c r="K15" s="140"/>
      <c r="L15" s="140"/>
      <c r="M15" s="140"/>
    </row>
    <row r="16" spans="1:13" ht="56.55" customHeight="1">
      <c r="A16" s="118" t="s">
        <v>111</v>
      </c>
      <c r="B16" s="140" t="s">
        <v>186</v>
      </c>
      <c r="C16" s="140"/>
      <c r="D16" s="140"/>
      <c r="E16" s="140"/>
      <c r="F16" s="140"/>
      <c r="G16" s="140"/>
      <c r="H16" s="140"/>
      <c r="I16" s="140"/>
      <c r="J16" s="140"/>
      <c r="K16" s="140"/>
      <c r="L16" s="140"/>
      <c r="M16" s="140"/>
    </row>
    <row r="17" spans="1:14" ht="61.35" customHeight="1">
      <c r="A17" s="118" t="s">
        <v>112</v>
      </c>
      <c r="B17" s="142" t="s">
        <v>210</v>
      </c>
      <c r="C17" s="142"/>
      <c r="D17" s="142"/>
      <c r="E17" s="142"/>
      <c r="F17" s="142"/>
      <c r="G17" s="142"/>
      <c r="H17" s="142"/>
      <c r="I17" s="142"/>
      <c r="J17" s="142"/>
      <c r="K17" s="142"/>
      <c r="L17" s="142"/>
      <c r="M17" s="142"/>
    </row>
    <row r="18" spans="1:14" ht="40.35" customHeight="1">
      <c r="A18" s="118" t="s">
        <v>152</v>
      </c>
      <c r="B18" s="142" t="s">
        <v>214</v>
      </c>
      <c r="C18" s="142"/>
      <c r="D18" s="142"/>
      <c r="E18" s="142"/>
      <c r="F18" s="142"/>
      <c r="G18" s="142"/>
      <c r="H18" s="142"/>
      <c r="I18" s="142"/>
      <c r="J18" s="142"/>
      <c r="K18" s="142"/>
      <c r="L18" s="142"/>
      <c r="M18" s="142"/>
    </row>
    <row r="19" spans="1:14" ht="88.5" customHeight="1">
      <c r="A19" s="118" t="s">
        <v>155</v>
      </c>
      <c r="B19" s="143" t="s">
        <v>192</v>
      </c>
      <c r="C19" s="143"/>
      <c r="D19" s="143"/>
      <c r="E19" s="143"/>
      <c r="F19" s="143"/>
      <c r="G19" s="143"/>
      <c r="H19" s="143"/>
      <c r="I19" s="143"/>
      <c r="J19" s="143"/>
      <c r="K19" s="143"/>
      <c r="L19" s="143"/>
      <c r="M19" s="143"/>
      <c r="N19" s="122"/>
    </row>
    <row r="20" spans="1:14" ht="26.1" customHeight="1">
      <c r="A20" s="118" t="s">
        <v>160</v>
      </c>
      <c r="B20" s="142" t="s">
        <v>175</v>
      </c>
      <c r="C20" s="142"/>
      <c r="D20" s="142"/>
      <c r="E20" s="142"/>
      <c r="F20" s="142"/>
      <c r="G20" s="142"/>
      <c r="H20" s="142"/>
      <c r="I20" s="142"/>
      <c r="J20" s="142"/>
      <c r="K20" s="142"/>
      <c r="L20" s="142"/>
      <c r="M20" s="142"/>
    </row>
    <row r="21" spans="1:14" ht="21" customHeight="1">
      <c r="A21" s="118" t="s">
        <v>161</v>
      </c>
      <c r="B21" s="142" t="s">
        <v>162</v>
      </c>
      <c r="C21" s="142"/>
      <c r="D21" s="142"/>
      <c r="E21" s="142"/>
      <c r="F21" s="142"/>
      <c r="G21" s="142"/>
      <c r="H21" s="142"/>
      <c r="I21" s="142"/>
      <c r="J21" s="142"/>
      <c r="K21" s="142"/>
      <c r="L21" s="142"/>
      <c r="M21" s="142"/>
    </row>
    <row r="22" spans="1:14" ht="40.5" customHeight="1">
      <c r="A22" s="118" t="s">
        <v>166</v>
      </c>
      <c r="B22" s="142" t="s">
        <v>187</v>
      </c>
      <c r="C22" s="142"/>
      <c r="D22" s="142"/>
      <c r="E22" s="142"/>
      <c r="F22" s="142"/>
      <c r="G22" s="142"/>
      <c r="H22" s="142"/>
      <c r="I22" s="142"/>
      <c r="J22" s="142"/>
      <c r="K22" s="142"/>
      <c r="L22" s="142"/>
      <c r="M22" s="142"/>
    </row>
    <row r="23" spans="1:14" ht="56.85" customHeight="1">
      <c r="A23" s="118" t="s">
        <v>191</v>
      </c>
      <c r="B23" s="142" t="s">
        <v>212</v>
      </c>
      <c r="C23" s="142"/>
      <c r="D23" s="142"/>
      <c r="E23" s="142"/>
      <c r="F23" s="142"/>
      <c r="G23" s="142"/>
      <c r="H23" s="142"/>
      <c r="I23" s="142"/>
      <c r="J23" s="142"/>
      <c r="K23" s="142"/>
      <c r="L23" s="142"/>
      <c r="M23" s="142"/>
    </row>
    <row r="24" spans="1:14" ht="11.1" customHeight="1">
      <c r="A24" s="118"/>
      <c r="B24" s="136"/>
      <c r="C24" s="136"/>
      <c r="D24" s="136"/>
      <c r="E24" s="136"/>
      <c r="F24" s="136"/>
      <c r="G24" s="136"/>
      <c r="H24" s="136"/>
      <c r="I24" s="136"/>
      <c r="J24" s="136"/>
      <c r="K24" s="136"/>
      <c r="L24" s="136"/>
      <c r="M24" s="136"/>
    </row>
    <row r="25" spans="1:14" ht="15" customHeight="1">
      <c r="A25" s="118"/>
      <c r="B25" s="119"/>
    </row>
    <row r="26" spans="1:14" ht="15" customHeight="1">
      <c r="A26" s="120" t="s">
        <v>168</v>
      </c>
      <c r="C26" s="121"/>
      <c r="D26" s="121"/>
      <c r="E26" s="121"/>
      <c r="F26" s="121"/>
      <c r="G26" s="121"/>
      <c r="H26" s="121"/>
      <c r="I26" s="121"/>
      <c r="J26" s="121"/>
      <c r="K26" s="121"/>
      <c r="L26" s="121"/>
      <c r="M26" s="121"/>
    </row>
    <row r="27" spans="1:14" ht="15" customHeight="1">
      <c r="A27" s="119"/>
      <c r="B27" s="141" t="s">
        <v>193</v>
      </c>
      <c r="C27" s="141"/>
      <c r="D27" s="141"/>
      <c r="E27" s="141"/>
      <c r="F27" s="141"/>
      <c r="G27" s="141"/>
      <c r="H27" s="141"/>
      <c r="I27" s="141"/>
      <c r="J27" s="141"/>
      <c r="K27" s="141"/>
      <c r="L27" s="141"/>
      <c r="M27" s="141"/>
    </row>
    <row r="28" spans="1:14" ht="15" customHeight="1">
      <c r="A28" s="119"/>
      <c r="B28" s="141"/>
      <c r="C28" s="141"/>
      <c r="D28" s="141"/>
      <c r="E28" s="141"/>
      <c r="F28" s="141"/>
      <c r="G28" s="141"/>
      <c r="H28" s="141"/>
      <c r="I28" s="141"/>
      <c r="J28" s="141"/>
      <c r="K28" s="141"/>
      <c r="L28" s="141"/>
      <c r="M28" s="141"/>
    </row>
    <row r="29" spans="1:14" ht="15" customHeight="1">
      <c r="A29" s="119"/>
      <c r="B29" s="141"/>
      <c r="C29" s="141"/>
      <c r="D29" s="141"/>
      <c r="E29" s="141"/>
      <c r="F29" s="141"/>
      <c r="G29" s="141"/>
      <c r="H29" s="141"/>
      <c r="I29" s="141"/>
      <c r="J29" s="141"/>
      <c r="K29" s="141"/>
      <c r="L29" s="141"/>
      <c r="M29" s="141"/>
    </row>
    <row r="30" spans="1:14" ht="44.25" customHeight="1">
      <c r="A30" s="119"/>
      <c r="B30" s="141"/>
      <c r="C30" s="141"/>
      <c r="D30" s="141"/>
      <c r="E30" s="141"/>
      <c r="F30" s="141"/>
      <c r="G30" s="141"/>
      <c r="H30" s="141"/>
      <c r="I30" s="141"/>
      <c r="J30" s="141"/>
      <c r="K30" s="141"/>
      <c r="L30" s="141"/>
      <c r="M30" s="141"/>
    </row>
    <row r="31" spans="1:14" ht="15" customHeight="1">
      <c r="A31" s="119"/>
      <c r="B31" s="119"/>
    </row>
    <row r="32" spans="1:14" ht="15" customHeight="1">
      <c r="A32" s="129"/>
      <c r="B32" s="119"/>
    </row>
    <row r="33" spans="1:2" ht="15" customHeight="1">
      <c r="A33" s="119"/>
      <c r="B33" s="119"/>
    </row>
    <row r="34" spans="1:2" ht="15" customHeight="1">
      <c r="A34" s="119"/>
      <c r="B34" s="132"/>
    </row>
    <row r="35" spans="1:2" ht="15" customHeight="1">
      <c r="A35" s="119"/>
      <c r="B35" s="119"/>
    </row>
    <row r="36" spans="1:2" ht="15" customHeight="1">
      <c r="A36" s="119"/>
      <c r="B36" s="119"/>
    </row>
    <row r="37" spans="1:2" ht="15" customHeight="1">
      <c r="A37" s="119"/>
      <c r="B37" s="119"/>
    </row>
    <row r="38" spans="1:2" ht="15" customHeight="1">
      <c r="A38" s="119"/>
      <c r="B38" s="119"/>
    </row>
    <row r="39" spans="1:2" ht="15" customHeight="1">
      <c r="A39" s="119"/>
      <c r="B39" s="119"/>
    </row>
    <row r="40" spans="1:2" ht="15" customHeight="1">
      <c r="A40" s="119"/>
      <c r="B40" s="119"/>
    </row>
    <row r="41" spans="1:2" ht="15" customHeight="1">
      <c r="A41" s="119"/>
      <c r="B41" s="119"/>
    </row>
    <row r="42" spans="1:2" ht="15" customHeight="1">
      <c r="A42" s="119"/>
      <c r="B42" s="119"/>
    </row>
    <row r="43" spans="1:2" ht="15" customHeight="1">
      <c r="A43" s="119"/>
      <c r="B43" s="119"/>
    </row>
    <row r="44" spans="1:2" ht="15" customHeight="1">
      <c r="A44" s="119"/>
      <c r="B44" s="119"/>
    </row>
    <row r="45" spans="1:2" ht="15" customHeight="1">
      <c r="A45" s="119"/>
      <c r="B45" s="119"/>
    </row>
    <row r="46" spans="1:2" ht="15" customHeight="1">
      <c r="A46" s="119"/>
      <c r="B46" s="119"/>
    </row>
    <row r="47" spans="1:2" ht="15" customHeight="1">
      <c r="A47" s="119"/>
      <c r="B47" s="119"/>
    </row>
    <row r="48" spans="1:2" ht="15" customHeight="1">
      <c r="A48" s="119"/>
      <c r="B48" s="119"/>
    </row>
    <row r="49" spans="1:2" ht="15" customHeight="1">
      <c r="A49" s="119"/>
      <c r="B49" s="119"/>
    </row>
    <row r="50" spans="1:2" ht="15" customHeight="1">
      <c r="A50" s="119"/>
      <c r="B50" s="119"/>
    </row>
    <row r="51" spans="1:2" ht="15" customHeight="1">
      <c r="A51" s="119"/>
      <c r="B51" s="119"/>
    </row>
    <row r="52" spans="1:2" ht="15" customHeight="1">
      <c r="A52" s="119"/>
      <c r="B52" s="119"/>
    </row>
    <row r="53" spans="1:2" ht="15" customHeight="1">
      <c r="A53" s="119"/>
      <c r="B53" s="119"/>
    </row>
    <row r="54" spans="1:2" ht="15" customHeight="1">
      <c r="A54" s="119"/>
      <c r="B54" s="119"/>
    </row>
    <row r="55" spans="1:2" ht="15" customHeight="1">
      <c r="A55" s="119"/>
      <c r="B55" s="119"/>
    </row>
    <row r="56" spans="1:2" ht="15" customHeight="1">
      <c r="A56" s="119"/>
      <c r="B56" s="119"/>
    </row>
    <row r="57" spans="1:2" ht="15" customHeight="1">
      <c r="A57" s="119"/>
      <c r="B57" s="119"/>
    </row>
    <row r="58" spans="1:2" ht="15" customHeight="1">
      <c r="A58" s="119"/>
      <c r="B58" s="119"/>
    </row>
    <row r="59" spans="1:2" ht="15" customHeight="1">
      <c r="A59" s="119"/>
      <c r="B59" s="119"/>
    </row>
    <row r="60" spans="1:2" ht="15" customHeight="1">
      <c r="A60" s="119"/>
      <c r="B60" s="119"/>
    </row>
    <row r="61" spans="1:2" ht="15" customHeight="1">
      <c r="A61" s="119"/>
      <c r="B61" s="119"/>
    </row>
    <row r="62" spans="1:2" ht="15" customHeight="1">
      <c r="A62" s="119"/>
      <c r="B62" s="119"/>
    </row>
    <row r="63" spans="1:2" ht="15" customHeight="1">
      <c r="A63" s="119"/>
      <c r="B63" s="119"/>
    </row>
    <row r="64" spans="1:2" ht="15" customHeight="1">
      <c r="A64" s="119"/>
      <c r="B64" s="119"/>
    </row>
    <row r="65" spans="1:2" ht="15" customHeight="1">
      <c r="A65" s="119"/>
      <c r="B65" s="119"/>
    </row>
    <row r="66" spans="1:2" ht="15" customHeight="1">
      <c r="A66" s="119"/>
      <c r="B66" s="119"/>
    </row>
    <row r="67" spans="1:2" ht="15" customHeight="1">
      <c r="A67" s="119"/>
      <c r="B67" s="119"/>
    </row>
    <row r="68" spans="1:2" ht="15" customHeight="1">
      <c r="A68" s="119"/>
      <c r="B68" s="119"/>
    </row>
    <row r="69" spans="1:2" ht="15" customHeight="1">
      <c r="A69" s="119"/>
      <c r="B69" s="119"/>
    </row>
    <row r="70" spans="1:2" ht="15" customHeight="1">
      <c r="A70" s="119"/>
      <c r="B70" s="119"/>
    </row>
    <row r="71" spans="1:2" ht="15" customHeight="1">
      <c r="A71" s="119"/>
      <c r="B71" s="119"/>
    </row>
    <row r="72" spans="1:2" ht="15" customHeight="1">
      <c r="A72" s="119"/>
      <c r="B72" s="119"/>
    </row>
    <row r="73" spans="1:2" ht="15" customHeight="1">
      <c r="A73" s="119"/>
      <c r="B73" s="119"/>
    </row>
    <row r="74" spans="1:2" ht="15" customHeight="1">
      <c r="A74" s="119"/>
      <c r="B74" s="119"/>
    </row>
    <row r="75" spans="1:2" ht="15" customHeight="1">
      <c r="A75" s="119"/>
      <c r="B75" s="119"/>
    </row>
    <row r="76" spans="1:2" ht="15" customHeight="1">
      <c r="A76" s="119"/>
      <c r="B76" s="119"/>
    </row>
    <row r="77" spans="1:2" ht="15" customHeight="1">
      <c r="A77" s="119"/>
      <c r="B77" s="119"/>
    </row>
    <row r="78" spans="1:2" ht="15" customHeight="1">
      <c r="A78" s="119"/>
      <c r="B78" s="119"/>
    </row>
    <row r="79" spans="1:2" ht="15" customHeight="1">
      <c r="A79" s="119"/>
      <c r="B79" s="119"/>
    </row>
    <row r="80" spans="1:2" ht="15" customHeight="1">
      <c r="A80" s="119"/>
      <c r="B80" s="119"/>
    </row>
    <row r="81" spans="1:2" ht="15" customHeight="1">
      <c r="A81" s="119"/>
      <c r="B81" s="119"/>
    </row>
    <row r="82" spans="1:2" ht="15" customHeight="1">
      <c r="A82" s="119"/>
      <c r="B82" s="119"/>
    </row>
    <row r="83" spans="1:2" ht="15" customHeight="1">
      <c r="A83" s="119"/>
      <c r="B83" s="119"/>
    </row>
    <row r="84" spans="1:2" ht="15" customHeight="1">
      <c r="A84" s="119"/>
      <c r="B84" s="119"/>
    </row>
    <row r="85" spans="1:2" ht="15" customHeight="1">
      <c r="A85" s="119"/>
      <c r="B85" s="119"/>
    </row>
    <row r="86" spans="1:2" ht="15" customHeight="1">
      <c r="A86" s="119"/>
      <c r="B86" s="119"/>
    </row>
    <row r="87" spans="1:2" ht="15" customHeight="1">
      <c r="A87" s="119"/>
      <c r="B87" s="119"/>
    </row>
    <row r="88" spans="1:2" ht="15" customHeight="1">
      <c r="A88" s="119"/>
      <c r="B88" s="119"/>
    </row>
    <row r="89" spans="1:2" ht="15" customHeight="1">
      <c r="A89" s="119"/>
      <c r="B89" s="119"/>
    </row>
    <row r="90" spans="1:2" ht="15" customHeight="1">
      <c r="A90" s="119"/>
      <c r="B90" s="119"/>
    </row>
    <row r="91" spans="1:2" ht="15" customHeight="1">
      <c r="A91" s="119"/>
      <c r="B91" s="119"/>
    </row>
    <row r="92" spans="1:2" ht="15" customHeight="1">
      <c r="A92" s="119"/>
      <c r="B92" s="119"/>
    </row>
    <row r="93" spans="1:2" ht="15" customHeight="1">
      <c r="A93" s="119"/>
      <c r="B93" s="119"/>
    </row>
    <row r="94" spans="1:2" ht="15" customHeight="1">
      <c r="A94" s="119"/>
      <c r="B94" s="119"/>
    </row>
    <row r="95" spans="1:2" ht="15" customHeight="1">
      <c r="A95" s="119"/>
      <c r="B95" s="119"/>
    </row>
    <row r="96" spans="1:2" ht="15" customHeight="1">
      <c r="A96" s="119"/>
      <c r="B96" s="119"/>
    </row>
    <row r="97" spans="1:2" ht="15" customHeight="1">
      <c r="A97" s="119"/>
      <c r="B97" s="119"/>
    </row>
    <row r="98" spans="1:2" ht="15" customHeight="1">
      <c r="A98" s="119"/>
      <c r="B98" s="119"/>
    </row>
    <row r="99" spans="1:2" ht="15" customHeight="1">
      <c r="A99" s="119"/>
      <c r="B99" s="119"/>
    </row>
    <row r="100" spans="1:2" ht="15" customHeight="1">
      <c r="A100" s="119"/>
      <c r="B100" s="119"/>
    </row>
    <row r="101" spans="1:2" ht="15" customHeight="1">
      <c r="A101" s="119"/>
      <c r="B101" s="119"/>
    </row>
    <row r="102" spans="1:2" ht="15" customHeight="1">
      <c r="A102" s="119"/>
      <c r="B102" s="119"/>
    </row>
    <row r="103" spans="1:2" ht="15" customHeight="1">
      <c r="A103" s="119"/>
      <c r="B103" s="119"/>
    </row>
    <row r="104" spans="1:2" ht="15" customHeight="1">
      <c r="A104" s="119"/>
      <c r="B104" s="119"/>
    </row>
    <row r="105" spans="1:2" ht="15" customHeight="1">
      <c r="A105" s="119"/>
      <c r="B105" s="119"/>
    </row>
    <row r="106" spans="1:2" ht="15" customHeight="1">
      <c r="A106" s="119"/>
      <c r="B106" s="119"/>
    </row>
    <row r="107" spans="1:2" ht="15" customHeight="1">
      <c r="A107" s="119"/>
      <c r="B107" s="119"/>
    </row>
    <row r="108" spans="1:2" ht="15" customHeight="1">
      <c r="A108" s="119"/>
      <c r="B108" s="119"/>
    </row>
    <row r="109" spans="1:2" ht="15" customHeight="1">
      <c r="A109" s="119"/>
      <c r="B109" s="119"/>
    </row>
    <row r="110" spans="1:2" ht="15" customHeight="1">
      <c r="A110" s="119"/>
      <c r="B110" s="119"/>
    </row>
    <row r="111" spans="1:2" ht="15" customHeight="1">
      <c r="A111" s="119"/>
      <c r="B111" s="119"/>
    </row>
    <row r="112" spans="1:2" ht="15" customHeight="1">
      <c r="A112" s="119"/>
      <c r="B112" s="119"/>
    </row>
    <row r="113" spans="1:2" ht="15" customHeight="1">
      <c r="A113" s="119"/>
      <c r="B113" s="119"/>
    </row>
    <row r="114" spans="1:2" ht="15" customHeight="1">
      <c r="A114" s="119"/>
      <c r="B114" s="119"/>
    </row>
    <row r="115" spans="1:2" ht="15" customHeight="1">
      <c r="A115" s="119"/>
      <c r="B115" s="119"/>
    </row>
    <row r="116" spans="1:2" ht="15" customHeight="1">
      <c r="A116" s="119"/>
      <c r="B116" s="119"/>
    </row>
    <row r="117" spans="1:2" ht="15" customHeight="1">
      <c r="A117" s="119"/>
      <c r="B117" s="119"/>
    </row>
    <row r="118" spans="1:2" ht="15" customHeight="1">
      <c r="A118" s="119"/>
      <c r="B118" s="119"/>
    </row>
    <row r="119" spans="1:2" ht="15" customHeight="1">
      <c r="A119" s="119"/>
      <c r="B119" s="119"/>
    </row>
    <row r="120" spans="1:2" ht="15" customHeight="1">
      <c r="A120" s="119"/>
      <c r="B120" s="119"/>
    </row>
    <row r="121" spans="1:2" ht="15" customHeight="1">
      <c r="A121" s="119"/>
      <c r="B121" s="119"/>
    </row>
    <row r="122" spans="1:2" ht="15" customHeight="1">
      <c r="A122" s="119"/>
      <c r="B122" s="119"/>
    </row>
    <row r="123" spans="1:2" ht="15" customHeight="1">
      <c r="A123" s="119"/>
      <c r="B123" s="119"/>
    </row>
    <row r="124" spans="1:2" ht="15" customHeight="1">
      <c r="A124" s="119"/>
      <c r="B124" s="119"/>
    </row>
    <row r="125" spans="1:2" ht="15" customHeight="1">
      <c r="A125" s="119"/>
      <c r="B125" s="119"/>
    </row>
    <row r="126" spans="1:2" ht="15" customHeight="1">
      <c r="A126" s="119"/>
      <c r="B126" s="119"/>
    </row>
    <row r="127" spans="1:2" ht="15" customHeight="1">
      <c r="A127" s="119"/>
      <c r="B127" s="119"/>
    </row>
    <row r="128" spans="1:2" ht="15" customHeight="1">
      <c r="A128" s="119"/>
      <c r="B128" s="119"/>
    </row>
    <row r="129" spans="1:2" ht="15" customHeight="1">
      <c r="A129" s="119"/>
      <c r="B129" s="119"/>
    </row>
    <row r="130" spans="1:2" ht="15" customHeight="1">
      <c r="A130" s="119"/>
      <c r="B130" s="119"/>
    </row>
    <row r="131" spans="1:2" ht="15" customHeight="1">
      <c r="A131" s="119"/>
      <c r="B131" s="119"/>
    </row>
    <row r="132" spans="1:2" ht="15" customHeight="1">
      <c r="A132" s="119"/>
      <c r="B132" s="119"/>
    </row>
    <row r="133" spans="1:2" ht="15" customHeight="1">
      <c r="A133" s="119"/>
      <c r="B133" s="119"/>
    </row>
    <row r="134" spans="1:2" ht="15" customHeight="1">
      <c r="A134" s="119"/>
      <c r="B134" s="119"/>
    </row>
    <row r="135" spans="1:2" ht="15" customHeight="1">
      <c r="A135" s="119"/>
      <c r="B135" s="119"/>
    </row>
    <row r="136" spans="1:2" ht="15" customHeight="1">
      <c r="A136" s="119"/>
      <c r="B136" s="119"/>
    </row>
    <row r="137" spans="1:2" ht="15" customHeight="1">
      <c r="A137" s="119"/>
      <c r="B137" s="119"/>
    </row>
    <row r="138" spans="1:2" ht="15" customHeight="1">
      <c r="A138" s="119"/>
      <c r="B138" s="119"/>
    </row>
    <row r="139" spans="1:2" ht="15" customHeight="1">
      <c r="A139" s="119"/>
      <c r="B139" s="119"/>
    </row>
    <row r="140" spans="1:2" ht="15" customHeight="1">
      <c r="A140" s="119"/>
      <c r="B140" s="119"/>
    </row>
    <row r="141" spans="1:2" ht="15" customHeight="1">
      <c r="A141" s="119"/>
      <c r="B141" s="119"/>
    </row>
    <row r="142" spans="1:2" ht="15" customHeight="1">
      <c r="A142" s="119"/>
      <c r="B142" s="119"/>
    </row>
    <row r="143" spans="1:2" ht="15" customHeight="1">
      <c r="A143" s="119"/>
      <c r="B143" s="119"/>
    </row>
    <row r="144" spans="1:2" ht="15" customHeight="1">
      <c r="A144" s="119"/>
      <c r="B144" s="119"/>
    </row>
    <row r="145" spans="1:2" ht="15" customHeight="1">
      <c r="A145" s="119"/>
      <c r="B145" s="119"/>
    </row>
    <row r="146" spans="1:2" ht="15" customHeight="1">
      <c r="A146" s="119"/>
      <c r="B146" s="119"/>
    </row>
    <row r="147" spans="1:2" ht="15" customHeight="1">
      <c r="A147" s="119"/>
      <c r="B147" s="119"/>
    </row>
    <row r="148" spans="1:2" ht="15" customHeight="1">
      <c r="A148" s="119"/>
      <c r="B148" s="119"/>
    </row>
    <row r="149" spans="1:2" ht="15" customHeight="1">
      <c r="A149" s="119"/>
      <c r="B149" s="119"/>
    </row>
    <row r="150" spans="1:2" ht="15" customHeight="1">
      <c r="A150" s="119"/>
      <c r="B150" s="119"/>
    </row>
    <row r="151" spans="1:2" ht="15" customHeight="1">
      <c r="A151" s="119"/>
      <c r="B151" s="119"/>
    </row>
    <row r="152" spans="1:2" ht="15" customHeight="1">
      <c r="A152" s="119"/>
      <c r="B152" s="119"/>
    </row>
    <row r="153" spans="1:2" ht="15" customHeight="1">
      <c r="A153" s="119"/>
      <c r="B153" s="119"/>
    </row>
    <row r="154" spans="1:2" ht="15" customHeight="1">
      <c r="A154" s="119"/>
      <c r="B154" s="119"/>
    </row>
    <row r="155" spans="1:2" ht="15" customHeight="1">
      <c r="A155" s="119"/>
      <c r="B155" s="119"/>
    </row>
    <row r="156" spans="1:2" ht="15" customHeight="1">
      <c r="A156" s="119"/>
      <c r="B156" s="119"/>
    </row>
    <row r="157" spans="1:2" ht="15" customHeight="1">
      <c r="A157" s="119"/>
      <c r="B157" s="119"/>
    </row>
    <row r="158" spans="1:2" ht="15" customHeight="1">
      <c r="A158" s="119"/>
      <c r="B158" s="119"/>
    </row>
    <row r="159" spans="1:2" ht="15" customHeight="1">
      <c r="A159" s="119"/>
      <c r="B159" s="119"/>
    </row>
    <row r="160" spans="1:2" ht="15" customHeight="1">
      <c r="A160" s="119"/>
      <c r="B160" s="119"/>
    </row>
    <row r="161" spans="1:2" ht="15" customHeight="1">
      <c r="A161" s="119"/>
      <c r="B161" s="119"/>
    </row>
    <row r="162" spans="1:2" ht="15" customHeight="1">
      <c r="A162" s="119"/>
      <c r="B162" s="119"/>
    </row>
    <row r="163" spans="1:2" ht="15" customHeight="1">
      <c r="A163" s="119"/>
      <c r="B163" s="119"/>
    </row>
    <row r="164" spans="1:2" ht="15" customHeight="1">
      <c r="A164" s="119"/>
      <c r="B164" s="119"/>
    </row>
    <row r="165" spans="1:2" ht="15" customHeight="1">
      <c r="A165" s="119"/>
      <c r="B165" s="119"/>
    </row>
    <row r="166" spans="1:2" ht="15" customHeight="1">
      <c r="A166" s="119"/>
      <c r="B166" s="119"/>
    </row>
    <row r="167" spans="1:2" ht="15" customHeight="1">
      <c r="A167" s="119"/>
      <c r="B167" s="119"/>
    </row>
    <row r="168" spans="1:2" ht="15" customHeight="1">
      <c r="A168" s="119"/>
      <c r="B168" s="119"/>
    </row>
    <row r="169" spans="1:2" ht="15" customHeight="1">
      <c r="A169" s="119"/>
      <c r="B169" s="119"/>
    </row>
    <row r="170" spans="1:2" ht="15" customHeight="1">
      <c r="A170" s="119"/>
      <c r="B170" s="119"/>
    </row>
    <row r="171" spans="1:2" ht="15" customHeight="1">
      <c r="A171" s="119"/>
      <c r="B171" s="119"/>
    </row>
    <row r="172" spans="1:2" ht="15" customHeight="1">
      <c r="A172" s="119"/>
      <c r="B172" s="119"/>
    </row>
    <row r="173" spans="1:2" ht="15" customHeight="1">
      <c r="A173" s="119"/>
      <c r="B173" s="119"/>
    </row>
    <row r="174" spans="1:2" ht="15" customHeight="1">
      <c r="A174" s="119"/>
      <c r="B174" s="119"/>
    </row>
    <row r="175" spans="1:2" ht="15" customHeight="1">
      <c r="A175" s="119"/>
      <c r="B175" s="119"/>
    </row>
    <row r="176" spans="1:2" ht="15" customHeight="1">
      <c r="A176" s="119"/>
      <c r="B176" s="119"/>
    </row>
    <row r="177" spans="1:2" ht="15" customHeight="1">
      <c r="A177" s="119"/>
      <c r="B177" s="119"/>
    </row>
    <row r="178" spans="1:2" ht="15" customHeight="1">
      <c r="A178" s="119"/>
      <c r="B178" s="119"/>
    </row>
    <row r="179" spans="1:2" ht="15" customHeight="1">
      <c r="A179" s="119"/>
      <c r="B179" s="119"/>
    </row>
    <row r="180" spans="1:2" ht="15" customHeight="1">
      <c r="A180" s="119"/>
      <c r="B180" s="119"/>
    </row>
    <row r="181" spans="1:2" ht="15" customHeight="1">
      <c r="A181" s="119"/>
      <c r="B181" s="119"/>
    </row>
    <row r="182" spans="1:2" ht="15" customHeight="1">
      <c r="A182" s="119"/>
      <c r="B182" s="119"/>
    </row>
    <row r="183" spans="1:2" ht="15" customHeight="1">
      <c r="A183" s="119"/>
      <c r="B183" s="119"/>
    </row>
    <row r="184" spans="1:2" ht="15" customHeight="1">
      <c r="A184" s="119"/>
      <c r="B184" s="119"/>
    </row>
    <row r="185" spans="1:2" ht="15" customHeight="1">
      <c r="A185" s="119"/>
      <c r="B185" s="119"/>
    </row>
    <row r="186" spans="1:2" ht="15" customHeight="1">
      <c r="A186" s="119"/>
      <c r="B186" s="119"/>
    </row>
    <row r="187" spans="1:2" ht="15" customHeight="1">
      <c r="A187" s="119"/>
      <c r="B187" s="119"/>
    </row>
    <row r="188" spans="1:2" ht="15" customHeight="1">
      <c r="A188" s="119"/>
      <c r="B188" s="119"/>
    </row>
    <row r="189" spans="1:2" ht="15" customHeight="1">
      <c r="A189" s="119"/>
      <c r="B189" s="119"/>
    </row>
    <row r="190" spans="1:2" ht="15" customHeight="1">
      <c r="A190" s="119"/>
      <c r="B190" s="119"/>
    </row>
    <row r="191" spans="1:2" ht="15" customHeight="1">
      <c r="A191" s="119"/>
      <c r="B191" s="119"/>
    </row>
    <row r="192" spans="1:2" ht="15" customHeight="1">
      <c r="A192" s="119"/>
      <c r="B192" s="119"/>
    </row>
    <row r="193" spans="1:2" ht="15" customHeight="1">
      <c r="A193" s="119"/>
      <c r="B193" s="119"/>
    </row>
    <row r="194" spans="1:2" ht="15" customHeight="1">
      <c r="A194" s="119"/>
      <c r="B194" s="119"/>
    </row>
    <row r="195" spans="1:2" ht="15" customHeight="1">
      <c r="A195" s="119"/>
      <c r="B195" s="119"/>
    </row>
    <row r="196" spans="1:2" ht="15" customHeight="1">
      <c r="A196" s="119"/>
      <c r="B196" s="119"/>
    </row>
    <row r="197" spans="1:2" ht="15" customHeight="1">
      <c r="A197" s="119"/>
      <c r="B197" s="119"/>
    </row>
    <row r="198" spans="1:2" ht="15" customHeight="1">
      <c r="A198" s="119"/>
      <c r="B198" s="119"/>
    </row>
    <row r="199" spans="1:2" ht="15" customHeight="1">
      <c r="A199" s="119"/>
      <c r="B199" s="119"/>
    </row>
    <row r="200" spans="1:2" ht="15" customHeight="1">
      <c r="A200" s="119"/>
      <c r="B200" s="119"/>
    </row>
    <row r="201" spans="1:2" ht="15" customHeight="1">
      <c r="A201" s="119"/>
      <c r="B201" s="119"/>
    </row>
    <row r="202" spans="1:2" ht="15" customHeight="1">
      <c r="A202" s="119"/>
      <c r="B202" s="119"/>
    </row>
    <row r="203" spans="1:2" ht="15" customHeight="1">
      <c r="A203" s="119"/>
      <c r="B203" s="119"/>
    </row>
    <row r="204" spans="1:2" ht="15" customHeight="1">
      <c r="A204" s="119"/>
      <c r="B204" s="119"/>
    </row>
    <row r="205" spans="1:2" ht="15" customHeight="1">
      <c r="A205" s="119"/>
      <c r="B205" s="119"/>
    </row>
    <row r="206" spans="1:2" ht="15" customHeight="1">
      <c r="A206" s="119"/>
      <c r="B206" s="119"/>
    </row>
    <row r="207" spans="1:2" ht="15" customHeight="1">
      <c r="A207" s="119"/>
      <c r="B207" s="119"/>
    </row>
    <row r="208" spans="1:2" ht="15" customHeight="1">
      <c r="A208" s="119"/>
      <c r="B208" s="119"/>
    </row>
    <row r="209" spans="1:2" ht="15" customHeight="1">
      <c r="A209" s="119"/>
      <c r="B209" s="119"/>
    </row>
    <row r="210" spans="1:2" ht="15" customHeight="1">
      <c r="A210" s="119"/>
      <c r="B210" s="119"/>
    </row>
    <row r="211" spans="1:2" ht="15" customHeight="1">
      <c r="A211" s="119"/>
      <c r="B211" s="119"/>
    </row>
    <row r="212" spans="1:2" ht="15" customHeight="1">
      <c r="A212" s="119"/>
      <c r="B212" s="119"/>
    </row>
    <row r="213" spans="1:2" ht="15" customHeight="1">
      <c r="A213" s="119"/>
      <c r="B213" s="119"/>
    </row>
    <row r="214" spans="1:2" ht="15" customHeight="1">
      <c r="A214" s="119"/>
      <c r="B214" s="119"/>
    </row>
    <row r="215" spans="1:2" ht="15" customHeight="1">
      <c r="A215" s="119"/>
      <c r="B215" s="119"/>
    </row>
    <row r="216" spans="1:2" ht="15" customHeight="1">
      <c r="A216" s="119"/>
      <c r="B216" s="119"/>
    </row>
    <row r="217" spans="1:2" ht="15" customHeight="1">
      <c r="A217" s="119"/>
      <c r="B217" s="119"/>
    </row>
    <row r="218" spans="1:2" ht="15" customHeight="1">
      <c r="A218" s="119"/>
      <c r="B218" s="119"/>
    </row>
    <row r="219" spans="1:2" ht="15" customHeight="1">
      <c r="A219" s="119"/>
      <c r="B219" s="119"/>
    </row>
    <row r="220" spans="1:2" ht="15" customHeight="1">
      <c r="A220" s="119"/>
      <c r="B220" s="119"/>
    </row>
    <row r="221" spans="1:2" ht="15" customHeight="1">
      <c r="A221" s="119"/>
      <c r="B221" s="119"/>
    </row>
    <row r="222" spans="1:2" ht="15" customHeight="1">
      <c r="A222" s="119"/>
      <c r="B222" s="119"/>
    </row>
    <row r="223" spans="1:2" ht="15" customHeight="1">
      <c r="A223" s="119"/>
      <c r="B223" s="119"/>
    </row>
    <row r="224" spans="1:2" ht="15" customHeight="1">
      <c r="A224" s="119"/>
      <c r="B224" s="119"/>
    </row>
    <row r="225" spans="1:2" ht="15" customHeight="1">
      <c r="A225" s="119"/>
      <c r="B225" s="119"/>
    </row>
    <row r="226" spans="1:2" ht="15" customHeight="1">
      <c r="A226" s="119"/>
      <c r="B226" s="119"/>
    </row>
    <row r="227" spans="1:2" ht="15" customHeight="1">
      <c r="A227" s="119"/>
      <c r="B227" s="119"/>
    </row>
    <row r="228" spans="1:2" ht="15" customHeight="1">
      <c r="A228" s="119"/>
      <c r="B228" s="119"/>
    </row>
    <row r="229" spans="1:2" ht="15" customHeight="1">
      <c r="A229" s="119"/>
      <c r="B229" s="119"/>
    </row>
    <row r="230" spans="1:2" ht="15" customHeight="1">
      <c r="A230" s="119"/>
      <c r="B230" s="119"/>
    </row>
    <row r="231" spans="1:2" ht="15" customHeight="1">
      <c r="A231" s="119"/>
      <c r="B231" s="119"/>
    </row>
    <row r="232" spans="1:2" ht="15" customHeight="1">
      <c r="A232" s="119"/>
      <c r="B232" s="119"/>
    </row>
    <row r="233" spans="1:2" ht="15" customHeight="1">
      <c r="A233" s="119"/>
      <c r="B233" s="119"/>
    </row>
    <row r="234" spans="1:2" ht="15" customHeight="1">
      <c r="A234" s="119"/>
      <c r="B234" s="119"/>
    </row>
    <row r="235" spans="1:2" ht="15" customHeight="1">
      <c r="A235" s="119"/>
      <c r="B235" s="119"/>
    </row>
    <row r="236" spans="1:2" ht="15" customHeight="1">
      <c r="A236" s="119"/>
      <c r="B236" s="119"/>
    </row>
    <row r="237" spans="1:2" ht="15" customHeight="1">
      <c r="A237" s="119"/>
      <c r="B237" s="119"/>
    </row>
    <row r="238" spans="1:2" ht="15" customHeight="1">
      <c r="A238" s="119"/>
      <c r="B238" s="119"/>
    </row>
    <row r="239" spans="1:2" ht="15" customHeight="1">
      <c r="A239" s="119"/>
      <c r="B239" s="119"/>
    </row>
    <row r="240" spans="1:2" ht="15" customHeight="1">
      <c r="A240" s="119"/>
      <c r="B240" s="119"/>
    </row>
    <row r="241" spans="1:2" ht="15" customHeight="1">
      <c r="A241" s="119"/>
      <c r="B241" s="119"/>
    </row>
    <row r="242" spans="1:2" ht="15" customHeight="1">
      <c r="A242" s="119"/>
      <c r="B242" s="119"/>
    </row>
    <row r="243" spans="1:2" ht="15" customHeight="1">
      <c r="A243" s="119"/>
      <c r="B243" s="119"/>
    </row>
    <row r="244" spans="1:2" ht="15" customHeight="1">
      <c r="A244" s="119"/>
      <c r="B244" s="119"/>
    </row>
    <row r="245" spans="1:2" ht="15" customHeight="1">
      <c r="A245" s="119"/>
      <c r="B245" s="119"/>
    </row>
    <row r="246" spans="1:2" ht="15" customHeight="1">
      <c r="A246" s="119"/>
      <c r="B246" s="119"/>
    </row>
    <row r="247" spans="1:2" ht="15" customHeight="1">
      <c r="A247" s="119"/>
      <c r="B247" s="119"/>
    </row>
    <row r="248" spans="1:2" ht="15" customHeight="1">
      <c r="A248" s="119"/>
      <c r="B248" s="119"/>
    </row>
    <row r="249" spans="1:2" ht="15" customHeight="1">
      <c r="A249" s="119"/>
      <c r="B249" s="119"/>
    </row>
    <row r="250" spans="1:2" ht="15" customHeight="1">
      <c r="A250" s="119"/>
      <c r="B250" s="119"/>
    </row>
    <row r="251" spans="1:2" ht="15" customHeight="1">
      <c r="A251" s="119"/>
      <c r="B251" s="119"/>
    </row>
    <row r="252" spans="1:2" ht="15" customHeight="1">
      <c r="A252" s="119"/>
      <c r="B252" s="119"/>
    </row>
    <row r="253" spans="1:2" ht="15" customHeight="1">
      <c r="A253" s="119"/>
      <c r="B253" s="119"/>
    </row>
    <row r="254" spans="1:2" ht="15" customHeight="1">
      <c r="A254" s="119"/>
      <c r="B254" s="119"/>
    </row>
    <row r="255" spans="1:2" ht="15" customHeight="1">
      <c r="A255" s="119"/>
      <c r="B255" s="119"/>
    </row>
    <row r="256" spans="1:2" ht="15" customHeight="1">
      <c r="A256" s="119"/>
      <c r="B256" s="119"/>
    </row>
    <row r="257" spans="1:2" ht="15" customHeight="1">
      <c r="A257" s="119"/>
      <c r="B257" s="119"/>
    </row>
    <row r="258" spans="1:2" ht="15" customHeight="1">
      <c r="A258" s="119"/>
      <c r="B258" s="119"/>
    </row>
    <row r="259" spans="1:2" ht="15" customHeight="1">
      <c r="A259" s="119"/>
      <c r="B259" s="119"/>
    </row>
    <row r="260" spans="1:2" ht="15" customHeight="1">
      <c r="A260" s="119"/>
      <c r="B260" s="119"/>
    </row>
    <row r="261" spans="1:2" ht="15" customHeight="1">
      <c r="A261" s="119"/>
      <c r="B261" s="119"/>
    </row>
    <row r="262" spans="1:2" ht="15" customHeight="1">
      <c r="A262" s="119"/>
      <c r="B262" s="119"/>
    </row>
    <row r="263" spans="1:2" ht="15" customHeight="1">
      <c r="A263" s="119"/>
      <c r="B263" s="119"/>
    </row>
    <row r="264" spans="1:2" ht="15" customHeight="1">
      <c r="A264" s="119"/>
      <c r="B264" s="119"/>
    </row>
    <row r="265" spans="1:2" ht="15" customHeight="1">
      <c r="A265" s="119"/>
      <c r="B265" s="119"/>
    </row>
    <row r="266" spans="1:2" ht="15" customHeight="1">
      <c r="A266" s="119"/>
      <c r="B266" s="119"/>
    </row>
    <row r="267" spans="1:2" ht="15" customHeight="1">
      <c r="A267" s="119"/>
      <c r="B267" s="119"/>
    </row>
    <row r="268" spans="1:2" ht="15" customHeight="1">
      <c r="A268" s="119"/>
      <c r="B268" s="119"/>
    </row>
    <row r="269" spans="1:2" ht="15" customHeight="1">
      <c r="A269" s="119"/>
      <c r="B269" s="119"/>
    </row>
    <row r="270" spans="1:2" ht="15" customHeight="1">
      <c r="A270" s="119"/>
      <c r="B270" s="119"/>
    </row>
    <row r="271" spans="1:2" ht="15" customHeight="1">
      <c r="A271" s="119"/>
      <c r="B271" s="119"/>
    </row>
    <row r="272" spans="1:2" ht="15" customHeight="1">
      <c r="A272" s="119"/>
      <c r="B272" s="119"/>
    </row>
    <row r="273" spans="1:2" ht="15" customHeight="1">
      <c r="A273" s="119"/>
      <c r="B273" s="119"/>
    </row>
    <row r="274" spans="1:2" ht="15" customHeight="1">
      <c r="A274" s="119"/>
      <c r="B274" s="119"/>
    </row>
    <row r="275" spans="1:2" ht="15" customHeight="1">
      <c r="A275" s="119"/>
      <c r="B275" s="119"/>
    </row>
    <row r="276" spans="1:2" ht="15" customHeight="1">
      <c r="A276" s="119"/>
      <c r="B276" s="119"/>
    </row>
    <row r="277" spans="1:2" ht="15" customHeight="1">
      <c r="A277" s="119"/>
      <c r="B277" s="119"/>
    </row>
    <row r="278" spans="1:2" ht="15" customHeight="1">
      <c r="A278" s="119"/>
      <c r="B278" s="119"/>
    </row>
    <row r="279" spans="1:2" ht="15" customHeight="1">
      <c r="A279" s="119"/>
      <c r="B279" s="119"/>
    </row>
    <row r="280" spans="1:2" ht="15" customHeight="1">
      <c r="A280" s="119"/>
      <c r="B280" s="119"/>
    </row>
    <row r="281" spans="1:2" ht="15" customHeight="1">
      <c r="A281" s="119"/>
      <c r="B281" s="119"/>
    </row>
    <row r="282" spans="1:2" ht="15" customHeight="1">
      <c r="A282" s="119"/>
      <c r="B282" s="119"/>
    </row>
    <row r="283" spans="1:2" ht="15" customHeight="1">
      <c r="A283" s="119"/>
      <c r="B283" s="119"/>
    </row>
    <row r="284" spans="1:2" ht="15" customHeight="1">
      <c r="A284" s="119"/>
      <c r="B284" s="119"/>
    </row>
    <row r="285" spans="1:2" ht="15" customHeight="1">
      <c r="A285" s="119"/>
      <c r="B285" s="119"/>
    </row>
    <row r="286" spans="1:2" ht="15" customHeight="1">
      <c r="A286" s="119"/>
      <c r="B286" s="119"/>
    </row>
    <row r="287" spans="1:2" ht="15" customHeight="1">
      <c r="A287" s="119"/>
      <c r="B287" s="119"/>
    </row>
    <row r="288" spans="1:2" ht="15" customHeight="1">
      <c r="A288" s="119"/>
      <c r="B288" s="119"/>
    </row>
    <row r="289" spans="1:2" ht="15" customHeight="1">
      <c r="A289" s="119"/>
      <c r="B289" s="119"/>
    </row>
    <row r="290" spans="1:2" ht="15" customHeight="1">
      <c r="A290" s="119"/>
      <c r="B290" s="119"/>
    </row>
    <row r="291" spans="1:2" ht="15" customHeight="1">
      <c r="A291" s="119"/>
      <c r="B291" s="119"/>
    </row>
    <row r="292" spans="1:2" ht="15" customHeight="1">
      <c r="A292" s="119"/>
      <c r="B292" s="119"/>
    </row>
    <row r="293" spans="1:2" ht="15" customHeight="1">
      <c r="A293" s="119"/>
      <c r="B293" s="119"/>
    </row>
    <row r="294" spans="1:2" ht="15" customHeight="1">
      <c r="A294" s="119"/>
      <c r="B294" s="119"/>
    </row>
    <row r="295" spans="1:2" ht="15" customHeight="1">
      <c r="A295" s="119"/>
      <c r="B295" s="119"/>
    </row>
    <row r="296" spans="1:2" ht="15" customHeight="1">
      <c r="A296" s="119"/>
      <c r="B296" s="119"/>
    </row>
    <row r="297" spans="1:2" ht="15" customHeight="1">
      <c r="A297" s="119"/>
      <c r="B297" s="119"/>
    </row>
    <row r="298" spans="1:2" ht="15" customHeight="1">
      <c r="A298" s="119"/>
      <c r="B298" s="119"/>
    </row>
    <row r="299" spans="1:2" ht="15" customHeight="1">
      <c r="A299" s="119"/>
      <c r="B299" s="119"/>
    </row>
    <row r="300" spans="1:2" ht="15" customHeight="1">
      <c r="A300" s="119"/>
      <c r="B300" s="119"/>
    </row>
    <row r="301" spans="1:2" ht="15" customHeight="1">
      <c r="A301" s="119"/>
      <c r="B301" s="119"/>
    </row>
    <row r="302" spans="1:2" ht="15" customHeight="1">
      <c r="A302" s="119"/>
      <c r="B302" s="119"/>
    </row>
    <row r="303" spans="1:2" ht="15" customHeight="1">
      <c r="A303" s="119"/>
      <c r="B303" s="119"/>
    </row>
    <row r="304" spans="1:2" ht="15" customHeight="1">
      <c r="A304" s="119"/>
      <c r="B304" s="119"/>
    </row>
    <row r="305" spans="1:2" ht="15" customHeight="1">
      <c r="A305" s="119"/>
      <c r="B305" s="119"/>
    </row>
    <row r="306" spans="1:2" ht="15" customHeight="1">
      <c r="A306" s="119"/>
      <c r="B306" s="119"/>
    </row>
    <row r="307" spans="1:2" ht="15" customHeight="1">
      <c r="A307" s="119"/>
      <c r="B307" s="119"/>
    </row>
    <row r="308" spans="1:2" ht="15" customHeight="1">
      <c r="A308" s="119"/>
      <c r="B308" s="119"/>
    </row>
    <row r="309" spans="1:2" ht="15" customHeight="1">
      <c r="A309" s="119"/>
      <c r="B309" s="119"/>
    </row>
    <row r="310" spans="1:2" ht="15" customHeight="1">
      <c r="A310" s="119"/>
      <c r="B310" s="119"/>
    </row>
    <row r="311" spans="1:2" ht="15" customHeight="1">
      <c r="A311" s="119"/>
      <c r="B311" s="119"/>
    </row>
    <row r="312" spans="1:2" ht="15" customHeight="1">
      <c r="A312" s="119"/>
      <c r="B312" s="119"/>
    </row>
    <row r="313" spans="1:2" ht="15" customHeight="1">
      <c r="A313" s="119"/>
      <c r="B313" s="119"/>
    </row>
    <row r="314" spans="1:2" ht="15" customHeight="1">
      <c r="A314" s="119"/>
      <c r="B314" s="119"/>
    </row>
    <row r="315" spans="1:2" ht="15" customHeight="1">
      <c r="A315" s="119"/>
      <c r="B315" s="119"/>
    </row>
    <row r="316" spans="1:2" ht="15" customHeight="1">
      <c r="A316" s="119"/>
      <c r="B316" s="119"/>
    </row>
    <row r="317" spans="1:2" ht="15" customHeight="1">
      <c r="A317" s="119"/>
      <c r="B317" s="119"/>
    </row>
    <row r="318" spans="1:2" ht="15" customHeight="1">
      <c r="A318" s="119"/>
      <c r="B318" s="119"/>
    </row>
    <row r="319" spans="1:2" ht="15" customHeight="1">
      <c r="A319" s="119"/>
      <c r="B319" s="119"/>
    </row>
    <row r="320" spans="1:2" ht="15" customHeight="1">
      <c r="A320" s="119"/>
      <c r="B320" s="119"/>
    </row>
    <row r="321" spans="1:2" ht="15" customHeight="1">
      <c r="A321" s="119"/>
      <c r="B321" s="119"/>
    </row>
    <row r="322" spans="1:2" ht="15" customHeight="1">
      <c r="A322" s="119"/>
      <c r="B322" s="119"/>
    </row>
  </sheetData>
  <mergeCells count="16">
    <mergeCell ref="B27:M30"/>
    <mergeCell ref="B17:M17"/>
    <mergeCell ref="B18:M18"/>
    <mergeCell ref="B19:M19"/>
    <mergeCell ref="B20:M20"/>
    <mergeCell ref="B21:M21"/>
    <mergeCell ref="B22:M22"/>
    <mergeCell ref="B23:M23"/>
    <mergeCell ref="B16:M16"/>
    <mergeCell ref="A3:M3"/>
    <mergeCell ref="B11:M11"/>
    <mergeCell ref="B12:M12"/>
    <mergeCell ref="B13:M13"/>
    <mergeCell ref="B14:M14"/>
    <mergeCell ref="B15:M15"/>
    <mergeCell ref="A7:M7"/>
  </mergeCells>
  <hyperlinks>
    <hyperlink ref="A8" r:id="rId1" xr:uid="{00000000-0004-0000-0000-000000000000}"/>
    <hyperlink ref="A4" r:id="rId2" xr:uid="{00000000-0004-0000-0000-000001000000}"/>
    <hyperlink ref="A5" r:id="rId3" location="right-to-buy-sales" display="right-to-buy-sales" xr:uid="{00000000-0004-0000-0000-000002000000}"/>
  </hyperlinks>
  <pageMargins left="0.70866141732283472" right="0.70866141732283472" top="0.74803149606299213" bottom="0.74803149606299213" header="0.31496062992125984" footer="0.31496062992125984"/>
  <pageSetup paperSize="9" scale="7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307"/>
  <sheetViews>
    <sheetView zoomScale="80" zoomScaleNormal="80" workbookViewId="0">
      <selection activeCell="E27" sqref="E27"/>
    </sheetView>
  </sheetViews>
  <sheetFormatPr defaultRowHeight="13.15"/>
  <cols>
    <col min="1" max="1" width="9.1328125" style="1" customWidth="1"/>
    <col min="2" max="2" width="41.9296875" style="47" customWidth="1"/>
    <col min="3" max="3" width="9.59765625" style="24" customWidth="1"/>
    <col min="4" max="4" width="10.53125" style="24" customWidth="1"/>
    <col min="5" max="5" width="8.53125" style="24" customWidth="1"/>
    <col min="6" max="7" width="9.59765625" style="35" customWidth="1"/>
    <col min="8" max="8" width="9.59765625" style="25" customWidth="1"/>
    <col min="9" max="9" width="7.1328125" style="24" customWidth="1"/>
    <col min="10" max="10" width="9" style="24" customWidth="1"/>
    <col min="11" max="11" width="1.06640625" style="24" customWidth="1"/>
    <col min="12" max="12" width="9.59765625" style="24" customWidth="1"/>
    <col min="13" max="13" width="10.53125" style="24" customWidth="1"/>
    <col min="14" max="14" width="8.53125" style="35" customWidth="1"/>
    <col min="15" max="16" width="9.59765625" style="25" customWidth="1"/>
    <col min="17" max="17" width="9.59765625" style="24" customWidth="1"/>
    <col min="18" max="18" width="7.1328125" customWidth="1"/>
    <col min="19" max="19" width="9.59765625" style="1" customWidth="1"/>
    <col min="20" max="16384" width="9.06640625" style="1"/>
  </cols>
  <sheetData>
    <row r="1" spans="1:22" ht="13.9">
      <c r="A1" s="14" t="s">
        <v>121</v>
      </c>
      <c r="C1" s="25"/>
      <c r="D1" s="25"/>
      <c r="E1" s="25"/>
      <c r="F1" s="34"/>
      <c r="G1" s="34"/>
      <c r="Q1" s="26"/>
    </row>
    <row r="2" spans="1:22" ht="13.5" customHeight="1">
      <c r="A2" s="45" t="s">
        <v>223</v>
      </c>
      <c r="B2" s="48"/>
      <c r="C2" s="25"/>
      <c r="D2" s="25"/>
      <c r="E2" s="131"/>
      <c r="F2" s="25"/>
      <c r="G2" s="25"/>
      <c r="I2" s="25"/>
      <c r="J2" s="25"/>
      <c r="K2" s="25"/>
      <c r="L2" s="25"/>
      <c r="M2" s="25"/>
      <c r="N2" s="25"/>
      <c r="Q2" s="25"/>
      <c r="R2" s="25"/>
      <c r="S2" s="25"/>
    </row>
    <row r="3" spans="1:22" ht="13.5" customHeight="1" thickBot="1">
      <c r="A3" s="45"/>
      <c r="B3" s="48"/>
      <c r="C3" s="25"/>
      <c r="D3" s="25"/>
      <c r="E3" s="25"/>
      <c r="F3" s="34"/>
      <c r="G3" s="34"/>
    </row>
    <row r="4" spans="1:22" ht="13.5" customHeight="1" thickBot="1">
      <c r="A4" s="57"/>
      <c r="B4" s="58"/>
      <c r="C4" s="89" t="s">
        <v>37</v>
      </c>
      <c r="D4" s="89"/>
      <c r="E4" s="89"/>
      <c r="F4" s="89"/>
      <c r="G4" s="89"/>
      <c r="H4" s="89"/>
      <c r="I4" s="89"/>
      <c r="J4" s="89"/>
      <c r="K4" s="1"/>
      <c r="L4" s="104" t="s">
        <v>38</v>
      </c>
      <c r="M4" s="104"/>
      <c r="N4" s="104"/>
      <c r="O4" s="104"/>
      <c r="P4" s="104"/>
      <c r="Q4" s="104"/>
      <c r="R4" s="104"/>
      <c r="S4" s="104"/>
    </row>
    <row r="5" spans="1:22" ht="58.5" customHeight="1">
      <c r="B5" s="107"/>
      <c r="C5" s="75" t="s">
        <v>157</v>
      </c>
      <c r="D5" s="76" t="s">
        <v>217</v>
      </c>
      <c r="E5" s="76" t="s">
        <v>216</v>
      </c>
      <c r="F5" s="75" t="s">
        <v>158</v>
      </c>
      <c r="G5" s="76" t="s">
        <v>215</v>
      </c>
      <c r="H5" s="37" t="s">
        <v>154</v>
      </c>
      <c r="I5" s="36" t="s">
        <v>105</v>
      </c>
      <c r="J5" s="93" t="s">
        <v>115</v>
      </c>
      <c r="L5" s="75" t="s">
        <v>157</v>
      </c>
      <c r="M5" s="76" t="s">
        <v>217</v>
      </c>
      <c r="N5" s="76" t="s">
        <v>216</v>
      </c>
      <c r="O5" s="75" t="s">
        <v>158</v>
      </c>
      <c r="P5" s="76" t="s">
        <v>215</v>
      </c>
      <c r="Q5" s="37" t="s">
        <v>153</v>
      </c>
      <c r="R5" s="36" t="s">
        <v>105</v>
      </c>
      <c r="S5" s="37" t="s">
        <v>116</v>
      </c>
      <c r="U5" s="3"/>
    </row>
    <row r="6" spans="1:22" ht="13.5" customHeight="1">
      <c r="A6" s="15" t="s">
        <v>218</v>
      </c>
      <c r="B6" s="73" t="s">
        <v>222</v>
      </c>
      <c r="C6" s="23"/>
      <c r="D6" s="23"/>
      <c r="E6" s="23"/>
      <c r="F6" s="23"/>
      <c r="G6" s="23"/>
      <c r="H6" s="41"/>
      <c r="I6" s="23"/>
      <c r="J6" s="41"/>
      <c r="L6" s="28"/>
      <c r="M6" s="94"/>
      <c r="N6" s="28"/>
      <c r="O6" s="28"/>
      <c r="P6" s="23"/>
      <c r="Q6" s="41"/>
      <c r="R6" s="23"/>
      <c r="S6" s="38"/>
    </row>
    <row r="7" spans="1:22" ht="16.350000000000001" customHeight="1">
      <c r="B7" s="46" t="s">
        <v>220</v>
      </c>
      <c r="C7" s="105">
        <v>0</v>
      </c>
      <c r="D7" s="105">
        <v>0</v>
      </c>
      <c r="E7" s="105">
        <v>0</v>
      </c>
      <c r="F7" s="105">
        <v>0</v>
      </c>
      <c r="G7" s="105">
        <v>0</v>
      </c>
      <c r="H7" s="65">
        <v>0</v>
      </c>
      <c r="I7" s="105">
        <v>0</v>
      </c>
      <c r="J7" s="65">
        <v>0</v>
      </c>
      <c r="L7" s="105">
        <v>0</v>
      </c>
      <c r="M7" s="105">
        <v>0</v>
      </c>
      <c r="N7" s="105">
        <v>0</v>
      </c>
      <c r="O7" s="105">
        <v>0</v>
      </c>
      <c r="P7" s="105">
        <v>0</v>
      </c>
      <c r="Q7" s="65">
        <f>SUM(L7:P7)</f>
        <v>0</v>
      </c>
      <c r="R7" s="105">
        <v>0</v>
      </c>
      <c r="S7" s="65">
        <v>0</v>
      </c>
      <c r="T7" s="111"/>
      <c r="U7" s="3"/>
    </row>
    <row r="8" spans="1:22" ht="16.350000000000001" customHeight="1">
      <c r="B8" s="46" t="s">
        <v>178</v>
      </c>
      <c r="C8" s="105">
        <v>527</v>
      </c>
      <c r="D8" s="105">
        <v>6190</v>
      </c>
      <c r="E8" s="105">
        <v>1366</v>
      </c>
      <c r="F8" s="105">
        <v>5264</v>
      </c>
      <c r="G8" s="105">
        <v>83</v>
      </c>
      <c r="H8" s="65">
        <f>SUM(C8:G8)</f>
        <v>13430</v>
      </c>
      <c r="I8" s="105">
        <v>0</v>
      </c>
      <c r="J8" s="65">
        <f>SUM(H8:I8)</f>
        <v>13430</v>
      </c>
      <c r="L8" s="105">
        <v>1225</v>
      </c>
      <c r="M8" s="105">
        <v>2072</v>
      </c>
      <c r="N8" s="105">
        <v>341</v>
      </c>
      <c r="O8" s="105">
        <v>4112</v>
      </c>
      <c r="P8" s="105">
        <v>42</v>
      </c>
      <c r="Q8" s="65">
        <f t="shared" ref="Q8:Q15" si="0">SUM(L8:P8)</f>
        <v>7792</v>
      </c>
      <c r="R8" s="105">
        <v>0</v>
      </c>
      <c r="S8" s="65">
        <f>SUM(Q8:R8)</f>
        <v>7792</v>
      </c>
      <c r="T8" s="111"/>
    </row>
    <row r="9" spans="1:22" ht="16.350000000000001" customHeight="1">
      <c r="B9" s="46" t="s">
        <v>170</v>
      </c>
      <c r="C9" s="105">
        <v>197</v>
      </c>
      <c r="D9" s="105">
        <v>2927</v>
      </c>
      <c r="E9" s="105">
        <v>0</v>
      </c>
      <c r="F9" s="105">
        <v>418</v>
      </c>
      <c r="G9" s="105">
        <v>0</v>
      </c>
      <c r="H9" s="65">
        <f t="shared" ref="H9:H15" si="1">SUM(C9:G9)</f>
        <v>3542</v>
      </c>
      <c r="I9" s="105">
        <v>0</v>
      </c>
      <c r="J9" s="65">
        <f t="shared" ref="J9:J16" si="2">SUM(H9:I9)</f>
        <v>3542</v>
      </c>
      <c r="L9" s="105">
        <v>103</v>
      </c>
      <c r="M9" s="105">
        <v>915</v>
      </c>
      <c r="N9" s="105">
        <v>4</v>
      </c>
      <c r="O9" s="105">
        <v>53</v>
      </c>
      <c r="P9" s="105">
        <v>0</v>
      </c>
      <c r="Q9" s="65">
        <f t="shared" si="0"/>
        <v>1075</v>
      </c>
      <c r="R9" s="105">
        <v>0</v>
      </c>
      <c r="S9" s="65">
        <f t="shared" ref="S9:S15" si="3">SUM(Q9:R9)</f>
        <v>1075</v>
      </c>
      <c r="T9" s="111"/>
    </row>
    <row r="10" spans="1:22" ht="16.350000000000001" customHeight="1">
      <c r="B10" s="46" t="s">
        <v>141</v>
      </c>
      <c r="C10" s="105">
        <v>260</v>
      </c>
      <c r="D10" s="105">
        <v>76</v>
      </c>
      <c r="E10" s="105">
        <v>0</v>
      </c>
      <c r="F10" s="105">
        <v>258</v>
      </c>
      <c r="G10" s="105">
        <v>0</v>
      </c>
      <c r="H10" s="65">
        <f t="shared" si="1"/>
        <v>594</v>
      </c>
      <c r="I10" s="105">
        <v>565</v>
      </c>
      <c r="J10" s="65">
        <f t="shared" si="2"/>
        <v>1159</v>
      </c>
      <c r="L10" s="105">
        <v>93</v>
      </c>
      <c r="M10" s="105">
        <v>0</v>
      </c>
      <c r="N10" s="105">
        <v>0</v>
      </c>
      <c r="O10" s="105">
        <v>61</v>
      </c>
      <c r="P10" s="105">
        <v>0</v>
      </c>
      <c r="Q10" s="65">
        <f t="shared" si="0"/>
        <v>154</v>
      </c>
      <c r="R10" s="105">
        <v>249</v>
      </c>
      <c r="S10" s="65">
        <f t="shared" si="3"/>
        <v>403</v>
      </c>
      <c r="T10" s="111"/>
    </row>
    <row r="11" spans="1:22" ht="16.350000000000001" customHeight="1">
      <c r="B11" s="137" t="s">
        <v>211</v>
      </c>
      <c r="C11" s="105">
        <v>318</v>
      </c>
      <c r="D11" s="105">
        <v>505</v>
      </c>
      <c r="E11" s="105">
        <v>0</v>
      </c>
      <c r="F11" s="105">
        <v>0</v>
      </c>
      <c r="G11" s="105">
        <v>37</v>
      </c>
      <c r="H11" s="65">
        <f t="shared" si="1"/>
        <v>860</v>
      </c>
      <c r="I11" s="105">
        <v>0</v>
      </c>
      <c r="J11" s="65">
        <f t="shared" si="2"/>
        <v>860</v>
      </c>
      <c r="L11" s="105">
        <v>310</v>
      </c>
      <c r="M11" s="105">
        <v>265</v>
      </c>
      <c r="N11" s="105">
        <v>0</v>
      </c>
      <c r="O11" s="105">
        <v>0</v>
      </c>
      <c r="P11" s="105">
        <v>0</v>
      </c>
      <c r="Q11" s="65">
        <f t="shared" si="0"/>
        <v>575</v>
      </c>
      <c r="R11" s="105">
        <v>0</v>
      </c>
      <c r="S11" s="65">
        <f t="shared" si="3"/>
        <v>575</v>
      </c>
      <c r="T11" s="111"/>
    </row>
    <row r="12" spans="1:22" ht="16.350000000000001" customHeight="1">
      <c r="B12" s="137" t="s">
        <v>209</v>
      </c>
      <c r="C12" s="105">
        <v>182</v>
      </c>
      <c r="D12" s="105">
        <v>0</v>
      </c>
      <c r="E12" s="105">
        <v>0</v>
      </c>
      <c r="F12" s="105">
        <v>0</v>
      </c>
      <c r="G12" s="105">
        <v>0</v>
      </c>
      <c r="H12" s="65">
        <f t="shared" si="1"/>
        <v>182</v>
      </c>
      <c r="I12" s="105"/>
      <c r="J12" s="65">
        <f t="shared" si="2"/>
        <v>182</v>
      </c>
      <c r="L12" s="105">
        <v>182</v>
      </c>
      <c r="M12" s="105">
        <v>0</v>
      </c>
      <c r="N12" s="105">
        <v>0</v>
      </c>
      <c r="O12" s="105">
        <v>0</v>
      </c>
      <c r="P12" s="105">
        <v>0</v>
      </c>
      <c r="Q12" s="65">
        <f t="shared" si="0"/>
        <v>182</v>
      </c>
      <c r="R12" s="105"/>
      <c r="S12" s="65">
        <f t="shared" si="3"/>
        <v>182</v>
      </c>
      <c r="T12" s="111"/>
    </row>
    <row r="13" spans="1:22" ht="16.350000000000001" customHeight="1">
      <c r="B13" s="137" t="s">
        <v>188</v>
      </c>
      <c r="C13" s="105">
        <v>0</v>
      </c>
      <c r="D13" s="105">
        <v>0</v>
      </c>
      <c r="E13" s="105">
        <v>0</v>
      </c>
      <c r="F13" s="105">
        <v>0</v>
      </c>
      <c r="G13" s="105">
        <v>0</v>
      </c>
      <c r="H13" s="65">
        <f t="shared" si="1"/>
        <v>0</v>
      </c>
      <c r="I13" s="105">
        <v>903</v>
      </c>
      <c r="J13" s="65">
        <f t="shared" si="2"/>
        <v>903</v>
      </c>
      <c r="L13" s="105">
        <v>0</v>
      </c>
      <c r="M13" s="105">
        <v>0</v>
      </c>
      <c r="N13" s="105">
        <v>7</v>
      </c>
      <c r="O13" s="105">
        <v>294</v>
      </c>
      <c r="P13" s="105">
        <v>0</v>
      </c>
      <c r="Q13" s="65">
        <f t="shared" si="0"/>
        <v>301</v>
      </c>
      <c r="R13" s="105">
        <v>682</v>
      </c>
      <c r="S13" s="65">
        <f t="shared" si="3"/>
        <v>983</v>
      </c>
      <c r="T13" s="111"/>
      <c r="U13" s="3"/>
      <c r="V13" s="3"/>
    </row>
    <row r="14" spans="1:22" ht="15.75" customHeight="1">
      <c r="B14" s="46" t="s">
        <v>189</v>
      </c>
      <c r="C14" s="133">
        <v>0</v>
      </c>
      <c r="D14" s="133">
        <v>0</v>
      </c>
      <c r="E14" s="133">
        <v>0</v>
      </c>
      <c r="F14" s="133">
        <v>88</v>
      </c>
      <c r="G14" s="133">
        <v>0</v>
      </c>
      <c r="H14" s="65">
        <f t="shared" si="1"/>
        <v>88</v>
      </c>
      <c r="I14" s="105">
        <v>992</v>
      </c>
      <c r="J14" s="65">
        <f t="shared" si="2"/>
        <v>1080</v>
      </c>
      <c r="L14" s="105">
        <v>80</v>
      </c>
      <c r="M14" s="105">
        <v>39</v>
      </c>
      <c r="N14" s="105">
        <v>0</v>
      </c>
      <c r="O14" s="105">
        <v>54</v>
      </c>
      <c r="P14" s="105">
        <v>0</v>
      </c>
      <c r="Q14" s="65">
        <f t="shared" si="0"/>
        <v>173</v>
      </c>
      <c r="R14" s="105">
        <v>395</v>
      </c>
      <c r="S14" s="65">
        <f t="shared" si="3"/>
        <v>568</v>
      </c>
      <c r="T14" s="111"/>
    </row>
    <row r="15" spans="1:22" ht="16.350000000000001" customHeight="1">
      <c r="A15" s="126" t="s">
        <v>221</v>
      </c>
      <c r="B15" s="46" t="s">
        <v>179</v>
      </c>
      <c r="C15" s="105">
        <v>0</v>
      </c>
      <c r="D15" s="105">
        <v>0</v>
      </c>
      <c r="E15" s="105">
        <v>0</v>
      </c>
      <c r="F15" s="105">
        <v>26</v>
      </c>
      <c r="G15" s="105">
        <v>0</v>
      </c>
      <c r="H15" s="65">
        <f t="shared" si="1"/>
        <v>26</v>
      </c>
      <c r="I15" s="105">
        <v>845</v>
      </c>
      <c r="J15" s="65">
        <f t="shared" si="2"/>
        <v>871</v>
      </c>
      <c r="K15" s="24">
        <v>0</v>
      </c>
      <c r="L15" s="105">
        <v>0</v>
      </c>
      <c r="M15" s="105">
        <v>0</v>
      </c>
      <c r="N15" s="105">
        <v>0</v>
      </c>
      <c r="O15" s="105">
        <v>0</v>
      </c>
      <c r="P15" s="105">
        <v>0</v>
      </c>
      <c r="Q15" s="65">
        <f t="shared" si="0"/>
        <v>0</v>
      </c>
      <c r="R15" s="105">
        <v>570</v>
      </c>
      <c r="S15" s="65">
        <f t="shared" si="3"/>
        <v>570</v>
      </c>
      <c r="T15" s="111"/>
    </row>
    <row r="16" spans="1:22" ht="16.350000000000001" customHeight="1">
      <c r="A16" s="126" t="s">
        <v>221</v>
      </c>
      <c r="B16" s="46" t="s">
        <v>224</v>
      </c>
      <c r="C16" s="105">
        <v>0</v>
      </c>
      <c r="D16" s="105">
        <v>0</v>
      </c>
      <c r="E16" s="105">
        <v>0</v>
      </c>
      <c r="F16" s="105">
        <v>0</v>
      </c>
      <c r="G16" s="105">
        <v>0</v>
      </c>
      <c r="H16" s="65">
        <v>0</v>
      </c>
      <c r="I16" s="105">
        <v>0</v>
      </c>
      <c r="J16" s="65">
        <f t="shared" si="2"/>
        <v>0</v>
      </c>
      <c r="L16" s="105" t="s">
        <v>225</v>
      </c>
      <c r="M16" s="105" t="s">
        <v>226</v>
      </c>
      <c r="N16" s="105" t="s">
        <v>227</v>
      </c>
      <c r="O16" s="105" t="s">
        <v>225</v>
      </c>
      <c r="P16" s="105" t="s">
        <v>225</v>
      </c>
      <c r="Q16" s="65" t="s">
        <v>228</v>
      </c>
      <c r="R16" s="105">
        <v>524</v>
      </c>
      <c r="S16" s="65">
        <v>524</v>
      </c>
      <c r="T16" s="111"/>
    </row>
    <row r="17" spans="1:22" s="57" customFormat="1" ht="15" customHeight="1" thickBot="1">
      <c r="A17" s="1"/>
      <c r="B17" s="43" t="s">
        <v>219</v>
      </c>
      <c r="C17" s="43">
        <f t="shared" ref="C17:S17" si="4">SUM(C7:C16)</f>
        <v>1484</v>
      </c>
      <c r="D17" s="43">
        <f t="shared" si="4"/>
        <v>9698</v>
      </c>
      <c r="E17" s="43">
        <f t="shared" si="4"/>
        <v>1366</v>
      </c>
      <c r="F17" s="43">
        <f t="shared" si="4"/>
        <v>6054</v>
      </c>
      <c r="G17" s="43">
        <f t="shared" si="4"/>
        <v>120</v>
      </c>
      <c r="H17" s="40">
        <f t="shared" si="4"/>
        <v>18722</v>
      </c>
      <c r="I17" s="44">
        <f t="shared" si="4"/>
        <v>3305</v>
      </c>
      <c r="J17" s="40">
        <f t="shared" si="4"/>
        <v>22027</v>
      </c>
      <c r="K17" s="24">
        <f t="shared" si="4"/>
        <v>0</v>
      </c>
      <c r="L17" s="44">
        <f t="shared" si="4"/>
        <v>1993</v>
      </c>
      <c r="M17" s="44">
        <f t="shared" si="4"/>
        <v>3291</v>
      </c>
      <c r="N17" s="44">
        <f t="shared" si="4"/>
        <v>352</v>
      </c>
      <c r="O17" s="44">
        <f t="shared" si="4"/>
        <v>4574</v>
      </c>
      <c r="P17" s="44">
        <f t="shared" si="4"/>
        <v>42</v>
      </c>
      <c r="Q17" s="40">
        <f t="shared" si="4"/>
        <v>10252</v>
      </c>
      <c r="R17" s="44">
        <f t="shared" si="4"/>
        <v>2420</v>
      </c>
      <c r="S17" s="40">
        <f t="shared" si="4"/>
        <v>12672</v>
      </c>
      <c r="T17" s="111"/>
      <c r="U17" s="139"/>
      <c r="V17" s="139"/>
    </row>
    <row r="18" spans="1:22" ht="13.5" customHeight="1" thickTop="1">
      <c r="A18" s="15" t="s">
        <v>206</v>
      </c>
      <c r="B18" s="73" t="s">
        <v>208</v>
      </c>
      <c r="C18" s="23"/>
      <c r="D18" s="23"/>
      <c r="E18" s="23"/>
      <c r="F18" s="23"/>
      <c r="G18" s="23"/>
      <c r="H18" s="41"/>
      <c r="I18" s="23"/>
      <c r="J18" s="41"/>
      <c r="L18" s="28"/>
      <c r="M18" s="94"/>
      <c r="N18" s="28"/>
      <c r="O18" s="28"/>
      <c r="P18" s="23"/>
      <c r="Q18" s="41"/>
      <c r="R18" s="23"/>
      <c r="S18" s="38"/>
    </row>
    <row r="19" spans="1:22" ht="16.350000000000001" customHeight="1">
      <c r="B19" s="46" t="s">
        <v>178</v>
      </c>
      <c r="C19" s="105">
        <v>1411</v>
      </c>
      <c r="D19" s="105">
        <v>3860</v>
      </c>
      <c r="E19" s="105">
        <v>636</v>
      </c>
      <c r="F19" s="105">
        <v>3896</v>
      </c>
      <c r="G19" s="105">
        <v>49</v>
      </c>
      <c r="H19" s="65">
        <f>SUM(C19:G19)</f>
        <v>9852</v>
      </c>
      <c r="I19" s="105">
        <v>0</v>
      </c>
      <c r="J19" s="65">
        <f>SUM(H19:I19)</f>
        <v>9852</v>
      </c>
      <c r="K19" s="24">
        <v>0</v>
      </c>
      <c r="L19" s="105">
        <v>1646</v>
      </c>
      <c r="M19" s="105">
        <v>1698</v>
      </c>
      <c r="N19" s="105">
        <v>701</v>
      </c>
      <c r="O19" s="105">
        <v>3570</v>
      </c>
      <c r="P19" s="105">
        <v>28</v>
      </c>
      <c r="Q19" s="65">
        <f>SUM(L19:P19)</f>
        <v>7643</v>
      </c>
      <c r="R19" s="105">
        <v>0</v>
      </c>
      <c r="S19" s="65">
        <f>SUM(Q19:R19)</f>
        <v>7643</v>
      </c>
      <c r="T19" s="111"/>
    </row>
    <row r="20" spans="1:22" ht="16.350000000000001" customHeight="1">
      <c r="B20" s="46" t="s">
        <v>170</v>
      </c>
      <c r="C20" s="105">
        <v>104</v>
      </c>
      <c r="D20" s="105">
        <v>1966</v>
      </c>
      <c r="E20" s="105">
        <v>0</v>
      </c>
      <c r="F20" s="105">
        <v>148</v>
      </c>
      <c r="G20" s="105">
        <v>0</v>
      </c>
      <c r="H20" s="65">
        <f t="shared" ref="H20:H25" si="5">SUM(C20:G20)</f>
        <v>2218</v>
      </c>
      <c r="I20" s="105">
        <v>0</v>
      </c>
      <c r="J20" s="65">
        <f t="shared" ref="J20:J27" si="6">SUM(H20:I20)</f>
        <v>2218</v>
      </c>
      <c r="L20" s="105">
        <v>154</v>
      </c>
      <c r="M20" s="105">
        <v>468</v>
      </c>
      <c r="N20" s="105">
        <v>0</v>
      </c>
      <c r="O20" s="105">
        <v>174</v>
      </c>
      <c r="P20" s="105">
        <v>0</v>
      </c>
      <c r="Q20" s="65">
        <f t="shared" ref="Q20:Q26" si="7">SUM(L20:P20)</f>
        <v>796</v>
      </c>
      <c r="R20" s="105">
        <v>0</v>
      </c>
      <c r="S20" s="65">
        <f t="shared" ref="S20:S25" si="8">SUM(Q20:R20)</f>
        <v>796</v>
      </c>
      <c r="T20" s="111"/>
    </row>
    <row r="21" spans="1:22" ht="16.350000000000001" customHeight="1">
      <c r="B21" s="46" t="s">
        <v>141</v>
      </c>
      <c r="C21" s="105">
        <v>159</v>
      </c>
      <c r="D21" s="105">
        <v>44</v>
      </c>
      <c r="E21" s="105">
        <v>0</v>
      </c>
      <c r="F21" s="105">
        <v>82</v>
      </c>
      <c r="G21" s="105">
        <v>0</v>
      </c>
      <c r="H21" s="65">
        <f t="shared" si="5"/>
        <v>285</v>
      </c>
      <c r="I21" s="105">
        <v>440</v>
      </c>
      <c r="J21" s="65">
        <f t="shared" si="6"/>
        <v>725</v>
      </c>
      <c r="L21" s="105">
        <v>0</v>
      </c>
      <c r="M21" s="105">
        <v>0</v>
      </c>
      <c r="N21" s="105">
        <v>0</v>
      </c>
      <c r="O21" s="105">
        <v>0</v>
      </c>
      <c r="P21" s="105">
        <v>0</v>
      </c>
      <c r="Q21" s="65">
        <f t="shared" si="7"/>
        <v>0</v>
      </c>
      <c r="R21" s="105">
        <v>156</v>
      </c>
      <c r="S21" s="65">
        <f t="shared" si="8"/>
        <v>156</v>
      </c>
      <c r="T21" s="111"/>
    </row>
    <row r="22" spans="1:22" ht="16.350000000000001" customHeight="1">
      <c r="B22" s="137" t="s">
        <v>211</v>
      </c>
      <c r="C22" s="105">
        <v>162</v>
      </c>
      <c r="D22" s="105">
        <v>261</v>
      </c>
      <c r="E22" s="105">
        <v>0</v>
      </c>
      <c r="F22" s="105">
        <v>0</v>
      </c>
      <c r="G22" s="105">
        <v>0</v>
      </c>
      <c r="H22" s="65">
        <f t="shared" si="5"/>
        <v>423</v>
      </c>
      <c r="I22" s="105">
        <v>0</v>
      </c>
      <c r="J22" s="65">
        <f t="shared" si="6"/>
        <v>423</v>
      </c>
      <c r="L22" s="105">
        <v>214</v>
      </c>
      <c r="M22" s="105">
        <v>42</v>
      </c>
      <c r="N22" s="105">
        <v>0</v>
      </c>
      <c r="O22" s="105">
        <v>0</v>
      </c>
      <c r="P22" s="105">
        <v>0</v>
      </c>
      <c r="Q22" s="65">
        <f t="shared" si="7"/>
        <v>256</v>
      </c>
      <c r="R22" s="105">
        <v>0</v>
      </c>
      <c r="S22" s="65">
        <f t="shared" si="8"/>
        <v>256</v>
      </c>
      <c r="T22" s="111"/>
    </row>
    <row r="23" spans="1:22" ht="16.350000000000001" customHeight="1">
      <c r="B23" s="46" t="s">
        <v>209</v>
      </c>
      <c r="C23" s="105">
        <v>153</v>
      </c>
      <c r="D23" s="105">
        <v>0</v>
      </c>
      <c r="E23" s="105">
        <v>0</v>
      </c>
      <c r="F23" s="105">
        <v>0</v>
      </c>
      <c r="G23" s="105">
        <v>0</v>
      </c>
      <c r="H23" s="65">
        <f t="shared" si="5"/>
        <v>153</v>
      </c>
      <c r="I23" s="105"/>
      <c r="J23" s="65">
        <f t="shared" si="6"/>
        <v>153</v>
      </c>
      <c r="L23" s="105">
        <v>153</v>
      </c>
      <c r="M23" s="105">
        <v>0</v>
      </c>
      <c r="N23" s="105">
        <v>0</v>
      </c>
      <c r="O23" s="105">
        <v>0</v>
      </c>
      <c r="P23" s="105">
        <v>0</v>
      </c>
      <c r="Q23" s="65">
        <f t="shared" si="7"/>
        <v>153</v>
      </c>
      <c r="R23" s="105"/>
      <c r="S23" s="65">
        <f t="shared" si="8"/>
        <v>153</v>
      </c>
      <c r="T23" s="111"/>
    </row>
    <row r="24" spans="1:22" ht="16.350000000000001" customHeight="1">
      <c r="B24" s="46" t="s">
        <v>188</v>
      </c>
      <c r="C24" s="133">
        <v>0</v>
      </c>
      <c r="D24" s="133">
        <v>0</v>
      </c>
      <c r="E24" s="133">
        <v>42</v>
      </c>
      <c r="F24" s="133">
        <v>106</v>
      </c>
      <c r="G24" s="133">
        <v>0</v>
      </c>
      <c r="H24" s="65">
        <f t="shared" si="5"/>
        <v>148</v>
      </c>
      <c r="I24" s="105">
        <v>743</v>
      </c>
      <c r="J24" s="65">
        <f t="shared" si="6"/>
        <v>891</v>
      </c>
      <c r="L24" s="105">
        <v>0</v>
      </c>
      <c r="M24" s="105">
        <v>0</v>
      </c>
      <c r="N24" s="105">
        <v>24</v>
      </c>
      <c r="O24" s="105">
        <v>149</v>
      </c>
      <c r="P24" s="105">
        <v>0</v>
      </c>
      <c r="Q24" s="65">
        <f t="shared" si="7"/>
        <v>173</v>
      </c>
      <c r="R24" s="105">
        <v>856</v>
      </c>
      <c r="S24" s="65">
        <f t="shared" si="8"/>
        <v>1029</v>
      </c>
      <c r="T24" s="111"/>
    </row>
    <row r="25" spans="1:22" ht="15.75" customHeight="1">
      <c r="B25" s="46" t="s">
        <v>189</v>
      </c>
      <c r="C25" s="133">
        <v>0</v>
      </c>
      <c r="D25" s="133">
        <v>31</v>
      </c>
      <c r="E25" s="133">
        <v>0</v>
      </c>
      <c r="F25" s="133">
        <v>0</v>
      </c>
      <c r="G25" s="133">
        <v>0</v>
      </c>
      <c r="H25" s="65">
        <f t="shared" si="5"/>
        <v>31</v>
      </c>
      <c r="I25" s="105">
        <v>778</v>
      </c>
      <c r="J25" s="65">
        <f t="shared" si="6"/>
        <v>809</v>
      </c>
      <c r="L25" s="105">
        <v>0</v>
      </c>
      <c r="M25" s="105">
        <v>0</v>
      </c>
      <c r="N25" s="105">
        <v>0</v>
      </c>
      <c r="O25" s="105">
        <v>0</v>
      </c>
      <c r="P25" s="105">
        <v>0</v>
      </c>
      <c r="Q25" s="65">
        <f t="shared" si="7"/>
        <v>0</v>
      </c>
      <c r="R25" s="105"/>
      <c r="S25" s="65">
        <f t="shared" si="8"/>
        <v>0</v>
      </c>
      <c r="T25" s="111"/>
    </row>
    <row r="26" spans="1:22" ht="16.350000000000001" customHeight="1">
      <c r="A26" s="126"/>
      <c r="B26" s="46" t="s">
        <v>179</v>
      </c>
      <c r="C26" s="105">
        <v>0</v>
      </c>
      <c r="D26" s="105">
        <v>0</v>
      </c>
      <c r="E26" s="105">
        <v>0</v>
      </c>
      <c r="F26" s="105">
        <v>208</v>
      </c>
      <c r="G26" s="105">
        <v>0</v>
      </c>
      <c r="H26" s="65">
        <f>SUM(C26:G26)</f>
        <v>208</v>
      </c>
      <c r="I26" s="105">
        <v>639</v>
      </c>
      <c r="J26" s="65">
        <f t="shared" si="6"/>
        <v>847</v>
      </c>
      <c r="L26" s="105">
        <v>0</v>
      </c>
      <c r="M26" s="105">
        <v>0</v>
      </c>
      <c r="N26" s="105">
        <v>0</v>
      </c>
      <c r="O26" s="105">
        <v>30</v>
      </c>
      <c r="P26" s="105">
        <v>0</v>
      </c>
      <c r="Q26" s="65">
        <f t="shared" si="7"/>
        <v>30</v>
      </c>
      <c r="R26" s="105">
        <v>323</v>
      </c>
      <c r="S26" s="65">
        <f>SUM(Q26:R26)</f>
        <v>353</v>
      </c>
      <c r="T26" s="111"/>
    </row>
    <row r="27" spans="1:22" ht="16.350000000000001" customHeight="1">
      <c r="A27" s="126"/>
      <c r="B27" s="46" t="s">
        <v>180</v>
      </c>
      <c r="C27" s="105">
        <v>0</v>
      </c>
      <c r="D27" s="105">
        <v>0</v>
      </c>
      <c r="E27" s="105">
        <v>0</v>
      </c>
      <c r="F27" s="105">
        <v>0</v>
      </c>
      <c r="G27" s="105">
        <v>0</v>
      </c>
      <c r="H27" s="65">
        <v>0</v>
      </c>
      <c r="I27" s="105">
        <v>0</v>
      </c>
      <c r="J27" s="65">
        <f t="shared" si="6"/>
        <v>0</v>
      </c>
      <c r="L27" s="105">
        <v>0</v>
      </c>
      <c r="M27" s="105">
        <v>0</v>
      </c>
      <c r="N27" s="105">
        <v>0</v>
      </c>
      <c r="O27" s="105">
        <v>0</v>
      </c>
      <c r="P27" s="105">
        <v>0</v>
      </c>
      <c r="Q27" s="65">
        <v>0</v>
      </c>
      <c r="R27" s="105">
        <v>854</v>
      </c>
      <c r="S27" s="65">
        <f>SUM(Q27:R27)</f>
        <v>854</v>
      </c>
      <c r="T27" s="111"/>
    </row>
    <row r="28" spans="1:22" s="57" customFormat="1" ht="15" customHeight="1" thickBot="1">
      <c r="A28" s="1"/>
      <c r="B28" s="43" t="s">
        <v>207</v>
      </c>
      <c r="C28" s="43">
        <f t="shared" ref="C28:J28" si="9">SUM(C19:C27)</f>
        <v>1989</v>
      </c>
      <c r="D28" s="43">
        <f t="shared" si="9"/>
        <v>6162</v>
      </c>
      <c r="E28" s="43">
        <f t="shared" si="9"/>
        <v>678</v>
      </c>
      <c r="F28" s="43">
        <f t="shared" si="9"/>
        <v>4440</v>
      </c>
      <c r="G28" s="43">
        <f t="shared" si="9"/>
        <v>49</v>
      </c>
      <c r="H28" s="40">
        <f t="shared" si="9"/>
        <v>13318</v>
      </c>
      <c r="I28" s="44">
        <f t="shared" si="9"/>
        <v>2600</v>
      </c>
      <c r="J28" s="40">
        <f t="shared" si="9"/>
        <v>15918</v>
      </c>
      <c r="K28" s="24"/>
      <c r="L28" s="44">
        <f t="shared" ref="L28:S28" si="10">SUM(L19:L27)</f>
        <v>2167</v>
      </c>
      <c r="M28" s="44">
        <f t="shared" si="10"/>
        <v>2208</v>
      </c>
      <c r="N28" s="44">
        <f t="shared" si="10"/>
        <v>725</v>
      </c>
      <c r="O28" s="44">
        <f t="shared" si="10"/>
        <v>3923</v>
      </c>
      <c r="P28" s="44">
        <f t="shared" si="10"/>
        <v>28</v>
      </c>
      <c r="Q28" s="40">
        <f t="shared" si="10"/>
        <v>9051</v>
      </c>
      <c r="R28" s="44">
        <f t="shared" si="10"/>
        <v>2189</v>
      </c>
      <c r="S28" s="40">
        <f t="shared" si="10"/>
        <v>11240</v>
      </c>
      <c r="T28" s="111"/>
    </row>
    <row r="29" spans="1:22" ht="13.5" customHeight="1" thickTop="1">
      <c r="A29" s="15" t="s">
        <v>177</v>
      </c>
      <c r="B29" s="73" t="s">
        <v>182</v>
      </c>
      <c r="C29" s="23"/>
      <c r="D29" s="23"/>
      <c r="E29" s="23"/>
      <c r="F29" s="23"/>
      <c r="G29" s="23"/>
      <c r="H29" s="41"/>
      <c r="I29" s="23"/>
      <c r="J29" s="41"/>
      <c r="L29" s="28"/>
      <c r="M29" s="94"/>
      <c r="N29" s="28"/>
      <c r="O29" s="28"/>
      <c r="P29" s="23"/>
      <c r="Q29" s="41"/>
      <c r="R29" s="23"/>
      <c r="S29" s="38"/>
    </row>
    <row r="30" spans="1:22" ht="16.350000000000001" customHeight="1">
      <c r="B30" s="46" t="s">
        <v>178</v>
      </c>
      <c r="C30" s="68">
        <v>615</v>
      </c>
      <c r="D30" s="68">
        <v>5104</v>
      </c>
      <c r="E30" s="68">
        <v>446</v>
      </c>
      <c r="F30" s="68">
        <v>7311</v>
      </c>
      <c r="G30" s="68">
        <v>47</v>
      </c>
      <c r="H30" s="65">
        <f t="shared" ref="H30:H38" si="11">SUM(C30:G30)</f>
        <v>13523</v>
      </c>
      <c r="I30" s="66">
        <v>0</v>
      </c>
      <c r="J30" s="65">
        <f t="shared" ref="J30:J39" si="12">SUM(H30:I30)</f>
        <v>13523</v>
      </c>
      <c r="K30" s="24">
        <v>0</v>
      </c>
      <c r="L30" s="68">
        <v>1880</v>
      </c>
      <c r="M30" s="68">
        <v>1448</v>
      </c>
      <c r="N30" s="68">
        <v>174</v>
      </c>
      <c r="O30" s="68">
        <v>2870</v>
      </c>
      <c r="P30" s="68">
        <v>43</v>
      </c>
      <c r="Q30" s="65">
        <f t="shared" ref="Q30:Q38" si="13">SUM(L30:P30)</f>
        <v>6415</v>
      </c>
      <c r="R30" s="66">
        <v>0</v>
      </c>
      <c r="S30" s="65">
        <f t="shared" ref="S30:S39" si="14">SUM(Q30:R30)</f>
        <v>6415</v>
      </c>
      <c r="T30" s="111"/>
    </row>
    <row r="31" spans="1:22" ht="16.350000000000001" customHeight="1">
      <c r="B31" s="46" t="s">
        <v>170</v>
      </c>
      <c r="C31" s="68">
        <v>145</v>
      </c>
      <c r="D31" s="68">
        <v>1742</v>
      </c>
      <c r="E31" s="68">
        <v>4</v>
      </c>
      <c r="F31" s="68">
        <v>407</v>
      </c>
      <c r="G31" s="68">
        <v>153</v>
      </c>
      <c r="H31" s="65">
        <f t="shared" si="11"/>
        <v>2451</v>
      </c>
      <c r="I31" s="66">
        <v>0</v>
      </c>
      <c r="J31" s="65">
        <f t="shared" si="12"/>
        <v>2451</v>
      </c>
      <c r="L31" s="68">
        <v>176</v>
      </c>
      <c r="M31" s="68">
        <v>268</v>
      </c>
      <c r="N31" s="68">
        <v>0</v>
      </c>
      <c r="O31" s="68">
        <v>16</v>
      </c>
      <c r="P31" s="68">
        <v>0</v>
      </c>
      <c r="Q31" s="65">
        <f t="shared" si="13"/>
        <v>460</v>
      </c>
      <c r="R31" s="66">
        <v>0</v>
      </c>
      <c r="S31" s="65">
        <f t="shared" si="14"/>
        <v>460</v>
      </c>
      <c r="T31" s="111"/>
    </row>
    <row r="32" spans="1:22" ht="16.350000000000001" customHeight="1">
      <c r="B32" s="46" t="s">
        <v>141</v>
      </c>
      <c r="C32" s="68">
        <v>175</v>
      </c>
      <c r="D32" s="68">
        <v>69</v>
      </c>
      <c r="E32" s="68">
        <v>0</v>
      </c>
      <c r="F32" s="68">
        <v>172</v>
      </c>
      <c r="G32" s="68">
        <v>0</v>
      </c>
      <c r="H32" s="65">
        <f t="shared" si="11"/>
        <v>416</v>
      </c>
      <c r="I32" s="66">
        <v>893</v>
      </c>
      <c r="J32" s="65">
        <f t="shared" si="12"/>
        <v>1309</v>
      </c>
      <c r="L32" s="68">
        <v>40</v>
      </c>
      <c r="M32" s="68">
        <v>120</v>
      </c>
      <c r="N32" s="68">
        <v>85</v>
      </c>
      <c r="O32" s="68">
        <v>204</v>
      </c>
      <c r="P32" s="68">
        <v>0</v>
      </c>
      <c r="Q32" s="65">
        <f t="shared" si="13"/>
        <v>449</v>
      </c>
      <c r="R32" s="66">
        <v>410</v>
      </c>
      <c r="S32" s="65">
        <f t="shared" si="14"/>
        <v>859</v>
      </c>
      <c r="T32" s="111"/>
    </row>
    <row r="33" spans="1:20" ht="16.350000000000001" customHeight="1">
      <c r="B33" s="137" t="s">
        <v>211</v>
      </c>
      <c r="C33" s="68">
        <v>226</v>
      </c>
      <c r="D33" s="68">
        <v>241</v>
      </c>
      <c r="E33" s="68">
        <v>0</v>
      </c>
      <c r="F33" s="68">
        <v>0</v>
      </c>
      <c r="G33" s="68">
        <v>0</v>
      </c>
      <c r="H33" s="65">
        <f t="shared" si="11"/>
        <v>467</v>
      </c>
      <c r="I33" s="66">
        <v>0</v>
      </c>
      <c r="J33" s="65">
        <f t="shared" si="12"/>
        <v>467</v>
      </c>
      <c r="L33" s="68">
        <v>159</v>
      </c>
      <c r="M33" s="68">
        <v>102</v>
      </c>
      <c r="N33" s="68">
        <v>0</v>
      </c>
      <c r="O33" s="68">
        <v>21</v>
      </c>
      <c r="P33" s="68">
        <v>0</v>
      </c>
      <c r="Q33" s="65">
        <f t="shared" si="13"/>
        <v>282</v>
      </c>
      <c r="R33" s="66">
        <v>0</v>
      </c>
      <c r="S33" s="65">
        <f t="shared" si="14"/>
        <v>282</v>
      </c>
      <c r="T33" s="111"/>
    </row>
    <row r="34" spans="1:20" ht="16.350000000000001" customHeight="1">
      <c r="B34" s="46" t="s">
        <v>190</v>
      </c>
      <c r="C34" s="68">
        <v>169</v>
      </c>
      <c r="D34" s="68">
        <v>0</v>
      </c>
      <c r="E34" s="68">
        <v>0</v>
      </c>
      <c r="F34" s="68">
        <v>0</v>
      </c>
      <c r="G34" s="68">
        <v>0</v>
      </c>
      <c r="H34" s="65">
        <f t="shared" si="11"/>
        <v>169</v>
      </c>
      <c r="I34" s="66">
        <v>0</v>
      </c>
      <c r="J34" s="65">
        <f t="shared" si="12"/>
        <v>169</v>
      </c>
      <c r="L34" s="68">
        <v>169</v>
      </c>
      <c r="M34" s="68">
        <v>0</v>
      </c>
      <c r="N34" s="68">
        <v>0</v>
      </c>
      <c r="O34" s="68">
        <v>0</v>
      </c>
      <c r="P34" s="68">
        <v>0</v>
      </c>
      <c r="Q34" s="65">
        <f t="shared" si="13"/>
        <v>169</v>
      </c>
      <c r="R34" s="66">
        <v>0</v>
      </c>
      <c r="S34" s="65">
        <f t="shared" si="14"/>
        <v>169</v>
      </c>
      <c r="T34" s="111"/>
    </row>
    <row r="35" spans="1:20" ht="16.350000000000001" customHeight="1">
      <c r="B35" s="46" t="s">
        <v>188</v>
      </c>
      <c r="C35" s="68">
        <v>0</v>
      </c>
      <c r="D35" s="68">
        <v>0</v>
      </c>
      <c r="E35" s="68">
        <v>0</v>
      </c>
      <c r="F35" s="68">
        <v>230</v>
      </c>
      <c r="G35" s="68">
        <v>0</v>
      </c>
      <c r="H35" s="65">
        <f t="shared" si="11"/>
        <v>230</v>
      </c>
      <c r="I35" s="66">
        <v>2016</v>
      </c>
      <c r="J35" s="65">
        <f t="shared" si="12"/>
        <v>2246</v>
      </c>
      <c r="L35" s="68">
        <v>0</v>
      </c>
      <c r="M35" s="68">
        <v>0</v>
      </c>
      <c r="N35" s="68">
        <v>0</v>
      </c>
      <c r="O35" s="68">
        <v>0</v>
      </c>
      <c r="P35" s="68">
        <v>0</v>
      </c>
      <c r="Q35" s="65">
        <f t="shared" si="13"/>
        <v>0</v>
      </c>
      <c r="R35" s="66">
        <v>847</v>
      </c>
      <c r="S35" s="65">
        <f t="shared" si="14"/>
        <v>847</v>
      </c>
      <c r="T35" s="111"/>
    </row>
    <row r="36" spans="1:20" ht="16.350000000000001" customHeight="1">
      <c r="B36" s="46" t="s">
        <v>189</v>
      </c>
      <c r="C36" s="130" t="s">
        <v>181</v>
      </c>
      <c r="D36" s="130" t="s">
        <v>181</v>
      </c>
      <c r="E36" s="130" t="s">
        <v>181</v>
      </c>
      <c r="F36" s="130" t="s">
        <v>181</v>
      </c>
      <c r="G36" s="130" t="s">
        <v>181</v>
      </c>
      <c r="H36" s="65"/>
      <c r="I36" s="66">
        <v>75</v>
      </c>
      <c r="J36" s="65">
        <f t="shared" si="12"/>
        <v>75</v>
      </c>
      <c r="L36" s="68">
        <v>0</v>
      </c>
      <c r="M36" s="68">
        <v>0</v>
      </c>
      <c r="N36" s="68">
        <v>0</v>
      </c>
      <c r="O36" s="68">
        <v>0</v>
      </c>
      <c r="P36" s="68">
        <v>0</v>
      </c>
      <c r="Q36" s="65">
        <v>0</v>
      </c>
      <c r="R36" s="66">
        <v>0</v>
      </c>
      <c r="S36" s="65">
        <f t="shared" si="14"/>
        <v>0</v>
      </c>
      <c r="T36" s="111"/>
    </row>
    <row r="37" spans="1:20" ht="16.350000000000001" customHeight="1">
      <c r="A37" s="126"/>
      <c r="B37" s="46" t="s">
        <v>149</v>
      </c>
      <c r="C37" s="68">
        <v>0</v>
      </c>
      <c r="D37" s="68">
        <v>0</v>
      </c>
      <c r="E37" s="68">
        <v>0</v>
      </c>
      <c r="F37" s="68">
        <v>0</v>
      </c>
      <c r="G37" s="68">
        <v>0</v>
      </c>
      <c r="H37" s="65">
        <f t="shared" si="11"/>
        <v>0</v>
      </c>
      <c r="I37" s="66">
        <v>0</v>
      </c>
      <c r="J37" s="65">
        <f t="shared" si="12"/>
        <v>0</v>
      </c>
      <c r="L37" s="68">
        <v>0</v>
      </c>
      <c r="M37" s="68">
        <v>0</v>
      </c>
      <c r="N37" s="68">
        <v>0</v>
      </c>
      <c r="O37" s="68">
        <v>0</v>
      </c>
      <c r="P37" s="68">
        <v>0</v>
      </c>
      <c r="Q37" s="65">
        <f t="shared" si="13"/>
        <v>0</v>
      </c>
      <c r="R37" s="66">
        <v>86</v>
      </c>
      <c r="S37" s="65">
        <f t="shared" si="14"/>
        <v>86</v>
      </c>
      <c r="T37" s="111"/>
    </row>
    <row r="38" spans="1:20" ht="16.350000000000001" customHeight="1">
      <c r="A38" s="126"/>
      <c r="B38" s="46" t="s">
        <v>179</v>
      </c>
      <c r="C38" s="68">
        <v>0</v>
      </c>
      <c r="D38" s="68">
        <v>0</v>
      </c>
      <c r="E38" s="68">
        <v>0</v>
      </c>
      <c r="F38" s="68">
        <v>0</v>
      </c>
      <c r="G38" s="68">
        <v>0</v>
      </c>
      <c r="H38" s="65">
        <f t="shared" si="11"/>
        <v>0</v>
      </c>
      <c r="I38" s="66">
        <v>617</v>
      </c>
      <c r="J38" s="65">
        <f t="shared" si="12"/>
        <v>617</v>
      </c>
      <c r="L38" s="68">
        <v>0</v>
      </c>
      <c r="M38" s="68">
        <v>0</v>
      </c>
      <c r="N38" s="68">
        <v>0</v>
      </c>
      <c r="O38" s="68">
        <v>0</v>
      </c>
      <c r="P38" s="68">
        <v>0</v>
      </c>
      <c r="Q38" s="65">
        <f t="shared" si="13"/>
        <v>0</v>
      </c>
      <c r="R38" s="66">
        <v>53</v>
      </c>
      <c r="S38" s="65">
        <f t="shared" si="14"/>
        <v>53</v>
      </c>
      <c r="T38" s="111"/>
    </row>
    <row r="39" spans="1:20" ht="16.350000000000001" customHeight="1">
      <c r="A39" s="126"/>
      <c r="B39" s="46" t="s">
        <v>180</v>
      </c>
      <c r="C39" s="68">
        <v>0</v>
      </c>
      <c r="D39" s="68">
        <v>0</v>
      </c>
      <c r="E39" s="68">
        <v>0</v>
      </c>
      <c r="F39" s="68">
        <v>0</v>
      </c>
      <c r="G39" s="68">
        <v>0</v>
      </c>
      <c r="H39" s="65">
        <v>0</v>
      </c>
      <c r="I39" s="66"/>
      <c r="J39" s="65">
        <f t="shared" si="12"/>
        <v>0</v>
      </c>
      <c r="L39" s="68">
        <v>0</v>
      </c>
      <c r="M39" s="68">
        <v>0</v>
      </c>
      <c r="N39" s="68">
        <v>0</v>
      </c>
      <c r="O39" s="68">
        <v>0</v>
      </c>
      <c r="P39" s="68">
        <v>0</v>
      </c>
      <c r="Q39" s="65">
        <v>0</v>
      </c>
      <c r="R39" s="66">
        <v>243</v>
      </c>
      <c r="S39" s="65">
        <f t="shared" si="14"/>
        <v>243</v>
      </c>
      <c r="T39" s="111"/>
    </row>
    <row r="40" spans="1:20" s="57" customFormat="1" ht="15" customHeight="1" thickBot="1">
      <c r="A40" s="1"/>
      <c r="B40" s="43" t="s">
        <v>194</v>
      </c>
      <c r="C40" s="43">
        <f t="shared" ref="C40:S40" si="15">SUM(C29:C39)</f>
        <v>1330</v>
      </c>
      <c r="D40" s="43">
        <f t="shared" si="15"/>
        <v>7156</v>
      </c>
      <c r="E40" s="43">
        <f t="shared" si="15"/>
        <v>450</v>
      </c>
      <c r="F40" s="43">
        <f t="shared" si="15"/>
        <v>8120</v>
      </c>
      <c r="G40" s="43">
        <f t="shared" si="15"/>
        <v>200</v>
      </c>
      <c r="H40" s="40">
        <f>SUM(H29:H39)</f>
        <v>17256</v>
      </c>
      <c r="I40" s="44">
        <f>SUM(I29:I39)</f>
        <v>3601</v>
      </c>
      <c r="J40" s="40">
        <f>SUM(J29:J39)</f>
        <v>20857</v>
      </c>
      <c r="K40" s="24">
        <f t="shared" si="15"/>
        <v>0</v>
      </c>
      <c r="L40" s="44">
        <f t="shared" si="15"/>
        <v>2424</v>
      </c>
      <c r="M40" s="44">
        <f t="shared" si="15"/>
        <v>1938</v>
      </c>
      <c r="N40" s="44">
        <f t="shared" si="15"/>
        <v>259</v>
      </c>
      <c r="O40" s="44">
        <f t="shared" si="15"/>
        <v>3111</v>
      </c>
      <c r="P40" s="44">
        <f t="shared" si="15"/>
        <v>43</v>
      </c>
      <c r="Q40" s="40">
        <f t="shared" si="15"/>
        <v>7775</v>
      </c>
      <c r="R40" s="44">
        <f t="shared" si="15"/>
        <v>1639</v>
      </c>
      <c r="S40" s="40">
        <f t="shared" si="15"/>
        <v>9414</v>
      </c>
      <c r="T40" s="111"/>
    </row>
    <row r="41" spans="1:20" ht="13.5" customHeight="1" thickTop="1">
      <c r="A41" s="15" t="s">
        <v>164</v>
      </c>
      <c r="B41" s="73" t="s">
        <v>172</v>
      </c>
      <c r="C41" s="23"/>
      <c r="D41" s="23"/>
      <c r="E41" s="23"/>
      <c r="F41" s="23"/>
      <c r="G41" s="23"/>
      <c r="H41" s="41"/>
      <c r="I41" s="23"/>
      <c r="J41" s="41"/>
      <c r="L41" s="28"/>
      <c r="M41" s="94"/>
      <c r="N41" s="28"/>
      <c r="O41" s="28"/>
      <c r="P41" s="23"/>
      <c r="Q41" s="41"/>
      <c r="R41" s="23"/>
      <c r="S41" s="38"/>
    </row>
    <row r="42" spans="1:20" ht="16.350000000000001" customHeight="1">
      <c r="B42" s="46" t="s">
        <v>156</v>
      </c>
      <c r="C42" s="68">
        <v>1212</v>
      </c>
      <c r="D42" s="68">
        <v>2507</v>
      </c>
      <c r="E42" s="68">
        <v>1935</v>
      </c>
      <c r="F42" s="68">
        <v>5929</v>
      </c>
      <c r="G42" s="68">
        <v>200</v>
      </c>
      <c r="H42" s="65">
        <f>SUM(C42:G42)</f>
        <v>11783</v>
      </c>
      <c r="I42" s="66">
        <v>0</v>
      </c>
      <c r="J42" s="65">
        <f>SUM(H42:I42)</f>
        <v>11783</v>
      </c>
      <c r="L42" s="68">
        <v>517</v>
      </c>
      <c r="M42" s="68">
        <v>968</v>
      </c>
      <c r="N42" s="68">
        <v>267</v>
      </c>
      <c r="O42" s="68">
        <v>1724</v>
      </c>
      <c r="P42" s="68">
        <v>33</v>
      </c>
      <c r="Q42" s="65">
        <f>SUM(L42:P42)</f>
        <v>3509</v>
      </c>
      <c r="R42" s="66">
        <v>0</v>
      </c>
      <c r="S42" s="65">
        <f>SUM(Q42:R42)</f>
        <v>3509</v>
      </c>
      <c r="T42" s="111"/>
    </row>
    <row r="43" spans="1:20" ht="16.350000000000001" customHeight="1">
      <c r="B43" s="46" t="s">
        <v>170</v>
      </c>
      <c r="C43" s="68">
        <v>106</v>
      </c>
      <c r="D43" s="68">
        <v>1152</v>
      </c>
      <c r="E43" s="68">
        <v>0</v>
      </c>
      <c r="F43" s="68">
        <v>195</v>
      </c>
      <c r="G43" s="68">
        <v>0</v>
      </c>
      <c r="H43" s="65">
        <f>SUM(C43:G43)</f>
        <v>1453</v>
      </c>
      <c r="I43" s="66"/>
      <c r="J43" s="65">
        <f>SUM(H43:I43)</f>
        <v>1453</v>
      </c>
      <c r="L43" s="68">
        <v>0</v>
      </c>
      <c r="M43" s="68">
        <v>42</v>
      </c>
      <c r="N43" s="68">
        <v>0</v>
      </c>
      <c r="O43" s="68">
        <v>0</v>
      </c>
      <c r="P43" s="68">
        <v>0</v>
      </c>
      <c r="Q43" s="65">
        <f>SUM(L43:P43)</f>
        <v>42</v>
      </c>
      <c r="R43" s="66">
        <v>0</v>
      </c>
      <c r="S43" s="65">
        <f>SUM(Q43:R43)</f>
        <v>42</v>
      </c>
      <c r="T43" s="111"/>
    </row>
    <row r="44" spans="1:20" ht="16.350000000000001" customHeight="1">
      <c r="B44" s="46" t="s">
        <v>136</v>
      </c>
      <c r="C44" s="68">
        <v>0</v>
      </c>
      <c r="D44" s="68">
        <v>0</v>
      </c>
      <c r="E44" s="68">
        <v>0</v>
      </c>
      <c r="F44" s="68">
        <v>0</v>
      </c>
      <c r="G44" s="68">
        <v>0</v>
      </c>
      <c r="H44" s="65">
        <f t="shared" ref="H44:H55" si="16">SUM(C44:G44)</f>
        <v>0</v>
      </c>
      <c r="I44" s="66">
        <v>0</v>
      </c>
      <c r="J44" s="65">
        <f t="shared" ref="J44:J55" si="17">SUM(H44:I44)</f>
        <v>0</v>
      </c>
      <c r="L44" s="68">
        <v>1952</v>
      </c>
      <c r="M44" s="68">
        <v>0</v>
      </c>
      <c r="N44" s="68">
        <v>0</v>
      </c>
      <c r="O44" s="68">
        <v>1623</v>
      </c>
      <c r="P44" s="68">
        <v>0</v>
      </c>
      <c r="Q44" s="65">
        <f t="shared" ref="Q44:Q55" si="18">SUM(L44:P44)</f>
        <v>3575</v>
      </c>
      <c r="R44" s="66">
        <v>0</v>
      </c>
      <c r="S44" s="65">
        <f>SUM(Q44:R44)</f>
        <v>3575</v>
      </c>
      <c r="T44" s="111"/>
    </row>
    <row r="45" spans="1:20" ht="16.350000000000001" customHeight="1">
      <c r="B45" s="46" t="s">
        <v>141</v>
      </c>
      <c r="C45" s="68">
        <v>122</v>
      </c>
      <c r="D45" s="68">
        <v>91</v>
      </c>
      <c r="E45" s="68">
        <v>85</v>
      </c>
      <c r="F45" s="68">
        <v>272</v>
      </c>
      <c r="G45" s="68">
        <v>0</v>
      </c>
      <c r="H45" s="65">
        <f t="shared" si="16"/>
        <v>570</v>
      </c>
      <c r="I45" s="66">
        <v>1112</v>
      </c>
      <c r="J45" s="65">
        <f t="shared" si="17"/>
        <v>1682</v>
      </c>
      <c r="L45" s="68">
        <v>32</v>
      </c>
      <c r="M45" s="68">
        <v>0</v>
      </c>
      <c r="N45" s="68">
        <v>0</v>
      </c>
      <c r="O45" s="68">
        <v>47</v>
      </c>
      <c r="P45" s="68">
        <v>0</v>
      </c>
      <c r="Q45" s="65">
        <f t="shared" si="18"/>
        <v>79</v>
      </c>
      <c r="R45" s="66">
        <v>20</v>
      </c>
      <c r="S45" s="65">
        <f>SUM(Q45:R45)</f>
        <v>99</v>
      </c>
      <c r="T45" s="111"/>
    </row>
    <row r="46" spans="1:20" ht="16.350000000000001" customHeight="1">
      <c r="B46" s="46" t="s">
        <v>139</v>
      </c>
      <c r="C46" s="68">
        <v>28</v>
      </c>
      <c r="D46" s="68">
        <v>0</v>
      </c>
      <c r="E46" s="68">
        <v>0</v>
      </c>
      <c r="F46" s="68">
        <v>0</v>
      </c>
      <c r="G46" s="68">
        <v>0</v>
      </c>
      <c r="H46" s="65">
        <f t="shared" si="16"/>
        <v>28</v>
      </c>
      <c r="I46" s="66"/>
      <c r="J46" s="65">
        <f t="shared" si="17"/>
        <v>28</v>
      </c>
      <c r="L46" s="68">
        <v>52</v>
      </c>
      <c r="M46" s="68">
        <v>0</v>
      </c>
      <c r="N46" s="68">
        <v>0</v>
      </c>
      <c r="O46" s="68">
        <v>0</v>
      </c>
      <c r="P46" s="68">
        <v>0</v>
      </c>
      <c r="Q46" s="65">
        <f t="shared" si="18"/>
        <v>52</v>
      </c>
      <c r="R46" s="66">
        <v>0</v>
      </c>
      <c r="S46" s="65">
        <f t="shared" ref="S46:S55" si="19">SUM(Q46:R46)</f>
        <v>52</v>
      </c>
      <c r="T46" s="111"/>
    </row>
    <row r="47" spans="1:20" ht="16.350000000000001" customHeight="1">
      <c r="B47" s="137" t="s">
        <v>211</v>
      </c>
      <c r="C47" s="68">
        <v>102</v>
      </c>
      <c r="D47" s="68">
        <v>195</v>
      </c>
      <c r="E47" s="68">
        <v>0</v>
      </c>
      <c r="F47" s="68">
        <v>15</v>
      </c>
      <c r="G47" s="68">
        <v>92</v>
      </c>
      <c r="H47" s="65">
        <f t="shared" si="16"/>
        <v>404</v>
      </c>
      <c r="I47" s="66"/>
      <c r="J47" s="65">
        <f t="shared" si="17"/>
        <v>404</v>
      </c>
      <c r="L47" s="68">
        <v>0</v>
      </c>
      <c r="M47" s="68">
        <v>12</v>
      </c>
      <c r="N47" s="68">
        <v>0</v>
      </c>
      <c r="O47" s="68">
        <v>0</v>
      </c>
      <c r="P47" s="68">
        <v>0</v>
      </c>
      <c r="Q47" s="65">
        <f t="shared" si="18"/>
        <v>12</v>
      </c>
      <c r="R47" s="66">
        <v>0</v>
      </c>
      <c r="S47" s="65">
        <f t="shared" si="19"/>
        <v>12</v>
      </c>
      <c r="T47" s="111"/>
    </row>
    <row r="48" spans="1:20" ht="16.350000000000001" customHeight="1">
      <c r="B48" s="46" t="s">
        <v>173</v>
      </c>
      <c r="C48" s="68">
        <v>0</v>
      </c>
      <c r="D48" s="68">
        <v>0</v>
      </c>
      <c r="E48" s="68">
        <v>0</v>
      </c>
      <c r="F48" s="68">
        <v>0</v>
      </c>
      <c r="G48" s="68">
        <v>0</v>
      </c>
      <c r="H48" s="65">
        <f t="shared" si="16"/>
        <v>0</v>
      </c>
      <c r="I48" s="66"/>
      <c r="J48" s="65">
        <f t="shared" si="17"/>
        <v>0</v>
      </c>
      <c r="L48" s="68">
        <v>86</v>
      </c>
      <c r="M48" s="68">
        <v>0</v>
      </c>
      <c r="N48" s="68">
        <v>0</v>
      </c>
      <c r="O48" s="68">
        <v>0</v>
      </c>
      <c r="P48" s="68">
        <v>0</v>
      </c>
      <c r="Q48" s="65">
        <f t="shared" si="18"/>
        <v>86</v>
      </c>
      <c r="R48" s="66">
        <v>0</v>
      </c>
      <c r="S48" s="65">
        <f t="shared" si="19"/>
        <v>86</v>
      </c>
      <c r="T48" s="111"/>
    </row>
    <row r="49" spans="1:20" ht="16.350000000000001" customHeight="1">
      <c r="B49" s="46" t="s">
        <v>140</v>
      </c>
      <c r="C49" s="68">
        <v>0</v>
      </c>
      <c r="D49" s="68">
        <v>0</v>
      </c>
      <c r="E49" s="68">
        <v>0</v>
      </c>
      <c r="F49" s="68">
        <v>0</v>
      </c>
      <c r="G49" s="68">
        <v>0</v>
      </c>
      <c r="H49" s="65">
        <f t="shared" si="16"/>
        <v>0</v>
      </c>
      <c r="I49" s="66"/>
      <c r="J49" s="65">
        <f t="shared" si="17"/>
        <v>0</v>
      </c>
      <c r="L49" s="68">
        <v>4</v>
      </c>
      <c r="M49" s="68">
        <v>0</v>
      </c>
      <c r="N49" s="68">
        <v>0</v>
      </c>
      <c r="O49" s="68">
        <v>0</v>
      </c>
      <c r="P49" s="68">
        <v>0</v>
      </c>
      <c r="Q49" s="65">
        <f t="shared" si="18"/>
        <v>4</v>
      </c>
      <c r="R49" s="66">
        <v>0</v>
      </c>
      <c r="S49" s="65">
        <f t="shared" si="19"/>
        <v>4</v>
      </c>
      <c r="T49" s="111"/>
    </row>
    <row r="50" spans="1:20" ht="16.350000000000001" customHeight="1">
      <c r="B50" s="46" t="s">
        <v>131</v>
      </c>
      <c r="C50" s="68">
        <v>5</v>
      </c>
      <c r="D50" s="68">
        <v>14</v>
      </c>
      <c r="E50" s="68">
        <v>0</v>
      </c>
      <c r="F50" s="68">
        <v>4</v>
      </c>
      <c r="G50" s="68">
        <v>0</v>
      </c>
      <c r="H50" s="65">
        <f t="shared" si="16"/>
        <v>23</v>
      </c>
      <c r="I50" s="66"/>
      <c r="J50" s="65">
        <f t="shared" si="17"/>
        <v>23</v>
      </c>
      <c r="L50" s="68"/>
      <c r="M50" s="68"/>
      <c r="N50" s="68"/>
      <c r="O50" s="68"/>
      <c r="P50" s="68"/>
      <c r="Q50" s="65">
        <f t="shared" si="18"/>
        <v>0</v>
      </c>
      <c r="R50" s="66">
        <v>0</v>
      </c>
      <c r="S50" s="65">
        <f t="shared" si="19"/>
        <v>0</v>
      </c>
      <c r="T50" s="111"/>
    </row>
    <row r="51" spans="1:20" ht="16.350000000000001" customHeight="1">
      <c r="B51" s="46" t="s">
        <v>125</v>
      </c>
      <c r="C51" s="68">
        <v>142</v>
      </c>
      <c r="D51" s="68">
        <v>0</v>
      </c>
      <c r="E51" s="68">
        <v>0</v>
      </c>
      <c r="F51" s="68">
        <v>0</v>
      </c>
      <c r="G51" s="68">
        <v>0</v>
      </c>
      <c r="H51" s="65">
        <f t="shared" si="16"/>
        <v>142</v>
      </c>
      <c r="I51" s="66"/>
      <c r="J51" s="65">
        <f t="shared" si="17"/>
        <v>142</v>
      </c>
      <c r="L51" s="68">
        <v>142</v>
      </c>
      <c r="M51" s="68">
        <v>0</v>
      </c>
      <c r="N51" s="68">
        <v>0</v>
      </c>
      <c r="O51" s="68">
        <v>0</v>
      </c>
      <c r="P51" s="68">
        <v>0</v>
      </c>
      <c r="Q51" s="65">
        <f t="shared" si="18"/>
        <v>142</v>
      </c>
      <c r="R51" s="66">
        <v>0</v>
      </c>
      <c r="S51" s="65">
        <f t="shared" si="19"/>
        <v>142</v>
      </c>
      <c r="T51" s="111"/>
    </row>
    <row r="52" spans="1:20" ht="16.350000000000001" customHeight="1">
      <c r="B52" s="46" t="s">
        <v>188</v>
      </c>
      <c r="C52" s="68">
        <v>0</v>
      </c>
      <c r="D52" s="68">
        <v>32</v>
      </c>
      <c r="E52" s="68">
        <v>0</v>
      </c>
      <c r="F52" s="68">
        <v>100</v>
      </c>
      <c r="G52" s="68">
        <v>0</v>
      </c>
      <c r="H52" s="65">
        <f>SUM(C52:G52)</f>
        <v>132</v>
      </c>
      <c r="I52" s="66">
        <v>434</v>
      </c>
      <c r="J52" s="65">
        <f>SUM(H52:I52)</f>
        <v>566</v>
      </c>
      <c r="L52" s="68">
        <v>0</v>
      </c>
      <c r="M52" s="68">
        <v>22</v>
      </c>
      <c r="N52" s="68">
        <v>0</v>
      </c>
      <c r="O52" s="68">
        <v>10</v>
      </c>
      <c r="P52" s="68"/>
      <c r="Q52" s="65">
        <f>SUM(L52:P52)</f>
        <v>32</v>
      </c>
      <c r="R52" s="66">
        <v>1012</v>
      </c>
      <c r="S52" s="65">
        <f>SUM(Q52:R52)</f>
        <v>1044</v>
      </c>
      <c r="T52" s="111"/>
    </row>
    <row r="53" spans="1:20" ht="16.350000000000001" customHeight="1">
      <c r="A53" s="72"/>
      <c r="B53" s="46" t="s">
        <v>149</v>
      </c>
      <c r="C53" s="68">
        <v>0</v>
      </c>
      <c r="D53" s="68">
        <v>0</v>
      </c>
      <c r="E53" s="68">
        <v>0</v>
      </c>
      <c r="F53" s="68">
        <v>0</v>
      </c>
      <c r="G53" s="68">
        <v>0</v>
      </c>
      <c r="H53" s="65">
        <f t="shared" si="16"/>
        <v>0</v>
      </c>
      <c r="I53" s="66"/>
      <c r="J53" s="65">
        <f t="shared" si="17"/>
        <v>0</v>
      </c>
      <c r="L53" s="68">
        <v>0</v>
      </c>
      <c r="M53" s="68">
        <v>0</v>
      </c>
      <c r="N53" s="68">
        <v>0</v>
      </c>
      <c r="O53" s="68">
        <v>0</v>
      </c>
      <c r="P53" s="68">
        <v>0</v>
      </c>
      <c r="Q53" s="65">
        <f t="shared" si="18"/>
        <v>0</v>
      </c>
      <c r="R53" s="66">
        <v>52</v>
      </c>
      <c r="S53" s="65">
        <f t="shared" si="19"/>
        <v>52</v>
      </c>
      <c r="T53" s="111"/>
    </row>
    <row r="54" spans="1:20" ht="16.350000000000001" customHeight="1">
      <c r="A54" s="72"/>
      <c r="B54" s="46" t="s">
        <v>179</v>
      </c>
      <c r="C54" s="68">
        <v>0</v>
      </c>
      <c r="D54" s="68">
        <v>0</v>
      </c>
      <c r="E54" s="68">
        <v>0</v>
      </c>
      <c r="F54" s="68">
        <v>9</v>
      </c>
      <c r="G54" s="68">
        <v>0</v>
      </c>
      <c r="H54" s="65">
        <f t="shared" si="16"/>
        <v>9</v>
      </c>
      <c r="I54" s="66">
        <v>275</v>
      </c>
      <c r="J54" s="65">
        <f t="shared" si="17"/>
        <v>284</v>
      </c>
      <c r="L54" s="68">
        <v>0</v>
      </c>
      <c r="M54" s="68">
        <v>7</v>
      </c>
      <c r="N54" s="68">
        <v>0</v>
      </c>
      <c r="O54" s="68">
        <v>4</v>
      </c>
      <c r="P54" s="68">
        <v>0</v>
      </c>
      <c r="Q54" s="65">
        <f t="shared" si="18"/>
        <v>11</v>
      </c>
      <c r="R54" s="66">
        <v>281</v>
      </c>
      <c r="S54" s="65">
        <f t="shared" si="19"/>
        <v>292</v>
      </c>
      <c r="T54" s="111"/>
    </row>
    <row r="55" spans="1:20" ht="16.350000000000001" customHeight="1">
      <c r="A55" s="72"/>
      <c r="B55" s="46" t="s">
        <v>171</v>
      </c>
      <c r="C55" s="68">
        <v>0</v>
      </c>
      <c r="D55" s="68">
        <v>0</v>
      </c>
      <c r="E55" s="68">
        <v>0</v>
      </c>
      <c r="F55" s="68">
        <v>0</v>
      </c>
      <c r="G55" s="68">
        <v>0</v>
      </c>
      <c r="H55" s="65">
        <f t="shared" si="16"/>
        <v>0</v>
      </c>
      <c r="I55" s="66">
        <v>0</v>
      </c>
      <c r="J55" s="65">
        <f t="shared" si="17"/>
        <v>0</v>
      </c>
      <c r="L55" s="68">
        <v>0</v>
      </c>
      <c r="M55" s="68">
        <v>0</v>
      </c>
      <c r="N55" s="68">
        <v>0</v>
      </c>
      <c r="O55" s="68">
        <v>0</v>
      </c>
      <c r="P55" s="68">
        <v>0</v>
      </c>
      <c r="Q55" s="65">
        <f t="shared" si="18"/>
        <v>0</v>
      </c>
      <c r="R55" s="66">
        <v>482</v>
      </c>
      <c r="S55" s="65">
        <f t="shared" si="19"/>
        <v>482</v>
      </c>
      <c r="T55" s="111"/>
    </row>
    <row r="56" spans="1:20" s="57" customFormat="1" ht="15" customHeight="1" thickBot="1">
      <c r="A56" s="1"/>
      <c r="B56" s="43" t="s">
        <v>195</v>
      </c>
      <c r="C56" s="43">
        <f t="shared" ref="C56:J56" si="20">SUM(C42:C55)</f>
        <v>1717</v>
      </c>
      <c r="D56" s="43">
        <f t="shared" si="20"/>
        <v>3991</v>
      </c>
      <c r="E56" s="43">
        <f t="shared" si="20"/>
        <v>2020</v>
      </c>
      <c r="F56" s="43">
        <f t="shared" si="20"/>
        <v>6524</v>
      </c>
      <c r="G56" s="43">
        <f t="shared" si="20"/>
        <v>292</v>
      </c>
      <c r="H56" s="40">
        <f t="shared" si="20"/>
        <v>14544</v>
      </c>
      <c r="I56" s="44">
        <f t="shared" si="20"/>
        <v>1821</v>
      </c>
      <c r="J56" s="40">
        <f t="shared" si="20"/>
        <v>16365</v>
      </c>
      <c r="K56" s="24"/>
      <c r="L56" s="44">
        <f t="shared" ref="L56:S56" si="21">SUM(L42:L55)</f>
        <v>2785</v>
      </c>
      <c r="M56" s="44">
        <f t="shared" si="21"/>
        <v>1051</v>
      </c>
      <c r="N56" s="44">
        <f t="shared" si="21"/>
        <v>267</v>
      </c>
      <c r="O56" s="44">
        <f t="shared" si="21"/>
        <v>3408</v>
      </c>
      <c r="P56" s="44">
        <f t="shared" si="21"/>
        <v>33</v>
      </c>
      <c r="Q56" s="40">
        <f t="shared" si="21"/>
        <v>7544</v>
      </c>
      <c r="R56" s="44">
        <f t="shared" si="21"/>
        <v>1847</v>
      </c>
      <c r="S56" s="40">
        <f t="shared" si="21"/>
        <v>9391</v>
      </c>
      <c r="T56" s="111"/>
    </row>
    <row r="57" spans="1:20" ht="20.25" customHeight="1" thickTop="1">
      <c r="A57" s="15" t="s">
        <v>144</v>
      </c>
      <c r="B57" s="73" t="s">
        <v>145</v>
      </c>
      <c r="C57" s="23"/>
      <c r="D57" s="23"/>
      <c r="E57" s="23"/>
      <c r="F57" s="23"/>
      <c r="G57" s="23"/>
      <c r="H57" s="41"/>
      <c r="I57" s="23"/>
      <c r="J57" s="41"/>
      <c r="L57" s="28"/>
      <c r="M57" s="94"/>
      <c r="N57" s="28"/>
      <c r="O57" s="28"/>
      <c r="P57" s="23"/>
      <c r="Q57" s="41"/>
      <c r="R57" s="23"/>
      <c r="S57" s="38"/>
      <c r="T57" s="111"/>
    </row>
    <row r="58" spans="1:20" ht="16.350000000000001" customHeight="1">
      <c r="B58" s="46" t="s">
        <v>156</v>
      </c>
      <c r="C58" s="68">
        <v>1975</v>
      </c>
      <c r="D58" s="68">
        <v>2591</v>
      </c>
      <c r="E58" s="68">
        <v>14</v>
      </c>
      <c r="F58" s="68">
        <v>5584</v>
      </c>
      <c r="G58" s="68">
        <v>111</v>
      </c>
      <c r="H58" s="65">
        <f t="shared" ref="H58:H73" si="22">SUM(C58:G58)</f>
        <v>10275</v>
      </c>
      <c r="I58" s="66">
        <v>0</v>
      </c>
      <c r="J58" s="65">
        <f t="shared" ref="J58:J73" si="23">SUM(H58:I58)</f>
        <v>10275</v>
      </c>
      <c r="L58" s="68">
        <v>42</v>
      </c>
      <c r="M58" s="68">
        <v>102</v>
      </c>
      <c r="N58" s="68">
        <v>0</v>
      </c>
      <c r="O58" s="68">
        <v>222</v>
      </c>
      <c r="P58" s="68">
        <v>4</v>
      </c>
      <c r="Q58" s="65">
        <f>SUM(L58:P58)</f>
        <v>370</v>
      </c>
      <c r="R58" s="66">
        <v>0</v>
      </c>
      <c r="S58" s="65">
        <f>SUM(Q58:R58)</f>
        <v>370</v>
      </c>
      <c r="T58" s="111"/>
    </row>
    <row r="59" spans="1:20" ht="16.350000000000001" customHeight="1">
      <c r="B59" s="46" t="s">
        <v>136</v>
      </c>
      <c r="C59" s="68">
        <v>333</v>
      </c>
      <c r="D59" s="68">
        <v>0</v>
      </c>
      <c r="E59" s="68">
        <v>0</v>
      </c>
      <c r="F59" s="68">
        <v>279</v>
      </c>
      <c r="G59" s="68">
        <v>0</v>
      </c>
      <c r="H59" s="65">
        <f t="shared" si="22"/>
        <v>612</v>
      </c>
      <c r="I59" s="66">
        <v>0</v>
      </c>
      <c r="J59" s="65">
        <f t="shared" si="23"/>
        <v>612</v>
      </c>
      <c r="L59" s="68">
        <v>1540</v>
      </c>
      <c r="M59" s="68">
        <v>0</v>
      </c>
      <c r="N59" s="68">
        <v>0</v>
      </c>
      <c r="O59" s="68">
        <v>1538</v>
      </c>
      <c r="P59" s="68">
        <v>0</v>
      </c>
      <c r="Q59" s="65">
        <f t="shared" ref="Q59:Q73" si="24">SUM(L59:P59)</f>
        <v>3078</v>
      </c>
      <c r="R59" s="66">
        <v>0</v>
      </c>
      <c r="S59" s="65">
        <f t="shared" ref="S59:S73" si="25">SUM(Q59:R59)</f>
        <v>3078</v>
      </c>
      <c r="T59" s="111"/>
    </row>
    <row r="60" spans="1:20" ht="16.350000000000001" customHeight="1">
      <c r="B60" s="46" t="s">
        <v>141</v>
      </c>
      <c r="C60" s="68">
        <v>144</v>
      </c>
      <c r="D60" s="68">
        <v>99</v>
      </c>
      <c r="E60" s="68">
        <v>0</v>
      </c>
      <c r="F60" s="68">
        <v>147</v>
      </c>
      <c r="G60" s="68">
        <v>0</v>
      </c>
      <c r="H60" s="65">
        <f t="shared" si="22"/>
        <v>390</v>
      </c>
      <c r="I60" s="66">
        <v>421</v>
      </c>
      <c r="J60" s="65">
        <f t="shared" si="23"/>
        <v>811</v>
      </c>
      <c r="L60" s="68">
        <v>0</v>
      </c>
      <c r="M60" s="68">
        <v>0</v>
      </c>
      <c r="N60" s="68">
        <v>0</v>
      </c>
      <c r="O60" s="68">
        <v>0</v>
      </c>
      <c r="P60" s="68">
        <v>0</v>
      </c>
      <c r="Q60" s="65">
        <f t="shared" si="24"/>
        <v>0</v>
      </c>
      <c r="R60" s="66">
        <v>0</v>
      </c>
      <c r="S60" s="65">
        <f t="shared" si="25"/>
        <v>0</v>
      </c>
      <c r="T60" s="111"/>
    </row>
    <row r="61" spans="1:20" ht="16.350000000000001" customHeight="1">
      <c r="B61" s="46" t="s">
        <v>137</v>
      </c>
      <c r="C61" s="68">
        <v>0</v>
      </c>
      <c r="D61" s="68">
        <v>0</v>
      </c>
      <c r="E61" s="68">
        <v>0</v>
      </c>
      <c r="F61" s="68">
        <v>2</v>
      </c>
      <c r="G61" s="68">
        <v>0</v>
      </c>
      <c r="H61" s="65">
        <f t="shared" si="22"/>
        <v>2</v>
      </c>
      <c r="I61" s="66">
        <v>0</v>
      </c>
      <c r="J61" s="65">
        <f t="shared" si="23"/>
        <v>2</v>
      </c>
      <c r="L61" s="68">
        <v>727</v>
      </c>
      <c r="M61" s="68">
        <v>245</v>
      </c>
      <c r="N61" s="68">
        <v>0</v>
      </c>
      <c r="O61" s="68">
        <v>429</v>
      </c>
      <c r="P61" s="68">
        <v>0</v>
      </c>
      <c r="Q61" s="65">
        <f t="shared" si="24"/>
        <v>1401</v>
      </c>
      <c r="R61" s="66">
        <v>0</v>
      </c>
      <c r="S61" s="65">
        <f t="shared" si="25"/>
        <v>1401</v>
      </c>
      <c r="T61" s="111"/>
    </row>
    <row r="62" spans="1:20" ht="16.350000000000001" customHeight="1">
      <c r="B62" s="46" t="s">
        <v>138</v>
      </c>
      <c r="C62" s="68">
        <v>0</v>
      </c>
      <c r="D62" s="68">
        <v>0</v>
      </c>
      <c r="E62" s="68">
        <v>0</v>
      </c>
      <c r="F62" s="68">
        <v>294</v>
      </c>
      <c r="G62" s="68">
        <v>0</v>
      </c>
      <c r="H62" s="65">
        <f t="shared" si="22"/>
        <v>294</v>
      </c>
      <c r="I62" s="66">
        <v>0</v>
      </c>
      <c r="J62" s="65">
        <f t="shared" si="23"/>
        <v>294</v>
      </c>
      <c r="L62" s="68">
        <v>0</v>
      </c>
      <c r="M62" s="68">
        <v>0</v>
      </c>
      <c r="N62" s="68">
        <v>0</v>
      </c>
      <c r="O62" s="68">
        <v>39</v>
      </c>
      <c r="P62" s="68">
        <v>0</v>
      </c>
      <c r="Q62" s="65">
        <f t="shared" si="24"/>
        <v>39</v>
      </c>
      <c r="R62" s="66">
        <v>0</v>
      </c>
      <c r="S62" s="65">
        <f t="shared" si="25"/>
        <v>39</v>
      </c>
      <c r="T62" s="111"/>
    </row>
    <row r="63" spans="1:20" ht="16.350000000000001" customHeight="1">
      <c r="B63" s="137" t="s">
        <v>211</v>
      </c>
      <c r="C63" s="68">
        <v>0</v>
      </c>
      <c r="D63" s="68">
        <v>60</v>
      </c>
      <c r="E63" s="68">
        <v>0</v>
      </c>
      <c r="F63" s="68">
        <v>0</v>
      </c>
      <c r="G63" s="68">
        <v>0</v>
      </c>
      <c r="H63" s="65">
        <f t="shared" si="22"/>
        <v>60</v>
      </c>
      <c r="I63" s="66">
        <v>0</v>
      </c>
      <c r="J63" s="65">
        <f t="shared" si="23"/>
        <v>60</v>
      </c>
      <c r="L63" s="68">
        <v>0</v>
      </c>
      <c r="M63" s="68">
        <v>0</v>
      </c>
      <c r="N63" s="68">
        <v>0</v>
      </c>
      <c r="O63" s="68">
        <v>0</v>
      </c>
      <c r="P63" s="68">
        <v>0</v>
      </c>
      <c r="Q63" s="65">
        <f t="shared" si="24"/>
        <v>0</v>
      </c>
      <c r="R63" s="66"/>
      <c r="S63" s="65">
        <f t="shared" si="25"/>
        <v>0</v>
      </c>
      <c r="T63" s="111"/>
    </row>
    <row r="64" spans="1:20" ht="16.350000000000001" customHeight="1">
      <c r="B64" s="46" t="s">
        <v>139</v>
      </c>
      <c r="C64" s="68">
        <v>86</v>
      </c>
      <c r="D64" s="68">
        <v>0</v>
      </c>
      <c r="E64" s="68">
        <v>0</v>
      </c>
      <c r="F64" s="68">
        <v>19</v>
      </c>
      <c r="G64" s="68">
        <v>0</v>
      </c>
      <c r="H64" s="65">
        <f t="shared" si="22"/>
        <v>105</v>
      </c>
      <c r="I64" s="66">
        <v>0</v>
      </c>
      <c r="J64" s="65">
        <f t="shared" si="23"/>
        <v>105</v>
      </c>
      <c r="L64" s="68">
        <v>143</v>
      </c>
      <c r="M64" s="68">
        <v>0</v>
      </c>
      <c r="N64" s="68">
        <v>0</v>
      </c>
      <c r="O64" s="68">
        <v>13</v>
      </c>
      <c r="P64" s="68">
        <v>0</v>
      </c>
      <c r="Q64" s="65">
        <f t="shared" si="24"/>
        <v>156</v>
      </c>
      <c r="R64" s="66">
        <v>0</v>
      </c>
      <c r="S64" s="65">
        <f t="shared" si="25"/>
        <v>156</v>
      </c>
      <c r="T64" s="111"/>
    </row>
    <row r="65" spans="1:28" ht="16.350000000000001" customHeight="1">
      <c r="B65" s="46" t="s">
        <v>174</v>
      </c>
      <c r="C65" s="68">
        <v>77</v>
      </c>
      <c r="D65" s="68">
        <v>0</v>
      </c>
      <c r="E65" s="68">
        <v>0</v>
      </c>
      <c r="F65" s="68">
        <v>0</v>
      </c>
      <c r="G65" s="68">
        <v>0</v>
      </c>
      <c r="H65" s="65">
        <f t="shared" si="22"/>
        <v>77</v>
      </c>
      <c r="I65" s="66">
        <v>0</v>
      </c>
      <c r="J65" s="65">
        <f t="shared" si="23"/>
        <v>77</v>
      </c>
      <c r="L65" s="68">
        <v>200</v>
      </c>
      <c r="M65" s="68">
        <v>0</v>
      </c>
      <c r="N65" s="68">
        <v>0</v>
      </c>
      <c r="O65" s="68">
        <v>0</v>
      </c>
      <c r="P65" s="68">
        <v>0</v>
      </c>
      <c r="Q65" s="65">
        <f t="shared" si="24"/>
        <v>200</v>
      </c>
      <c r="R65" s="66">
        <v>0</v>
      </c>
      <c r="S65" s="65">
        <f t="shared" si="25"/>
        <v>200</v>
      </c>
      <c r="T65" s="111"/>
    </row>
    <row r="66" spans="1:28" ht="16.350000000000001" customHeight="1">
      <c r="B66" s="46" t="s">
        <v>140</v>
      </c>
      <c r="C66" s="68">
        <v>5</v>
      </c>
      <c r="D66" s="68">
        <v>0</v>
      </c>
      <c r="E66" s="68">
        <v>0</v>
      </c>
      <c r="F66" s="68">
        <v>0</v>
      </c>
      <c r="G66" s="68">
        <v>0</v>
      </c>
      <c r="H66" s="65">
        <f t="shared" si="22"/>
        <v>5</v>
      </c>
      <c r="I66" s="66">
        <v>0</v>
      </c>
      <c r="J66" s="65">
        <f t="shared" si="23"/>
        <v>5</v>
      </c>
      <c r="L66" s="68">
        <v>5</v>
      </c>
      <c r="M66" s="68">
        <v>0</v>
      </c>
      <c r="N66" s="68">
        <v>0</v>
      </c>
      <c r="O66" s="68">
        <v>0</v>
      </c>
      <c r="P66" s="68">
        <v>0</v>
      </c>
      <c r="Q66" s="65">
        <f t="shared" si="24"/>
        <v>5</v>
      </c>
      <c r="R66" s="66">
        <v>0</v>
      </c>
      <c r="S66" s="65">
        <f t="shared" si="25"/>
        <v>5</v>
      </c>
      <c r="T66" s="111"/>
    </row>
    <row r="67" spans="1:28" ht="16.350000000000001" customHeight="1">
      <c r="B67" s="46" t="s">
        <v>143</v>
      </c>
      <c r="C67" s="68">
        <v>0</v>
      </c>
      <c r="D67" s="68">
        <v>5</v>
      </c>
      <c r="E67" s="68">
        <v>2</v>
      </c>
      <c r="F67" s="68">
        <v>0</v>
      </c>
      <c r="G67" s="68">
        <v>0</v>
      </c>
      <c r="H67" s="65">
        <f t="shared" si="22"/>
        <v>7</v>
      </c>
      <c r="I67" s="66">
        <v>0</v>
      </c>
      <c r="J67" s="65">
        <f t="shared" si="23"/>
        <v>7</v>
      </c>
      <c r="L67" s="68">
        <v>0</v>
      </c>
      <c r="M67" s="68">
        <v>1</v>
      </c>
      <c r="N67" s="68">
        <v>0</v>
      </c>
      <c r="O67" s="68">
        <v>0</v>
      </c>
      <c r="P67" s="68">
        <v>0</v>
      </c>
      <c r="Q67" s="65">
        <f t="shared" si="24"/>
        <v>1</v>
      </c>
      <c r="R67" s="66">
        <v>0</v>
      </c>
      <c r="S67" s="65">
        <f t="shared" si="25"/>
        <v>1</v>
      </c>
      <c r="T67" s="111"/>
    </row>
    <row r="68" spans="1:28" ht="16.350000000000001" customHeight="1">
      <c r="B68" s="46" t="s">
        <v>142</v>
      </c>
      <c r="C68" s="68">
        <v>0</v>
      </c>
      <c r="D68" s="68">
        <v>0</v>
      </c>
      <c r="E68" s="68">
        <v>164</v>
      </c>
      <c r="F68" s="68">
        <v>0</v>
      </c>
      <c r="G68" s="68">
        <v>0</v>
      </c>
      <c r="H68" s="65">
        <f t="shared" si="22"/>
        <v>164</v>
      </c>
      <c r="I68" s="66">
        <v>0</v>
      </c>
      <c r="J68" s="65">
        <f t="shared" si="23"/>
        <v>164</v>
      </c>
      <c r="L68" s="68">
        <v>0</v>
      </c>
      <c r="M68" s="68">
        <v>0</v>
      </c>
      <c r="N68" s="68">
        <v>0</v>
      </c>
      <c r="O68" s="68">
        <v>0</v>
      </c>
      <c r="P68" s="68">
        <v>0</v>
      </c>
      <c r="Q68" s="65">
        <f t="shared" si="24"/>
        <v>0</v>
      </c>
      <c r="R68" s="66"/>
      <c r="S68" s="65">
        <f t="shared" si="25"/>
        <v>0</v>
      </c>
      <c r="T68" s="111"/>
    </row>
    <row r="69" spans="1:28" ht="16.350000000000001" customHeight="1">
      <c r="B69" s="46" t="s">
        <v>131</v>
      </c>
      <c r="C69" s="68">
        <v>67</v>
      </c>
      <c r="D69" s="68">
        <v>59</v>
      </c>
      <c r="E69" s="68">
        <v>0</v>
      </c>
      <c r="F69" s="68">
        <v>333</v>
      </c>
      <c r="G69" s="68">
        <v>0</v>
      </c>
      <c r="H69" s="65">
        <f t="shared" si="22"/>
        <v>459</v>
      </c>
      <c r="I69" s="66"/>
      <c r="J69" s="65">
        <f t="shared" si="23"/>
        <v>459</v>
      </c>
      <c r="L69" s="68">
        <v>0</v>
      </c>
      <c r="M69" s="68">
        <v>0</v>
      </c>
      <c r="N69" s="68">
        <v>0</v>
      </c>
      <c r="O69" s="68">
        <v>0</v>
      </c>
      <c r="P69" s="68">
        <v>0</v>
      </c>
      <c r="Q69" s="65">
        <f t="shared" si="24"/>
        <v>0</v>
      </c>
      <c r="R69" s="66"/>
      <c r="S69" s="65">
        <f t="shared" si="25"/>
        <v>0</v>
      </c>
      <c r="T69" s="111"/>
    </row>
    <row r="70" spans="1:28" ht="16.350000000000001" customHeight="1">
      <c r="B70" s="46" t="s">
        <v>125</v>
      </c>
      <c r="C70" s="68">
        <v>105</v>
      </c>
      <c r="D70" s="68">
        <v>0</v>
      </c>
      <c r="E70" s="68">
        <v>0</v>
      </c>
      <c r="F70" s="68">
        <v>0</v>
      </c>
      <c r="G70" s="68">
        <v>0</v>
      </c>
      <c r="H70" s="65">
        <f t="shared" si="22"/>
        <v>105</v>
      </c>
      <c r="I70" s="66">
        <v>0</v>
      </c>
      <c r="J70" s="65">
        <f t="shared" si="23"/>
        <v>105</v>
      </c>
      <c r="L70" s="68">
        <v>105</v>
      </c>
      <c r="M70" s="68">
        <v>0</v>
      </c>
      <c r="N70" s="68">
        <v>0</v>
      </c>
      <c r="O70" s="68">
        <v>0</v>
      </c>
      <c r="P70" s="68">
        <v>0</v>
      </c>
      <c r="Q70" s="65">
        <f t="shared" si="24"/>
        <v>105</v>
      </c>
      <c r="R70" s="66"/>
      <c r="S70" s="65">
        <f t="shared" si="25"/>
        <v>105</v>
      </c>
      <c r="T70" s="111"/>
    </row>
    <row r="71" spans="1:28" ht="16.350000000000001" customHeight="1">
      <c r="B71" s="46" t="s">
        <v>188</v>
      </c>
      <c r="C71" s="68">
        <v>0</v>
      </c>
      <c r="D71" s="68">
        <v>0</v>
      </c>
      <c r="E71" s="68">
        <v>0</v>
      </c>
      <c r="F71" s="68">
        <v>0</v>
      </c>
      <c r="G71" s="68">
        <v>0</v>
      </c>
      <c r="H71" s="65">
        <f>SUM(C71:G71)</f>
        <v>0</v>
      </c>
      <c r="I71" s="66">
        <v>1999</v>
      </c>
      <c r="J71" s="65">
        <f>SUM(H71:I71)</f>
        <v>1999</v>
      </c>
      <c r="L71" s="68">
        <v>0</v>
      </c>
      <c r="M71" s="68">
        <v>0</v>
      </c>
      <c r="N71" s="68">
        <v>0</v>
      </c>
      <c r="O71" s="68">
        <v>0</v>
      </c>
      <c r="P71" s="68">
        <v>0</v>
      </c>
      <c r="Q71" s="65">
        <f>SUM(L71:P71)</f>
        <v>0</v>
      </c>
      <c r="R71" s="66">
        <v>1157</v>
      </c>
      <c r="S71" s="65">
        <f>SUM(Q71:R71)</f>
        <v>1157</v>
      </c>
      <c r="T71" s="111"/>
    </row>
    <row r="72" spans="1:28" ht="16.350000000000001" customHeight="1">
      <c r="A72" s="72"/>
      <c r="B72" s="46" t="s">
        <v>133</v>
      </c>
      <c r="C72" s="68">
        <v>0</v>
      </c>
      <c r="D72" s="68">
        <v>0</v>
      </c>
      <c r="E72" s="68">
        <v>0</v>
      </c>
      <c r="F72" s="68">
        <v>0</v>
      </c>
      <c r="G72" s="68">
        <v>0</v>
      </c>
      <c r="H72" s="65">
        <f t="shared" si="22"/>
        <v>0</v>
      </c>
      <c r="I72" s="66">
        <v>0</v>
      </c>
      <c r="J72" s="65">
        <f t="shared" si="23"/>
        <v>0</v>
      </c>
      <c r="L72" s="91">
        <v>0</v>
      </c>
      <c r="M72" s="68">
        <v>0</v>
      </c>
      <c r="N72" s="68">
        <v>0</v>
      </c>
      <c r="O72" s="68">
        <v>0</v>
      </c>
      <c r="P72" s="68">
        <v>0</v>
      </c>
      <c r="Q72" s="65">
        <f t="shared" si="24"/>
        <v>0</v>
      </c>
      <c r="R72" s="66">
        <v>520</v>
      </c>
      <c r="S72" s="65">
        <f t="shared" si="25"/>
        <v>520</v>
      </c>
      <c r="T72" s="111"/>
    </row>
    <row r="73" spans="1:28" ht="16.350000000000001" customHeight="1">
      <c r="A73" s="72"/>
      <c r="B73" s="46" t="s">
        <v>179</v>
      </c>
      <c r="C73" s="68">
        <v>0</v>
      </c>
      <c r="D73" s="68">
        <v>0</v>
      </c>
      <c r="E73" s="68">
        <v>0</v>
      </c>
      <c r="F73" s="68">
        <v>0</v>
      </c>
      <c r="G73" s="68">
        <v>0</v>
      </c>
      <c r="H73" s="65">
        <f t="shared" si="22"/>
        <v>0</v>
      </c>
      <c r="I73" s="66">
        <v>42</v>
      </c>
      <c r="J73" s="65">
        <f t="shared" si="23"/>
        <v>42</v>
      </c>
      <c r="K73" s="66"/>
      <c r="L73" s="68">
        <v>0</v>
      </c>
      <c r="M73" s="68">
        <v>0</v>
      </c>
      <c r="N73" s="68">
        <v>0</v>
      </c>
      <c r="O73" s="68">
        <v>0</v>
      </c>
      <c r="P73" s="68">
        <v>0</v>
      </c>
      <c r="Q73" s="65">
        <f t="shared" si="24"/>
        <v>0</v>
      </c>
      <c r="R73" s="66">
        <v>42</v>
      </c>
      <c r="S73" s="65">
        <f t="shared" si="25"/>
        <v>42</v>
      </c>
      <c r="T73" s="111"/>
    </row>
    <row r="74" spans="1:28" ht="15" customHeight="1" thickBot="1">
      <c r="B74" s="43" t="s">
        <v>196</v>
      </c>
      <c r="C74" s="43">
        <f t="shared" ref="C74:J74" si="26">SUM(C58:C73)</f>
        <v>2792</v>
      </c>
      <c r="D74" s="43">
        <f t="shared" si="26"/>
        <v>2814</v>
      </c>
      <c r="E74" s="43">
        <f t="shared" si="26"/>
        <v>180</v>
      </c>
      <c r="F74" s="43">
        <f t="shared" si="26"/>
        <v>6658</v>
      </c>
      <c r="G74" s="43">
        <f t="shared" si="26"/>
        <v>111</v>
      </c>
      <c r="H74" s="40">
        <f t="shared" si="26"/>
        <v>12555</v>
      </c>
      <c r="I74" s="44">
        <f t="shared" si="26"/>
        <v>2462</v>
      </c>
      <c r="J74" s="40">
        <f t="shared" si="26"/>
        <v>15017</v>
      </c>
      <c r="L74" s="44">
        <f>SUM(L58:L73)</f>
        <v>2762</v>
      </c>
      <c r="M74" s="44">
        <f>SUM(M58:M73)</f>
        <v>348</v>
      </c>
      <c r="N74" s="44">
        <f t="shared" ref="N74:S74" si="27">SUM(N58:N73)</f>
        <v>0</v>
      </c>
      <c r="O74" s="44">
        <f t="shared" si="27"/>
        <v>2241</v>
      </c>
      <c r="P74" s="44">
        <f t="shared" si="27"/>
        <v>4</v>
      </c>
      <c r="Q74" s="40">
        <f t="shared" si="27"/>
        <v>5355</v>
      </c>
      <c r="R74" s="44">
        <f t="shared" si="27"/>
        <v>1719</v>
      </c>
      <c r="S74" s="40">
        <f t="shared" si="27"/>
        <v>7074</v>
      </c>
      <c r="T74" s="111"/>
    </row>
    <row r="75" spans="1:28" ht="15" customHeight="1" thickTop="1">
      <c r="B75" s="82"/>
      <c r="C75" s="25"/>
      <c r="D75" s="25"/>
      <c r="E75" s="25"/>
      <c r="F75" s="25"/>
      <c r="G75" s="25"/>
      <c r="I75" s="25"/>
      <c r="J75" s="25"/>
      <c r="K75" s="25"/>
      <c r="L75" s="25"/>
      <c r="M75" s="25"/>
      <c r="N75" s="25"/>
      <c r="Q75" s="25"/>
      <c r="R75" s="25"/>
      <c r="S75" s="3"/>
      <c r="T75" s="111"/>
    </row>
    <row r="76" spans="1:28" ht="15" customHeight="1" thickBot="1">
      <c r="A76" s="96"/>
      <c r="B76" s="97"/>
      <c r="C76" s="98"/>
      <c r="D76" s="98"/>
      <c r="E76" s="98"/>
      <c r="F76" s="99"/>
      <c r="G76" s="99"/>
      <c r="H76" s="98"/>
      <c r="I76" s="100"/>
      <c r="J76" s="100"/>
      <c r="K76" s="100"/>
      <c r="L76" s="100"/>
      <c r="M76" s="100"/>
      <c r="N76" s="101"/>
      <c r="O76" s="98"/>
      <c r="P76" s="98"/>
      <c r="Q76" s="100"/>
      <c r="R76" s="102"/>
      <c r="S76" s="103"/>
      <c r="T76" s="111"/>
    </row>
    <row r="77" spans="1:28" ht="15" customHeight="1" thickBot="1">
      <c r="A77" s="57"/>
      <c r="B77" s="58"/>
      <c r="C77" s="89" t="s">
        <v>37</v>
      </c>
      <c r="D77" s="89"/>
      <c r="E77" s="89"/>
      <c r="F77" s="89"/>
      <c r="G77" s="89"/>
      <c r="H77" s="89"/>
      <c r="I77" s="89"/>
      <c r="J77" s="89"/>
      <c r="K77" s="1"/>
      <c r="L77" s="144" t="s">
        <v>38</v>
      </c>
      <c r="M77" s="144"/>
      <c r="N77" s="144"/>
      <c r="O77" s="144"/>
      <c r="P77" s="144"/>
      <c r="Q77" s="144"/>
      <c r="R77" s="144"/>
      <c r="S77" s="144"/>
      <c r="T77" s="111"/>
    </row>
    <row r="78" spans="1:28" ht="56.25" customHeight="1">
      <c r="B78" s="16"/>
      <c r="C78" s="33" t="s">
        <v>1</v>
      </c>
      <c r="D78" s="27" t="s">
        <v>35</v>
      </c>
      <c r="E78" s="33" t="s">
        <v>0</v>
      </c>
      <c r="F78" s="33" t="s">
        <v>36</v>
      </c>
      <c r="G78" s="76"/>
      <c r="H78" s="37" t="s">
        <v>154</v>
      </c>
      <c r="I78" s="36" t="s">
        <v>105</v>
      </c>
      <c r="J78" s="37" t="s">
        <v>115</v>
      </c>
      <c r="K78" s="80"/>
      <c r="L78" s="27" t="s">
        <v>1</v>
      </c>
      <c r="M78" s="27" t="s">
        <v>35</v>
      </c>
      <c r="N78" s="33" t="s">
        <v>0</v>
      </c>
      <c r="O78" s="33" t="s">
        <v>36</v>
      </c>
      <c r="P78" s="76"/>
      <c r="Q78" s="37" t="s">
        <v>153</v>
      </c>
      <c r="R78" s="36" t="s">
        <v>105</v>
      </c>
      <c r="S78" s="37" t="s">
        <v>116</v>
      </c>
      <c r="T78" s="111"/>
    </row>
    <row r="79" spans="1:28" ht="15" customHeight="1">
      <c r="A79" s="15" t="s">
        <v>132</v>
      </c>
      <c r="B79" s="73" t="s">
        <v>135</v>
      </c>
      <c r="C79" s="23"/>
      <c r="D79" s="23"/>
      <c r="E79" s="23"/>
      <c r="F79" s="23"/>
      <c r="G79" s="23"/>
      <c r="H79" s="41"/>
      <c r="I79" s="23"/>
      <c r="J79" s="41"/>
      <c r="K79" s="77"/>
      <c r="L79" s="28"/>
      <c r="M79" s="28"/>
      <c r="N79" s="28"/>
      <c r="O79" s="28"/>
      <c r="P79" s="23"/>
      <c r="Q79" s="41"/>
      <c r="R79" s="23"/>
      <c r="S79" s="38"/>
      <c r="T79" s="111"/>
    </row>
    <row r="80" spans="1:28" ht="16.350000000000001" customHeight="1">
      <c r="B80" s="46" t="s">
        <v>136</v>
      </c>
      <c r="C80" s="68">
        <v>2737</v>
      </c>
      <c r="D80" s="68">
        <v>0</v>
      </c>
      <c r="E80" s="68">
        <v>0</v>
      </c>
      <c r="F80" s="68">
        <v>2746</v>
      </c>
      <c r="G80" s="68"/>
      <c r="H80" s="65">
        <f>SUM(C80:G80)</f>
        <v>5483</v>
      </c>
      <c r="I80" s="66">
        <v>0</v>
      </c>
      <c r="J80" s="65">
        <f t="shared" ref="J80:J94" si="28">SUM(H80+I80)</f>
        <v>5483</v>
      </c>
      <c r="L80" s="68">
        <v>1609</v>
      </c>
      <c r="M80" s="68">
        <v>0</v>
      </c>
      <c r="N80" s="68">
        <v>0</v>
      </c>
      <c r="O80" s="68">
        <v>1027</v>
      </c>
      <c r="P80" s="68"/>
      <c r="Q80" s="65">
        <f>SUM(L80:P80)</f>
        <v>2636</v>
      </c>
      <c r="R80" s="66">
        <v>0</v>
      </c>
      <c r="S80" s="65">
        <f t="shared" ref="S80:S94" si="29">SUM(Q80+R80)</f>
        <v>2636</v>
      </c>
      <c r="T80" s="111"/>
      <c r="V80" s="124"/>
      <c r="W80"/>
      <c r="X80" s="123"/>
      <c r="Y80" s="123"/>
      <c r="Z80" s="123"/>
      <c r="AA80" s="123"/>
      <c r="AB80" s="123"/>
    </row>
    <row r="81" spans="1:28" ht="16.350000000000001" customHeight="1">
      <c r="B81" s="46" t="s">
        <v>137</v>
      </c>
      <c r="C81" s="68">
        <v>84</v>
      </c>
      <c r="D81" s="68">
        <v>0</v>
      </c>
      <c r="E81" s="68">
        <v>0</v>
      </c>
      <c r="F81" s="68">
        <v>73</v>
      </c>
      <c r="G81" s="68"/>
      <c r="H81" s="65">
        <f t="shared" ref="H81:H94" si="30">SUM(C81:G81)</f>
        <v>157</v>
      </c>
      <c r="I81" s="66">
        <v>0</v>
      </c>
      <c r="J81" s="65">
        <f t="shared" si="28"/>
        <v>157</v>
      </c>
      <c r="L81" s="68">
        <v>712</v>
      </c>
      <c r="M81" s="68">
        <v>438</v>
      </c>
      <c r="N81" s="68">
        <v>0</v>
      </c>
      <c r="O81" s="68">
        <v>408</v>
      </c>
      <c r="P81" s="68"/>
      <c r="Q81" s="65">
        <f t="shared" ref="Q81:Q94" si="31">SUM(L81:P81)</f>
        <v>1558</v>
      </c>
      <c r="R81" s="66">
        <v>0</v>
      </c>
      <c r="S81" s="65">
        <f t="shared" si="29"/>
        <v>1558</v>
      </c>
      <c r="T81" s="111"/>
      <c r="V81" s="124"/>
      <c r="W81"/>
      <c r="X81" s="123"/>
      <c r="Y81" s="123"/>
      <c r="Z81" s="123"/>
      <c r="AA81" s="123"/>
      <c r="AB81" s="123"/>
    </row>
    <row r="82" spans="1:28" ht="16.350000000000001" customHeight="1">
      <c r="B82" s="46" t="s">
        <v>138</v>
      </c>
      <c r="C82" s="68"/>
      <c r="D82" s="68"/>
      <c r="E82" s="68"/>
      <c r="F82" s="68">
        <v>149</v>
      </c>
      <c r="G82" s="68"/>
      <c r="H82" s="65">
        <f t="shared" si="30"/>
        <v>149</v>
      </c>
      <c r="I82" s="66">
        <v>0</v>
      </c>
      <c r="J82" s="65">
        <f t="shared" si="28"/>
        <v>149</v>
      </c>
      <c r="L82" s="68">
        <v>0</v>
      </c>
      <c r="M82" s="68">
        <v>0</v>
      </c>
      <c r="N82" s="68">
        <v>0</v>
      </c>
      <c r="O82" s="68">
        <v>385</v>
      </c>
      <c r="P82" s="68"/>
      <c r="Q82" s="65">
        <f t="shared" si="31"/>
        <v>385</v>
      </c>
      <c r="R82" s="66">
        <v>0</v>
      </c>
      <c r="S82" s="65">
        <f t="shared" si="29"/>
        <v>385</v>
      </c>
      <c r="T82" s="111"/>
      <c r="V82" s="124"/>
      <c r="W82"/>
      <c r="X82" s="123"/>
      <c r="Y82" s="123"/>
      <c r="Z82" s="123"/>
      <c r="AA82" s="123"/>
      <c r="AB82" s="123"/>
    </row>
    <row r="83" spans="1:28" ht="16.350000000000001" customHeight="1">
      <c r="B83" s="46" t="s">
        <v>139</v>
      </c>
      <c r="C83" s="68">
        <v>72</v>
      </c>
      <c r="D83" s="68">
        <v>0</v>
      </c>
      <c r="E83" s="68">
        <v>0</v>
      </c>
      <c r="F83" s="68">
        <v>1</v>
      </c>
      <c r="G83" s="68"/>
      <c r="H83" s="65">
        <f t="shared" si="30"/>
        <v>73</v>
      </c>
      <c r="I83" s="66">
        <v>0</v>
      </c>
      <c r="J83" s="65">
        <f t="shared" si="28"/>
        <v>73</v>
      </c>
      <c r="L83" s="68">
        <v>118</v>
      </c>
      <c r="M83" s="68">
        <v>49</v>
      </c>
      <c r="N83" s="68">
        <v>0</v>
      </c>
      <c r="O83" s="68">
        <v>1</v>
      </c>
      <c r="P83" s="68"/>
      <c r="Q83" s="65">
        <f t="shared" si="31"/>
        <v>168</v>
      </c>
      <c r="R83" s="66">
        <v>0</v>
      </c>
      <c r="S83" s="65">
        <f t="shared" si="29"/>
        <v>168</v>
      </c>
      <c r="T83" s="111"/>
      <c r="V83" s="124"/>
      <c r="W83"/>
      <c r="X83" s="123"/>
      <c r="Y83" s="123"/>
      <c r="Z83" s="123"/>
      <c r="AA83" s="123"/>
      <c r="AB83" s="123"/>
    </row>
    <row r="84" spans="1:28" ht="16.350000000000001" customHeight="1">
      <c r="B84" s="46" t="s">
        <v>140</v>
      </c>
      <c r="C84" s="68">
        <v>4</v>
      </c>
      <c r="D84" s="68">
        <v>0</v>
      </c>
      <c r="E84" s="68">
        <v>0</v>
      </c>
      <c r="F84" s="68">
        <v>0</v>
      </c>
      <c r="G84" s="68"/>
      <c r="H84" s="65">
        <f t="shared" si="30"/>
        <v>4</v>
      </c>
      <c r="I84" s="66"/>
      <c r="J84" s="65">
        <f t="shared" si="28"/>
        <v>4</v>
      </c>
      <c r="L84" s="68">
        <v>0</v>
      </c>
      <c r="M84" s="68">
        <v>0</v>
      </c>
      <c r="N84" s="68">
        <v>0</v>
      </c>
      <c r="O84" s="68">
        <v>0</v>
      </c>
      <c r="P84" s="68"/>
      <c r="Q84" s="65">
        <f t="shared" si="31"/>
        <v>0</v>
      </c>
      <c r="R84" s="66"/>
      <c r="S84" s="65">
        <f t="shared" si="29"/>
        <v>0</v>
      </c>
      <c r="T84" s="111"/>
      <c r="V84" s="124"/>
      <c r="W84"/>
      <c r="X84" s="123"/>
      <c r="Y84" s="123"/>
      <c r="Z84" s="123"/>
      <c r="AA84" s="123"/>
      <c r="AB84" s="123"/>
    </row>
    <row r="85" spans="1:28" ht="16.350000000000001" customHeight="1">
      <c r="B85" s="46" t="s">
        <v>174</v>
      </c>
      <c r="C85" s="68">
        <v>377</v>
      </c>
      <c r="D85" s="68">
        <v>0</v>
      </c>
      <c r="E85" s="68">
        <v>0</v>
      </c>
      <c r="F85" s="68">
        <v>0</v>
      </c>
      <c r="G85" s="68"/>
      <c r="H85" s="65">
        <f t="shared" si="30"/>
        <v>377</v>
      </c>
      <c r="I85" s="66">
        <v>0</v>
      </c>
      <c r="J85" s="65">
        <f t="shared" si="28"/>
        <v>377</v>
      </c>
      <c r="L85" s="68">
        <v>22</v>
      </c>
      <c r="M85" s="68">
        <v>0</v>
      </c>
      <c r="N85" s="68">
        <v>0</v>
      </c>
      <c r="O85" s="68">
        <v>0</v>
      </c>
      <c r="P85" s="68"/>
      <c r="Q85" s="65">
        <f t="shared" si="31"/>
        <v>22</v>
      </c>
      <c r="R85" s="66">
        <v>0</v>
      </c>
      <c r="S85" s="65">
        <f t="shared" si="29"/>
        <v>22</v>
      </c>
      <c r="T85" s="111"/>
      <c r="V85" s="124"/>
      <c r="W85"/>
      <c r="X85" s="123"/>
      <c r="Y85" s="123"/>
      <c r="Z85" s="123"/>
      <c r="AA85" s="123"/>
      <c r="AB85" s="123"/>
    </row>
    <row r="86" spans="1:28" ht="16.350000000000001" customHeight="1">
      <c r="B86" s="46" t="s">
        <v>141</v>
      </c>
      <c r="C86" s="68">
        <v>224</v>
      </c>
      <c r="D86" s="68">
        <v>0</v>
      </c>
      <c r="E86" s="68">
        <v>0</v>
      </c>
      <c r="F86" s="68">
        <v>303</v>
      </c>
      <c r="G86" s="68"/>
      <c r="H86" s="65">
        <f t="shared" si="30"/>
        <v>527</v>
      </c>
      <c r="I86" s="66">
        <v>395</v>
      </c>
      <c r="J86" s="65">
        <f t="shared" si="28"/>
        <v>922</v>
      </c>
      <c r="L86" s="68">
        <v>0</v>
      </c>
      <c r="M86" s="68">
        <v>0</v>
      </c>
      <c r="N86" s="68">
        <v>0</v>
      </c>
      <c r="O86" s="68">
        <v>0</v>
      </c>
      <c r="P86" s="68"/>
      <c r="Q86" s="65">
        <f t="shared" si="31"/>
        <v>0</v>
      </c>
      <c r="R86" s="66"/>
      <c r="S86" s="65">
        <f t="shared" si="29"/>
        <v>0</v>
      </c>
      <c r="T86" s="111"/>
      <c r="V86" s="124"/>
      <c r="W86"/>
      <c r="X86" s="123"/>
      <c r="Y86" s="123"/>
      <c r="Z86" s="123"/>
      <c r="AA86" s="123"/>
      <c r="AB86" s="123"/>
    </row>
    <row r="87" spans="1:28" ht="16.350000000000001" customHeight="1">
      <c r="B87" s="46" t="s">
        <v>142</v>
      </c>
      <c r="C87" s="68">
        <v>0</v>
      </c>
      <c r="D87" s="68">
        <v>0</v>
      </c>
      <c r="E87" s="68">
        <v>270</v>
      </c>
      <c r="F87" s="68">
        <v>0</v>
      </c>
      <c r="G87" s="68"/>
      <c r="H87" s="65">
        <f t="shared" si="30"/>
        <v>270</v>
      </c>
      <c r="I87" s="66"/>
      <c r="J87" s="65">
        <f t="shared" si="28"/>
        <v>270</v>
      </c>
      <c r="L87" s="68">
        <v>0</v>
      </c>
      <c r="M87" s="68">
        <v>0</v>
      </c>
      <c r="N87" s="68">
        <v>0</v>
      </c>
      <c r="O87" s="68">
        <v>0</v>
      </c>
      <c r="P87" s="68"/>
      <c r="Q87" s="65">
        <f t="shared" si="31"/>
        <v>0</v>
      </c>
      <c r="R87" s="66"/>
      <c r="S87" s="65">
        <f t="shared" si="29"/>
        <v>0</v>
      </c>
      <c r="T87" s="111"/>
      <c r="V87" s="124"/>
      <c r="W87"/>
      <c r="X87" s="123"/>
      <c r="Y87" s="123"/>
      <c r="Z87" s="123"/>
      <c r="AA87" s="123"/>
      <c r="AB87" s="123"/>
    </row>
    <row r="88" spans="1:28" ht="16.350000000000001" customHeight="1">
      <c r="B88" s="46" t="s">
        <v>143</v>
      </c>
      <c r="C88" s="68">
        <v>0</v>
      </c>
      <c r="D88" s="68">
        <v>3</v>
      </c>
      <c r="E88" s="68">
        <v>0</v>
      </c>
      <c r="F88" s="68">
        <v>0</v>
      </c>
      <c r="G88" s="68"/>
      <c r="H88" s="65">
        <f t="shared" si="30"/>
        <v>3</v>
      </c>
      <c r="I88" s="66"/>
      <c r="J88" s="65">
        <f t="shared" si="28"/>
        <v>3</v>
      </c>
      <c r="L88" s="68">
        <v>0</v>
      </c>
      <c r="M88" s="68">
        <v>2</v>
      </c>
      <c r="N88" s="68">
        <v>0</v>
      </c>
      <c r="O88" s="68">
        <v>0</v>
      </c>
      <c r="P88" s="68"/>
      <c r="Q88" s="65">
        <f t="shared" si="31"/>
        <v>2</v>
      </c>
      <c r="R88" s="66"/>
      <c r="S88" s="65">
        <f t="shared" si="29"/>
        <v>2</v>
      </c>
      <c r="T88" s="111"/>
      <c r="V88" s="125"/>
      <c r="W88"/>
      <c r="X88" s="123"/>
      <c r="Y88" s="123"/>
      <c r="Z88" s="123"/>
      <c r="AA88" s="123"/>
      <c r="AB88" s="123"/>
    </row>
    <row r="89" spans="1:28" ht="16.350000000000001" customHeight="1">
      <c r="B89" s="46" t="s">
        <v>131</v>
      </c>
      <c r="C89" s="68">
        <v>140</v>
      </c>
      <c r="D89" s="68">
        <v>0</v>
      </c>
      <c r="E89" s="68">
        <v>0</v>
      </c>
      <c r="F89" s="68">
        <v>122</v>
      </c>
      <c r="G89" s="68"/>
      <c r="H89" s="65">
        <f t="shared" si="30"/>
        <v>262</v>
      </c>
      <c r="I89" s="66"/>
      <c r="J89" s="65">
        <f t="shared" si="28"/>
        <v>262</v>
      </c>
      <c r="L89" s="68"/>
      <c r="M89" s="68"/>
      <c r="N89" s="68"/>
      <c r="O89" s="68"/>
      <c r="P89" s="68"/>
      <c r="Q89" s="65">
        <f t="shared" si="31"/>
        <v>0</v>
      </c>
      <c r="R89" s="66"/>
      <c r="S89" s="65">
        <f t="shared" si="29"/>
        <v>0</v>
      </c>
      <c r="T89" s="111"/>
    </row>
    <row r="90" spans="1:28" ht="16.350000000000001" customHeight="1">
      <c r="B90" s="46" t="s">
        <v>125</v>
      </c>
      <c r="C90" s="68">
        <v>111</v>
      </c>
      <c r="D90" s="68">
        <v>0</v>
      </c>
      <c r="E90" s="68">
        <v>0</v>
      </c>
      <c r="F90" s="68">
        <v>0</v>
      </c>
      <c r="G90" s="68"/>
      <c r="H90" s="65">
        <f t="shared" si="30"/>
        <v>111</v>
      </c>
      <c r="I90" s="66">
        <v>0</v>
      </c>
      <c r="J90" s="65">
        <f t="shared" si="28"/>
        <v>111</v>
      </c>
      <c r="L90" s="68">
        <v>111</v>
      </c>
      <c r="M90" s="68">
        <v>0</v>
      </c>
      <c r="N90" s="68">
        <v>0</v>
      </c>
      <c r="O90" s="68">
        <v>0</v>
      </c>
      <c r="P90" s="68"/>
      <c r="Q90" s="65">
        <f t="shared" si="31"/>
        <v>111</v>
      </c>
      <c r="R90" s="66"/>
      <c r="S90" s="65">
        <f t="shared" si="29"/>
        <v>111</v>
      </c>
      <c r="T90" s="111"/>
    </row>
    <row r="91" spans="1:28" ht="16.350000000000001" customHeight="1">
      <c r="B91" s="46" t="s">
        <v>188</v>
      </c>
      <c r="C91" s="68">
        <v>0</v>
      </c>
      <c r="D91" s="68">
        <v>0</v>
      </c>
      <c r="E91" s="68">
        <v>0</v>
      </c>
      <c r="F91" s="68">
        <v>0</v>
      </c>
      <c r="G91" s="68"/>
      <c r="H91" s="65">
        <f>SUM(C91:G91)</f>
        <v>0</v>
      </c>
      <c r="I91" s="66">
        <v>469</v>
      </c>
      <c r="J91" s="65">
        <f>SUM(H91+I91)</f>
        <v>469</v>
      </c>
      <c r="L91" s="68">
        <v>0</v>
      </c>
      <c r="M91" s="68">
        <v>3</v>
      </c>
      <c r="N91" s="68">
        <v>0</v>
      </c>
      <c r="O91" s="68">
        <v>13</v>
      </c>
      <c r="P91" s="68"/>
      <c r="Q91" s="65">
        <f>SUM(L91:P91)</f>
        <v>16</v>
      </c>
      <c r="R91" s="66">
        <v>823</v>
      </c>
      <c r="S91" s="65">
        <f>SUM(Q91+R91)</f>
        <v>839</v>
      </c>
      <c r="T91" s="111"/>
    </row>
    <row r="92" spans="1:28" ht="16.350000000000001" customHeight="1">
      <c r="A92" s="72"/>
      <c r="B92" s="46" t="s">
        <v>146</v>
      </c>
      <c r="C92" s="105">
        <v>0</v>
      </c>
      <c r="D92" s="105">
        <v>0</v>
      </c>
      <c r="E92" s="105">
        <v>0</v>
      </c>
      <c r="F92" s="105">
        <v>0</v>
      </c>
      <c r="G92" s="105"/>
      <c r="H92" s="65">
        <f t="shared" si="30"/>
        <v>0</v>
      </c>
      <c r="I92" s="66">
        <v>0</v>
      </c>
      <c r="J92" s="65">
        <f t="shared" si="28"/>
        <v>0</v>
      </c>
      <c r="K92" s="66"/>
      <c r="L92" s="68">
        <v>0</v>
      </c>
      <c r="M92" s="68">
        <v>15</v>
      </c>
      <c r="N92" s="68">
        <v>0</v>
      </c>
      <c r="O92" s="68">
        <v>21</v>
      </c>
      <c r="P92" s="68"/>
      <c r="Q92" s="65">
        <f t="shared" si="31"/>
        <v>36</v>
      </c>
      <c r="R92" s="66">
        <v>324</v>
      </c>
      <c r="S92" s="65">
        <f t="shared" si="29"/>
        <v>360</v>
      </c>
      <c r="T92" s="111"/>
    </row>
    <row r="93" spans="1:28" ht="16.350000000000001" customHeight="1">
      <c r="A93" s="72"/>
      <c r="B93" s="46" t="s">
        <v>147</v>
      </c>
      <c r="C93" s="105">
        <v>0</v>
      </c>
      <c r="D93" s="105">
        <v>0</v>
      </c>
      <c r="E93" s="105">
        <v>0</v>
      </c>
      <c r="F93" s="105">
        <v>0</v>
      </c>
      <c r="G93" s="105"/>
      <c r="H93" s="65">
        <f t="shared" si="30"/>
        <v>0</v>
      </c>
      <c r="I93" s="66">
        <v>57</v>
      </c>
      <c r="J93" s="65">
        <f t="shared" si="28"/>
        <v>57</v>
      </c>
      <c r="K93" s="66"/>
      <c r="L93" s="68">
        <v>0</v>
      </c>
      <c r="M93" s="68">
        <v>0</v>
      </c>
      <c r="N93" s="68">
        <v>0</v>
      </c>
      <c r="O93" s="68">
        <v>0</v>
      </c>
      <c r="P93" s="68"/>
      <c r="Q93" s="65">
        <f t="shared" si="31"/>
        <v>0</v>
      </c>
      <c r="R93" s="66">
        <v>294</v>
      </c>
      <c r="S93" s="65">
        <f t="shared" si="29"/>
        <v>294</v>
      </c>
      <c r="T93" s="111"/>
    </row>
    <row r="94" spans="1:28" ht="16.350000000000001" customHeight="1">
      <c r="A94" s="72"/>
      <c r="B94" s="46" t="s">
        <v>179</v>
      </c>
      <c r="C94" s="105">
        <v>0</v>
      </c>
      <c r="D94" s="105">
        <v>0</v>
      </c>
      <c r="E94" s="105">
        <v>0</v>
      </c>
      <c r="F94" s="105">
        <v>0</v>
      </c>
      <c r="G94" s="105"/>
      <c r="H94" s="65">
        <f t="shared" si="30"/>
        <v>0</v>
      </c>
      <c r="I94" s="66">
        <v>229</v>
      </c>
      <c r="J94" s="65">
        <f t="shared" si="28"/>
        <v>229</v>
      </c>
      <c r="K94" s="66"/>
      <c r="L94" s="68">
        <v>0</v>
      </c>
      <c r="M94" s="68">
        <v>0</v>
      </c>
      <c r="N94" s="68">
        <v>0</v>
      </c>
      <c r="O94" s="68">
        <v>0</v>
      </c>
      <c r="P94" s="68"/>
      <c r="Q94" s="65">
        <f t="shared" si="31"/>
        <v>0</v>
      </c>
      <c r="R94" s="66">
        <v>0</v>
      </c>
      <c r="S94" s="65">
        <f t="shared" si="29"/>
        <v>0</v>
      </c>
      <c r="T94" s="111"/>
    </row>
    <row r="95" spans="1:28" ht="16.350000000000001" customHeight="1" thickBot="1">
      <c r="B95" s="43" t="s">
        <v>197</v>
      </c>
      <c r="C95" s="43">
        <f t="shared" ref="C95:J95" si="32">SUM(C80:C94)</f>
        <v>3749</v>
      </c>
      <c r="D95" s="43">
        <f t="shared" si="32"/>
        <v>3</v>
      </c>
      <c r="E95" s="43">
        <f t="shared" si="32"/>
        <v>270</v>
      </c>
      <c r="F95" s="43">
        <f t="shared" si="32"/>
        <v>3394</v>
      </c>
      <c r="G95" s="43"/>
      <c r="H95" s="40">
        <f t="shared" si="32"/>
        <v>7416</v>
      </c>
      <c r="I95" s="44">
        <f t="shared" si="32"/>
        <v>1150</v>
      </c>
      <c r="J95" s="40">
        <f t="shared" si="32"/>
        <v>8566</v>
      </c>
      <c r="K95" s="81"/>
      <c r="L95" s="43">
        <f>SUM(L80:L94)</f>
        <v>2572</v>
      </c>
      <c r="M95" s="43">
        <f>SUM(M80:M94)</f>
        <v>507</v>
      </c>
      <c r="N95" s="43">
        <f>SUM(N80:N94)</f>
        <v>0</v>
      </c>
      <c r="O95" s="43">
        <f>SUM(O80:O94)</f>
        <v>1855</v>
      </c>
      <c r="P95" s="43"/>
      <c r="Q95" s="40">
        <f>SUM(Q80:Q94)</f>
        <v>4934</v>
      </c>
      <c r="R95" s="44">
        <f>SUM(R80:R94)</f>
        <v>1441</v>
      </c>
      <c r="S95" s="40">
        <f>SUM(S80:S94)</f>
        <v>6375</v>
      </c>
      <c r="T95" s="111"/>
    </row>
    <row r="96" spans="1:28" ht="16.350000000000001" customHeight="1" thickTop="1">
      <c r="A96" s="15" t="s">
        <v>99</v>
      </c>
      <c r="B96" s="73" t="s">
        <v>122</v>
      </c>
      <c r="C96" s="23"/>
      <c r="D96" s="23"/>
      <c r="E96" s="23"/>
      <c r="F96" s="23"/>
      <c r="G96" s="23"/>
      <c r="H96" s="41"/>
      <c r="I96" s="23"/>
      <c r="J96" s="41"/>
      <c r="K96" s="77"/>
      <c r="L96" s="28"/>
      <c r="M96" s="28"/>
      <c r="N96" s="28"/>
      <c r="O96" s="28"/>
      <c r="P96" s="23"/>
      <c r="Q96" s="41"/>
      <c r="R96" s="23"/>
      <c r="S96" s="38"/>
      <c r="T96" s="111"/>
    </row>
    <row r="97" spans="1:20" ht="16.350000000000001" customHeight="1">
      <c r="B97" s="46" t="s">
        <v>127</v>
      </c>
      <c r="C97" s="68">
        <v>2747</v>
      </c>
      <c r="D97" s="68">
        <v>0</v>
      </c>
      <c r="E97" s="68">
        <v>0</v>
      </c>
      <c r="F97" s="68">
        <v>2404</v>
      </c>
      <c r="G97" s="68"/>
      <c r="H97" s="65">
        <f t="shared" ref="H97:H109" si="33">SUM(C97:F97)</f>
        <v>5151</v>
      </c>
      <c r="I97" s="66">
        <v>0</v>
      </c>
      <c r="J97" s="65">
        <f>H97+I97</f>
        <v>5151</v>
      </c>
      <c r="L97" s="68">
        <v>705</v>
      </c>
      <c r="M97" s="68">
        <v>0</v>
      </c>
      <c r="N97" s="68">
        <v>0</v>
      </c>
      <c r="O97" s="68">
        <v>585</v>
      </c>
      <c r="P97" s="68"/>
      <c r="Q97" s="65">
        <f>SUM(L97:P97)</f>
        <v>1290</v>
      </c>
      <c r="R97" s="66">
        <v>0</v>
      </c>
      <c r="S97" s="65">
        <f>Q97+R97</f>
        <v>1290</v>
      </c>
      <c r="T97" s="111"/>
    </row>
    <row r="98" spans="1:20" ht="16.350000000000001" customHeight="1">
      <c r="B98" s="46" t="s">
        <v>100</v>
      </c>
      <c r="C98" s="68">
        <v>782</v>
      </c>
      <c r="D98" s="68">
        <v>185</v>
      </c>
      <c r="E98" s="68">
        <v>0</v>
      </c>
      <c r="F98" s="68">
        <v>203</v>
      </c>
      <c r="G98" s="68"/>
      <c r="H98" s="65">
        <f t="shared" si="33"/>
        <v>1170</v>
      </c>
      <c r="I98" s="66">
        <v>0</v>
      </c>
      <c r="J98" s="65">
        <f t="shared" ref="J98:J109" si="34">H98+I98</f>
        <v>1170</v>
      </c>
      <c r="L98" s="68">
        <v>1512</v>
      </c>
      <c r="M98" s="68">
        <v>548</v>
      </c>
      <c r="N98" s="68">
        <v>0</v>
      </c>
      <c r="O98" s="68">
        <v>567</v>
      </c>
      <c r="P98" s="68"/>
      <c r="Q98" s="65">
        <f t="shared" ref="Q98:Q109" si="35">SUM(L98:P98)</f>
        <v>2627</v>
      </c>
      <c r="R98" s="66">
        <v>0</v>
      </c>
      <c r="S98" s="65">
        <f t="shared" ref="S98:S109" si="36">Q98+R98</f>
        <v>2627</v>
      </c>
      <c r="T98" s="111"/>
    </row>
    <row r="99" spans="1:20" ht="16.350000000000001" customHeight="1">
      <c r="B99" s="46" t="s">
        <v>101</v>
      </c>
      <c r="C99" s="68">
        <v>0</v>
      </c>
      <c r="D99" s="68">
        <v>0</v>
      </c>
      <c r="E99" s="68">
        <v>0</v>
      </c>
      <c r="F99" s="68">
        <v>260</v>
      </c>
      <c r="G99" s="68"/>
      <c r="H99" s="65">
        <f t="shared" si="33"/>
        <v>260</v>
      </c>
      <c r="I99" s="66">
        <v>0</v>
      </c>
      <c r="J99" s="65">
        <f t="shared" si="34"/>
        <v>260</v>
      </c>
      <c r="L99" s="68">
        <v>0</v>
      </c>
      <c r="M99" s="68">
        <v>0</v>
      </c>
      <c r="N99" s="68">
        <v>0</v>
      </c>
      <c r="O99" s="68">
        <v>229</v>
      </c>
      <c r="P99" s="68"/>
      <c r="Q99" s="65">
        <f t="shared" si="35"/>
        <v>229</v>
      </c>
      <c r="R99" s="66">
        <v>0</v>
      </c>
      <c r="S99" s="65">
        <f t="shared" si="36"/>
        <v>229</v>
      </c>
      <c r="T99" s="111"/>
    </row>
    <row r="100" spans="1:20" ht="16.350000000000001" customHeight="1">
      <c r="B100" s="46" t="s">
        <v>124</v>
      </c>
      <c r="C100" s="68">
        <v>82</v>
      </c>
      <c r="D100" s="68">
        <v>0</v>
      </c>
      <c r="E100" s="68">
        <v>0</v>
      </c>
      <c r="F100" s="68">
        <v>0</v>
      </c>
      <c r="G100" s="68"/>
      <c r="H100" s="65">
        <f t="shared" si="33"/>
        <v>82</v>
      </c>
      <c r="I100" s="66">
        <v>0</v>
      </c>
      <c r="J100" s="65">
        <f t="shared" si="34"/>
        <v>82</v>
      </c>
      <c r="L100" s="68">
        <v>82</v>
      </c>
      <c r="M100" s="68">
        <v>0</v>
      </c>
      <c r="N100" s="68">
        <v>0</v>
      </c>
      <c r="O100" s="68">
        <v>0</v>
      </c>
      <c r="P100" s="68"/>
      <c r="Q100" s="65">
        <f t="shared" si="35"/>
        <v>82</v>
      </c>
      <c r="R100" s="66">
        <v>0</v>
      </c>
      <c r="S100" s="65">
        <f t="shared" si="36"/>
        <v>82</v>
      </c>
      <c r="T100" s="111"/>
    </row>
    <row r="101" spans="1:20" ht="16.350000000000001" customHeight="1">
      <c r="B101" s="46" t="s">
        <v>93</v>
      </c>
      <c r="C101" s="68">
        <v>96</v>
      </c>
      <c r="D101" s="68">
        <v>97</v>
      </c>
      <c r="E101" s="68">
        <v>0</v>
      </c>
      <c r="F101" s="68">
        <v>13</v>
      </c>
      <c r="G101" s="68"/>
      <c r="H101" s="65">
        <f t="shared" si="33"/>
        <v>206</v>
      </c>
      <c r="I101" s="66">
        <v>0</v>
      </c>
      <c r="J101" s="65">
        <f t="shared" si="34"/>
        <v>206</v>
      </c>
      <c r="L101" s="68">
        <v>81</v>
      </c>
      <c r="M101" s="68">
        <v>14</v>
      </c>
      <c r="N101" s="68">
        <v>0</v>
      </c>
      <c r="O101" s="68">
        <v>0</v>
      </c>
      <c r="P101" s="68"/>
      <c r="Q101" s="65">
        <f t="shared" si="35"/>
        <v>95</v>
      </c>
      <c r="R101" s="66">
        <v>0</v>
      </c>
      <c r="S101" s="65">
        <f t="shared" si="36"/>
        <v>95</v>
      </c>
      <c r="T101" s="111"/>
    </row>
    <row r="102" spans="1:20" ht="16.350000000000001" customHeight="1">
      <c r="B102" s="46" t="s">
        <v>126</v>
      </c>
      <c r="C102" s="68">
        <v>0</v>
      </c>
      <c r="D102" s="68">
        <v>5</v>
      </c>
      <c r="E102" s="68">
        <v>0</v>
      </c>
      <c r="F102" s="68">
        <v>0</v>
      </c>
      <c r="G102" s="68"/>
      <c r="H102" s="65">
        <f t="shared" si="33"/>
        <v>5</v>
      </c>
      <c r="I102" s="66"/>
      <c r="J102" s="65">
        <f t="shared" si="34"/>
        <v>5</v>
      </c>
      <c r="L102" s="68">
        <v>0</v>
      </c>
      <c r="M102" s="68">
        <v>5</v>
      </c>
      <c r="N102" s="68">
        <v>0</v>
      </c>
      <c r="O102" s="68">
        <v>0</v>
      </c>
      <c r="P102" s="68"/>
      <c r="Q102" s="65">
        <f t="shared" si="35"/>
        <v>5</v>
      </c>
      <c r="R102" s="66">
        <v>0</v>
      </c>
      <c r="S102" s="65">
        <f t="shared" si="36"/>
        <v>5</v>
      </c>
      <c r="T102" s="111"/>
    </row>
    <row r="103" spans="1:20" ht="16.350000000000001" customHeight="1">
      <c r="B103" s="46" t="s">
        <v>102</v>
      </c>
      <c r="C103" s="68">
        <v>0</v>
      </c>
      <c r="D103" s="68">
        <v>0</v>
      </c>
      <c r="E103" s="68">
        <v>0</v>
      </c>
      <c r="F103" s="68">
        <v>0</v>
      </c>
      <c r="G103" s="68"/>
      <c r="H103" s="65">
        <f t="shared" si="33"/>
        <v>0</v>
      </c>
      <c r="I103" s="66">
        <v>0</v>
      </c>
      <c r="J103" s="65">
        <f t="shared" si="34"/>
        <v>0</v>
      </c>
      <c r="L103" s="68">
        <v>0</v>
      </c>
      <c r="M103" s="68">
        <v>176</v>
      </c>
      <c r="N103" s="68">
        <v>0</v>
      </c>
      <c r="O103" s="68">
        <v>83</v>
      </c>
      <c r="P103" s="68"/>
      <c r="Q103" s="65">
        <f t="shared" si="35"/>
        <v>259</v>
      </c>
      <c r="R103" s="66">
        <v>0</v>
      </c>
      <c r="S103" s="65">
        <f t="shared" si="36"/>
        <v>259</v>
      </c>
      <c r="T103" s="111"/>
    </row>
    <row r="104" spans="1:20" ht="16.350000000000001" customHeight="1">
      <c r="B104" s="46" t="s">
        <v>131</v>
      </c>
      <c r="C104" s="68">
        <v>14</v>
      </c>
      <c r="D104" s="68">
        <v>20</v>
      </c>
      <c r="E104" s="68">
        <v>0</v>
      </c>
      <c r="F104" s="68">
        <v>49</v>
      </c>
      <c r="G104" s="68"/>
      <c r="H104" s="65">
        <f t="shared" si="33"/>
        <v>83</v>
      </c>
      <c r="I104" s="66">
        <v>0</v>
      </c>
      <c r="J104" s="65">
        <f t="shared" si="34"/>
        <v>83</v>
      </c>
      <c r="L104" s="68">
        <v>0</v>
      </c>
      <c r="M104" s="68">
        <v>0</v>
      </c>
      <c r="N104" s="68">
        <v>0</v>
      </c>
      <c r="O104" s="68">
        <v>0</v>
      </c>
      <c r="P104" s="68"/>
      <c r="Q104" s="65">
        <f t="shared" si="35"/>
        <v>0</v>
      </c>
      <c r="R104" s="66">
        <v>0</v>
      </c>
      <c r="S104" s="65">
        <f t="shared" si="36"/>
        <v>0</v>
      </c>
      <c r="T104" s="111"/>
    </row>
    <row r="105" spans="1:20" ht="16.350000000000001" customHeight="1">
      <c r="B105" s="46" t="s">
        <v>125</v>
      </c>
      <c r="C105" s="68">
        <v>125</v>
      </c>
      <c r="D105" s="68">
        <v>0</v>
      </c>
      <c r="E105" s="68">
        <v>0</v>
      </c>
      <c r="F105" s="68">
        <v>21</v>
      </c>
      <c r="G105" s="68"/>
      <c r="H105" s="65">
        <f>SUM(C105:F105)</f>
        <v>146</v>
      </c>
      <c r="I105" s="66">
        <v>0</v>
      </c>
      <c r="J105" s="65">
        <f>H105+I105</f>
        <v>146</v>
      </c>
      <c r="L105" s="68">
        <v>125</v>
      </c>
      <c r="M105" s="68">
        <v>0</v>
      </c>
      <c r="N105" s="68">
        <v>0</v>
      </c>
      <c r="O105" s="68">
        <v>21</v>
      </c>
      <c r="P105" s="68"/>
      <c r="Q105" s="65">
        <f>SUM(L105:P105)</f>
        <v>146</v>
      </c>
      <c r="R105" s="66">
        <v>0</v>
      </c>
      <c r="S105" s="65">
        <f>Q105+R105</f>
        <v>146</v>
      </c>
      <c r="T105" s="111"/>
    </row>
    <row r="106" spans="1:20" ht="16.350000000000001" customHeight="1">
      <c r="B106" s="46" t="s">
        <v>188</v>
      </c>
      <c r="C106" s="68">
        <v>0</v>
      </c>
      <c r="D106" s="68">
        <v>17</v>
      </c>
      <c r="E106" s="68">
        <v>0</v>
      </c>
      <c r="F106" s="68">
        <v>4</v>
      </c>
      <c r="G106" s="68"/>
      <c r="H106" s="65">
        <f>SUM(C106:F106)</f>
        <v>21</v>
      </c>
      <c r="I106" s="66">
        <v>1978</v>
      </c>
      <c r="J106" s="65">
        <f>H106+I106</f>
        <v>1999</v>
      </c>
      <c r="L106" s="68">
        <v>144</v>
      </c>
      <c r="M106" s="68">
        <v>0</v>
      </c>
      <c r="N106" s="68">
        <v>0</v>
      </c>
      <c r="O106" s="68">
        <v>4</v>
      </c>
      <c r="P106" s="68"/>
      <c r="Q106" s="65">
        <f>SUM(L106:P106)</f>
        <v>148</v>
      </c>
      <c r="R106" s="66">
        <v>1556</v>
      </c>
      <c r="S106" s="65">
        <f>Q106+R106</f>
        <v>1704</v>
      </c>
      <c r="T106" s="111"/>
    </row>
    <row r="107" spans="1:20" ht="16.350000000000001" customHeight="1">
      <c r="A107" s="72"/>
      <c r="B107" s="46" t="s">
        <v>146</v>
      </c>
      <c r="C107" s="105">
        <v>0</v>
      </c>
      <c r="D107" s="105">
        <v>0</v>
      </c>
      <c r="E107" s="105">
        <v>0</v>
      </c>
      <c r="F107" s="105">
        <v>0</v>
      </c>
      <c r="G107" s="105"/>
      <c r="H107" s="65">
        <f t="shared" si="33"/>
        <v>0</v>
      </c>
      <c r="I107" s="66">
        <v>0</v>
      </c>
      <c r="J107" s="65">
        <f t="shared" si="34"/>
        <v>0</v>
      </c>
      <c r="K107" s="66"/>
      <c r="L107" s="68">
        <v>0</v>
      </c>
      <c r="M107" s="68">
        <v>0</v>
      </c>
      <c r="N107" s="68">
        <v>0</v>
      </c>
      <c r="O107" s="68">
        <v>0</v>
      </c>
      <c r="P107" s="68"/>
      <c r="Q107" s="65">
        <f t="shared" si="35"/>
        <v>0</v>
      </c>
      <c r="R107" s="66">
        <v>383</v>
      </c>
      <c r="S107" s="65">
        <f t="shared" si="36"/>
        <v>383</v>
      </c>
      <c r="T107" s="111"/>
    </row>
    <row r="108" spans="1:20" ht="16.350000000000001" customHeight="1">
      <c r="A108" s="72"/>
      <c r="B108" s="46" t="s">
        <v>147</v>
      </c>
      <c r="C108" s="105">
        <v>0</v>
      </c>
      <c r="D108" s="105">
        <v>0</v>
      </c>
      <c r="E108" s="105">
        <v>0</v>
      </c>
      <c r="F108" s="105">
        <v>0</v>
      </c>
      <c r="G108" s="105"/>
      <c r="H108" s="65">
        <f t="shared" si="33"/>
        <v>0</v>
      </c>
      <c r="I108" s="66">
        <v>2440</v>
      </c>
      <c r="J108" s="65">
        <f t="shared" si="34"/>
        <v>2440</v>
      </c>
      <c r="K108" s="66"/>
      <c r="L108" s="68">
        <v>0</v>
      </c>
      <c r="M108" s="68">
        <v>0</v>
      </c>
      <c r="N108" s="68">
        <v>0</v>
      </c>
      <c r="O108" s="68">
        <v>0</v>
      </c>
      <c r="P108" s="68"/>
      <c r="Q108" s="65">
        <f t="shared" si="35"/>
        <v>0</v>
      </c>
      <c r="R108" s="66">
        <v>0</v>
      </c>
      <c r="S108" s="65">
        <f t="shared" si="36"/>
        <v>0</v>
      </c>
      <c r="T108" s="111"/>
    </row>
    <row r="109" spans="1:20" ht="16.350000000000001" customHeight="1">
      <c r="A109" s="72"/>
      <c r="B109" s="46" t="s">
        <v>148</v>
      </c>
      <c r="C109" s="105">
        <v>0</v>
      </c>
      <c r="D109" s="105">
        <v>7</v>
      </c>
      <c r="E109" s="105">
        <v>0</v>
      </c>
      <c r="F109" s="105">
        <v>58</v>
      </c>
      <c r="G109" s="105"/>
      <c r="H109" s="65">
        <f t="shared" si="33"/>
        <v>65</v>
      </c>
      <c r="I109" s="66">
        <v>256</v>
      </c>
      <c r="J109" s="65">
        <f t="shared" si="34"/>
        <v>321</v>
      </c>
      <c r="K109" s="66"/>
      <c r="L109" s="68">
        <v>0</v>
      </c>
      <c r="M109" s="68">
        <v>0</v>
      </c>
      <c r="N109" s="68">
        <v>0</v>
      </c>
      <c r="O109" s="68">
        <v>0</v>
      </c>
      <c r="P109" s="68"/>
      <c r="Q109" s="65">
        <f t="shared" si="35"/>
        <v>0</v>
      </c>
      <c r="R109" s="66">
        <v>0</v>
      </c>
      <c r="S109" s="65">
        <f t="shared" si="36"/>
        <v>0</v>
      </c>
      <c r="T109" s="111"/>
    </row>
    <row r="110" spans="1:20" ht="16.350000000000001" customHeight="1" thickBot="1">
      <c r="B110" s="43" t="s">
        <v>198</v>
      </c>
      <c r="C110" s="43">
        <f>SUM(C97:C109)</f>
        <v>3846</v>
      </c>
      <c r="D110" s="43">
        <f>SUM(D97:D109)</f>
        <v>331</v>
      </c>
      <c r="E110" s="43">
        <f>SUM(E97:E109)</f>
        <v>0</v>
      </c>
      <c r="F110" s="43">
        <f>SUM(F97:F109)</f>
        <v>3012</v>
      </c>
      <c r="G110" s="43"/>
      <c r="H110" s="40">
        <f>SUM(H97:H109)</f>
        <v>7189</v>
      </c>
      <c r="I110" s="44">
        <f>SUM(I97:I109)</f>
        <v>4674</v>
      </c>
      <c r="J110" s="40">
        <f>SUM(J97:J109)</f>
        <v>11863</v>
      </c>
      <c r="K110" s="81"/>
      <c r="L110" s="43">
        <f>SUM(L97:L109)</f>
        <v>2649</v>
      </c>
      <c r="M110" s="43">
        <f>SUM(M97:M109)</f>
        <v>743</v>
      </c>
      <c r="N110" s="43">
        <f>SUM(N97:N109)</f>
        <v>0</v>
      </c>
      <c r="O110" s="43">
        <f>SUM(O97:O109)</f>
        <v>1489</v>
      </c>
      <c r="P110" s="43"/>
      <c r="Q110" s="40">
        <f>SUM(Q97:Q109)</f>
        <v>4881</v>
      </c>
      <c r="R110" s="44">
        <f>SUM(R97:R109)</f>
        <v>1939</v>
      </c>
      <c r="S110" s="40">
        <f>SUM(S97:S109)</f>
        <v>6820</v>
      </c>
      <c r="T110" s="111"/>
    </row>
    <row r="111" spans="1:20" ht="16.350000000000001" customHeight="1" thickTop="1">
      <c r="A111" s="15" t="s">
        <v>94</v>
      </c>
      <c r="B111" s="73" t="s">
        <v>117</v>
      </c>
      <c r="C111" s="30"/>
      <c r="D111" s="30"/>
      <c r="E111" s="30"/>
      <c r="F111" s="30"/>
      <c r="G111" s="30"/>
      <c r="H111" s="42"/>
      <c r="I111" s="30"/>
      <c r="J111" s="42"/>
      <c r="K111" s="78"/>
      <c r="L111" s="30"/>
      <c r="M111" s="30"/>
      <c r="N111" s="30"/>
      <c r="O111" s="30"/>
      <c r="P111" s="30"/>
      <c r="Q111" s="42"/>
      <c r="R111" s="30"/>
      <c r="S111" s="42"/>
      <c r="T111" s="111"/>
    </row>
    <row r="112" spans="1:20" ht="16.350000000000001" customHeight="1">
      <c r="B112" s="46" t="s">
        <v>127</v>
      </c>
      <c r="C112" s="68">
        <v>1284</v>
      </c>
      <c r="D112" s="68">
        <v>0</v>
      </c>
      <c r="E112" s="68">
        <v>0</v>
      </c>
      <c r="F112" s="68">
        <v>594</v>
      </c>
      <c r="G112" s="68"/>
      <c r="H112" s="65">
        <f>SUM(C112:G112)</f>
        <v>1878</v>
      </c>
      <c r="I112" s="66">
        <v>0</v>
      </c>
      <c r="J112" s="65">
        <f>H112+I112</f>
        <v>1878</v>
      </c>
      <c r="L112" s="68">
        <v>0</v>
      </c>
      <c r="M112" s="68">
        <v>0</v>
      </c>
      <c r="N112" s="68">
        <v>0</v>
      </c>
      <c r="O112" s="68">
        <v>0</v>
      </c>
      <c r="P112" s="68"/>
      <c r="Q112" s="65">
        <f>SUM(L112:P112)</f>
        <v>0</v>
      </c>
      <c r="R112" s="66">
        <v>0</v>
      </c>
      <c r="S112" s="65">
        <f t="shared" ref="S112:S161" si="37">Q112+R112</f>
        <v>0</v>
      </c>
      <c r="T112" s="111"/>
    </row>
    <row r="113" spans="1:20" ht="16.350000000000001" customHeight="1">
      <c r="B113" s="46" t="s">
        <v>100</v>
      </c>
      <c r="C113" s="68">
        <v>2498</v>
      </c>
      <c r="D113" s="68">
        <v>758</v>
      </c>
      <c r="E113" s="68">
        <v>0</v>
      </c>
      <c r="F113" s="68">
        <v>1067</v>
      </c>
      <c r="G113" s="68"/>
      <c r="H113" s="65">
        <f t="shared" ref="H113:H127" si="38">SUM(C113:G113)</f>
        <v>4323</v>
      </c>
      <c r="I113" s="66">
        <v>0</v>
      </c>
      <c r="J113" s="65">
        <f t="shared" ref="J113:J127" si="39">H113+I113</f>
        <v>4323</v>
      </c>
      <c r="L113" s="68">
        <v>602</v>
      </c>
      <c r="M113" s="68">
        <v>127</v>
      </c>
      <c r="N113" s="68">
        <v>0</v>
      </c>
      <c r="O113" s="68">
        <v>211</v>
      </c>
      <c r="P113" s="68"/>
      <c r="Q113" s="65">
        <f t="shared" ref="Q113:Q127" si="40">SUM(L113:P113)</f>
        <v>940</v>
      </c>
      <c r="R113" s="66">
        <v>0</v>
      </c>
      <c r="S113" s="65">
        <f t="shared" si="37"/>
        <v>940</v>
      </c>
      <c r="T113" s="111"/>
    </row>
    <row r="114" spans="1:20" ht="16.350000000000001" customHeight="1">
      <c r="B114" s="46" t="s">
        <v>101</v>
      </c>
      <c r="C114" s="68">
        <v>0</v>
      </c>
      <c r="D114" s="68">
        <v>0</v>
      </c>
      <c r="E114" s="68">
        <v>0</v>
      </c>
      <c r="F114" s="68">
        <v>364</v>
      </c>
      <c r="G114" s="68"/>
      <c r="H114" s="65">
        <f t="shared" si="38"/>
        <v>364</v>
      </c>
      <c r="I114" s="66">
        <v>0</v>
      </c>
      <c r="J114" s="65">
        <f t="shared" si="39"/>
        <v>364</v>
      </c>
      <c r="L114" s="68">
        <v>0</v>
      </c>
      <c r="M114" s="68">
        <v>0</v>
      </c>
      <c r="N114" s="68">
        <v>0</v>
      </c>
      <c r="O114" s="68">
        <v>535</v>
      </c>
      <c r="P114" s="68"/>
      <c r="Q114" s="65">
        <f t="shared" si="40"/>
        <v>535</v>
      </c>
      <c r="R114" s="66">
        <v>0</v>
      </c>
      <c r="S114" s="65">
        <f t="shared" si="37"/>
        <v>535</v>
      </c>
      <c r="T114" s="111"/>
    </row>
    <row r="115" spans="1:20" ht="16.350000000000001" customHeight="1">
      <c r="B115" s="46" t="s">
        <v>97</v>
      </c>
      <c r="C115" s="68">
        <v>0</v>
      </c>
      <c r="D115" s="68">
        <v>0</v>
      </c>
      <c r="E115" s="68">
        <v>0</v>
      </c>
      <c r="F115" s="68">
        <v>0</v>
      </c>
      <c r="G115" s="68"/>
      <c r="H115" s="65">
        <f t="shared" si="38"/>
        <v>0</v>
      </c>
      <c r="I115" s="66">
        <v>0</v>
      </c>
      <c r="J115" s="65">
        <f t="shared" si="39"/>
        <v>0</v>
      </c>
      <c r="L115" s="68">
        <v>25</v>
      </c>
      <c r="M115" s="68">
        <v>0</v>
      </c>
      <c r="N115" s="68">
        <v>0</v>
      </c>
      <c r="O115" s="68">
        <v>0</v>
      </c>
      <c r="P115" s="68"/>
      <c r="Q115" s="65">
        <f t="shared" si="40"/>
        <v>25</v>
      </c>
      <c r="R115" s="66">
        <v>0</v>
      </c>
      <c r="S115" s="65">
        <f t="shared" si="37"/>
        <v>25</v>
      </c>
      <c r="T115" s="111"/>
    </row>
    <row r="116" spans="1:20" ht="16.350000000000001" customHeight="1">
      <c r="B116" s="46" t="s">
        <v>93</v>
      </c>
      <c r="C116" s="68">
        <v>139</v>
      </c>
      <c r="D116" s="68">
        <v>49</v>
      </c>
      <c r="E116" s="68">
        <v>0</v>
      </c>
      <c r="F116" s="68">
        <v>2</v>
      </c>
      <c r="G116" s="68"/>
      <c r="H116" s="65">
        <f t="shared" si="38"/>
        <v>190</v>
      </c>
      <c r="I116" s="66">
        <v>0</v>
      </c>
      <c r="J116" s="65">
        <f t="shared" si="39"/>
        <v>190</v>
      </c>
      <c r="L116" s="68">
        <v>61</v>
      </c>
      <c r="M116" s="68">
        <v>26</v>
      </c>
      <c r="N116" s="68">
        <v>0</v>
      </c>
      <c r="O116" s="68">
        <v>0</v>
      </c>
      <c r="P116" s="68"/>
      <c r="Q116" s="65">
        <f t="shared" si="40"/>
        <v>87</v>
      </c>
      <c r="R116" s="66">
        <v>0</v>
      </c>
      <c r="S116" s="65">
        <f t="shared" si="37"/>
        <v>87</v>
      </c>
      <c r="T116" s="111"/>
    </row>
    <row r="117" spans="1:20" ht="16.350000000000001" customHeight="1">
      <c r="B117" s="46" t="s">
        <v>95</v>
      </c>
      <c r="C117" s="68">
        <v>392</v>
      </c>
      <c r="D117" s="68">
        <v>10</v>
      </c>
      <c r="E117" s="68">
        <v>0</v>
      </c>
      <c r="F117" s="68">
        <v>0</v>
      </c>
      <c r="G117" s="68"/>
      <c r="H117" s="65">
        <f t="shared" si="38"/>
        <v>402</v>
      </c>
      <c r="I117" s="66">
        <v>0</v>
      </c>
      <c r="J117" s="65">
        <f t="shared" si="39"/>
        <v>402</v>
      </c>
      <c r="L117" s="68">
        <f>467-12</f>
        <v>455</v>
      </c>
      <c r="M117" s="68">
        <v>10</v>
      </c>
      <c r="N117" s="68">
        <v>0</v>
      </c>
      <c r="O117" s="68">
        <v>0</v>
      </c>
      <c r="P117" s="68"/>
      <c r="Q117" s="65">
        <f t="shared" si="40"/>
        <v>465</v>
      </c>
      <c r="R117" s="66">
        <v>0</v>
      </c>
      <c r="S117" s="65">
        <f t="shared" si="37"/>
        <v>465</v>
      </c>
      <c r="T117" s="111"/>
    </row>
    <row r="118" spans="1:20" ht="16.350000000000001" customHeight="1">
      <c r="B118" s="46" t="s">
        <v>103</v>
      </c>
      <c r="C118" s="68">
        <v>756</v>
      </c>
      <c r="D118" s="68">
        <v>142</v>
      </c>
      <c r="E118" s="68">
        <v>0</v>
      </c>
      <c r="F118" s="68">
        <v>327</v>
      </c>
      <c r="G118" s="68"/>
      <c r="H118" s="65">
        <f t="shared" si="38"/>
        <v>1225</v>
      </c>
      <c r="I118" s="66">
        <v>0</v>
      </c>
      <c r="J118" s="65">
        <f t="shared" si="39"/>
        <v>1225</v>
      </c>
      <c r="L118" s="68">
        <v>7379</v>
      </c>
      <c r="M118" s="68">
        <v>1735</v>
      </c>
      <c r="N118" s="68">
        <v>0</v>
      </c>
      <c r="O118" s="68">
        <v>3965</v>
      </c>
      <c r="P118" s="68"/>
      <c r="Q118" s="65">
        <f t="shared" si="40"/>
        <v>13079</v>
      </c>
      <c r="R118" s="66">
        <v>0</v>
      </c>
      <c r="S118" s="65">
        <f t="shared" si="37"/>
        <v>13079</v>
      </c>
      <c r="T118" s="111"/>
    </row>
    <row r="119" spans="1:20" ht="16.350000000000001" customHeight="1">
      <c r="B119" s="46" t="s">
        <v>48</v>
      </c>
      <c r="C119" s="68">
        <v>719</v>
      </c>
      <c r="D119" s="68">
        <v>50</v>
      </c>
      <c r="E119" s="68">
        <v>0</v>
      </c>
      <c r="F119" s="68">
        <v>3</v>
      </c>
      <c r="G119" s="68"/>
      <c r="H119" s="65">
        <f t="shared" si="38"/>
        <v>772</v>
      </c>
      <c r="I119" s="66">
        <v>0</v>
      </c>
      <c r="J119" s="65">
        <f t="shared" si="39"/>
        <v>772</v>
      </c>
      <c r="L119" s="68">
        <v>719</v>
      </c>
      <c r="M119" s="68">
        <v>50</v>
      </c>
      <c r="N119" s="68">
        <v>0</v>
      </c>
      <c r="O119" s="68">
        <v>3</v>
      </c>
      <c r="P119" s="68"/>
      <c r="Q119" s="65">
        <f t="shared" si="40"/>
        <v>772</v>
      </c>
      <c r="R119" s="66">
        <v>0</v>
      </c>
      <c r="S119" s="65">
        <f t="shared" si="37"/>
        <v>772</v>
      </c>
      <c r="T119" s="111"/>
    </row>
    <row r="120" spans="1:20" ht="16.350000000000001" customHeight="1">
      <c r="B120" s="46" t="s">
        <v>49</v>
      </c>
      <c r="C120" s="68">
        <v>0</v>
      </c>
      <c r="D120" s="68">
        <v>0</v>
      </c>
      <c r="E120" s="68">
        <v>0</v>
      </c>
      <c r="F120" s="68">
        <v>0</v>
      </c>
      <c r="G120" s="68"/>
      <c r="H120" s="65">
        <f t="shared" si="38"/>
        <v>0</v>
      </c>
      <c r="I120" s="66">
        <v>0</v>
      </c>
      <c r="J120" s="65">
        <f t="shared" si="39"/>
        <v>0</v>
      </c>
      <c r="L120" s="68">
        <v>0</v>
      </c>
      <c r="M120" s="68">
        <v>0</v>
      </c>
      <c r="N120" s="68">
        <v>0</v>
      </c>
      <c r="O120" s="68">
        <v>13</v>
      </c>
      <c r="P120" s="68"/>
      <c r="Q120" s="65">
        <f t="shared" si="40"/>
        <v>13</v>
      </c>
      <c r="R120" s="66">
        <v>0</v>
      </c>
      <c r="S120" s="65">
        <f t="shared" si="37"/>
        <v>13</v>
      </c>
      <c r="T120" s="111"/>
    </row>
    <row r="121" spans="1:20" ht="16.350000000000001" customHeight="1">
      <c r="B121" s="46" t="s">
        <v>43</v>
      </c>
      <c r="C121" s="68">
        <v>19</v>
      </c>
      <c r="D121" s="68">
        <v>0</v>
      </c>
      <c r="E121" s="68">
        <v>0</v>
      </c>
      <c r="F121" s="68">
        <v>0</v>
      </c>
      <c r="G121" s="68"/>
      <c r="H121" s="65">
        <f t="shared" si="38"/>
        <v>19</v>
      </c>
      <c r="I121" s="66">
        <v>0</v>
      </c>
      <c r="J121" s="65">
        <f t="shared" si="39"/>
        <v>19</v>
      </c>
      <c r="L121" s="68">
        <f>212-12</f>
        <v>200</v>
      </c>
      <c r="M121" s="68">
        <v>0</v>
      </c>
      <c r="N121" s="68">
        <v>0</v>
      </c>
      <c r="O121" s="68">
        <v>0</v>
      </c>
      <c r="P121" s="68"/>
      <c r="Q121" s="65">
        <f t="shared" si="40"/>
        <v>200</v>
      </c>
      <c r="R121" s="66">
        <v>0</v>
      </c>
      <c r="S121" s="65">
        <f t="shared" si="37"/>
        <v>200</v>
      </c>
      <c r="T121" s="111"/>
    </row>
    <row r="122" spans="1:20" ht="16.350000000000001" customHeight="1">
      <c r="B122" s="46" t="s">
        <v>96</v>
      </c>
      <c r="C122" s="68">
        <v>0</v>
      </c>
      <c r="D122" s="68">
        <v>67</v>
      </c>
      <c r="E122" s="68">
        <v>0</v>
      </c>
      <c r="F122" s="68">
        <v>0</v>
      </c>
      <c r="G122" s="68"/>
      <c r="H122" s="65">
        <f t="shared" si="38"/>
        <v>67</v>
      </c>
      <c r="I122" s="66">
        <v>0</v>
      </c>
      <c r="J122" s="65">
        <f t="shared" si="39"/>
        <v>67</v>
      </c>
      <c r="L122" s="68">
        <v>0</v>
      </c>
      <c r="M122" s="68">
        <v>67</v>
      </c>
      <c r="N122" s="68">
        <v>0</v>
      </c>
      <c r="O122" s="68">
        <v>0</v>
      </c>
      <c r="P122" s="68"/>
      <c r="Q122" s="65">
        <f t="shared" si="40"/>
        <v>67</v>
      </c>
      <c r="R122" s="66">
        <v>0</v>
      </c>
      <c r="S122" s="65">
        <f t="shared" si="37"/>
        <v>67</v>
      </c>
      <c r="T122" s="111"/>
    </row>
    <row r="123" spans="1:20" ht="16.350000000000001" customHeight="1">
      <c r="B123" s="46" t="s">
        <v>102</v>
      </c>
      <c r="C123" s="68">
        <v>0</v>
      </c>
      <c r="D123" s="68">
        <v>0</v>
      </c>
      <c r="E123" s="68">
        <v>0</v>
      </c>
      <c r="F123" s="68">
        <v>0</v>
      </c>
      <c r="G123" s="68"/>
      <c r="H123" s="65">
        <f t="shared" si="38"/>
        <v>0</v>
      </c>
      <c r="I123" s="66">
        <v>0</v>
      </c>
      <c r="J123" s="65">
        <f t="shared" si="39"/>
        <v>0</v>
      </c>
      <c r="L123" s="68">
        <v>0</v>
      </c>
      <c r="M123" s="68">
        <v>1016</v>
      </c>
      <c r="N123" s="68">
        <v>6</v>
      </c>
      <c r="O123" s="68">
        <v>375</v>
      </c>
      <c r="P123" s="68"/>
      <c r="Q123" s="65">
        <f t="shared" si="40"/>
        <v>1397</v>
      </c>
      <c r="R123" s="66">
        <v>0</v>
      </c>
      <c r="S123" s="65">
        <f t="shared" si="37"/>
        <v>1397</v>
      </c>
      <c r="T123" s="111"/>
    </row>
    <row r="124" spans="1:20" ht="16.350000000000001" customHeight="1">
      <c r="B124" s="46" t="s">
        <v>123</v>
      </c>
      <c r="C124" s="68">
        <v>0</v>
      </c>
      <c r="D124" s="68">
        <v>0</v>
      </c>
      <c r="E124" s="68">
        <v>0</v>
      </c>
      <c r="F124" s="68">
        <v>0</v>
      </c>
      <c r="G124" s="68"/>
      <c r="H124" s="65">
        <f>SUM(C124:G124)</f>
        <v>0</v>
      </c>
      <c r="I124" s="66">
        <v>0</v>
      </c>
      <c r="J124" s="65">
        <f>H124+I124</f>
        <v>0</v>
      </c>
      <c r="L124" s="68">
        <v>147</v>
      </c>
      <c r="M124" s="68">
        <v>0</v>
      </c>
      <c r="N124" s="68">
        <v>0</v>
      </c>
      <c r="O124" s="68">
        <v>40</v>
      </c>
      <c r="P124" s="68"/>
      <c r="Q124" s="65">
        <f>SUM(L124:P124)</f>
        <v>187</v>
      </c>
      <c r="R124" s="66">
        <v>0</v>
      </c>
      <c r="S124" s="65">
        <f>Q124+R124</f>
        <v>187</v>
      </c>
      <c r="T124" s="111"/>
    </row>
    <row r="125" spans="1:20" ht="16.350000000000001" customHeight="1">
      <c r="B125" s="46" t="s">
        <v>188</v>
      </c>
      <c r="C125" s="68">
        <v>323</v>
      </c>
      <c r="D125" s="68">
        <v>0</v>
      </c>
      <c r="E125" s="68">
        <v>0</v>
      </c>
      <c r="F125" s="68">
        <v>23</v>
      </c>
      <c r="G125" s="68"/>
      <c r="H125" s="65">
        <f t="shared" si="38"/>
        <v>346</v>
      </c>
      <c r="I125" s="66">
        <v>1581</v>
      </c>
      <c r="J125" s="65">
        <f t="shared" si="39"/>
        <v>1927</v>
      </c>
      <c r="L125" s="68">
        <v>22</v>
      </c>
      <c r="M125" s="68">
        <v>0</v>
      </c>
      <c r="N125" s="68">
        <v>74</v>
      </c>
      <c r="O125" s="68">
        <v>12</v>
      </c>
      <c r="P125" s="68"/>
      <c r="Q125" s="65">
        <f t="shared" si="40"/>
        <v>108</v>
      </c>
      <c r="R125" s="66">
        <v>891</v>
      </c>
      <c r="S125" s="65">
        <f t="shared" si="37"/>
        <v>999</v>
      </c>
      <c r="T125" s="111"/>
    </row>
    <row r="126" spans="1:20" ht="16.350000000000001" customHeight="1">
      <c r="A126" s="72"/>
      <c r="B126" s="46" t="s">
        <v>149</v>
      </c>
      <c r="C126" s="105">
        <v>0</v>
      </c>
      <c r="D126" s="105">
        <v>0</v>
      </c>
      <c r="E126" s="105">
        <v>0</v>
      </c>
      <c r="F126" s="105">
        <v>0</v>
      </c>
      <c r="G126" s="105"/>
      <c r="H126" s="65">
        <f t="shared" si="38"/>
        <v>0</v>
      </c>
      <c r="I126" s="66">
        <v>169</v>
      </c>
      <c r="J126" s="65">
        <f t="shared" si="39"/>
        <v>169</v>
      </c>
      <c r="K126" s="66"/>
      <c r="L126" s="68">
        <v>0</v>
      </c>
      <c r="M126" s="68">
        <v>0</v>
      </c>
      <c r="N126" s="68">
        <v>0</v>
      </c>
      <c r="O126" s="68">
        <v>0</v>
      </c>
      <c r="P126" s="68"/>
      <c r="Q126" s="65">
        <f t="shared" si="40"/>
        <v>0</v>
      </c>
      <c r="R126" s="66">
        <v>856</v>
      </c>
      <c r="S126" s="65">
        <f t="shared" si="37"/>
        <v>856</v>
      </c>
      <c r="T126" s="111"/>
    </row>
    <row r="127" spans="1:20" ht="16.350000000000001" customHeight="1">
      <c r="A127" s="72"/>
      <c r="B127" s="46" t="s">
        <v>150</v>
      </c>
      <c r="C127" s="105">
        <v>0</v>
      </c>
      <c r="D127" s="105">
        <v>0</v>
      </c>
      <c r="E127" s="105">
        <v>0</v>
      </c>
      <c r="F127" s="105">
        <v>0</v>
      </c>
      <c r="G127" s="105"/>
      <c r="H127" s="65">
        <f t="shared" si="38"/>
        <v>0</v>
      </c>
      <c r="I127" s="66">
        <v>420</v>
      </c>
      <c r="J127" s="65">
        <f t="shared" si="39"/>
        <v>420</v>
      </c>
      <c r="K127" s="66"/>
      <c r="L127" s="68">
        <v>0</v>
      </c>
      <c r="M127" s="68">
        <v>0</v>
      </c>
      <c r="N127" s="68">
        <v>0</v>
      </c>
      <c r="O127" s="68">
        <v>0</v>
      </c>
      <c r="P127" s="68"/>
      <c r="Q127" s="65">
        <f t="shared" si="40"/>
        <v>0</v>
      </c>
      <c r="R127" s="66">
        <v>0</v>
      </c>
      <c r="S127" s="65">
        <f t="shared" si="37"/>
        <v>0</v>
      </c>
      <c r="T127" s="111"/>
    </row>
    <row r="128" spans="1:20" ht="16.350000000000001" customHeight="1" thickBot="1">
      <c r="B128" s="43" t="s">
        <v>199</v>
      </c>
      <c r="C128" s="43">
        <f>SUM(C112:C127)</f>
        <v>6130</v>
      </c>
      <c r="D128" s="43">
        <f>SUM(D112:D127)</f>
        <v>1076</v>
      </c>
      <c r="E128" s="43">
        <f>SUM(E112:E127)</f>
        <v>0</v>
      </c>
      <c r="F128" s="43">
        <f>SUM(F112:F127)</f>
        <v>2380</v>
      </c>
      <c r="G128" s="43"/>
      <c r="H128" s="40">
        <f>SUM(H112:H127)</f>
        <v>9586</v>
      </c>
      <c r="I128" s="44">
        <f>SUM(I112:I127)</f>
        <v>2170</v>
      </c>
      <c r="J128" s="40">
        <f>SUM(J112:J127)</f>
        <v>11756</v>
      </c>
      <c r="K128" s="6"/>
      <c r="L128" s="43">
        <f>SUM(L112:L127)</f>
        <v>9610</v>
      </c>
      <c r="M128" s="43">
        <f>SUM(M112:M127)</f>
        <v>3031</v>
      </c>
      <c r="N128" s="43">
        <f>SUM(N112:N127)</f>
        <v>80</v>
      </c>
      <c r="O128" s="43">
        <f>SUM(O112:O127)</f>
        <v>5154</v>
      </c>
      <c r="P128" s="43"/>
      <c r="Q128" s="40">
        <f>SUM(Q112:Q127)</f>
        <v>17875</v>
      </c>
      <c r="R128" s="44">
        <f>SUM(R112:R127)</f>
        <v>1747</v>
      </c>
      <c r="S128" s="40">
        <f>SUM(S112:S127)</f>
        <v>19622</v>
      </c>
      <c r="T128" s="111"/>
    </row>
    <row r="129" spans="1:20" ht="16.350000000000001" customHeight="1" thickTop="1">
      <c r="A129" s="15" t="s">
        <v>50</v>
      </c>
      <c r="B129" s="73" t="s">
        <v>92</v>
      </c>
      <c r="C129" s="30"/>
      <c r="D129" s="30"/>
      <c r="E129" s="30"/>
      <c r="F129" s="30"/>
      <c r="G129" s="30"/>
      <c r="H129" s="42"/>
      <c r="I129" s="30"/>
      <c r="J129" s="42"/>
      <c r="K129" s="6"/>
      <c r="L129" s="30"/>
      <c r="M129" s="30"/>
      <c r="N129" s="30"/>
      <c r="O129" s="30"/>
      <c r="P129" s="30"/>
      <c r="Q129" s="42"/>
      <c r="R129" s="30"/>
      <c r="S129" s="42"/>
      <c r="T129" s="111"/>
    </row>
    <row r="130" spans="1:20" ht="16.350000000000001" customHeight="1">
      <c r="B130" s="46" t="s">
        <v>100</v>
      </c>
      <c r="C130" s="68">
        <v>739</v>
      </c>
      <c r="D130" s="68">
        <v>542</v>
      </c>
      <c r="E130" s="68">
        <v>0</v>
      </c>
      <c r="F130" s="68">
        <v>501</v>
      </c>
      <c r="G130" s="68"/>
      <c r="H130" s="65">
        <f>SUM(C130:G130)</f>
        <v>1782</v>
      </c>
      <c r="I130" s="66">
        <v>0</v>
      </c>
      <c r="J130" s="65">
        <f t="shared" ref="J130:J161" si="41">H130+I130</f>
        <v>1782</v>
      </c>
      <c r="L130" s="68">
        <v>46</v>
      </c>
      <c r="M130" s="68">
        <v>54</v>
      </c>
      <c r="N130" s="68">
        <v>0</v>
      </c>
      <c r="O130" s="68">
        <v>189</v>
      </c>
      <c r="P130" s="68"/>
      <c r="Q130" s="65">
        <f>SUM(L130:P130)</f>
        <v>289</v>
      </c>
      <c r="R130" s="66">
        <v>0</v>
      </c>
      <c r="S130" s="65">
        <f t="shared" si="37"/>
        <v>289</v>
      </c>
      <c r="T130" s="111"/>
    </row>
    <row r="131" spans="1:20" ht="16.350000000000001" customHeight="1">
      <c r="B131" s="46" t="s">
        <v>101</v>
      </c>
      <c r="C131" s="68">
        <v>0</v>
      </c>
      <c r="D131" s="68">
        <v>0</v>
      </c>
      <c r="E131" s="68">
        <v>0</v>
      </c>
      <c r="F131" s="68">
        <v>208</v>
      </c>
      <c r="G131" s="68"/>
      <c r="H131" s="65">
        <f t="shared" ref="H131:H142" si="42">SUM(C131:G131)</f>
        <v>208</v>
      </c>
      <c r="I131" s="66">
        <v>0</v>
      </c>
      <c r="J131" s="65">
        <f t="shared" si="41"/>
        <v>208</v>
      </c>
      <c r="L131" s="68">
        <v>0</v>
      </c>
      <c r="M131" s="68">
        <v>0</v>
      </c>
      <c r="N131" s="68">
        <v>0</v>
      </c>
      <c r="O131" s="68">
        <v>25</v>
      </c>
      <c r="P131" s="68"/>
      <c r="Q131" s="65">
        <f t="shared" ref="Q131:Q142" si="43">SUM(L131:P131)</f>
        <v>25</v>
      </c>
      <c r="R131" s="66">
        <v>0</v>
      </c>
      <c r="S131" s="65">
        <f t="shared" si="37"/>
        <v>25</v>
      </c>
      <c r="T131" s="111"/>
    </row>
    <row r="132" spans="1:20" ht="16.350000000000001" customHeight="1">
      <c r="B132" s="46" t="s">
        <v>93</v>
      </c>
      <c r="C132" s="68">
        <v>71</v>
      </c>
      <c r="D132" s="68">
        <v>26</v>
      </c>
      <c r="E132" s="68">
        <v>0</v>
      </c>
      <c r="F132" s="68">
        <v>0</v>
      </c>
      <c r="G132" s="68"/>
      <c r="H132" s="65">
        <f t="shared" si="42"/>
        <v>97</v>
      </c>
      <c r="I132" s="66">
        <v>0</v>
      </c>
      <c r="J132" s="65">
        <f t="shared" si="41"/>
        <v>97</v>
      </c>
      <c r="L132" s="68">
        <v>0</v>
      </c>
      <c r="M132" s="68">
        <v>0</v>
      </c>
      <c r="N132" s="68">
        <v>0</v>
      </c>
      <c r="O132" s="68">
        <v>0</v>
      </c>
      <c r="P132" s="68"/>
      <c r="Q132" s="65">
        <f t="shared" si="43"/>
        <v>0</v>
      </c>
      <c r="R132" s="66">
        <v>0</v>
      </c>
      <c r="S132" s="65">
        <f t="shared" si="37"/>
        <v>0</v>
      </c>
      <c r="T132" s="111"/>
    </row>
    <row r="133" spans="1:20" ht="16.350000000000001" customHeight="1">
      <c r="B133" s="46" t="s">
        <v>103</v>
      </c>
      <c r="C133" s="68">
        <v>3541</v>
      </c>
      <c r="D133" s="68">
        <v>742</v>
      </c>
      <c r="E133" s="68">
        <v>0</v>
      </c>
      <c r="F133" s="68">
        <v>2029</v>
      </c>
      <c r="G133" s="68"/>
      <c r="H133" s="65">
        <f t="shared" si="42"/>
        <v>6312</v>
      </c>
      <c r="I133" s="66">
        <v>0</v>
      </c>
      <c r="J133" s="65">
        <f t="shared" si="41"/>
        <v>6312</v>
      </c>
      <c r="L133" s="68">
        <v>1933</v>
      </c>
      <c r="M133" s="68">
        <v>615</v>
      </c>
      <c r="N133" s="68">
        <v>0</v>
      </c>
      <c r="O133" s="68">
        <v>1357</v>
      </c>
      <c r="P133" s="68"/>
      <c r="Q133" s="65">
        <f t="shared" si="43"/>
        <v>3905</v>
      </c>
      <c r="R133" s="66">
        <v>0</v>
      </c>
      <c r="S133" s="65">
        <f t="shared" si="37"/>
        <v>3905</v>
      </c>
      <c r="T133" s="111"/>
    </row>
    <row r="134" spans="1:20" ht="16.350000000000001" customHeight="1">
      <c r="B134" s="46" t="s">
        <v>104</v>
      </c>
      <c r="C134" s="68">
        <v>0</v>
      </c>
      <c r="D134" s="68">
        <v>0</v>
      </c>
      <c r="E134" s="68">
        <v>0</v>
      </c>
      <c r="F134" s="68">
        <v>0</v>
      </c>
      <c r="G134" s="68"/>
      <c r="H134" s="65">
        <f t="shared" si="42"/>
        <v>0</v>
      </c>
      <c r="I134" s="66">
        <v>0</v>
      </c>
      <c r="J134" s="65">
        <f t="shared" si="41"/>
        <v>0</v>
      </c>
      <c r="L134" s="68">
        <v>0</v>
      </c>
      <c r="M134" s="68">
        <v>0</v>
      </c>
      <c r="N134" s="68">
        <v>0</v>
      </c>
      <c r="O134" s="68">
        <v>16</v>
      </c>
      <c r="P134" s="68"/>
      <c r="Q134" s="65">
        <f t="shared" si="43"/>
        <v>16</v>
      </c>
      <c r="R134" s="66">
        <v>0</v>
      </c>
      <c r="S134" s="65">
        <f t="shared" si="37"/>
        <v>16</v>
      </c>
      <c r="T134" s="111"/>
    </row>
    <row r="135" spans="1:20" ht="16.350000000000001" customHeight="1">
      <c r="B135" s="46" t="s">
        <v>48</v>
      </c>
      <c r="C135" s="68">
        <v>218</v>
      </c>
      <c r="D135" s="68">
        <v>8</v>
      </c>
      <c r="E135" s="68">
        <v>0</v>
      </c>
      <c r="F135" s="68">
        <v>0</v>
      </c>
      <c r="G135" s="68"/>
      <c r="H135" s="65">
        <f t="shared" si="42"/>
        <v>226</v>
      </c>
      <c r="I135" s="66">
        <v>0</v>
      </c>
      <c r="J135" s="65">
        <f t="shared" si="41"/>
        <v>226</v>
      </c>
      <c r="L135" s="68">
        <v>133</v>
      </c>
      <c r="M135" s="68">
        <v>8</v>
      </c>
      <c r="N135" s="68">
        <v>0</v>
      </c>
      <c r="O135" s="68">
        <v>0</v>
      </c>
      <c r="P135" s="68"/>
      <c r="Q135" s="65">
        <f t="shared" si="43"/>
        <v>141</v>
      </c>
      <c r="R135" s="66">
        <v>0</v>
      </c>
      <c r="S135" s="65">
        <f t="shared" si="37"/>
        <v>141</v>
      </c>
      <c r="T135" s="111"/>
    </row>
    <row r="136" spans="1:20" ht="16.350000000000001" customHeight="1">
      <c r="B136" s="46" t="s">
        <v>49</v>
      </c>
      <c r="C136" s="68">
        <v>0</v>
      </c>
      <c r="D136" s="68">
        <v>0</v>
      </c>
      <c r="E136" s="68">
        <v>0</v>
      </c>
      <c r="F136" s="68">
        <v>0</v>
      </c>
      <c r="G136" s="68"/>
      <c r="H136" s="65">
        <f t="shared" si="42"/>
        <v>0</v>
      </c>
      <c r="I136" s="66">
        <v>0</v>
      </c>
      <c r="J136" s="65">
        <f t="shared" si="41"/>
        <v>0</v>
      </c>
      <c r="L136" s="68">
        <v>0</v>
      </c>
      <c r="M136" s="68">
        <v>0</v>
      </c>
      <c r="N136" s="68">
        <v>0</v>
      </c>
      <c r="O136" s="68">
        <v>31</v>
      </c>
      <c r="P136" s="68"/>
      <c r="Q136" s="65">
        <f t="shared" si="43"/>
        <v>31</v>
      </c>
      <c r="R136" s="66">
        <v>0</v>
      </c>
      <c r="S136" s="65">
        <f t="shared" si="37"/>
        <v>31</v>
      </c>
      <c r="T136" s="111"/>
    </row>
    <row r="137" spans="1:20" ht="16.350000000000001" customHeight="1">
      <c r="B137" s="46" t="s">
        <v>43</v>
      </c>
      <c r="C137" s="68">
        <v>69</v>
      </c>
      <c r="D137" s="68">
        <v>0</v>
      </c>
      <c r="E137" s="68">
        <v>0</v>
      </c>
      <c r="F137" s="68">
        <v>0</v>
      </c>
      <c r="G137" s="68"/>
      <c r="H137" s="65">
        <f t="shared" si="42"/>
        <v>69</v>
      </c>
      <c r="I137" s="66">
        <v>0</v>
      </c>
      <c r="J137" s="65">
        <f t="shared" si="41"/>
        <v>69</v>
      </c>
      <c r="L137" s="68">
        <v>102</v>
      </c>
      <c r="M137" s="68">
        <v>0</v>
      </c>
      <c r="N137" s="68">
        <v>0</v>
      </c>
      <c r="O137" s="68">
        <v>0</v>
      </c>
      <c r="P137" s="68"/>
      <c r="Q137" s="65">
        <f t="shared" si="43"/>
        <v>102</v>
      </c>
      <c r="R137" s="66">
        <v>0</v>
      </c>
      <c r="S137" s="65">
        <f t="shared" si="37"/>
        <v>102</v>
      </c>
      <c r="T137" s="111"/>
    </row>
    <row r="138" spans="1:20" ht="16.350000000000001" customHeight="1">
      <c r="B138" s="46" t="s">
        <v>96</v>
      </c>
      <c r="C138" s="68">
        <v>0</v>
      </c>
      <c r="D138" s="68">
        <v>0</v>
      </c>
      <c r="E138" s="68">
        <v>0</v>
      </c>
      <c r="F138" s="68">
        <v>0</v>
      </c>
      <c r="G138" s="68"/>
      <c r="H138" s="65">
        <f t="shared" si="42"/>
        <v>0</v>
      </c>
      <c r="I138" s="66">
        <v>0</v>
      </c>
      <c r="J138" s="65">
        <f t="shared" si="41"/>
        <v>0</v>
      </c>
      <c r="L138" s="68">
        <v>0</v>
      </c>
      <c r="M138" s="68">
        <v>12</v>
      </c>
      <c r="N138" s="68">
        <v>0</v>
      </c>
      <c r="O138" s="68">
        <v>0</v>
      </c>
      <c r="P138" s="68"/>
      <c r="Q138" s="65">
        <f t="shared" si="43"/>
        <v>12</v>
      </c>
      <c r="R138" s="66">
        <v>0</v>
      </c>
      <c r="S138" s="65">
        <f t="shared" si="37"/>
        <v>12</v>
      </c>
      <c r="T138" s="111"/>
    </row>
    <row r="139" spans="1:20" ht="16.350000000000001" customHeight="1">
      <c r="B139" s="46" t="s">
        <v>102</v>
      </c>
      <c r="C139" s="68">
        <v>0</v>
      </c>
      <c r="D139" s="68">
        <v>5</v>
      </c>
      <c r="E139" s="68">
        <v>0</v>
      </c>
      <c r="F139" s="68">
        <v>6</v>
      </c>
      <c r="G139" s="68"/>
      <c r="H139" s="65">
        <f t="shared" si="42"/>
        <v>11</v>
      </c>
      <c r="I139" s="66">
        <v>0</v>
      </c>
      <c r="J139" s="65">
        <f t="shared" si="41"/>
        <v>11</v>
      </c>
      <c r="L139" s="68">
        <v>0</v>
      </c>
      <c r="M139" s="68">
        <v>2595</v>
      </c>
      <c r="N139" s="68">
        <v>435</v>
      </c>
      <c r="O139" s="68">
        <v>1127</v>
      </c>
      <c r="P139" s="68"/>
      <c r="Q139" s="65">
        <f t="shared" si="43"/>
        <v>4157</v>
      </c>
      <c r="R139" s="66">
        <v>0</v>
      </c>
      <c r="S139" s="65">
        <f t="shared" si="37"/>
        <v>4157</v>
      </c>
      <c r="T139" s="111"/>
    </row>
    <row r="140" spans="1:20" ht="16.350000000000001" customHeight="1">
      <c r="B140" s="46" t="s">
        <v>123</v>
      </c>
      <c r="C140" s="68">
        <v>0</v>
      </c>
      <c r="D140" s="68">
        <v>0</v>
      </c>
      <c r="E140" s="68">
        <v>0</v>
      </c>
      <c r="F140" s="68">
        <v>0</v>
      </c>
      <c r="G140" s="68"/>
      <c r="H140" s="65">
        <f>SUM(C140:G140)</f>
        <v>0</v>
      </c>
      <c r="I140" s="66">
        <v>0</v>
      </c>
      <c r="J140" s="65">
        <f>H140+I140</f>
        <v>0</v>
      </c>
      <c r="L140" s="68">
        <v>155</v>
      </c>
      <c r="M140" s="68">
        <v>0</v>
      </c>
      <c r="N140" s="68">
        <v>0</v>
      </c>
      <c r="O140" s="68">
        <v>4</v>
      </c>
      <c r="P140" s="68"/>
      <c r="Q140" s="65">
        <f>SUM(L140:P140)</f>
        <v>159</v>
      </c>
      <c r="R140" s="66">
        <v>0</v>
      </c>
      <c r="S140" s="65">
        <f>Q140+R140</f>
        <v>159</v>
      </c>
      <c r="T140" s="111"/>
    </row>
    <row r="141" spans="1:20" ht="16.350000000000001" customHeight="1">
      <c r="B141" s="46" t="s">
        <v>188</v>
      </c>
      <c r="C141" s="68">
        <v>10</v>
      </c>
      <c r="D141" s="68">
        <v>0</v>
      </c>
      <c r="E141" s="68">
        <v>65</v>
      </c>
      <c r="F141" s="68">
        <v>12</v>
      </c>
      <c r="G141" s="68"/>
      <c r="H141" s="65">
        <f t="shared" si="42"/>
        <v>87</v>
      </c>
      <c r="I141" s="66">
        <v>423</v>
      </c>
      <c r="J141" s="65">
        <f t="shared" si="41"/>
        <v>510</v>
      </c>
      <c r="L141" s="68">
        <v>0</v>
      </c>
      <c r="M141" s="68">
        <v>0</v>
      </c>
      <c r="N141" s="68">
        <v>0</v>
      </c>
      <c r="O141" s="68">
        <v>27</v>
      </c>
      <c r="P141" s="68"/>
      <c r="Q141" s="65">
        <f t="shared" si="43"/>
        <v>27</v>
      </c>
      <c r="R141" s="66">
        <v>183</v>
      </c>
      <c r="S141" s="65">
        <f t="shared" si="37"/>
        <v>210</v>
      </c>
      <c r="T141" s="111"/>
    </row>
    <row r="142" spans="1:20" ht="16.350000000000001" customHeight="1">
      <c r="A142" s="72"/>
      <c r="B142" s="46" t="s">
        <v>149</v>
      </c>
      <c r="C142" s="105">
        <v>0</v>
      </c>
      <c r="D142" s="105">
        <v>0</v>
      </c>
      <c r="E142" s="105">
        <v>0</v>
      </c>
      <c r="F142" s="105">
        <v>8</v>
      </c>
      <c r="G142" s="105"/>
      <c r="H142" s="65">
        <f t="shared" si="42"/>
        <v>8</v>
      </c>
      <c r="I142" s="66">
        <v>222</v>
      </c>
      <c r="J142" s="65">
        <f t="shared" si="41"/>
        <v>230</v>
      </c>
      <c r="K142" s="66"/>
      <c r="L142" s="68">
        <v>0</v>
      </c>
      <c r="M142" s="68">
        <v>0</v>
      </c>
      <c r="N142" s="68">
        <v>0</v>
      </c>
      <c r="O142" s="68">
        <v>0</v>
      </c>
      <c r="P142" s="68"/>
      <c r="Q142" s="65">
        <f t="shared" si="43"/>
        <v>0</v>
      </c>
      <c r="R142" s="66">
        <v>558</v>
      </c>
      <c r="S142" s="65">
        <f t="shared" si="37"/>
        <v>558</v>
      </c>
      <c r="T142" s="111"/>
    </row>
    <row r="143" spans="1:20" ht="16.350000000000001" customHeight="1" thickBot="1">
      <c r="B143" s="43" t="s">
        <v>200</v>
      </c>
      <c r="C143" s="43">
        <f>SUM(C130:C142)</f>
        <v>4648</v>
      </c>
      <c r="D143" s="43">
        <f>SUM(D130:D142)</f>
        <v>1323</v>
      </c>
      <c r="E143" s="43">
        <f>SUM(E130:E142)</f>
        <v>65</v>
      </c>
      <c r="F143" s="43">
        <f>SUM(F130:F142)</f>
        <v>2764</v>
      </c>
      <c r="G143" s="43"/>
      <c r="H143" s="40">
        <f>SUM(H130:H142)</f>
        <v>8800</v>
      </c>
      <c r="I143" s="44">
        <f>SUM(I130:I142)</f>
        <v>645</v>
      </c>
      <c r="J143" s="40">
        <f>SUM(J130:J142)</f>
        <v>9445</v>
      </c>
      <c r="K143" s="6"/>
      <c r="L143" s="43">
        <f>SUM(L130:L142)</f>
        <v>2369</v>
      </c>
      <c r="M143" s="43">
        <f>SUM(M130:M142)</f>
        <v>3284</v>
      </c>
      <c r="N143" s="43">
        <f>SUM(N130:N142)</f>
        <v>435</v>
      </c>
      <c r="O143" s="43">
        <f>SUM(O130:O142)</f>
        <v>2776</v>
      </c>
      <c r="P143" s="43"/>
      <c r="Q143" s="40">
        <f>SUM(Q130:Q142)</f>
        <v>8864</v>
      </c>
      <c r="R143" s="44">
        <f>SUM(R130:R142)</f>
        <v>741</v>
      </c>
      <c r="S143" s="40">
        <f>SUM(S130:S142)</f>
        <v>9605</v>
      </c>
      <c r="T143" s="111"/>
    </row>
    <row r="144" spans="1:20" ht="16.350000000000001" customHeight="1" thickTop="1">
      <c r="A144" s="2" t="s">
        <v>90</v>
      </c>
      <c r="B144" s="73" t="s">
        <v>42</v>
      </c>
      <c r="C144" s="6"/>
      <c r="D144" s="6"/>
      <c r="E144" s="6"/>
      <c r="F144" s="6"/>
      <c r="G144" s="6"/>
      <c r="H144" s="42"/>
      <c r="I144" s="6"/>
      <c r="J144" s="42"/>
      <c r="K144" s="6"/>
      <c r="L144" s="11"/>
      <c r="M144" s="11"/>
      <c r="N144" s="11"/>
      <c r="O144" s="11"/>
      <c r="P144" s="11"/>
      <c r="Q144" s="42"/>
      <c r="R144" s="6"/>
      <c r="S144" s="42"/>
      <c r="T144" s="111"/>
    </row>
    <row r="145" spans="1:20" ht="16.350000000000001" customHeight="1">
      <c r="B145" s="46" t="s">
        <v>101</v>
      </c>
      <c r="C145" s="68">
        <v>0</v>
      </c>
      <c r="D145" s="68">
        <v>0</v>
      </c>
      <c r="E145" s="68">
        <v>0</v>
      </c>
      <c r="F145" s="68">
        <v>493</v>
      </c>
      <c r="G145" s="68"/>
      <c r="H145" s="65">
        <f>SUM(C145:G145)</f>
        <v>493</v>
      </c>
      <c r="I145" s="66">
        <v>0</v>
      </c>
      <c r="J145" s="65">
        <f t="shared" si="41"/>
        <v>493</v>
      </c>
      <c r="L145" s="68">
        <v>0</v>
      </c>
      <c r="M145" s="68">
        <v>0</v>
      </c>
      <c r="N145" s="68">
        <v>0</v>
      </c>
      <c r="O145" s="68">
        <v>0</v>
      </c>
      <c r="P145" s="68"/>
      <c r="Q145" s="65">
        <f>SUM(L145:P145)</f>
        <v>0</v>
      </c>
      <c r="R145" s="66">
        <v>0</v>
      </c>
      <c r="S145" s="65">
        <f t="shared" si="37"/>
        <v>0</v>
      </c>
      <c r="T145" s="111"/>
    </row>
    <row r="146" spans="1:20" ht="16.350000000000001" customHeight="1">
      <c r="B146" s="46" t="s">
        <v>103</v>
      </c>
      <c r="C146" s="68">
        <v>4671</v>
      </c>
      <c r="D146" s="68">
        <v>1374</v>
      </c>
      <c r="E146" s="68">
        <v>0</v>
      </c>
      <c r="F146" s="68">
        <v>2878</v>
      </c>
      <c r="G146" s="68"/>
      <c r="H146" s="65">
        <f t="shared" ref="H146:H156" si="44">SUM(C146:G146)</f>
        <v>8923</v>
      </c>
      <c r="I146" s="66">
        <v>0</v>
      </c>
      <c r="J146" s="65">
        <f t="shared" si="41"/>
        <v>8923</v>
      </c>
      <c r="L146" s="68">
        <v>242</v>
      </c>
      <c r="M146" s="68">
        <v>112</v>
      </c>
      <c r="N146" s="68">
        <v>0</v>
      </c>
      <c r="O146" s="68">
        <v>317</v>
      </c>
      <c r="P146" s="68"/>
      <c r="Q146" s="65">
        <f t="shared" ref="Q146:Q156" si="45">SUM(L146:P146)</f>
        <v>671</v>
      </c>
      <c r="R146" s="66">
        <v>0</v>
      </c>
      <c r="S146" s="65">
        <f t="shared" si="37"/>
        <v>671</v>
      </c>
      <c r="T146" s="111"/>
    </row>
    <row r="147" spans="1:20" ht="16.350000000000001" customHeight="1">
      <c r="B147" s="46" t="s">
        <v>104</v>
      </c>
      <c r="C147" s="68">
        <v>0</v>
      </c>
      <c r="D147" s="68">
        <v>0</v>
      </c>
      <c r="E147" s="68">
        <v>0</v>
      </c>
      <c r="F147" s="68">
        <v>0</v>
      </c>
      <c r="G147" s="68"/>
      <c r="H147" s="65">
        <f t="shared" si="44"/>
        <v>0</v>
      </c>
      <c r="I147" s="66">
        <v>0</v>
      </c>
      <c r="J147" s="65">
        <f t="shared" si="41"/>
        <v>0</v>
      </c>
      <c r="L147" s="68">
        <v>0</v>
      </c>
      <c r="M147" s="68">
        <v>0</v>
      </c>
      <c r="N147" s="68">
        <v>0</v>
      </c>
      <c r="O147" s="68">
        <v>596</v>
      </c>
      <c r="P147" s="68"/>
      <c r="Q147" s="65">
        <f t="shared" si="45"/>
        <v>596</v>
      </c>
      <c r="R147" s="66">
        <v>0</v>
      </c>
      <c r="S147" s="65">
        <f t="shared" si="37"/>
        <v>596</v>
      </c>
      <c r="T147" s="111"/>
    </row>
    <row r="148" spans="1:20" ht="16.350000000000001" customHeight="1">
      <c r="B148" s="46" t="s">
        <v>48</v>
      </c>
      <c r="C148" s="68">
        <v>0</v>
      </c>
      <c r="D148" s="68">
        <v>0</v>
      </c>
      <c r="E148" s="68">
        <v>0</v>
      </c>
      <c r="F148" s="68">
        <v>0</v>
      </c>
      <c r="G148" s="68"/>
      <c r="H148" s="65">
        <f t="shared" si="44"/>
        <v>0</v>
      </c>
      <c r="I148" s="66">
        <v>0</v>
      </c>
      <c r="J148" s="65">
        <f t="shared" si="41"/>
        <v>0</v>
      </c>
      <c r="L148" s="68">
        <v>8</v>
      </c>
      <c r="M148" s="68">
        <v>0</v>
      </c>
      <c r="N148" s="68">
        <v>0</v>
      </c>
      <c r="O148" s="68">
        <v>0</v>
      </c>
      <c r="P148" s="68"/>
      <c r="Q148" s="65">
        <f t="shared" si="45"/>
        <v>8</v>
      </c>
      <c r="R148" s="66">
        <v>0</v>
      </c>
      <c r="S148" s="65">
        <f t="shared" si="37"/>
        <v>8</v>
      </c>
      <c r="T148" s="111"/>
    </row>
    <row r="149" spans="1:20" ht="16.350000000000001" customHeight="1">
      <c r="B149" s="46" t="s">
        <v>49</v>
      </c>
      <c r="C149" s="68">
        <v>0</v>
      </c>
      <c r="D149" s="68">
        <v>0</v>
      </c>
      <c r="E149" s="68">
        <v>0</v>
      </c>
      <c r="F149" s="68">
        <v>0</v>
      </c>
      <c r="G149" s="68"/>
      <c r="H149" s="65">
        <f t="shared" si="44"/>
        <v>0</v>
      </c>
      <c r="I149" s="66">
        <v>0</v>
      </c>
      <c r="J149" s="65">
        <f t="shared" si="41"/>
        <v>0</v>
      </c>
      <c r="L149" s="68">
        <v>0</v>
      </c>
      <c r="M149" s="68">
        <v>0</v>
      </c>
      <c r="N149" s="68">
        <v>0</v>
      </c>
      <c r="O149" s="68">
        <v>23</v>
      </c>
      <c r="P149" s="68"/>
      <c r="Q149" s="65">
        <f t="shared" si="45"/>
        <v>23</v>
      </c>
      <c r="R149" s="66">
        <v>0</v>
      </c>
      <c r="S149" s="65">
        <f t="shared" si="37"/>
        <v>23</v>
      </c>
      <c r="T149" s="111"/>
    </row>
    <row r="150" spans="1:20" ht="16.350000000000001" customHeight="1">
      <c r="B150" s="46" t="s">
        <v>43</v>
      </c>
      <c r="C150" s="68">
        <v>253</v>
      </c>
      <c r="D150" s="68">
        <v>0</v>
      </c>
      <c r="E150" s="68">
        <v>0</v>
      </c>
      <c r="F150" s="68">
        <v>0</v>
      </c>
      <c r="G150" s="68"/>
      <c r="H150" s="65">
        <f t="shared" si="44"/>
        <v>253</v>
      </c>
      <c r="I150" s="66">
        <v>0</v>
      </c>
      <c r="J150" s="65">
        <f t="shared" si="41"/>
        <v>253</v>
      </c>
      <c r="L150" s="68">
        <v>27</v>
      </c>
      <c r="M150" s="68">
        <v>0</v>
      </c>
      <c r="N150" s="68">
        <v>0</v>
      </c>
      <c r="O150" s="68">
        <v>0</v>
      </c>
      <c r="P150" s="68"/>
      <c r="Q150" s="65">
        <f t="shared" si="45"/>
        <v>27</v>
      </c>
      <c r="R150" s="66">
        <v>0</v>
      </c>
      <c r="S150" s="65">
        <f t="shared" si="37"/>
        <v>27</v>
      </c>
      <c r="T150" s="111"/>
    </row>
    <row r="151" spans="1:20" ht="16.350000000000001" customHeight="1">
      <c r="B151" s="46" t="s">
        <v>96</v>
      </c>
      <c r="C151" s="68">
        <v>12</v>
      </c>
      <c r="D151" s="68">
        <v>0</v>
      </c>
      <c r="E151" s="68">
        <v>0</v>
      </c>
      <c r="F151" s="68">
        <v>0</v>
      </c>
      <c r="G151" s="68"/>
      <c r="H151" s="65">
        <f t="shared" si="44"/>
        <v>12</v>
      </c>
      <c r="I151" s="66">
        <v>0</v>
      </c>
      <c r="J151" s="65">
        <f t="shared" si="41"/>
        <v>12</v>
      </c>
      <c r="L151" s="68">
        <v>0</v>
      </c>
      <c r="M151" s="68">
        <v>0</v>
      </c>
      <c r="N151" s="68">
        <v>0</v>
      </c>
      <c r="O151" s="68">
        <v>0</v>
      </c>
      <c r="P151" s="68"/>
      <c r="Q151" s="65">
        <f t="shared" si="45"/>
        <v>0</v>
      </c>
      <c r="R151" s="66">
        <v>0</v>
      </c>
      <c r="S151" s="65">
        <f t="shared" si="37"/>
        <v>0</v>
      </c>
      <c r="T151" s="111"/>
    </row>
    <row r="152" spans="1:20" ht="16.350000000000001" customHeight="1">
      <c r="B152" s="46" t="s">
        <v>102</v>
      </c>
      <c r="C152" s="68">
        <v>0</v>
      </c>
      <c r="D152" s="68">
        <v>298</v>
      </c>
      <c r="E152" s="68">
        <v>0</v>
      </c>
      <c r="F152" s="68">
        <v>113</v>
      </c>
      <c r="G152" s="68"/>
      <c r="H152" s="65">
        <f t="shared" si="44"/>
        <v>411</v>
      </c>
      <c r="I152" s="66">
        <v>0</v>
      </c>
      <c r="J152" s="65">
        <f t="shared" si="41"/>
        <v>411</v>
      </c>
      <c r="L152" s="68">
        <v>0</v>
      </c>
      <c r="M152" s="68">
        <v>4673</v>
      </c>
      <c r="N152" s="68">
        <v>343</v>
      </c>
      <c r="O152" s="68">
        <v>1745</v>
      </c>
      <c r="P152" s="68"/>
      <c r="Q152" s="65">
        <f t="shared" si="45"/>
        <v>6761</v>
      </c>
      <c r="R152" s="66">
        <v>0</v>
      </c>
      <c r="S152" s="65">
        <f t="shared" si="37"/>
        <v>6761</v>
      </c>
      <c r="T152" s="111"/>
    </row>
    <row r="153" spans="1:20" ht="16.350000000000001" customHeight="1">
      <c r="B153" s="46" t="s">
        <v>89</v>
      </c>
      <c r="C153" s="68">
        <v>0</v>
      </c>
      <c r="D153" s="68">
        <v>0</v>
      </c>
      <c r="E153" s="68">
        <v>0</v>
      </c>
      <c r="F153" s="68">
        <v>0</v>
      </c>
      <c r="G153" s="68"/>
      <c r="H153" s="65">
        <f t="shared" si="44"/>
        <v>0</v>
      </c>
      <c r="I153" s="66">
        <v>0</v>
      </c>
      <c r="J153" s="65">
        <f t="shared" si="41"/>
        <v>0</v>
      </c>
      <c r="L153" s="68">
        <v>0</v>
      </c>
      <c r="M153" s="68">
        <v>0</v>
      </c>
      <c r="N153" s="68">
        <v>0</v>
      </c>
      <c r="O153" s="68">
        <v>28</v>
      </c>
      <c r="P153" s="68"/>
      <c r="Q153" s="65">
        <f t="shared" si="45"/>
        <v>28</v>
      </c>
      <c r="R153" s="66">
        <v>474</v>
      </c>
      <c r="S153" s="65">
        <f t="shared" si="37"/>
        <v>502</v>
      </c>
      <c r="T153" s="111"/>
    </row>
    <row r="154" spans="1:20" ht="16.350000000000001" customHeight="1">
      <c r="B154" s="46" t="s">
        <v>123</v>
      </c>
      <c r="C154" s="68">
        <v>0</v>
      </c>
      <c r="D154" s="68">
        <v>0</v>
      </c>
      <c r="E154" s="68">
        <v>0</v>
      </c>
      <c r="F154" s="68">
        <v>0</v>
      </c>
      <c r="G154" s="68"/>
      <c r="H154" s="65">
        <f>SUM(C154:G154)</f>
        <v>0</v>
      </c>
      <c r="I154" s="66">
        <v>0</v>
      </c>
      <c r="J154" s="65">
        <f>H154+I154</f>
        <v>0</v>
      </c>
      <c r="L154" s="68">
        <v>201</v>
      </c>
      <c r="M154" s="68">
        <v>0</v>
      </c>
      <c r="N154" s="68">
        <v>0</v>
      </c>
      <c r="O154" s="68">
        <v>0</v>
      </c>
      <c r="P154" s="68"/>
      <c r="Q154" s="65">
        <f>SUM(L154:P154)</f>
        <v>201</v>
      </c>
      <c r="R154" s="66">
        <v>0</v>
      </c>
      <c r="S154" s="65">
        <f>Q154+R154</f>
        <v>201</v>
      </c>
      <c r="T154" s="111"/>
    </row>
    <row r="155" spans="1:20" ht="16.350000000000001" customHeight="1">
      <c r="B155" s="46" t="s">
        <v>188</v>
      </c>
      <c r="C155" s="68">
        <v>0</v>
      </c>
      <c r="D155" s="68">
        <v>0</v>
      </c>
      <c r="E155" s="68">
        <v>0</v>
      </c>
      <c r="F155" s="68">
        <v>0</v>
      </c>
      <c r="G155" s="68"/>
      <c r="H155" s="65">
        <f t="shared" si="44"/>
        <v>0</v>
      </c>
      <c r="I155" s="66">
        <v>593</v>
      </c>
      <c r="J155" s="65">
        <f t="shared" si="41"/>
        <v>593</v>
      </c>
      <c r="L155" s="68">
        <v>0</v>
      </c>
      <c r="M155" s="68">
        <v>0</v>
      </c>
      <c r="N155" s="68">
        <v>0</v>
      </c>
      <c r="O155" s="68">
        <v>0</v>
      </c>
      <c r="P155" s="68"/>
      <c r="Q155" s="65">
        <f t="shared" si="45"/>
        <v>0</v>
      </c>
      <c r="R155" s="66">
        <v>911</v>
      </c>
      <c r="S155" s="65">
        <f t="shared" si="37"/>
        <v>911</v>
      </c>
      <c r="T155" s="111"/>
    </row>
    <row r="156" spans="1:20" ht="16.350000000000001" customHeight="1">
      <c r="A156" s="72"/>
      <c r="B156" s="46" t="s">
        <v>149</v>
      </c>
      <c r="C156" s="105">
        <v>0</v>
      </c>
      <c r="D156" s="105">
        <v>15</v>
      </c>
      <c r="E156" s="105">
        <v>0</v>
      </c>
      <c r="F156" s="105">
        <v>21</v>
      </c>
      <c r="G156" s="105"/>
      <c r="H156" s="65">
        <f t="shared" si="44"/>
        <v>36</v>
      </c>
      <c r="I156" s="66">
        <v>2053</v>
      </c>
      <c r="J156" s="65">
        <f t="shared" si="41"/>
        <v>2089</v>
      </c>
      <c r="K156" s="66"/>
      <c r="L156" s="68">
        <v>0</v>
      </c>
      <c r="M156" s="68">
        <v>0</v>
      </c>
      <c r="N156" s="68">
        <v>0</v>
      </c>
      <c r="O156" s="68">
        <v>0</v>
      </c>
      <c r="P156" s="68"/>
      <c r="Q156" s="65">
        <f t="shared" si="45"/>
        <v>0</v>
      </c>
      <c r="R156" s="66">
        <v>0</v>
      </c>
      <c r="S156" s="65">
        <f t="shared" si="37"/>
        <v>0</v>
      </c>
      <c r="T156" s="111"/>
    </row>
    <row r="157" spans="1:20" ht="16.350000000000001" customHeight="1" thickBot="1">
      <c r="B157" s="43" t="s">
        <v>201</v>
      </c>
      <c r="C157" s="43">
        <f>SUM(C145:C156)</f>
        <v>4936</v>
      </c>
      <c r="D157" s="43">
        <f>SUM(D145:D156)</f>
        <v>1687</v>
      </c>
      <c r="E157" s="43">
        <f>SUM(E145:E156)</f>
        <v>0</v>
      </c>
      <c r="F157" s="43">
        <f>SUM(F145:F156)</f>
        <v>3505</v>
      </c>
      <c r="G157" s="43"/>
      <c r="H157" s="40">
        <f>SUM(H145:H156)</f>
        <v>10128</v>
      </c>
      <c r="I157" s="44">
        <f>SUM(I145:I156)</f>
        <v>2646</v>
      </c>
      <c r="J157" s="40">
        <f>SUM(J145:J156)</f>
        <v>12774</v>
      </c>
      <c r="K157" s="6"/>
      <c r="L157" s="43">
        <f>SUM(L145:L156)</f>
        <v>478</v>
      </c>
      <c r="M157" s="43">
        <f>SUM(M145:M156)</f>
        <v>4785</v>
      </c>
      <c r="N157" s="43">
        <f>SUM(N145:N156)</f>
        <v>343</v>
      </c>
      <c r="O157" s="43">
        <f>SUM(O145:O156)</f>
        <v>2709</v>
      </c>
      <c r="P157" s="43"/>
      <c r="Q157" s="40">
        <f>SUM(Q145:Q156)</f>
        <v>8315</v>
      </c>
      <c r="R157" s="44">
        <f>SUM(R145:R156)</f>
        <v>1385</v>
      </c>
      <c r="S157" s="40">
        <f>SUM(S145:S156)</f>
        <v>9700</v>
      </c>
      <c r="T157" s="111"/>
    </row>
    <row r="158" spans="1:20" ht="16.350000000000001" customHeight="1" thickTop="1">
      <c r="A158" s="2" t="s">
        <v>46</v>
      </c>
      <c r="B158" s="73" t="s">
        <v>51</v>
      </c>
      <c r="C158" s="11"/>
      <c r="D158" s="11"/>
      <c r="E158" s="11"/>
      <c r="F158" s="11"/>
      <c r="G158" s="11"/>
      <c r="H158" s="42"/>
      <c r="I158" s="6"/>
      <c r="J158" s="42"/>
      <c r="K158" s="6"/>
      <c r="L158" s="11"/>
      <c r="M158" s="11"/>
      <c r="N158" s="11"/>
      <c r="O158" s="11"/>
      <c r="P158" s="11"/>
      <c r="Q158" s="42"/>
      <c r="R158" s="6"/>
      <c r="S158" s="42"/>
      <c r="T158" s="111"/>
    </row>
    <row r="159" spans="1:20" ht="16.350000000000001" customHeight="1">
      <c r="B159" s="46" t="s">
        <v>103</v>
      </c>
      <c r="C159" s="68">
        <v>1810</v>
      </c>
      <c r="D159" s="68">
        <v>613</v>
      </c>
      <c r="E159" s="68">
        <v>0</v>
      </c>
      <c r="F159" s="68">
        <v>1317</v>
      </c>
      <c r="G159" s="68"/>
      <c r="H159" s="65">
        <f t="shared" ref="H159:H166" si="46">SUM(C159:F159)</f>
        <v>3740</v>
      </c>
      <c r="I159" s="66">
        <v>0</v>
      </c>
      <c r="J159" s="65">
        <f t="shared" si="41"/>
        <v>3740</v>
      </c>
      <c r="L159" s="68">
        <v>121</v>
      </c>
      <c r="M159" s="68">
        <v>23</v>
      </c>
      <c r="N159" s="68">
        <v>0</v>
      </c>
      <c r="O159" s="68">
        <v>121</v>
      </c>
      <c r="P159" s="68"/>
      <c r="Q159" s="65">
        <f t="shared" ref="Q159:Q166" si="47">SUM(L159:O159)</f>
        <v>265</v>
      </c>
      <c r="R159" s="66">
        <v>0</v>
      </c>
      <c r="S159" s="65">
        <f t="shared" si="37"/>
        <v>265</v>
      </c>
      <c r="T159" s="111"/>
    </row>
    <row r="160" spans="1:20" ht="16.350000000000001" customHeight="1">
      <c r="B160" s="46" t="s">
        <v>104</v>
      </c>
      <c r="C160" s="68">
        <v>0</v>
      </c>
      <c r="D160" s="68">
        <v>0</v>
      </c>
      <c r="E160" s="68">
        <v>0</v>
      </c>
      <c r="F160" s="68">
        <v>0</v>
      </c>
      <c r="G160" s="68"/>
      <c r="H160" s="65">
        <f t="shared" si="46"/>
        <v>0</v>
      </c>
      <c r="I160" s="66">
        <v>0</v>
      </c>
      <c r="J160" s="65">
        <f t="shared" si="41"/>
        <v>0</v>
      </c>
      <c r="L160" s="68">
        <v>0</v>
      </c>
      <c r="M160" s="68">
        <v>0</v>
      </c>
      <c r="N160" s="68">
        <v>0</v>
      </c>
      <c r="O160" s="68">
        <v>286</v>
      </c>
      <c r="P160" s="68"/>
      <c r="Q160" s="65">
        <f t="shared" si="47"/>
        <v>286</v>
      </c>
      <c r="R160" s="66">
        <v>0</v>
      </c>
      <c r="S160" s="65">
        <f t="shared" si="37"/>
        <v>286</v>
      </c>
      <c r="T160" s="111"/>
    </row>
    <row r="161" spans="1:20" ht="16.350000000000001" customHeight="1">
      <c r="B161" s="46" t="s">
        <v>48</v>
      </c>
      <c r="C161" s="68">
        <v>18</v>
      </c>
      <c r="D161" s="68">
        <v>0</v>
      </c>
      <c r="E161" s="68">
        <v>0</v>
      </c>
      <c r="F161" s="68">
        <v>0</v>
      </c>
      <c r="G161" s="68"/>
      <c r="H161" s="65">
        <f t="shared" si="46"/>
        <v>18</v>
      </c>
      <c r="I161" s="66">
        <v>0</v>
      </c>
      <c r="J161" s="65">
        <f t="shared" si="41"/>
        <v>18</v>
      </c>
      <c r="L161" s="68">
        <v>10</v>
      </c>
      <c r="M161" s="68">
        <v>0</v>
      </c>
      <c r="N161" s="68">
        <v>0</v>
      </c>
      <c r="O161" s="68">
        <v>0</v>
      </c>
      <c r="P161" s="68"/>
      <c r="Q161" s="65">
        <f t="shared" si="47"/>
        <v>10</v>
      </c>
      <c r="R161" s="66">
        <v>0</v>
      </c>
      <c r="S161" s="65">
        <f t="shared" si="37"/>
        <v>10</v>
      </c>
      <c r="T161" s="111"/>
    </row>
    <row r="162" spans="1:20" ht="16.350000000000001" customHeight="1">
      <c r="B162" s="46" t="s">
        <v>49</v>
      </c>
      <c r="C162" s="68">
        <v>0</v>
      </c>
      <c r="D162" s="68">
        <v>0</v>
      </c>
      <c r="E162" s="68">
        <v>0</v>
      </c>
      <c r="F162" s="68">
        <v>0</v>
      </c>
      <c r="G162" s="68"/>
      <c r="H162" s="65">
        <f t="shared" si="46"/>
        <v>0</v>
      </c>
      <c r="I162" s="66">
        <v>0</v>
      </c>
      <c r="J162" s="65">
        <f t="shared" ref="J162:J185" si="48">H162+I162</f>
        <v>0</v>
      </c>
      <c r="L162" s="68">
        <v>0</v>
      </c>
      <c r="M162" s="68">
        <v>0</v>
      </c>
      <c r="N162" s="68">
        <v>0</v>
      </c>
      <c r="O162" s="68">
        <v>43</v>
      </c>
      <c r="P162" s="68"/>
      <c r="Q162" s="65">
        <f t="shared" si="47"/>
        <v>43</v>
      </c>
      <c r="R162" s="66">
        <v>0</v>
      </c>
      <c r="S162" s="65">
        <f t="shared" ref="S162:S185" si="49">Q162+R162</f>
        <v>43</v>
      </c>
      <c r="T162" s="111"/>
    </row>
    <row r="163" spans="1:20" ht="16.350000000000001" customHeight="1">
      <c r="B163" s="46" t="s">
        <v>102</v>
      </c>
      <c r="C163" s="68">
        <v>0</v>
      </c>
      <c r="D163" s="68">
        <v>198</v>
      </c>
      <c r="E163" s="68">
        <v>0</v>
      </c>
      <c r="F163" s="68">
        <v>142</v>
      </c>
      <c r="G163" s="68"/>
      <c r="H163" s="65">
        <f t="shared" si="46"/>
        <v>340</v>
      </c>
      <c r="I163" s="66">
        <v>0</v>
      </c>
      <c r="J163" s="65">
        <f t="shared" si="48"/>
        <v>340</v>
      </c>
      <c r="L163" s="68">
        <v>0</v>
      </c>
      <c r="M163" s="68">
        <v>10752</v>
      </c>
      <c r="N163" s="68">
        <v>787</v>
      </c>
      <c r="O163" s="68">
        <v>3849</v>
      </c>
      <c r="P163" s="68"/>
      <c r="Q163" s="65">
        <f t="shared" si="47"/>
        <v>15388</v>
      </c>
      <c r="R163" s="66">
        <v>0</v>
      </c>
      <c r="S163" s="65">
        <f t="shared" si="49"/>
        <v>15388</v>
      </c>
      <c r="T163" s="111"/>
    </row>
    <row r="164" spans="1:20" ht="16.350000000000001" customHeight="1">
      <c r="B164" s="46" t="s">
        <v>89</v>
      </c>
      <c r="C164" s="68">
        <v>0</v>
      </c>
      <c r="D164" s="68">
        <v>0</v>
      </c>
      <c r="E164" s="68">
        <v>0</v>
      </c>
      <c r="F164" s="68">
        <v>0</v>
      </c>
      <c r="G164" s="68"/>
      <c r="H164" s="65">
        <f t="shared" si="46"/>
        <v>0</v>
      </c>
      <c r="I164" s="66">
        <v>0</v>
      </c>
      <c r="J164" s="65">
        <f t="shared" si="48"/>
        <v>0</v>
      </c>
      <c r="L164" s="68">
        <v>0</v>
      </c>
      <c r="M164" s="68">
        <v>105</v>
      </c>
      <c r="N164" s="68">
        <v>0</v>
      </c>
      <c r="O164" s="68">
        <v>76</v>
      </c>
      <c r="P164" s="68"/>
      <c r="Q164" s="65">
        <f t="shared" si="47"/>
        <v>181</v>
      </c>
      <c r="R164" s="66">
        <v>802</v>
      </c>
      <c r="S164" s="65">
        <f t="shared" si="49"/>
        <v>983</v>
      </c>
      <c r="T164" s="111"/>
    </row>
    <row r="165" spans="1:20" ht="16.350000000000001" customHeight="1">
      <c r="B165" s="46" t="s">
        <v>123</v>
      </c>
      <c r="C165" s="68">
        <v>0</v>
      </c>
      <c r="D165" s="68">
        <v>0</v>
      </c>
      <c r="E165" s="68">
        <v>0</v>
      </c>
      <c r="F165" s="68">
        <v>0</v>
      </c>
      <c r="G165" s="68"/>
      <c r="H165" s="65">
        <f>SUM(C165:F165)</f>
        <v>0</v>
      </c>
      <c r="I165" s="66">
        <v>0</v>
      </c>
      <c r="J165" s="65">
        <f>H165+I165</f>
        <v>0</v>
      </c>
      <c r="L165" s="68">
        <v>218</v>
      </c>
      <c r="M165" s="68">
        <v>0</v>
      </c>
      <c r="N165" s="68">
        <v>0</v>
      </c>
      <c r="O165" s="68">
        <v>0</v>
      </c>
      <c r="P165" s="68"/>
      <c r="Q165" s="65">
        <f>SUM(L165:O165)</f>
        <v>218</v>
      </c>
      <c r="R165" s="66">
        <v>0</v>
      </c>
      <c r="S165" s="65">
        <f>Q165+R165</f>
        <v>218</v>
      </c>
      <c r="T165" s="111"/>
    </row>
    <row r="166" spans="1:20" ht="16.350000000000001" customHeight="1">
      <c r="B166" s="46" t="s">
        <v>91</v>
      </c>
      <c r="C166" s="68">
        <v>0</v>
      </c>
      <c r="D166" s="68">
        <v>31</v>
      </c>
      <c r="E166" s="68">
        <v>14</v>
      </c>
      <c r="F166" s="68">
        <v>0</v>
      </c>
      <c r="G166" s="68"/>
      <c r="H166" s="65">
        <f t="shared" si="46"/>
        <v>45</v>
      </c>
      <c r="I166" s="66">
        <v>368</v>
      </c>
      <c r="J166" s="65">
        <f t="shared" si="48"/>
        <v>413</v>
      </c>
      <c r="L166" s="68">
        <v>0</v>
      </c>
      <c r="M166" s="68">
        <v>0</v>
      </c>
      <c r="N166" s="68">
        <v>0</v>
      </c>
      <c r="O166" s="68">
        <v>0</v>
      </c>
      <c r="P166" s="68"/>
      <c r="Q166" s="65">
        <f t="shared" si="47"/>
        <v>0</v>
      </c>
      <c r="R166" s="66">
        <v>2777</v>
      </c>
      <c r="S166" s="65">
        <f t="shared" si="49"/>
        <v>2777</v>
      </c>
      <c r="T166" s="111"/>
    </row>
    <row r="167" spans="1:20" ht="16.350000000000001" customHeight="1" thickBot="1">
      <c r="B167" s="43" t="s">
        <v>202</v>
      </c>
      <c r="C167" s="43">
        <f>SUM(C159:C166)</f>
        <v>1828</v>
      </c>
      <c r="D167" s="43">
        <f>SUM(D159:D166)</f>
        <v>842</v>
      </c>
      <c r="E167" s="43">
        <f>SUM(E159:E166)</f>
        <v>14</v>
      </c>
      <c r="F167" s="43">
        <f>SUM(F159:F166)</f>
        <v>1459</v>
      </c>
      <c r="G167" s="43"/>
      <c r="H167" s="40">
        <f>SUM(H159:H166)</f>
        <v>4143</v>
      </c>
      <c r="I167" s="44">
        <f>SUM(I159:I166)</f>
        <v>368</v>
      </c>
      <c r="J167" s="40">
        <f>SUM(J159:J166)</f>
        <v>4511</v>
      </c>
      <c r="K167" s="6"/>
      <c r="L167" s="43">
        <f>SUM(L159:L166)</f>
        <v>349</v>
      </c>
      <c r="M167" s="43">
        <f>SUM(M159:M166)</f>
        <v>10880</v>
      </c>
      <c r="N167" s="43">
        <f>SUM(N159:N166)</f>
        <v>787</v>
      </c>
      <c r="O167" s="43">
        <f>SUM(O159:O166)</f>
        <v>4375</v>
      </c>
      <c r="P167" s="43"/>
      <c r="Q167" s="40">
        <f>SUM(Q159:Q166)</f>
        <v>16391</v>
      </c>
      <c r="R167" s="44">
        <f>SUM(R159:R166)</f>
        <v>3579</v>
      </c>
      <c r="S167" s="40">
        <f>SUM(S159:S166)</f>
        <v>19970</v>
      </c>
      <c r="T167" s="111"/>
    </row>
    <row r="168" spans="1:20" ht="16.350000000000001" customHeight="1" thickTop="1">
      <c r="A168" s="2" t="s">
        <v>45</v>
      </c>
      <c r="B168" s="73" t="s">
        <v>52</v>
      </c>
      <c r="C168" s="11"/>
      <c r="D168" s="11"/>
      <c r="E168" s="11"/>
      <c r="F168" s="11"/>
      <c r="G168" s="11"/>
      <c r="H168" s="42"/>
      <c r="I168" s="6"/>
      <c r="J168" s="42"/>
      <c r="K168" s="6"/>
      <c r="L168" s="11"/>
      <c r="M168" s="11"/>
      <c r="N168" s="11"/>
      <c r="O168" s="11"/>
      <c r="P168" s="11"/>
      <c r="Q168" s="42"/>
      <c r="R168" s="6"/>
      <c r="S168" s="42"/>
      <c r="T168" s="111"/>
    </row>
    <row r="169" spans="1:20" ht="16.350000000000001" customHeight="1">
      <c r="B169" s="46" t="s">
        <v>102</v>
      </c>
      <c r="C169" s="68">
        <v>0</v>
      </c>
      <c r="D169" s="68">
        <v>10962</v>
      </c>
      <c r="E169" s="68">
        <v>809</v>
      </c>
      <c r="F169" s="68">
        <v>4114</v>
      </c>
      <c r="G169" s="68"/>
      <c r="H169" s="65">
        <f>SUM(C169:F169)</f>
        <v>15885</v>
      </c>
      <c r="I169" s="66">
        <v>0</v>
      </c>
      <c r="J169" s="65">
        <f t="shared" si="48"/>
        <v>15885</v>
      </c>
      <c r="L169" s="68">
        <v>0</v>
      </c>
      <c r="M169" s="68">
        <v>8227</v>
      </c>
      <c r="N169" s="68">
        <v>1254</v>
      </c>
      <c r="O169" s="68">
        <v>3005</v>
      </c>
      <c r="P169" s="68"/>
      <c r="Q169" s="65">
        <f>SUM(L169:O169)</f>
        <v>12486</v>
      </c>
      <c r="R169" s="66">
        <v>0</v>
      </c>
      <c r="S169" s="65">
        <f t="shared" si="49"/>
        <v>12486</v>
      </c>
      <c r="T169" s="111"/>
    </row>
    <row r="170" spans="1:20" ht="16.350000000000001" customHeight="1">
      <c r="B170" s="46" t="s">
        <v>89</v>
      </c>
      <c r="C170" s="68">
        <v>0</v>
      </c>
      <c r="D170" s="68">
        <v>126</v>
      </c>
      <c r="E170" s="68">
        <v>0</v>
      </c>
      <c r="F170" s="68">
        <v>76</v>
      </c>
      <c r="G170" s="68"/>
      <c r="H170" s="65">
        <f>SUM(C170:F170)</f>
        <v>202</v>
      </c>
      <c r="I170" s="66">
        <v>1347</v>
      </c>
      <c r="J170" s="65">
        <f t="shared" si="48"/>
        <v>1549</v>
      </c>
      <c r="L170" s="68">
        <v>0</v>
      </c>
      <c r="M170" s="68">
        <v>110</v>
      </c>
      <c r="N170" s="68">
        <v>0</v>
      </c>
      <c r="O170" s="68">
        <f>41+12</f>
        <v>53</v>
      </c>
      <c r="P170" s="68"/>
      <c r="Q170" s="65">
        <f>SUM(L170:O170)</f>
        <v>163</v>
      </c>
      <c r="R170" s="66">
        <v>462</v>
      </c>
      <c r="S170" s="65">
        <f t="shared" si="49"/>
        <v>625</v>
      </c>
      <c r="T170" s="111"/>
    </row>
    <row r="171" spans="1:20" ht="16.350000000000001" customHeight="1">
      <c r="B171" s="46" t="s">
        <v>40</v>
      </c>
      <c r="C171" s="68">
        <v>0</v>
      </c>
      <c r="D171" s="68">
        <v>241</v>
      </c>
      <c r="E171" s="68">
        <v>0</v>
      </c>
      <c r="F171" s="68">
        <v>0</v>
      </c>
      <c r="G171" s="68"/>
      <c r="H171" s="65">
        <f>SUM(C171:F171)</f>
        <v>241</v>
      </c>
      <c r="I171" s="66">
        <v>0</v>
      </c>
      <c r="J171" s="65">
        <f t="shared" si="48"/>
        <v>241</v>
      </c>
      <c r="L171" s="68">
        <v>0</v>
      </c>
      <c r="M171" s="68">
        <v>220</v>
      </c>
      <c r="N171" s="68">
        <v>0</v>
      </c>
      <c r="O171" s="68" t="s">
        <v>41</v>
      </c>
      <c r="P171" s="68"/>
      <c r="Q171" s="65">
        <f>SUM(L171:O171)</f>
        <v>220</v>
      </c>
      <c r="R171" s="66">
        <v>0</v>
      </c>
      <c r="S171" s="65">
        <f t="shared" si="49"/>
        <v>220</v>
      </c>
      <c r="T171" s="111"/>
    </row>
    <row r="172" spans="1:20" ht="16.350000000000001" customHeight="1">
      <c r="B172" s="46" t="s">
        <v>123</v>
      </c>
      <c r="C172" s="68">
        <v>0</v>
      </c>
      <c r="D172" s="68">
        <v>0</v>
      </c>
      <c r="E172" s="68">
        <v>0</v>
      </c>
      <c r="F172" s="68">
        <v>0</v>
      </c>
      <c r="G172" s="68"/>
      <c r="H172" s="65">
        <f>SUM(C172:F172)</f>
        <v>0</v>
      </c>
      <c r="I172" s="66">
        <v>0</v>
      </c>
      <c r="J172" s="65">
        <f>H172+I172</f>
        <v>0</v>
      </c>
      <c r="L172" s="68">
        <v>0</v>
      </c>
      <c r="M172" s="68">
        <v>209</v>
      </c>
      <c r="N172" s="68">
        <v>0</v>
      </c>
      <c r="O172" s="68">
        <v>0</v>
      </c>
      <c r="P172" s="68"/>
      <c r="Q172" s="65">
        <f>SUM(L172:O172)</f>
        <v>209</v>
      </c>
      <c r="R172" s="66">
        <v>0</v>
      </c>
      <c r="S172" s="65">
        <f>Q172+R172</f>
        <v>209</v>
      </c>
      <c r="T172" s="111"/>
    </row>
    <row r="173" spans="1:20" ht="16.350000000000001" customHeight="1">
      <c r="B173" s="46" t="s">
        <v>91</v>
      </c>
      <c r="C173" s="68">
        <v>0</v>
      </c>
      <c r="D173" s="68">
        <v>0</v>
      </c>
      <c r="E173" s="68">
        <v>0</v>
      </c>
      <c r="F173" s="68">
        <v>23</v>
      </c>
      <c r="G173" s="68"/>
      <c r="H173" s="65">
        <f>SUM(C173:F173)</f>
        <v>23</v>
      </c>
      <c r="I173" s="66">
        <v>372</v>
      </c>
      <c r="J173" s="65">
        <f t="shared" si="48"/>
        <v>395</v>
      </c>
      <c r="L173" s="68">
        <v>0</v>
      </c>
      <c r="M173" s="68">
        <v>0</v>
      </c>
      <c r="N173" s="68">
        <v>0</v>
      </c>
      <c r="O173" s="68">
        <v>0</v>
      </c>
      <c r="P173" s="68"/>
      <c r="Q173" s="65">
        <f>SUM(L173:O173)</f>
        <v>0</v>
      </c>
      <c r="R173" s="66">
        <v>466</v>
      </c>
      <c r="S173" s="65">
        <f t="shared" si="49"/>
        <v>466</v>
      </c>
      <c r="T173" s="111"/>
    </row>
    <row r="174" spans="1:20" ht="16.350000000000001" customHeight="1" thickBot="1">
      <c r="B174" s="43" t="s">
        <v>203</v>
      </c>
      <c r="C174" s="43">
        <f>SUM(C169:C173)</f>
        <v>0</v>
      </c>
      <c r="D174" s="43">
        <f>SUM(D169:D173)</f>
        <v>11329</v>
      </c>
      <c r="E174" s="43">
        <f>SUM(E169:E173)</f>
        <v>809</v>
      </c>
      <c r="F174" s="43">
        <f>SUM(F169:F173)</f>
        <v>4213</v>
      </c>
      <c r="G174" s="43"/>
      <c r="H174" s="40">
        <f>SUM(H169:H173)</f>
        <v>16351</v>
      </c>
      <c r="I174" s="44">
        <f>SUM(I169:I173)</f>
        <v>1719</v>
      </c>
      <c r="J174" s="40">
        <f>SUM(J169:J173)</f>
        <v>18070</v>
      </c>
      <c r="K174" s="6"/>
      <c r="L174" s="43">
        <f>SUM(L169:L173)</f>
        <v>0</v>
      </c>
      <c r="M174" s="43">
        <f>SUM(M169:M173)</f>
        <v>8766</v>
      </c>
      <c r="N174" s="43">
        <f>SUM(N169:N173)</f>
        <v>1254</v>
      </c>
      <c r="O174" s="43">
        <f>SUM(O169:O173)</f>
        <v>3058</v>
      </c>
      <c r="P174" s="43"/>
      <c r="Q174" s="40">
        <f>SUM(Q169:Q173)</f>
        <v>13078</v>
      </c>
      <c r="R174" s="44">
        <f>SUM(R169:R173)</f>
        <v>928</v>
      </c>
      <c r="S174" s="40">
        <f>SUM(S169:S173)</f>
        <v>14006</v>
      </c>
      <c r="T174" s="111"/>
    </row>
    <row r="175" spans="1:20" ht="16.350000000000001" customHeight="1" thickTop="1">
      <c r="A175" s="2" t="s">
        <v>44</v>
      </c>
      <c r="B175" s="73" t="s">
        <v>130</v>
      </c>
      <c r="C175" s="11"/>
      <c r="D175" s="11"/>
      <c r="E175" s="11"/>
      <c r="F175" s="11"/>
      <c r="G175" s="11"/>
      <c r="H175" s="42"/>
      <c r="I175" s="6"/>
      <c r="J175" s="42"/>
      <c r="K175" s="6"/>
      <c r="L175" s="11"/>
      <c r="M175" s="11"/>
      <c r="N175" s="11"/>
      <c r="O175" s="11"/>
      <c r="P175" s="11"/>
      <c r="Q175" s="42"/>
      <c r="R175" s="6"/>
      <c r="S175" s="42"/>
      <c r="T175" s="111"/>
    </row>
    <row r="176" spans="1:20" ht="16.350000000000001" customHeight="1">
      <c r="B176" s="46" t="s">
        <v>102</v>
      </c>
      <c r="C176" s="68">
        <v>0</v>
      </c>
      <c r="D176" s="68">
        <v>10181</v>
      </c>
      <c r="E176" s="68">
        <v>1923</v>
      </c>
      <c r="F176" s="68">
        <v>3010</v>
      </c>
      <c r="G176" s="68"/>
      <c r="H176" s="65">
        <f>SUM(C176:F176)</f>
        <v>15114</v>
      </c>
      <c r="I176" s="66">
        <v>0</v>
      </c>
      <c r="J176" s="65">
        <f t="shared" si="48"/>
        <v>15114</v>
      </c>
      <c r="L176" s="68">
        <v>0</v>
      </c>
      <c r="M176" s="68">
        <v>6992</v>
      </c>
      <c r="N176" s="68">
        <v>743</v>
      </c>
      <c r="O176" s="68">
        <v>4867</v>
      </c>
      <c r="P176" s="68"/>
      <c r="Q176" s="65">
        <f>SUM(L176:O176)</f>
        <v>12602</v>
      </c>
      <c r="R176" s="66">
        <v>0</v>
      </c>
      <c r="S176" s="65">
        <f t="shared" si="49"/>
        <v>12602</v>
      </c>
      <c r="T176" s="111"/>
    </row>
    <row r="177" spans="1:20" ht="16.350000000000001" customHeight="1">
      <c r="B177" s="46" t="s">
        <v>89</v>
      </c>
      <c r="C177" s="68">
        <v>0</v>
      </c>
      <c r="D177" s="68">
        <v>75</v>
      </c>
      <c r="E177" s="68">
        <v>12</v>
      </c>
      <c r="F177" s="68">
        <v>51</v>
      </c>
      <c r="G177" s="68"/>
      <c r="H177" s="65">
        <f>SUM(C177:F177)</f>
        <v>138</v>
      </c>
      <c r="I177" s="66">
        <v>406</v>
      </c>
      <c r="J177" s="65">
        <f t="shared" si="48"/>
        <v>544</v>
      </c>
      <c r="L177" s="68">
        <v>0</v>
      </c>
      <c r="M177" s="68">
        <v>0</v>
      </c>
      <c r="N177" s="68">
        <v>0</v>
      </c>
      <c r="O177" s="68">
        <v>0</v>
      </c>
      <c r="P177" s="68"/>
      <c r="Q177" s="65">
        <f>SUM(L177:O177)</f>
        <v>0</v>
      </c>
      <c r="R177" s="66">
        <v>0</v>
      </c>
      <c r="S177" s="65">
        <f t="shared" si="49"/>
        <v>0</v>
      </c>
      <c r="T177" s="111"/>
    </row>
    <row r="178" spans="1:20" ht="16.350000000000001" customHeight="1">
      <c r="B178" s="46" t="s">
        <v>40</v>
      </c>
      <c r="C178" s="68">
        <v>0</v>
      </c>
      <c r="D178" s="68">
        <v>377</v>
      </c>
      <c r="E178" s="68">
        <v>0</v>
      </c>
      <c r="F178" s="68">
        <v>0</v>
      </c>
      <c r="G178" s="68"/>
      <c r="H178" s="65">
        <f>SUM(C178:F178)</f>
        <v>377</v>
      </c>
      <c r="I178" s="66">
        <v>0</v>
      </c>
      <c r="J178" s="65">
        <f t="shared" si="48"/>
        <v>377</v>
      </c>
      <c r="L178" s="68">
        <v>0</v>
      </c>
      <c r="M178" s="68">
        <v>0</v>
      </c>
      <c r="N178" s="68">
        <v>0</v>
      </c>
      <c r="O178" s="68">
        <v>0</v>
      </c>
      <c r="P178" s="68"/>
      <c r="Q178" s="65">
        <f>SUM(L178:O178)</f>
        <v>0</v>
      </c>
      <c r="R178" s="66">
        <v>0</v>
      </c>
      <c r="S178" s="65">
        <f t="shared" si="49"/>
        <v>0</v>
      </c>
      <c r="T178" s="111"/>
    </row>
    <row r="179" spans="1:20" ht="16.350000000000001" customHeight="1">
      <c r="B179" s="46" t="s">
        <v>123</v>
      </c>
      <c r="C179" s="68">
        <v>0</v>
      </c>
      <c r="D179" s="68">
        <v>0</v>
      </c>
      <c r="E179" s="68">
        <v>0</v>
      </c>
      <c r="F179" s="68">
        <v>0</v>
      </c>
      <c r="G179" s="68"/>
      <c r="H179" s="65">
        <f>SUM(C179:F179)</f>
        <v>0</v>
      </c>
      <c r="I179" s="66">
        <v>0</v>
      </c>
      <c r="J179" s="65">
        <f>H179+I179</f>
        <v>0</v>
      </c>
      <c r="L179" s="68">
        <v>0</v>
      </c>
      <c r="M179" s="68">
        <v>237</v>
      </c>
      <c r="N179" s="68">
        <v>0</v>
      </c>
      <c r="O179" s="68">
        <v>0</v>
      </c>
      <c r="P179" s="68"/>
      <c r="Q179" s="65">
        <f>SUM(L179:O179)</f>
        <v>237</v>
      </c>
      <c r="R179" s="66">
        <v>0</v>
      </c>
      <c r="S179" s="65">
        <f>Q179+R179</f>
        <v>237</v>
      </c>
      <c r="T179" s="111"/>
    </row>
    <row r="180" spans="1:20" ht="16.350000000000001" customHeight="1">
      <c r="B180" s="46" t="s">
        <v>91</v>
      </c>
      <c r="C180" s="68">
        <v>0</v>
      </c>
      <c r="D180" s="68">
        <v>0</v>
      </c>
      <c r="E180" s="68">
        <v>0</v>
      </c>
      <c r="F180" s="68">
        <v>0</v>
      </c>
      <c r="G180" s="68"/>
      <c r="H180" s="65">
        <f>SUM(C180:F180)</f>
        <v>0</v>
      </c>
      <c r="I180" s="66">
        <v>251</v>
      </c>
      <c r="J180" s="65">
        <f t="shared" si="48"/>
        <v>251</v>
      </c>
      <c r="L180" s="68">
        <v>0</v>
      </c>
      <c r="M180" s="68">
        <v>0</v>
      </c>
      <c r="N180" s="68">
        <v>0</v>
      </c>
      <c r="O180" s="68">
        <v>0</v>
      </c>
      <c r="P180" s="68"/>
      <c r="Q180" s="65">
        <f>SUM(L180:O180)</f>
        <v>0</v>
      </c>
      <c r="R180" s="66">
        <v>328</v>
      </c>
      <c r="S180" s="65">
        <f t="shared" si="49"/>
        <v>328</v>
      </c>
      <c r="T180" s="111"/>
    </row>
    <row r="181" spans="1:20" ht="16.350000000000001" customHeight="1" thickBot="1">
      <c r="B181" s="43" t="s">
        <v>204</v>
      </c>
      <c r="C181" s="43">
        <f>SUM(C176:C180)</f>
        <v>0</v>
      </c>
      <c r="D181" s="43">
        <f>SUM(D176:D180)</f>
        <v>10633</v>
      </c>
      <c r="E181" s="43">
        <f>SUM(E176:E180)</f>
        <v>1935</v>
      </c>
      <c r="F181" s="43">
        <f>SUM(F176:F180)</f>
        <v>3061</v>
      </c>
      <c r="G181" s="43"/>
      <c r="H181" s="40">
        <f>SUM(H176:H180)</f>
        <v>15629</v>
      </c>
      <c r="I181" s="44">
        <f>SUM(I176:I180)</f>
        <v>657</v>
      </c>
      <c r="J181" s="40">
        <f>SUM(J176:J180)</f>
        <v>16286</v>
      </c>
      <c r="K181" s="6"/>
      <c r="L181" s="43">
        <f>SUM(L176:L180)</f>
        <v>0</v>
      </c>
      <c r="M181" s="43">
        <f>SUM(M176:M180)</f>
        <v>7229</v>
      </c>
      <c r="N181" s="43">
        <f>SUM(N176:N180)</f>
        <v>743</v>
      </c>
      <c r="O181" s="43">
        <f>SUM(O176:O180)</f>
        <v>4867</v>
      </c>
      <c r="P181" s="43"/>
      <c r="Q181" s="40">
        <f>SUM(Q176:Q180)</f>
        <v>12839</v>
      </c>
      <c r="R181" s="44">
        <f>SUM(R176:R180)</f>
        <v>328</v>
      </c>
      <c r="S181" s="40">
        <f>SUM(S176:S180)</f>
        <v>13167</v>
      </c>
      <c r="T181" s="111"/>
    </row>
    <row r="182" spans="1:20" ht="16.350000000000001" customHeight="1" thickTop="1">
      <c r="A182" s="2" t="s">
        <v>55</v>
      </c>
      <c r="B182" s="73" t="s">
        <v>129</v>
      </c>
      <c r="C182" s="11"/>
      <c r="D182" s="11"/>
      <c r="E182" s="11"/>
      <c r="F182" s="11"/>
      <c r="G182" s="11"/>
      <c r="H182" s="39"/>
      <c r="I182" s="6"/>
      <c r="J182" s="42"/>
      <c r="K182" s="6"/>
      <c r="L182" s="11"/>
      <c r="M182" s="11"/>
      <c r="N182" s="11"/>
      <c r="O182" s="11"/>
      <c r="P182" s="11"/>
      <c r="Q182" s="42"/>
      <c r="R182" s="6"/>
      <c r="S182" s="42"/>
      <c r="T182" s="111"/>
    </row>
    <row r="183" spans="1:20" ht="16.350000000000001" customHeight="1">
      <c r="B183" s="46" t="s">
        <v>102</v>
      </c>
      <c r="C183" s="68">
        <v>0</v>
      </c>
      <c r="D183" s="68">
        <v>7439</v>
      </c>
      <c r="E183" s="68">
        <v>771</v>
      </c>
      <c r="F183" s="68">
        <v>3172</v>
      </c>
      <c r="G183" s="68"/>
      <c r="H183" s="65">
        <f>SUM(C183:F183)</f>
        <v>11382</v>
      </c>
      <c r="I183" s="66">
        <v>0</v>
      </c>
      <c r="J183" s="65">
        <f t="shared" si="48"/>
        <v>11382</v>
      </c>
      <c r="L183" s="68">
        <v>0</v>
      </c>
      <c r="M183" s="68">
        <v>6100</v>
      </c>
      <c r="N183" s="68">
        <v>470</v>
      </c>
      <c r="O183" s="68">
        <v>4932</v>
      </c>
      <c r="P183" s="68"/>
      <c r="Q183" s="65">
        <f>SUM(L183:O183)</f>
        <v>11502</v>
      </c>
      <c r="R183" s="66">
        <v>0</v>
      </c>
      <c r="S183" s="65">
        <f t="shared" si="49"/>
        <v>11502</v>
      </c>
      <c r="T183" s="111"/>
    </row>
    <row r="184" spans="1:20" ht="16.350000000000001" customHeight="1">
      <c r="B184" s="46" t="s">
        <v>123</v>
      </c>
      <c r="C184" s="68">
        <v>0</v>
      </c>
      <c r="D184" s="68">
        <v>0</v>
      </c>
      <c r="E184" s="68">
        <v>0</v>
      </c>
      <c r="F184" s="68">
        <v>0</v>
      </c>
      <c r="G184" s="68"/>
      <c r="H184" s="65">
        <v>0</v>
      </c>
      <c r="I184" s="66">
        <v>0</v>
      </c>
      <c r="J184" s="65">
        <f>H184+I184</f>
        <v>0</v>
      </c>
      <c r="L184" s="68"/>
      <c r="M184" s="68">
        <v>221</v>
      </c>
      <c r="N184" s="68">
        <v>0</v>
      </c>
      <c r="O184" s="68">
        <v>0</v>
      </c>
      <c r="P184" s="68"/>
      <c r="Q184" s="65">
        <f>SUM(L184:O184)</f>
        <v>221</v>
      </c>
      <c r="R184" s="66">
        <v>0</v>
      </c>
      <c r="S184" s="65">
        <f>Q184+R184</f>
        <v>221</v>
      </c>
      <c r="T184" s="111"/>
    </row>
    <row r="185" spans="1:20" ht="16.350000000000001" customHeight="1">
      <c r="B185" s="46" t="s">
        <v>91</v>
      </c>
      <c r="C185" s="68">
        <v>0</v>
      </c>
      <c r="D185" s="68">
        <v>0</v>
      </c>
      <c r="E185" s="68">
        <v>0</v>
      </c>
      <c r="F185" s="68">
        <v>0</v>
      </c>
      <c r="G185" s="68"/>
      <c r="H185" s="65">
        <f>SUM(C185:F185)</f>
        <v>0</v>
      </c>
      <c r="I185" s="66">
        <v>0</v>
      </c>
      <c r="J185" s="65">
        <f t="shared" si="48"/>
        <v>0</v>
      </c>
      <c r="L185" s="68">
        <v>0</v>
      </c>
      <c r="M185" s="68">
        <v>0</v>
      </c>
      <c r="N185" s="68">
        <v>0</v>
      </c>
      <c r="O185" s="68">
        <v>35</v>
      </c>
      <c r="P185" s="68"/>
      <c r="Q185" s="65">
        <f>SUM(L185:O185)</f>
        <v>35</v>
      </c>
      <c r="R185" s="66">
        <v>161</v>
      </c>
      <c r="S185" s="65">
        <f t="shared" si="49"/>
        <v>196</v>
      </c>
      <c r="T185" s="111"/>
    </row>
    <row r="186" spans="1:20" ht="16.350000000000001" customHeight="1" thickBot="1">
      <c r="B186" s="43" t="s">
        <v>205</v>
      </c>
      <c r="C186" s="90">
        <f t="shared" ref="C186:S186" si="50">SUM(C183:C185)</f>
        <v>0</v>
      </c>
      <c r="D186" s="90">
        <f t="shared" si="50"/>
        <v>7439</v>
      </c>
      <c r="E186" s="90">
        <f t="shared" si="50"/>
        <v>771</v>
      </c>
      <c r="F186" s="90">
        <f t="shared" si="50"/>
        <v>3172</v>
      </c>
      <c r="G186" s="90"/>
      <c r="H186" s="84">
        <f t="shared" si="50"/>
        <v>11382</v>
      </c>
      <c r="I186" s="83">
        <f t="shared" si="50"/>
        <v>0</v>
      </c>
      <c r="J186" s="84">
        <f t="shared" si="50"/>
        <v>11382</v>
      </c>
      <c r="K186" s="6"/>
      <c r="L186" s="90">
        <f t="shared" si="50"/>
        <v>0</v>
      </c>
      <c r="M186" s="90">
        <f t="shared" si="50"/>
        <v>6321</v>
      </c>
      <c r="N186" s="90">
        <f t="shared" si="50"/>
        <v>470</v>
      </c>
      <c r="O186" s="90">
        <f t="shared" si="50"/>
        <v>4967</v>
      </c>
      <c r="P186" s="90"/>
      <c r="Q186" s="84">
        <f>SUM(Q183:Q185)</f>
        <v>11758</v>
      </c>
      <c r="R186" s="83">
        <f t="shared" si="50"/>
        <v>161</v>
      </c>
      <c r="S186" s="84">
        <f t="shared" si="50"/>
        <v>11919</v>
      </c>
      <c r="T186" s="111"/>
    </row>
    <row r="187" spans="1:20" ht="16.350000000000001" customHeight="1" thickTop="1">
      <c r="F187" s="24"/>
      <c r="G187" s="24"/>
      <c r="H187" s="35"/>
      <c r="I187" s="25"/>
      <c r="J187" s="35"/>
      <c r="K187" s="79"/>
      <c r="N187" s="24"/>
      <c r="O187" s="24"/>
      <c r="P187" s="24"/>
      <c r="Q187" s="35"/>
      <c r="R187" s="25"/>
      <c r="S187" s="35"/>
      <c r="T187" s="111"/>
    </row>
    <row r="188" spans="1:20" ht="15" customHeight="1">
      <c r="F188" s="24"/>
      <c r="G188" s="24"/>
      <c r="H188" s="35"/>
      <c r="I188" s="25"/>
      <c r="J188" s="35"/>
      <c r="N188" s="24"/>
      <c r="O188" s="24"/>
      <c r="P188" s="24"/>
      <c r="Q188" s="35"/>
      <c r="R188" s="25"/>
      <c r="S188" s="35"/>
      <c r="T188" s="111"/>
    </row>
    <row r="189" spans="1:20">
      <c r="F189" s="24"/>
      <c r="G189" s="24"/>
      <c r="H189" s="35"/>
      <c r="I189" s="25"/>
      <c r="J189" s="35"/>
      <c r="N189" s="24"/>
      <c r="O189" s="24"/>
      <c r="P189" s="24"/>
      <c r="Q189" s="35"/>
      <c r="R189" s="25"/>
      <c r="S189" s="35"/>
      <c r="T189" s="111"/>
    </row>
    <row r="190" spans="1:20">
      <c r="F190" s="24"/>
      <c r="G190" s="24"/>
      <c r="H190" s="35"/>
      <c r="I190" s="25"/>
      <c r="J190" s="35"/>
      <c r="N190" s="24"/>
      <c r="O190" s="24"/>
      <c r="P190" s="24"/>
      <c r="Q190" s="35"/>
      <c r="R190" s="25"/>
      <c r="S190" s="35"/>
      <c r="T190" s="111"/>
    </row>
    <row r="191" spans="1:20">
      <c r="F191" s="24"/>
      <c r="G191" s="24"/>
      <c r="H191" s="35"/>
      <c r="I191" s="25"/>
      <c r="J191" s="35"/>
      <c r="N191" s="24"/>
      <c r="O191" s="24"/>
      <c r="P191" s="24"/>
      <c r="Q191" s="35"/>
      <c r="R191" s="25"/>
      <c r="S191" s="35"/>
      <c r="T191" s="111"/>
    </row>
    <row r="192" spans="1:20">
      <c r="F192" s="24"/>
      <c r="G192" s="24"/>
      <c r="H192" s="35"/>
      <c r="I192" s="25"/>
      <c r="J192" s="35"/>
      <c r="N192" s="24"/>
      <c r="O192" s="24"/>
      <c r="P192" s="24"/>
      <c r="Q192" s="35"/>
      <c r="R192" s="25"/>
      <c r="S192" s="35"/>
      <c r="T192" s="111"/>
    </row>
    <row r="193" spans="6:20">
      <c r="F193" s="24"/>
      <c r="G193" s="24"/>
      <c r="H193" s="35"/>
      <c r="I193" s="25"/>
      <c r="J193" s="35"/>
      <c r="N193" s="24"/>
      <c r="O193" s="24"/>
      <c r="P193" s="24"/>
      <c r="Q193" s="35"/>
      <c r="R193" s="25"/>
      <c r="S193" s="35"/>
      <c r="T193" s="111"/>
    </row>
    <row r="194" spans="6:20">
      <c r="F194" s="24"/>
      <c r="G194" s="24"/>
      <c r="H194" s="35"/>
      <c r="I194" s="25"/>
      <c r="J194" s="35"/>
      <c r="N194" s="24"/>
      <c r="O194" s="24"/>
      <c r="P194" s="24"/>
      <c r="Q194" s="35"/>
      <c r="R194" s="25"/>
      <c r="S194" s="35"/>
      <c r="T194" s="111"/>
    </row>
    <row r="195" spans="6:20">
      <c r="F195" s="24"/>
      <c r="G195" s="24"/>
      <c r="H195" s="35"/>
      <c r="I195" s="25"/>
      <c r="J195" s="35"/>
      <c r="N195" s="24"/>
      <c r="O195" s="24"/>
      <c r="P195" s="24"/>
      <c r="Q195" s="35"/>
      <c r="R195" s="25"/>
      <c r="S195" s="35"/>
      <c r="T195" s="111"/>
    </row>
    <row r="196" spans="6:20">
      <c r="F196" s="24"/>
      <c r="G196" s="24"/>
      <c r="H196" s="35"/>
      <c r="I196" s="25"/>
      <c r="J196" s="35"/>
      <c r="N196" s="24"/>
      <c r="O196" s="24"/>
      <c r="P196" s="24"/>
      <c r="Q196" s="35"/>
      <c r="R196" s="25"/>
      <c r="S196" s="35"/>
      <c r="T196" s="111"/>
    </row>
    <row r="197" spans="6:20">
      <c r="F197" s="24"/>
      <c r="G197" s="24"/>
      <c r="H197" s="35"/>
      <c r="I197" s="25"/>
      <c r="J197" s="35"/>
      <c r="N197" s="24"/>
      <c r="O197" s="24"/>
      <c r="P197" s="24"/>
      <c r="Q197" s="35"/>
      <c r="R197" s="25"/>
      <c r="S197" s="35"/>
      <c r="T197" s="111"/>
    </row>
    <row r="198" spans="6:20">
      <c r="F198" s="24"/>
      <c r="G198" s="24"/>
      <c r="H198" s="35"/>
      <c r="I198" s="25"/>
      <c r="J198" s="35"/>
      <c r="N198" s="24"/>
      <c r="O198" s="24"/>
      <c r="P198" s="24"/>
      <c r="Q198" s="35"/>
      <c r="R198" s="25"/>
      <c r="S198" s="35"/>
      <c r="T198" s="111"/>
    </row>
    <row r="199" spans="6:20">
      <c r="F199" s="24"/>
      <c r="G199" s="24"/>
      <c r="H199" s="35"/>
      <c r="I199" s="25"/>
      <c r="J199" s="35"/>
      <c r="N199" s="24"/>
      <c r="O199" s="24"/>
      <c r="P199" s="24"/>
      <c r="Q199" s="35"/>
      <c r="R199" s="25"/>
      <c r="S199" s="35"/>
      <c r="T199" s="111"/>
    </row>
    <row r="200" spans="6:20">
      <c r="F200" s="24"/>
      <c r="G200" s="24"/>
      <c r="H200" s="35"/>
      <c r="I200" s="25"/>
      <c r="J200" s="35"/>
      <c r="N200" s="24"/>
      <c r="O200" s="24"/>
      <c r="P200" s="24"/>
      <c r="Q200" s="35"/>
      <c r="R200" s="25"/>
      <c r="S200" s="35"/>
      <c r="T200" s="111"/>
    </row>
    <row r="201" spans="6:20">
      <c r="F201" s="24"/>
      <c r="G201" s="24"/>
      <c r="H201" s="35"/>
      <c r="I201" s="25"/>
      <c r="J201" s="35"/>
      <c r="N201" s="24"/>
      <c r="O201" s="24"/>
      <c r="P201" s="24"/>
      <c r="Q201" s="35"/>
      <c r="R201" s="25"/>
      <c r="S201" s="35"/>
      <c r="T201" s="111"/>
    </row>
    <row r="202" spans="6:20">
      <c r="F202" s="24"/>
      <c r="G202" s="24"/>
      <c r="H202" s="35"/>
      <c r="I202" s="25"/>
      <c r="J202" s="35"/>
      <c r="N202" s="24"/>
      <c r="O202" s="24"/>
      <c r="P202" s="24"/>
      <c r="Q202" s="35"/>
      <c r="R202" s="25"/>
      <c r="S202" s="35"/>
      <c r="T202" s="111"/>
    </row>
    <row r="203" spans="6:20">
      <c r="F203" s="24"/>
      <c r="G203" s="24"/>
      <c r="H203" s="35"/>
      <c r="I203" s="25"/>
      <c r="J203" s="35"/>
      <c r="N203" s="24"/>
      <c r="O203" s="24"/>
      <c r="P203" s="24"/>
      <c r="Q203" s="35"/>
      <c r="R203" s="25"/>
      <c r="S203" s="35"/>
      <c r="T203" s="111"/>
    </row>
    <row r="204" spans="6:20">
      <c r="F204" s="24"/>
      <c r="G204" s="24"/>
      <c r="H204" s="35"/>
      <c r="I204" s="25"/>
      <c r="J204" s="35"/>
      <c r="N204" s="24"/>
      <c r="O204" s="24"/>
      <c r="P204" s="24"/>
      <c r="Q204" s="35"/>
      <c r="R204" s="25"/>
      <c r="S204" s="35"/>
      <c r="T204" s="111"/>
    </row>
    <row r="205" spans="6:20">
      <c r="F205" s="24"/>
      <c r="G205" s="24"/>
      <c r="H205" s="35"/>
      <c r="I205" s="25"/>
      <c r="J205" s="35"/>
      <c r="N205" s="24"/>
      <c r="O205" s="24"/>
      <c r="P205" s="24"/>
      <c r="Q205" s="35"/>
      <c r="R205" s="25"/>
      <c r="S205" s="35"/>
      <c r="T205" s="111"/>
    </row>
    <row r="206" spans="6:20">
      <c r="F206" s="24"/>
      <c r="G206" s="24"/>
      <c r="H206" s="35"/>
      <c r="I206" s="25"/>
      <c r="J206" s="35"/>
      <c r="N206" s="24"/>
      <c r="O206" s="24"/>
      <c r="P206" s="24"/>
      <c r="Q206" s="35"/>
      <c r="R206" s="25"/>
      <c r="S206" s="35"/>
      <c r="T206" s="111"/>
    </row>
    <row r="207" spans="6:20">
      <c r="F207" s="24"/>
      <c r="G207" s="24"/>
      <c r="H207" s="35"/>
      <c r="I207" s="25"/>
      <c r="J207" s="35"/>
      <c r="N207" s="24"/>
      <c r="O207" s="24"/>
      <c r="P207" s="24"/>
      <c r="Q207" s="35"/>
      <c r="R207" s="25"/>
      <c r="S207" s="35"/>
      <c r="T207" s="111"/>
    </row>
    <row r="208" spans="6:20">
      <c r="F208" s="24"/>
      <c r="G208" s="24"/>
      <c r="H208" s="35"/>
      <c r="I208" s="25"/>
      <c r="J208" s="35"/>
      <c r="N208" s="24"/>
      <c r="O208" s="24"/>
      <c r="P208" s="24"/>
      <c r="Q208" s="35"/>
      <c r="R208" s="25"/>
      <c r="S208" s="35"/>
      <c r="T208" s="111"/>
    </row>
    <row r="209" spans="6:20">
      <c r="F209" s="24"/>
      <c r="G209" s="24"/>
      <c r="H209" s="35"/>
      <c r="I209" s="25"/>
      <c r="J209" s="35"/>
      <c r="N209" s="24"/>
      <c r="O209" s="24"/>
      <c r="P209" s="24"/>
      <c r="Q209" s="35"/>
      <c r="R209" s="25"/>
      <c r="S209" s="35"/>
      <c r="T209" s="111"/>
    </row>
    <row r="210" spans="6:20">
      <c r="F210" s="24"/>
      <c r="G210" s="24"/>
      <c r="H210" s="35"/>
      <c r="I210" s="25"/>
      <c r="J210" s="35"/>
      <c r="N210" s="24"/>
      <c r="O210" s="24"/>
      <c r="P210" s="24"/>
      <c r="Q210" s="35"/>
      <c r="R210" s="25"/>
      <c r="S210" s="35"/>
      <c r="T210" s="111"/>
    </row>
    <row r="211" spans="6:20">
      <c r="F211" s="24"/>
      <c r="G211" s="24"/>
      <c r="H211" s="35"/>
      <c r="I211" s="25"/>
      <c r="J211" s="35"/>
      <c r="N211" s="24"/>
      <c r="O211" s="24"/>
      <c r="P211" s="24"/>
      <c r="Q211" s="35"/>
      <c r="R211" s="25"/>
      <c r="S211" s="35"/>
      <c r="T211" s="111"/>
    </row>
    <row r="212" spans="6:20">
      <c r="F212" s="24"/>
      <c r="G212" s="24"/>
      <c r="H212" s="35"/>
      <c r="I212" s="25"/>
      <c r="J212" s="35"/>
      <c r="N212" s="24"/>
      <c r="O212" s="24"/>
      <c r="P212" s="24"/>
      <c r="Q212" s="35"/>
      <c r="R212" s="25"/>
      <c r="S212" s="35"/>
      <c r="T212" s="111"/>
    </row>
    <row r="213" spans="6:20">
      <c r="F213" s="24"/>
      <c r="G213" s="24"/>
      <c r="H213" s="35"/>
      <c r="I213" s="25"/>
      <c r="J213" s="35"/>
      <c r="N213" s="24"/>
      <c r="O213" s="24"/>
      <c r="P213" s="24"/>
      <c r="Q213" s="35"/>
      <c r="R213" s="25"/>
      <c r="S213" s="35"/>
      <c r="T213" s="111"/>
    </row>
    <row r="214" spans="6:20">
      <c r="F214" s="24"/>
      <c r="G214" s="24"/>
      <c r="H214" s="35"/>
      <c r="I214" s="25"/>
      <c r="J214" s="35"/>
      <c r="N214" s="24"/>
      <c r="O214" s="24"/>
      <c r="P214" s="24"/>
      <c r="Q214" s="35"/>
      <c r="R214" s="25"/>
      <c r="S214" s="35"/>
      <c r="T214" s="111"/>
    </row>
    <row r="215" spans="6:20">
      <c r="F215" s="24"/>
      <c r="G215" s="24"/>
      <c r="H215" s="35"/>
      <c r="I215" s="25"/>
      <c r="J215" s="35"/>
      <c r="N215" s="24"/>
      <c r="O215" s="24"/>
      <c r="P215" s="24"/>
      <c r="Q215" s="35"/>
      <c r="R215" s="25"/>
      <c r="S215" s="35"/>
      <c r="T215" s="111"/>
    </row>
    <row r="216" spans="6:20">
      <c r="F216" s="24"/>
      <c r="G216" s="24"/>
      <c r="H216" s="35"/>
      <c r="I216" s="25"/>
      <c r="J216" s="35"/>
      <c r="N216" s="24"/>
      <c r="O216" s="24"/>
      <c r="P216" s="24"/>
      <c r="Q216" s="35"/>
      <c r="R216" s="25"/>
      <c r="S216" s="35"/>
      <c r="T216" s="111"/>
    </row>
    <row r="217" spans="6:20">
      <c r="F217" s="24"/>
      <c r="G217" s="24"/>
      <c r="H217" s="35"/>
      <c r="I217" s="25"/>
      <c r="J217" s="35"/>
      <c r="N217" s="24"/>
      <c r="O217" s="24"/>
      <c r="P217" s="24"/>
      <c r="Q217" s="35"/>
      <c r="R217" s="25"/>
      <c r="S217" s="35"/>
      <c r="T217" s="111"/>
    </row>
    <row r="218" spans="6:20">
      <c r="F218" s="24"/>
      <c r="G218" s="24"/>
      <c r="H218" s="35"/>
      <c r="I218" s="25"/>
      <c r="J218" s="35"/>
      <c r="N218" s="24"/>
      <c r="O218" s="24"/>
      <c r="P218" s="24"/>
      <c r="Q218" s="35"/>
      <c r="R218" s="25"/>
      <c r="S218" s="35"/>
      <c r="T218" s="111"/>
    </row>
    <row r="219" spans="6:20">
      <c r="F219" s="24"/>
      <c r="G219" s="24"/>
      <c r="H219" s="35"/>
      <c r="I219" s="25"/>
      <c r="J219" s="35"/>
      <c r="N219" s="24"/>
      <c r="O219" s="24"/>
      <c r="P219" s="24"/>
      <c r="Q219" s="35"/>
      <c r="R219" s="25"/>
      <c r="S219" s="35"/>
      <c r="T219" s="111"/>
    </row>
    <row r="220" spans="6:20">
      <c r="F220" s="24"/>
      <c r="G220" s="24"/>
      <c r="H220" s="35"/>
      <c r="I220" s="25"/>
      <c r="J220" s="35"/>
      <c r="N220" s="24"/>
      <c r="O220" s="24"/>
      <c r="P220" s="24"/>
      <c r="Q220" s="35"/>
      <c r="R220" s="25"/>
      <c r="S220" s="35"/>
      <c r="T220" s="111"/>
    </row>
    <row r="221" spans="6:20">
      <c r="F221" s="24"/>
      <c r="G221" s="24"/>
      <c r="H221" s="35"/>
      <c r="I221" s="25"/>
      <c r="J221" s="35"/>
      <c r="N221" s="24"/>
      <c r="O221" s="24"/>
      <c r="P221" s="24"/>
      <c r="Q221" s="35"/>
      <c r="R221" s="25"/>
      <c r="S221" s="35"/>
      <c r="T221" s="111"/>
    </row>
    <row r="222" spans="6:20">
      <c r="F222" s="24"/>
      <c r="G222" s="24"/>
      <c r="H222" s="35"/>
      <c r="I222" s="25"/>
      <c r="J222" s="35"/>
      <c r="N222" s="24"/>
      <c r="O222" s="24"/>
      <c r="P222" s="24"/>
      <c r="Q222" s="35"/>
      <c r="R222" s="25"/>
      <c r="S222" s="35"/>
      <c r="T222" s="111"/>
    </row>
    <row r="223" spans="6:20">
      <c r="F223" s="24"/>
      <c r="G223" s="24"/>
      <c r="H223" s="35"/>
      <c r="I223" s="25"/>
      <c r="J223" s="35"/>
      <c r="N223" s="24"/>
      <c r="O223" s="24"/>
      <c r="P223" s="24"/>
      <c r="Q223" s="35"/>
      <c r="R223" s="25"/>
      <c r="S223" s="35"/>
      <c r="T223" s="111"/>
    </row>
    <row r="224" spans="6:20">
      <c r="F224" s="24"/>
      <c r="G224" s="24"/>
      <c r="H224" s="35"/>
      <c r="I224" s="25"/>
      <c r="J224" s="35"/>
      <c r="N224" s="24"/>
      <c r="O224" s="24"/>
      <c r="P224" s="24"/>
      <c r="Q224" s="35"/>
      <c r="R224" s="25"/>
      <c r="S224" s="35"/>
      <c r="T224" s="111"/>
    </row>
    <row r="225" spans="6:20">
      <c r="F225" s="24"/>
      <c r="G225" s="24"/>
      <c r="H225" s="35"/>
      <c r="I225" s="25"/>
      <c r="J225" s="35"/>
      <c r="N225" s="24"/>
      <c r="O225" s="24"/>
      <c r="P225" s="24"/>
      <c r="Q225" s="35"/>
      <c r="R225" s="25"/>
      <c r="S225" s="35"/>
      <c r="T225" s="111"/>
    </row>
    <row r="226" spans="6:20">
      <c r="F226" s="24"/>
      <c r="G226" s="24"/>
      <c r="H226" s="35"/>
      <c r="I226" s="25"/>
      <c r="J226" s="35"/>
      <c r="N226" s="24"/>
      <c r="O226" s="24"/>
      <c r="P226" s="24"/>
      <c r="Q226" s="35"/>
      <c r="R226" s="25"/>
      <c r="S226" s="35"/>
      <c r="T226" s="111"/>
    </row>
    <row r="227" spans="6:20">
      <c r="F227" s="24"/>
      <c r="G227" s="24"/>
      <c r="H227" s="35"/>
      <c r="I227" s="25"/>
      <c r="J227" s="35"/>
      <c r="N227" s="24"/>
      <c r="O227" s="24"/>
      <c r="P227" s="24"/>
      <c r="Q227" s="35"/>
      <c r="R227" s="25"/>
      <c r="S227" s="35"/>
      <c r="T227" s="111"/>
    </row>
    <row r="228" spans="6:20">
      <c r="F228" s="24"/>
      <c r="G228" s="24"/>
      <c r="H228" s="35"/>
      <c r="I228" s="25"/>
      <c r="J228" s="35"/>
      <c r="N228" s="24"/>
      <c r="O228" s="24"/>
      <c r="P228" s="24"/>
      <c r="Q228" s="35"/>
      <c r="R228" s="25"/>
      <c r="S228" s="35"/>
      <c r="T228" s="111"/>
    </row>
    <row r="229" spans="6:20">
      <c r="F229" s="24"/>
      <c r="G229" s="24"/>
      <c r="H229" s="35"/>
      <c r="I229" s="25"/>
      <c r="J229" s="35"/>
      <c r="N229" s="24"/>
      <c r="O229" s="24"/>
      <c r="P229" s="24"/>
      <c r="Q229" s="35"/>
      <c r="R229" s="25"/>
      <c r="S229" s="35"/>
      <c r="T229" s="111"/>
    </row>
    <row r="230" spans="6:20">
      <c r="F230" s="24"/>
      <c r="G230" s="24"/>
      <c r="H230" s="35"/>
      <c r="I230" s="25"/>
      <c r="J230" s="35"/>
      <c r="N230" s="24"/>
      <c r="O230" s="24"/>
      <c r="P230" s="24"/>
      <c r="Q230" s="35"/>
      <c r="R230" s="25"/>
      <c r="S230" s="35"/>
      <c r="T230" s="111"/>
    </row>
    <row r="231" spans="6:20">
      <c r="F231" s="24"/>
      <c r="G231" s="24"/>
      <c r="H231" s="35"/>
      <c r="I231" s="25"/>
      <c r="J231" s="35"/>
      <c r="N231" s="24"/>
      <c r="O231" s="24"/>
      <c r="P231" s="24"/>
      <c r="Q231" s="35"/>
      <c r="R231" s="25"/>
      <c r="S231" s="35"/>
      <c r="T231" s="111"/>
    </row>
    <row r="232" spans="6:20">
      <c r="F232" s="24"/>
      <c r="G232" s="24"/>
      <c r="H232" s="35"/>
      <c r="I232" s="25"/>
      <c r="J232" s="35"/>
      <c r="N232" s="24"/>
      <c r="O232" s="24"/>
      <c r="P232" s="24"/>
      <c r="Q232" s="35"/>
      <c r="R232" s="25"/>
      <c r="S232" s="35"/>
      <c r="T232" s="111"/>
    </row>
    <row r="233" spans="6:20">
      <c r="F233" s="24"/>
      <c r="G233" s="24"/>
      <c r="H233" s="35"/>
      <c r="I233" s="25"/>
      <c r="J233" s="35"/>
      <c r="N233" s="24"/>
      <c r="O233" s="24"/>
      <c r="P233" s="24"/>
      <c r="Q233" s="35"/>
      <c r="R233" s="25"/>
      <c r="S233" s="35"/>
      <c r="T233" s="111"/>
    </row>
    <row r="234" spans="6:20">
      <c r="F234" s="24"/>
      <c r="G234" s="24"/>
      <c r="H234" s="35"/>
      <c r="I234" s="25"/>
      <c r="J234" s="35"/>
      <c r="N234" s="24"/>
      <c r="O234" s="24"/>
      <c r="P234" s="24"/>
      <c r="Q234" s="35"/>
      <c r="R234" s="25"/>
      <c r="S234" s="35"/>
      <c r="T234" s="111"/>
    </row>
    <row r="235" spans="6:20">
      <c r="F235" s="24"/>
      <c r="G235" s="24"/>
      <c r="H235" s="35"/>
      <c r="I235" s="25"/>
      <c r="J235" s="35"/>
      <c r="N235" s="24"/>
      <c r="O235" s="24"/>
      <c r="P235" s="24"/>
      <c r="Q235" s="35"/>
      <c r="R235" s="25"/>
      <c r="S235" s="35"/>
      <c r="T235" s="111"/>
    </row>
    <row r="236" spans="6:20">
      <c r="I236" s="35"/>
      <c r="N236" s="24"/>
      <c r="O236" s="35"/>
      <c r="P236" s="35"/>
      <c r="Q236" s="25"/>
      <c r="R236" s="35"/>
      <c r="S236"/>
      <c r="T236" s="111"/>
    </row>
    <row r="237" spans="6:20">
      <c r="I237" s="35"/>
      <c r="N237" s="24"/>
      <c r="O237" s="35"/>
      <c r="P237" s="35"/>
      <c r="Q237" s="25"/>
      <c r="R237" s="35"/>
      <c r="S237"/>
      <c r="T237" s="111"/>
    </row>
    <row r="238" spans="6:20">
      <c r="I238" s="35"/>
      <c r="N238" s="24"/>
      <c r="O238" s="35"/>
      <c r="P238" s="35"/>
      <c r="Q238" s="25"/>
      <c r="R238" s="35"/>
      <c r="S238"/>
      <c r="T238" s="111"/>
    </row>
    <row r="239" spans="6:20">
      <c r="I239" s="35"/>
      <c r="N239" s="24"/>
      <c r="O239" s="35"/>
      <c r="P239" s="35"/>
      <c r="Q239" s="25"/>
      <c r="R239" s="35"/>
      <c r="S239"/>
      <c r="T239" s="111"/>
    </row>
    <row r="240" spans="6:20">
      <c r="I240" s="35"/>
      <c r="N240" s="24"/>
      <c r="O240" s="35"/>
      <c r="P240" s="35"/>
      <c r="Q240" s="25"/>
      <c r="R240" s="35"/>
      <c r="S240"/>
      <c r="T240" s="111"/>
    </row>
    <row r="241" spans="9:20">
      <c r="I241" s="35"/>
      <c r="N241" s="24"/>
      <c r="O241" s="35"/>
      <c r="P241" s="35"/>
      <c r="Q241" s="25"/>
      <c r="R241" s="35"/>
      <c r="S241"/>
      <c r="T241" s="111"/>
    </row>
    <row r="242" spans="9:20">
      <c r="I242" s="35"/>
      <c r="N242" s="24"/>
      <c r="O242" s="35"/>
      <c r="P242" s="35"/>
      <c r="Q242" s="25"/>
      <c r="R242" s="35"/>
      <c r="S242"/>
      <c r="T242" s="111"/>
    </row>
    <row r="243" spans="9:20">
      <c r="I243" s="35"/>
      <c r="N243" s="24"/>
      <c r="O243" s="35"/>
      <c r="P243" s="35"/>
      <c r="Q243" s="25"/>
      <c r="R243" s="35"/>
      <c r="S243"/>
      <c r="T243" s="111"/>
    </row>
    <row r="244" spans="9:20">
      <c r="I244" s="35"/>
      <c r="N244" s="24"/>
      <c r="O244" s="35"/>
      <c r="P244" s="35"/>
      <c r="Q244" s="25"/>
      <c r="R244" s="35"/>
      <c r="S244"/>
      <c r="T244" s="111"/>
    </row>
    <row r="245" spans="9:20">
      <c r="I245" s="35"/>
      <c r="N245" s="24"/>
      <c r="O245" s="35"/>
      <c r="P245" s="35"/>
      <c r="Q245" s="25"/>
      <c r="R245" s="35"/>
      <c r="S245"/>
      <c r="T245" s="111"/>
    </row>
    <row r="246" spans="9:20">
      <c r="I246" s="35"/>
      <c r="N246" s="24"/>
      <c r="O246" s="35"/>
      <c r="P246" s="35"/>
      <c r="Q246" s="25"/>
      <c r="R246" s="35"/>
      <c r="S246"/>
      <c r="T246" s="111"/>
    </row>
    <row r="247" spans="9:20">
      <c r="I247" s="35"/>
      <c r="N247" s="24"/>
      <c r="O247" s="35"/>
      <c r="P247" s="35"/>
      <c r="Q247" s="25"/>
      <c r="R247" s="35"/>
      <c r="S247"/>
      <c r="T247" s="111"/>
    </row>
    <row r="248" spans="9:20">
      <c r="I248" s="35"/>
      <c r="N248" s="24"/>
      <c r="O248" s="35"/>
      <c r="P248" s="35"/>
      <c r="Q248" s="25"/>
      <c r="R248" s="35"/>
      <c r="S248"/>
      <c r="T248" s="111"/>
    </row>
    <row r="249" spans="9:20">
      <c r="I249" s="35"/>
      <c r="N249" s="24"/>
      <c r="O249" s="35"/>
      <c r="P249" s="35"/>
      <c r="Q249" s="25"/>
      <c r="R249" s="35"/>
      <c r="S249"/>
      <c r="T249" s="111"/>
    </row>
    <row r="250" spans="9:20">
      <c r="I250" s="35"/>
      <c r="N250" s="24"/>
      <c r="O250" s="35"/>
      <c r="P250" s="35"/>
      <c r="Q250" s="25"/>
      <c r="R250" s="35"/>
      <c r="S250"/>
      <c r="T250" s="111"/>
    </row>
    <row r="251" spans="9:20">
      <c r="I251" s="35"/>
      <c r="N251" s="24"/>
      <c r="O251" s="35"/>
      <c r="P251" s="35"/>
      <c r="Q251" s="25"/>
      <c r="R251" s="35"/>
      <c r="S251"/>
      <c r="T251" s="111"/>
    </row>
    <row r="252" spans="9:20">
      <c r="I252" s="35"/>
      <c r="N252" s="24"/>
      <c r="O252" s="35"/>
      <c r="P252" s="35"/>
      <c r="Q252" s="25"/>
      <c r="R252" s="35"/>
      <c r="S252"/>
      <c r="T252" s="111"/>
    </row>
    <row r="253" spans="9:20">
      <c r="I253" s="35"/>
      <c r="N253" s="24"/>
      <c r="O253" s="35"/>
      <c r="P253" s="35"/>
      <c r="Q253" s="25"/>
      <c r="R253" s="35"/>
      <c r="S253"/>
      <c r="T253" s="111"/>
    </row>
    <row r="254" spans="9:20">
      <c r="I254" s="35"/>
      <c r="N254" s="24"/>
      <c r="O254" s="35"/>
      <c r="P254" s="35"/>
      <c r="Q254" s="25"/>
      <c r="R254" s="35"/>
      <c r="S254"/>
      <c r="T254" s="111"/>
    </row>
    <row r="255" spans="9:20">
      <c r="I255" s="35"/>
      <c r="N255" s="24"/>
      <c r="O255" s="35"/>
      <c r="P255" s="35"/>
      <c r="Q255" s="25"/>
      <c r="R255" s="35"/>
      <c r="S255"/>
      <c r="T255" s="111"/>
    </row>
    <row r="256" spans="9:20">
      <c r="I256" s="35"/>
      <c r="N256" s="24"/>
      <c r="O256" s="35"/>
      <c r="P256" s="35"/>
      <c r="Q256" s="25"/>
      <c r="R256" s="35"/>
      <c r="S256"/>
      <c r="T256" s="111"/>
    </row>
    <row r="257" spans="9:20">
      <c r="I257" s="35"/>
      <c r="Q257" s="35"/>
      <c r="T257" s="111"/>
    </row>
    <row r="258" spans="9:20">
      <c r="I258" s="35"/>
      <c r="Q258" s="35"/>
      <c r="T258" s="111"/>
    </row>
    <row r="259" spans="9:20">
      <c r="I259" s="35"/>
      <c r="Q259" s="35"/>
      <c r="T259" s="111"/>
    </row>
    <row r="260" spans="9:20">
      <c r="I260" s="35"/>
      <c r="Q260" s="35"/>
      <c r="T260" s="111"/>
    </row>
    <row r="261" spans="9:20">
      <c r="I261" s="35"/>
      <c r="Q261" s="35"/>
      <c r="T261" s="111"/>
    </row>
    <row r="262" spans="9:20">
      <c r="I262" s="35"/>
      <c r="Q262" s="35"/>
      <c r="T262" s="111"/>
    </row>
    <row r="263" spans="9:20">
      <c r="I263" s="35"/>
      <c r="Q263" s="35"/>
      <c r="T263" s="111"/>
    </row>
    <row r="264" spans="9:20">
      <c r="I264" s="35"/>
      <c r="Q264" s="35"/>
      <c r="T264" s="111"/>
    </row>
    <row r="265" spans="9:20">
      <c r="I265" s="35"/>
      <c r="Q265" s="35"/>
      <c r="T265" s="111"/>
    </row>
    <row r="266" spans="9:20">
      <c r="I266" s="35"/>
      <c r="Q266" s="35"/>
      <c r="T266" s="111"/>
    </row>
    <row r="267" spans="9:20">
      <c r="I267" s="35"/>
      <c r="Q267" s="35"/>
      <c r="T267" s="111"/>
    </row>
    <row r="268" spans="9:20">
      <c r="I268" s="35"/>
      <c r="Q268" s="35"/>
    </row>
    <row r="269" spans="9:20">
      <c r="I269" s="35"/>
      <c r="Q269" s="35"/>
    </row>
    <row r="270" spans="9:20">
      <c r="I270" s="35"/>
      <c r="Q270" s="35"/>
    </row>
    <row r="271" spans="9:20">
      <c r="I271" s="35"/>
      <c r="Q271" s="35"/>
    </row>
    <row r="272" spans="9:20">
      <c r="I272" s="35"/>
      <c r="Q272" s="35"/>
    </row>
    <row r="273" spans="9:17">
      <c r="I273" s="35"/>
      <c r="Q273" s="35"/>
    </row>
    <row r="274" spans="9:17">
      <c r="I274" s="35"/>
      <c r="Q274" s="35"/>
    </row>
    <row r="275" spans="9:17">
      <c r="I275" s="35"/>
      <c r="Q275" s="35"/>
    </row>
    <row r="276" spans="9:17">
      <c r="I276" s="35"/>
      <c r="Q276" s="35"/>
    </row>
    <row r="277" spans="9:17">
      <c r="I277" s="35"/>
      <c r="Q277" s="35"/>
    </row>
    <row r="278" spans="9:17">
      <c r="I278" s="35"/>
      <c r="Q278" s="35"/>
    </row>
    <row r="279" spans="9:17">
      <c r="I279" s="35"/>
      <c r="Q279" s="35"/>
    </row>
    <row r="280" spans="9:17">
      <c r="I280" s="35"/>
      <c r="Q280" s="35"/>
    </row>
    <row r="281" spans="9:17">
      <c r="I281" s="35"/>
      <c r="Q281" s="35"/>
    </row>
    <row r="282" spans="9:17">
      <c r="I282" s="35"/>
      <c r="Q282" s="35"/>
    </row>
    <row r="283" spans="9:17">
      <c r="I283" s="35"/>
      <c r="Q283" s="35"/>
    </row>
    <row r="284" spans="9:17">
      <c r="I284" s="35"/>
      <c r="Q284" s="35"/>
    </row>
    <row r="285" spans="9:17">
      <c r="I285" s="35"/>
      <c r="Q285" s="35"/>
    </row>
    <row r="286" spans="9:17">
      <c r="I286" s="35"/>
      <c r="Q286" s="35"/>
    </row>
    <row r="287" spans="9:17">
      <c r="I287" s="35"/>
      <c r="Q287" s="35"/>
    </row>
    <row r="288" spans="9:17">
      <c r="I288" s="35"/>
      <c r="Q288" s="35"/>
    </row>
    <row r="289" spans="9:17">
      <c r="I289" s="35"/>
      <c r="Q289" s="35"/>
    </row>
    <row r="290" spans="9:17">
      <c r="I290" s="35"/>
      <c r="Q290" s="35"/>
    </row>
    <row r="291" spans="9:17">
      <c r="I291" s="35"/>
      <c r="Q291" s="35"/>
    </row>
    <row r="292" spans="9:17">
      <c r="I292" s="35"/>
      <c r="Q292" s="35"/>
    </row>
    <row r="293" spans="9:17">
      <c r="I293" s="35"/>
      <c r="Q293" s="35"/>
    </row>
    <row r="294" spans="9:17">
      <c r="I294" s="35"/>
      <c r="Q294" s="35"/>
    </row>
    <row r="295" spans="9:17">
      <c r="I295" s="35"/>
      <c r="Q295" s="35"/>
    </row>
    <row r="296" spans="9:17">
      <c r="I296" s="35"/>
      <c r="Q296" s="35"/>
    </row>
    <row r="297" spans="9:17">
      <c r="I297" s="35"/>
      <c r="Q297" s="35"/>
    </row>
    <row r="298" spans="9:17">
      <c r="I298" s="35"/>
      <c r="Q298" s="35"/>
    </row>
    <row r="299" spans="9:17">
      <c r="I299" s="35"/>
      <c r="Q299" s="35"/>
    </row>
    <row r="300" spans="9:17">
      <c r="I300" s="35"/>
      <c r="Q300" s="35"/>
    </row>
    <row r="301" spans="9:17">
      <c r="I301" s="35"/>
      <c r="Q301" s="35"/>
    </row>
    <row r="302" spans="9:17">
      <c r="I302" s="35"/>
      <c r="Q302" s="35"/>
    </row>
    <row r="303" spans="9:17">
      <c r="I303" s="35"/>
      <c r="Q303" s="35"/>
    </row>
    <row r="304" spans="9:17">
      <c r="I304" s="35"/>
      <c r="Q304" s="35"/>
    </row>
    <row r="305" spans="9:17">
      <c r="I305" s="35"/>
      <c r="Q305" s="35"/>
    </row>
    <row r="306" spans="9:17">
      <c r="I306" s="35"/>
      <c r="Q306" s="35"/>
    </row>
    <row r="307" spans="9:17">
      <c r="I307" s="35"/>
      <c r="Q307" s="35"/>
    </row>
  </sheetData>
  <customSheetViews>
    <customSheetView guid="{B0A21F1C-C6CC-4B50-9170-27C8BF2BA8EE}" fitToPage="1" showRuler="0">
      <selection activeCell="C6" sqref="C6:I6"/>
      <pageMargins left="0.75" right="0.75" top="1" bottom="1" header="0.5" footer="0.5"/>
      <pageSetup paperSize="8" scale="94" orientation="landscape" r:id="rId1"/>
      <headerFooter alignWithMargins="0"/>
    </customSheetView>
    <customSheetView guid="{ED5B8F75-7017-42E0-A934-617ABDF79CB7}" showPageBreaks="1" fitToPage="1" showRuler="0">
      <selection activeCell="B21" sqref="B21"/>
      <pageMargins left="0.75" right="0.75" top="1" bottom="1" header="0.5" footer="0.5"/>
      <pageSetup paperSize="8" scale="94" orientation="landscape" r:id="rId2"/>
      <headerFooter alignWithMargins="0"/>
    </customSheetView>
  </customSheetViews>
  <mergeCells count="1">
    <mergeCell ref="L77:S77"/>
  </mergeCells>
  <phoneticPr fontId="0" type="noConversion"/>
  <pageMargins left="0.74803149606299213" right="0.74803149606299213" top="0.51181102362204722" bottom="0.31496062992125984" header="0.51181102362204722" footer="0.51181102362204722"/>
  <pageSetup paperSize="8" scale="48" fitToHeight="2" orientation="portrait" r:id="rId3"/>
  <headerFooter alignWithMargins="0"/>
  <rowBreaks count="1" manualBreakCount="1">
    <brk id="1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589"/>
  <sheetViews>
    <sheetView zoomScale="90" zoomScaleNormal="90" zoomScaleSheetLayoutView="80" workbookViewId="0">
      <pane xSplit="3" ySplit="5" topLeftCell="D6" activePane="bottomRight" state="frozen"/>
      <selection activeCell="E27" sqref="E27"/>
      <selection pane="topRight" activeCell="E27" sqref="E27"/>
      <selection pane="bottomLeft" activeCell="E27" sqref="E27"/>
      <selection pane="bottomRight" activeCell="E27" sqref="E27"/>
    </sheetView>
  </sheetViews>
  <sheetFormatPr defaultRowHeight="12.75"/>
  <cols>
    <col min="1" max="1" width="11.1328125" style="1" customWidth="1"/>
    <col min="2" max="2" width="24" style="1" customWidth="1"/>
    <col min="3" max="3" width="1.06640625" style="1" customWidth="1"/>
    <col min="4" max="4" width="10.3984375" style="4" customWidth="1"/>
    <col min="5" max="5" width="11.59765625" style="1" customWidth="1"/>
    <col min="6" max="6" width="8.53125" style="1" customWidth="1"/>
    <col min="7" max="7" width="9.86328125" style="1" customWidth="1"/>
    <col min="8" max="8" width="9" style="1" customWidth="1"/>
    <col min="9" max="9" width="10.06640625" style="1" customWidth="1"/>
    <col min="10" max="10" width="10.3984375" style="20" customWidth="1"/>
    <col min="11" max="11" width="10.06640625" style="1" customWidth="1"/>
    <col min="12" max="12" width="1.1328125" style="1" customWidth="1"/>
    <col min="13" max="13" width="9.59765625" style="1" customWidth="1"/>
    <col min="14" max="14" width="11.86328125" style="1" customWidth="1"/>
    <col min="15" max="15" width="8.53125" style="1" customWidth="1"/>
    <col min="16" max="16" width="9.86328125" style="1" customWidth="1"/>
    <col min="17" max="17" width="9" style="1" customWidth="1"/>
    <col min="18" max="18" width="11.59765625" style="1" customWidth="1"/>
    <col min="19" max="19" width="8.59765625" style="21" customWidth="1"/>
    <col min="20" max="20" width="10.06640625" style="1" customWidth="1"/>
    <col min="21" max="16384" width="9.06640625" style="1"/>
  </cols>
  <sheetData>
    <row r="1" spans="1:23" ht="13.9">
      <c r="A1" s="13" t="s">
        <v>120</v>
      </c>
    </row>
    <row r="2" spans="1:23">
      <c r="A2" s="1" t="s">
        <v>223</v>
      </c>
    </row>
    <row r="3" spans="1:23" ht="13.15" thickBot="1">
      <c r="A3" s="145"/>
      <c r="B3" s="145"/>
      <c r="D3" s="49"/>
      <c r="E3" s="49"/>
      <c r="F3" s="49"/>
      <c r="G3" s="49"/>
      <c r="H3" s="49"/>
      <c r="I3" s="49"/>
      <c r="J3" s="50"/>
      <c r="K3" s="49"/>
      <c r="M3" s="4"/>
      <c r="N3" s="4"/>
      <c r="O3" s="4"/>
      <c r="P3" s="4"/>
      <c r="Q3" s="4"/>
      <c r="R3" s="4"/>
      <c r="S3" s="86"/>
      <c r="T3" s="4"/>
    </row>
    <row r="4" spans="1:23" s="52" customFormat="1" ht="16.5" customHeight="1" thickBot="1">
      <c r="A4" s="51"/>
      <c r="B4" s="51"/>
      <c r="C4" s="51"/>
      <c r="D4" s="89" t="s">
        <v>37</v>
      </c>
      <c r="E4" s="89"/>
      <c r="F4" s="89"/>
      <c r="G4" s="89"/>
      <c r="H4" s="89"/>
      <c r="I4" s="89"/>
      <c r="J4" s="89"/>
      <c r="K4" s="1"/>
      <c r="L4" s="144" t="s">
        <v>38</v>
      </c>
      <c r="M4" s="144"/>
      <c r="N4" s="144"/>
      <c r="O4" s="144"/>
      <c r="P4" s="144"/>
      <c r="Q4" s="144"/>
      <c r="R4" s="144"/>
      <c r="S4" s="144"/>
      <c r="T4" s="110"/>
    </row>
    <row r="5" spans="1:23" s="10" customFormat="1" ht="42" customHeight="1">
      <c r="A5" s="8" t="s">
        <v>39</v>
      </c>
      <c r="B5" s="64"/>
      <c r="C5" s="9"/>
      <c r="D5" s="75" t="s">
        <v>157</v>
      </c>
      <c r="E5" s="76" t="s">
        <v>217</v>
      </c>
      <c r="F5" s="76" t="s">
        <v>216</v>
      </c>
      <c r="G5" s="75" t="s">
        <v>158</v>
      </c>
      <c r="H5" s="76" t="s">
        <v>215</v>
      </c>
      <c r="I5" s="37" t="s">
        <v>154</v>
      </c>
      <c r="J5" s="33" t="s">
        <v>105</v>
      </c>
      <c r="K5" s="37" t="s">
        <v>115</v>
      </c>
      <c r="L5" s="95"/>
      <c r="M5" s="75" t="s">
        <v>157</v>
      </c>
      <c r="N5" s="76" t="s">
        <v>217</v>
      </c>
      <c r="O5" s="76" t="s">
        <v>216</v>
      </c>
      <c r="P5" s="75" t="s">
        <v>158</v>
      </c>
      <c r="Q5" s="76" t="s">
        <v>215</v>
      </c>
      <c r="R5" s="37" t="s">
        <v>153</v>
      </c>
      <c r="S5" s="33" t="s">
        <v>105</v>
      </c>
      <c r="T5" s="37" t="s">
        <v>115</v>
      </c>
      <c r="U5" s="74"/>
      <c r="V5" s="74"/>
      <c r="W5" s="74"/>
    </row>
    <row r="6" spans="1:23" s="10" customFormat="1" ht="13.9">
      <c r="A6" s="2" t="s">
        <v>218</v>
      </c>
      <c r="B6" s="127" t="s">
        <v>222</v>
      </c>
      <c r="C6" s="4"/>
      <c r="D6" s="11"/>
      <c r="E6" s="11"/>
      <c r="F6" s="11"/>
      <c r="G6" s="11"/>
      <c r="H6" s="11"/>
      <c r="I6" s="39"/>
      <c r="J6" s="11"/>
      <c r="K6" s="39"/>
      <c r="L6" s="87"/>
      <c r="M6" s="11"/>
      <c r="N6" s="11"/>
      <c r="O6" s="11"/>
      <c r="P6" s="11"/>
      <c r="Q6" s="11"/>
      <c r="R6" s="39"/>
      <c r="S6" s="11"/>
      <c r="T6" s="39"/>
    </row>
    <row r="7" spans="1:23" s="10" customFormat="1" ht="13.5" customHeight="1">
      <c r="A7" s="18" t="s">
        <v>69</v>
      </c>
      <c r="B7" s="67" t="s">
        <v>2</v>
      </c>
      <c r="C7" s="67"/>
      <c r="D7" s="105">
        <v>79</v>
      </c>
      <c r="E7" s="105">
        <v>442</v>
      </c>
      <c r="F7" s="105">
        <v>132</v>
      </c>
      <c r="G7" s="105">
        <v>288</v>
      </c>
      <c r="H7" s="105">
        <v>0</v>
      </c>
      <c r="I7" s="69">
        <f>SUM(D7:H7)</f>
        <v>941</v>
      </c>
      <c r="J7" s="134">
        <v>271</v>
      </c>
      <c r="K7" s="69">
        <f>SUM(I7+J7)</f>
        <v>1212</v>
      </c>
      <c r="L7" s="88"/>
      <c r="M7" s="105">
        <v>233</v>
      </c>
      <c r="N7" s="105">
        <v>93</v>
      </c>
      <c r="O7" s="105">
        <v>78</v>
      </c>
      <c r="P7" s="105">
        <v>33</v>
      </c>
      <c r="Q7" s="105">
        <v>25</v>
      </c>
      <c r="R7" s="69">
        <f>SUM(M7:Q7)</f>
        <v>462</v>
      </c>
      <c r="S7" s="134">
        <v>236</v>
      </c>
      <c r="T7" s="69">
        <f>SUM(R7+S7)</f>
        <v>698</v>
      </c>
      <c r="U7" s="74"/>
    </row>
    <row r="8" spans="1:23" s="10" customFormat="1" ht="13.5" customHeight="1">
      <c r="A8" s="18" t="s">
        <v>70</v>
      </c>
      <c r="B8" s="67" t="s">
        <v>3</v>
      </c>
      <c r="C8" s="67"/>
      <c r="D8" s="105">
        <v>26</v>
      </c>
      <c r="E8" s="105">
        <v>226</v>
      </c>
      <c r="F8" s="105">
        <v>137</v>
      </c>
      <c r="G8" s="105">
        <v>735</v>
      </c>
      <c r="H8" s="105">
        <v>83</v>
      </c>
      <c r="I8" s="69">
        <f t="shared" ref="I8:I40" si="0">SUM(D8:H8)</f>
        <v>1207</v>
      </c>
      <c r="J8" s="134">
        <v>0</v>
      </c>
      <c r="K8" s="69">
        <f t="shared" ref="K8:K40" si="1">SUM(I8+J8)</f>
        <v>1207</v>
      </c>
      <c r="L8" s="88"/>
      <c r="M8" s="105">
        <v>100</v>
      </c>
      <c r="N8" s="105">
        <v>33</v>
      </c>
      <c r="O8" s="105">
        <v>0</v>
      </c>
      <c r="P8" s="105">
        <v>95</v>
      </c>
      <c r="Q8" s="105">
        <v>0</v>
      </c>
      <c r="R8" s="69">
        <f t="shared" ref="R8:R40" si="2">SUM(M8:Q8)</f>
        <v>228</v>
      </c>
      <c r="S8" s="134">
        <v>0</v>
      </c>
      <c r="T8" s="69">
        <f t="shared" ref="T8:T40" si="3">SUM(R8+S8)</f>
        <v>228</v>
      </c>
      <c r="U8" s="74"/>
    </row>
    <row r="9" spans="1:23" s="10" customFormat="1" ht="13.5" customHeight="1">
      <c r="A9" s="18" t="s">
        <v>71</v>
      </c>
      <c r="B9" s="67" t="s">
        <v>4</v>
      </c>
      <c r="C9" s="67"/>
      <c r="D9" s="105">
        <v>30</v>
      </c>
      <c r="E9" s="105">
        <v>114</v>
      </c>
      <c r="F9" s="105">
        <v>0</v>
      </c>
      <c r="G9" s="105">
        <v>48</v>
      </c>
      <c r="H9" s="105">
        <v>0</v>
      </c>
      <c r="I9" s="69">
        <f t="shared" si="0"/>
        <v>192</v>
      </c>
      <c r="J9" s="134">
        <v>0</v>
      </c>
      <c r="K9" s="69">
        <f t="shared" si="1"/>
        <v>192</v>
      </c>
      <c r="L9" s="88"/>
      <c r="M9" s="105">
        <v>54</v>
      </c>
      <c r="N9" s="105">
        <v>107</v>
      </c>
      <c r="O9" s="105">
        <v>0</v>
      </c>
      <c r="P9" s="105">
        <v>39</v>
      </c>
      <c r="Q9" s="105">
        <v>0</v>
      </c>
      <c r="R9" s="69">
        <f t="shared" si="2"/>
        <v>200</v>
      </c>
      <c r="S9" s="134">
        <v>53</v>
      </c>
      <c r="T9" s="69">
        <f t="shared" si="3"/>
        <v>253</v>
      </c>
      <c r="U9" s="74"/>
    </row>
    <row r="10" spans="1:23" s="10" customFormat="1" ht="13.5" customHeight="1">
      <c r="A10" s="18" t="s">
        <v>72</v>
      </c>
      <c r="B10" s="67" t="s">
        <v>5</v>
      </c>
      <c r="C10" s="67"/>
      <c r="D10" s="105">
        <v>1</v>
      </c>
      <c r="E10" s="105">
        <v>326</v>
      </c>
      <c r="F10" s="105">
        <v>0</v>
      </c>
      <c r="G10" s="105">
        <v>134</v>
      </c>
      <c r="H10" s="105">
        <v>0</v>
      </c>
      <c r="I10" s="69">
        <f t="shared" si="0"/>
        <v>461</v>
      </c>
      <c r="J10" s="134">
        <v>0</v>
      </c>
      <c r="K10" s="69">
        <f t="shared" si="1"/>
        <v>461</v>
      </c>
      <c r="L10" s="88"/>
      <c r="M10" s="105">
        <v>43</v>
      </c>
      <c r="N10" s="105">
        <v>374</v>
      </c>
      <c r="O10" s="105">
        <v>0</v>
      </c>
      <c r="P10" s="105">
        <v>152</v>
      </c>
      <c r="Q10" s="105">
        <v>0</v>
      </c>
      <c r="R10" s="69">
        <f t="shared" si="2"/>
        <v>569</v>
      </c>
      <c r="S10" s="134">
        <v>0</v>
      </c>
      <c r="T10" s="69">
        <f t="shared" si="3"/>
        <v>569</v>
      </c>
      <c r="U10" s="74"/>
    </row>
    <row r="11" spans="1:23" s="10" customFormat="1" ht="13.5" customHeight="1">
      <c r="A11" s="18" t="s">
        <v>73</v>
      </c>
      <c r="B11" s="67" t="s">
        <v>6</v>
      </c>
      <c r="C11" s="67"/>
      <c r="D11" s="105">
        <v>8</v>
      </c>
      <c r="E11" s="105">
        <v>66</v>
      </c>
      <c r="F11" s="105">
        <v>0</v>
      </c>
      <c r="G11" s="105">
        <v>62</v>
      </c>
      <c r="H11" s="105">
        <v>0</v>
      </c>
      <c r="I11" s="69">
        <f t="shared" si="0"/>
        <v>136</v>
      </c>
      <c r="J11" s="134">
        <v>0</v>
      </c>
      <c r="K11" s="69">
        <f t="shared" si="1"/>
        <v>136</v>
      </c>
      <c r="L11" s="88"/>
      <c r="M11" s="105">
        <v>15</v>
      </c>
      <c r="N11" s="105">
        <v>2</v>
      </c>
      <c r="O11" s="105">
        <v>1</v>
      </c>
      <c r="P11" s="105">
        <v>9</v>
      </c>
      <c r="Q11" s="105">
        <v>0</v>
      </c>
      <c r="R11" s="69">
        <f t="shared" si="2"/>
        <v>27</v>
      </c>
      <c r="S11" s="134">
        <v>0</v>
      </c>
      <c r="T11" s="69">
        <f t="shared" si="3"/>
        <v>27</v>
      </c>
      <c r="U11" s="74"/>
    </row>
    <row r="12" spans="1:23" s="10" customFormat="1" ht="13.5" customHeight="1">
      <c r="A12" s="18" t="s">
        <v>57</v>
      </c>
      <c r="B12" s="67" t="s">
        <v>7</v>
      </c>
      <c r="C12" s="67"/>
      <c r="D12" s="105">
        <v>11</v>
      </c>
      <c r="E12" s="105">
        <v>197</v>
      </c>
      <c r="F12" s="105">
        <v>0</v>
      </c>
      <c r="G12" s="105">
        <v>10</v>
      </c>
      <c r="H12" s="105">
        <v>0</v>
      </c>
      <c r="I12" s="69">
        <f t="shared" si="0"/>
        <v>218</v>
      </c>
      <c r="J12" s="134">
        <v>0</v>
      </c>
      <c r="K12" s="69">
        <f t="shared" si="1"/>
        <v>218</v>
      </c>
      <c r="L12" s="88"/>
      <c r="M12" s="105">
        <v>55</v>
      </c>
      <c r="N12" s="105">
        <v>55</v>
      </c>
      <c r="O12" s="105">
        <v>6</v>
      </c>
      <c r="P12" s="105">
        <v>10</v>
      </c>
      <c r="Q12" s="105">
        <v>0</v>
      </c>
      <c r="R12" s="69">
        <f t="shared" si="2"/>
        <v>126</v>
      </c>
      <c r="S12" s="134">
        <v>0</v>
      </c>
      <c r="T12" s="69">
        <f t="shared" si="3"/>
        <v>126</v>
      </c>
      <c r="U12" s="74"/>
    </row>
    <row r="13" spans="1:23" s="10" customFormat="1" ht="13.5" customHeight="1">
      <c r="A13" s="18" t="s">
        <v>56</v>
      </c>
      <c r="B13" s="67" t="s">
        <v>8</v>
      </c>
      <c r="C13" s="67"/>
      <c r="D13" s="105">
        <v>0</v>
      </c>
      <c r="E13" s="105">
        <v>0</v>
      </c>
      <c r="F13" s="105">
        <v>0</v>
      </c>
      <c r="G13" s="105">
        <v>0</v>
      </c>
      <c r="H13" s="105">
        <v>0</v>
      </c>
      <c r="I13" s="69">
        <f t="shared" si="0"/>
        <v>0</v>
      </c>
      <c r="J13" s="134">
        <v>6</v>
      </c>
      <c r="K13" s="69">
        <f t="shared" si="1"/>
        <v>6</v>
      </c>
      <c r="L13" s="88"/>
      <c r="M13" s="105">
        <v>0</v>
      </c>
      <c r="N13" s="105">
        <v>2</v>
      </c>
      <c r="O13" s="105">
        <v>0</v>
      </c>
      <c r="P13" s="105">
        <v>0</v>
      </c>
      <c r="Q13" s="105">
        <v>0</v>
      </c>
      <c r="R13" s="69">
        <f t="shared" si="2"/>
        <v>2</v>
      </c>
      <c r="S13" s="134">
        <v>0</v>
      </c>
      <c r="T13" s="69">
        <f t="shared" si="3"/>
        <v>2</v>
      </c>
      <c r="U13" s="74"/>
    </row>
    <row r="14" spans="1:23" s="10" customFormat="1" ht="13.5" customHeight="1">
      <c r="A14" s="18" t="s">
        <v>74</v>
      </c>
      <c r="B14" s="67" t="s">
        <v>9</v>
      </c>
      <c r="C14" s="67"/>
      <c r="D14" s="105">
        <v>50</v>
      </c>
      <c r="E14" s="105">
        <v>297</v>
      </c>
      <c r="F14" s="105">
        <v>0</v>
      </c>
      <c r="G14" s="105">
        <v>164</v>
      </c>
      <c r="H14" s="105">
        <v>0</v>
      </c>
      <c r="I14" s="69">
        <f t="shared" si="0"/>
        <v>511</v>
      </c>
      <c r="J14" s="134">
        <v>17</v>
      </c>
      <c r="K14" s="69">
        <f t="shared" si="1"/>
        <v>528</v>
      </c>
      <c r="L14" s="88"/>
      <c r="M14" s="105">
        <v>129</v>
      </c>
      <c r="N14" s="105">
        <v>261</v>
      </c>
      <c r="O14" s="105">
        <v>1</v>
      </c>
      <c r="P14" s="105">
        <v>423</v>
      </c>
      <c r="Q14" s="105">
        <v>0</v>
      </c>
      <c r="R14" s="69">
        <f t="shared" si="2"/>
        <v>814</v>
      </c>
      <c r="S14" s="134">
        <v>42</v>
      </c>
      <c r="T14" s="69">
        <f t="shared" si="3"/>
        <v>856</v>
      </c>
      <c r="U14" s="74"/>
    </row>
    <row r="15" spans="1:23" s="10" customFormat="1" ht="13.5" customHeight="1">
      <c r="A15" s="18" t="s">
        <v>75</v>
      </c>
      <c r="B15" s="67" t="s">
        <v>10</v>
      </c>
      <c r="C15" s="67"/>
      <c r="D15" s="105">
        <v>34</v>
      </c>
      <c r="E15" s="105">
        <v>1056</v>
      </c>
      <c r="F15" s="105">
        <v>0</v>
      </c>
      <c r="G15" s="105">
        <v>568</v>
      </c>
      <c r="H15" s="105">
        <v>0</v>
      </c>
      <c r="I15" s="69">
        <f t="shared" si="0"/>
        <v>1658</v>
      </c>
      <c r="J15" s="134">
        <v>92</v>
      </c>
      <c r="K15" s="69">
        <f t="shared" si="1"/>
        <v>1750</v>
      </c>
      <c r="L15" s="88"/>
      <c r="M15" s="105">
        <v>27</v>
      </c>
      <c r="N15" s="105">
        <v>330</v>
      </c>
      <c r="O15" s="105">
        <v>1</v>
      </c>
      <c r="P15" s="105">
        <v>385</v>
      </c>
      <c r="Q15" s="105">
        <v>0</v>
      </c>
      <c r="R15" s="69">
        <f t="shared" si="2"/>
        <v>743</v>
      </c>
      <c r="S15" s="134">
        <v>0</v>
      </c>
      <c r="T15" s="69">
        <f t="shared" si="3"/>
        <v>743</v>
      </c>
      <c r="U15" s="74"/>
    </row>
    <row r="16" spans="1:23" s="10" customFormat="1" ht="13.5" customHeight="1">
      <c r="A16" s="18" t="s">
        <v>76</v>
      </c>
      <c r="B16" s="67" t="s">
        <v>11</v>
      </c>
      <c r="C16" s="67"/>
      <c r="D16" s="105">
        <v>16</v>
      </c>
      <c r="E16" s="105">
        <v>254</v>
      </c>
      <c r="F16" s="105">
        <v>0</v>
      </c>
      <c r="G16" s="105">
        <v>187</v>
      </c>
      <c r="H16" s="105">
        <v>0</v>
      </c>
      <c r="I16" s="69">
        <f t="shared" si="0"/>
        <v>457</v>
      </c>
      <c r="J16" s="134">
        <v>0</v>
      </c>
      <c r="K16" s="69">
        <f t="shared" si="1"/>
        <v>457</v>
      </c>
      <c r="L16" s="88"/>
      <c r="M16" s="105">
        <v>63</v>
      </c>
      <c r="N16" s="105">
        <v>129</v>
      </c>
      <c r="O16" s="105">
        <v>1</v>
      </c>
      <c r="P16" s="105">
        <v>207</v>
      </c>
      <c r="Q16" s="105">
        <v>0</v>
      </c>
      <c r="R16" s="69">
        <f t="shared" si="2"/>
        <v>400</v>
      </c>
      <c r="S16" s="134">
        <v>0</v>
      </c>
      <c r="T16" s="69">
        <f t="shared" si="3"/>
        <v>400</v>
      </c>
      <c r="U16" s="74"/>
    </row>
    <row r="17" spans="1:21" s="10" customFormat="1" ht="13.5" customHeight="1">
      <c r="A17" s="18" t="s">
        <v>58</v>
      </c>
      <c r="B17" s="67" t="s">
        <v>12</v>
      </c>
      <c r="C17" s="67"/>
      <c r="D17" s="105">
        <v>215</v>
      </c>
      <c r="E17" s="105">
        <v>153</v>
      </c>
      <c r="F17" s="105">
        <v>53</v>
      </c>
      <c r="G17" s="105">
        <v>199</v>
      </c>
      <c r="H17" s="105">
        <v>0</v>
      </c>
      <c r="I17" s="69">
        <f t="shared" si="0"/>
        <v>620</v>
      </c>
      <c r="J17" s="134">
        <v>280</v>
      </c>
      <c r="K17" s="69">
        <f t="shared" si="1"/>
        <v>900</v>
      </c>
      <c r="L17" s="88"/>
      <c r="M17" s="105">
        <v>97</v>
      </c>
      <c r="N17" s="105">
        <v>147</v>
      </c>
      <c r="O17" s="105">
        <v>12</v>
      </c>
      <c r="P17" s="105">
        <v>219</v>
      </c>
      <c r="Q17" s="105">
        <v>0</v>
      </c>
      <c r="R17" s="69">
        <f t="shared" si="2"/>
        <v>475</v>
      </c>
      <c r="S17" s="134">
        <v>220</v>
      </c>
      <c r="T17" s="69">
        <f t="shared" si="3"/>
        <v>695</v>
      </c>
      <c r="U17" s="74"/>
    </row>
    <row r="18" spans="1:21" s="10" customFormat="1" ht="13.5" customHeight="1">
      <c r="A18" s="18" t="s">
        <v>59</v>
      </c>
      <c r="B18" s="67" t="s">
        <v>13</v>
      </c>
      <c r="C18" s="67"/>
      <c r="D18" s="105">
        <v>27</v>
      </c>
      <c r="E18" s="105">
        <v>161</v>
      </c>
      <c r="F18" s="105">
        <v>7</v>
      </c>
      <c r="G18" s="105">
        <v>146</v>
      </c>
      <c r="H18" s="105">
        <v>0</v>
      </c>
      <c r="I18" s="69">
        <f t="shared" si="0"/>
        <v>341</v>
      </c>
      <c r="J18" s="134">
        <v>0</v>
      </c>
      <c r="K18" s="69">
        <f t="shared" si="1"/>
        <v>341</v>
      </c>
      <c r="L18" s="88"/>
      <c r="M18" s="105">
        <v>27</v>
      </c>
      <c r="N18" s="105">
        <v>33</v>
      </c>
      <c r="O18" s="105">
        <v>7</v>
      </c>
      <c r="P18" s="105">
        <v>203</v>
      </c>
      <c r="Q18" s="105">
        <v>0</v>
      </c>
      <c r="R18" s="69">
        <f t="shared" si="2"/>
        <v>270</v>
      </c>
      <c r="S18" s="134">
        <v>0</v>
      </c>
      <c r="T18" s="69">
        <f t="shared" si="3"/>
        <v>270</v>
      </c>
      <c r="U18" s="74"/>
    </row>
    <row r="19" spans="1:21" s="10" customFormat="1" ht="13.5" customHeight="1">
      <c r="A19" s="18" t="s">
        <v>60</v>
      </c>
      <c r="B19" s="67" t="s">
        <v>34</v>
      </c>
      <c r="C19" s="67"/>
      <c r="D19" s="105">
        <v>92</v>
      </c>
      <c r="E19" s="105">
        <v>80</v>
      </c>
      <c r="F19" s="105">
        <v>0</v>
      </c>
      <c r="G19" s="105">
        <v>335</v>
      </c>
      <c r="H19" s="105">
        <v>0</v>
      </c>
      <c r="I19" s="69">
        <f t="shared" si="0"/>
        <v>507</v>
      </c>
      <c r="J19" s="134">
        <v>153</v>
      </c>
      <c r="K19" s="69">
        <f t="shared" si="1"/>
        <v>660</v>
      </c>
      <c r="L19" s="88"/>
      <c r="M19" s="105">
        <v>50</v>
      </c>
      <c r="N19" s="105">
        <v>93</v>
      </c>
      <c r="O19" s="105">
        <v>0</v>
      </c>
      <c r="P19" s="105">
        <v>188</v>
      </c>
      <c r="Q19" s="105">
        <v>0</v>
      </c>
      <c r="R19" s="69">
        <f t="shared" si="2"/>
        <v>331</v>
      </c>
      <c r="S19" s="134">
        <v>0</v>
      </c>
      <c r="T19" s="69">
        <f t="shared" si="3"/>
        <v>331</v>
      </c>
      <c r="U19" s="74"/>
    </row>
    <row r="20" spans="1:21" s="10" customFormat="1" ht="13.5" customHeight="1">
      <c r="A20" s="18" t="s">
        <v>77</v>
      </c>
      <c r="B20" s="67" t="s">
        <v>14</v>
      </c>
      <c r="C20" s="67"/>
      <c r="D20" s="105">
        <v>6</v>
      </c>
      <c r="E20" s="105">
        <v>351</v>
      </c>
      <c r="F20" s="105">
        <v>0</v>
      </c>
      <c r="G20" s="105">
        <v>152</v>
      </c>
      <c r="H20" s="105">
        <v>0</v>
      </c>
      <c r="I20" s="69">
        <f t="shared" si="0"/>
        <v>509</v>
      </c>
      <c r="J20" s="134">
        <v>424</v>
      </c>
      <c r="K20" s="69">
        <f t="shared" si="1"/>
        <v>933</v>
      </c>
      <c r="L20" s="88"/>
      <c r="M20" s="105">
        <v>65</v>
      </c>
      <c r="N20" s="105">
        <v>17</v>
      </c>
      <c r="O20" s="105">
        <v>0</v>
      </c>
      <c r="P20" s="105">
        <v>275</v>
      </c>
      <c r="Q20" s="105">
        <v>0</v>
      </c>
      <c r="R20" s="69">
        <f t="shared" si="2"/>
        <v>357</v>
      </c>
      <c r="S20" s="134">
        <v>0</v>
      </c>
      <c r="T20" s="69">
        <f t="shared" si="3"/>
        <v>357</v>
      </c>
      <c r="U20" s="74"/>
    </row>
    <row r="21" spans="1:21" s="10" customFormat="1" ht="13.5" customHeight="1">
      <c r="A21" s="18" t="s">
        <v>78</v>
      </c>
      <c r="B21" s="67" t="s">
        <v>15</v>
      </c>
      <c r="C21" s="67"/>
      <c r="D21" s="105">
        <v>2</v>
      </c>
      <c r="E21" s="105">
        <v>159</v>
      </c>
      <c r="F21" s="105">
        <v>149</v>
      </c>
      <c r="G21" s="105">
        <v>285</v>
      </c>
      <c r="H21" s="105">
        <v>0</v>
      </c>
      <c r="I21" s="69">
        <f t="shared" si="0"/>
        <v>595</v>
      </c>
      <c r="J21" s="134">
        <v>0</v>
      </c>
      <c r="K21" s="69">
        <f t="shared" si="1"/>
        <v>595</v>
      </c>
      <c r="L21" s="88"/>
      <c r="M21" s="105">
        <v>3</v>
      </c>
      <c r="N21" s="105">
        <v>232</v>
      </c>
      <c r="O21" s="105">
        <v>0</v>
      </c>
      <c r="P21" s="105">
        <v>144</v>
      </c>
      <c r="Q21" s="105">
        <v>0</v>
      </c>
      <c r="R21" s="69">
        <f t="shared" si="2"/>
        <v>379</v>
      </c>
      <c r="S21" s="134">
        <v>123</v>
      </c>
      <c r="T21" s="69">
        <f t="shared" si="3"/>
        <v>502</v>
      </c>
      <c r="U21" s="74"/>
    </row>
    <row r="22" spans="1:21" s="10" customFormat="1" ht="13.5" customHeight="1">
      <c r="A22" s="18" t="s">
        <v>79</v>
      </c>
      <c r="B22" s="67" t="s">
        <v>16</v>
      </c>
      <c r="C22" s="67"/>
      <c r="D22" s="105">
        <v>19</v>
      </c>
      <c r="E22" s="105">
        <v>446</v>
      </c>
      <c r="F22" s="105">
        <v>0</v>
      </c>
      <c r="G22" s="105">
        <v>148</v>
      </c>
      <c r="H22" s="105">
        <v>0</v>
      </c>
      <c r="I22" s="69">
        <f t="shared" si="0"/>
        <v>613</v>
      </c>
      <c r="J22" s="134">
        <v>14</v>
      </c>
      <c r="K22" s="69">
        <f t="shared" si="1"/>
        <v>627</v>
      </c>
      <c r="L22" s="88"/>
      <c r="M22" s="105">
        <v>19</v>
      </c>
      <c r="N22" s="105">
        <v>0</v>
      </c>
      <c r="O22" s="105">
        <v>1</v>
      </c>
      <c r="P22" s="105">
        <v>1</v>
      </c>
      <c r="Q22" s="105">
        <v>0</v>
      </c>
      <c r="R22" s="69">
        <f t="shared" si="2"/>
        <v>21</v>
      </c>
      <c r="S22" s="134">
        <v>0</v>
      </c>
      <c r="T22" s="69">
        <f t="shared" si="3"/>
        <v>21</v>
      </c>
      <c r="U22" s="74"/>
    </row>
    <row r="23" spans="1:21" s="10" customFormat="1" ht="13.5" customHeight="1">
      <c r="A23" s="18" t="s">
        <v>80</v>
      </c>
      <c r="B23" s="67" t="s">
        <v>17</v>
      </c>
      <c r="C23" s="67"/>
      <c r="D23" s="105">
        <v>12</v>
      </c>
      <c r="E23" s="105">
        <v>121</v>
      </c>
      <c r="F23" s="105">
        <v>52</v>
      </c>
      <c r="G23" s="105">
        <v>161</v>
      </c>
      <c r="H23" s="105">
        <v>0</v>
      </c>
      <c r="I23" s="69">
        <f t="shared" si="0"/>
        <v>346</v>
      </c>
      <c r="J23" s="134">
        <v>0</v>
      </c>
      <c r="K23" s="69">
        <f t="shared" si="1"/>
        <v>346</v>
      </c>
      <c r="L23" s="88"/>
      <c r="M23" s="105">
        <v>28</v>
      </c>
      <c r="N23" s="105">
        <v>101</v>
      </c>
      <c r="O23" s="105">
        <v>0</v>
      </c>
      <c r="P23" s="105">
        <v>167</v>
      </c>
      <c r="Q23" s="105">
        <v>0</v>
      </c>
      <c r="R23" s="69">
        <f t="shared" si="2"/>
        <v>296</v>
      </c>
      <c r="S23" s="134">
        <v>0</v>
      </c>
      <c r="T23" s="69">
        <f t="shared" si="3"/>
        <v>296</v>
      </c>
      <c r="U23" s="74"/>
    </row>
    <row r="24" spans="1:21" s="10" customFormat="1" ht="13.5" customHeight="1">
      <c r="A24" s="18" t="s">
        <v>81</v>
      </c>
      <c r="B24" s="67" t="s">
        <v>18</v>
      </c>
      <c r="C24" s="67"/>
      <c r="D24" s="105">
        <v>135</v>
      </c>
      <c r="E24" s="105">
        <v>451</v>
      </c>
      <c r="F24" s="105">
        <v>12</v>
      </c>
      <c r="G24" s="105">
        <v>313</v>
      </c>
      <c r="H24" s="105">
        <v>0</v>
      </c>
      <c r="I24" s="69">
        <f t="shared" si="0"/>
        <v>911</v>
      </c>
      <c r="J24" s="134">
        <v>0</v>
      </c>
      <c r="K24" s="69">
        <f t="shared" si="1"/>
        <v>911</v>
      </c>
      <c r="L24" s="88"/>
      <c r="M24" s="105">
        <v>174</v>
      </c>
      <c r="N24" s="105">
        <v>94</v>
      </c>
      <c r="O24" s="105">
        <v>1</v>
      </c>
      <c r="P24" s="105">
        <v>247</v>
      </c>
      <c r="Q24" s="105">
        <v>0</v>
      </c>
      <c r="R24" s="69">
        <f t="shared" si="2"/>
        <v>516</v>
      </c>
      <c r="S24" s="134">
        <v>0</v>
      </c>
      <c r="T24" s="69">
        <f t="shared" si="3"/>
        <v>516</v>
      </c>
      <c r="U24" s="74"/>
    </row>
    <row r="25" spans="1:21" s="10" customFormat="1" ht="13.5" customHeight="1">
      <c r="A25" s="18" t="s">
        <v>61</v>
      </c>
      <c r="B25" s="67" t="s">
        <v>19</v>
      </c>
      <c r="C25" s="67"/>
      <c r="D25" s="105">
        <v>101</v>
      </c>
      <c r="E25" s="105">
        <v>40</v>
      </c>
      <c r="F25" s="105">
        <v>0</v>
      </c>
      <c r="G25" s="105">
        <v>0</v>
      </c>
      <c r="H25" s="105">
        <v>0</v>
      </c>
      <c r="I25" s="69">
        <f t="shared" si="0"/>
        <v>141</v>
      </c>
      <c r="J25" s="134">
        <v>0</v>
      </c>
      <c r="K25" s="69">
        <f t="shared" si="1"/>
        <v>141</v>
      </c>
      <c r="L25" s="88"/>
      <c r="M25" s="105">
        <v>96</v>
      </c>
      <c r="N25" s="105">
        <v>73</v>
      </c>
      <c r="O25" s="105">
        <v>0</v>
      </c>
      <c r="P25" s="105">
        <v>32</v>
      </c>
      <c r="Q25" s="105">
        <v>0</v>
      </c>
      <c r="R25" s="69">
        <f t="shared" si="2"/>
        <v>201</v>
      </c>
      <c r="S25" s="134">
        <v>0</v>
      </c>
      <c r="T25" s="69">
        <f t="shared" si="3"/>
        <v>201</v>
      </c>
      <c r="U25" s="74"/>
    </row>
    <row r="26" spans="1:21" s="10" customFormat="1" ht="13.5" customHeight="1">
      <c r="A26" s="18" t="s">
        <v>62</v>
      </c>
      <c r="B26" s="67" t="s">
        <v>20</v>
      </c>
      <c r="C26" s="67"/>
      <c r="D26" s="105">
        <v>3</v>
      </c>
      <c r="E26" s="105">
        <v>232</v>
      </c>
      <c r="F26" s="105">
        <v>0</v>
      </c>
      <c r="G26" s="105">
        <v>13</v>
      </c>
      <c r="H26" s="105">
        <v>0</v>
      </c>
      <c r="I26" s="69">
        <f t="shared" si="0"/>
        <v>248</v>
      </c>
      <c r="J26" s="134">
        <v>0</v>
      </c>
      <c r="K26" s="69">
        <f t="shared" si="1"/>
        <v>248</v>
      </c>
      <c r="L26" s="88"/>
      <c r="M26" s="105">
        <v>3</v>
      </c>
      <c r="N26" s="105">
        <v>38</v>
      </c>
      <c r="O26" s="105">
        <v>0</v>
      </c>
      <c r="P26" s="105">
        <v>0</v>
      </c>
      <c r="Q26" s="105">
        <v>0</v>
      </c>
      <c r="R26" s="69">
        <f t="shared" si="2"/>
        <v>41</v>
      </c>
      <c r="S26" s="134">
        <v>0</v>
      </c>
      <c r="T26" s="69">
        <f t="shared" si="3"/>
        <v>41</v>
      </c>
      <c r="U26" s="74"/>
    </row>
    <row r="27" spans="1:21" s="10" customFormat="1" ht="13.5" customHeight="1">
      <c r="A27" s="18" t="s">
        <v>82</v>
      </c>
      <c r="B27" s="67" t="s">
        <v>21</v>
      </c>
      <c r="C27" s="67"/>
      <c r="D27" s="105">
        <v>4</v>
      </c>
      <c r="E27" s="105">
        <v>112</v>
      </c>
      <c r="F27" s="105">
        <v>0</v>
      </c>
      <c r="G27" s="105">
        <v>41</v>
      </c>
      <c r="H27" s="105">
        <v>0</v>
      </c>
      <c r="I27" s="69">
        <f t="shared" si="0"/>
        <v>157</v>
      </c>
      <c r="J27" s="134">
        <v>0</v>
      </c>
      <c r="K27" s="69">
        <f t="shared" si="1"/>
        <v>157</v>
      </c>
      <c r="L27" s="88"/>
      <c r="M27" s="105">
        <v>11</v>
      </c>
      <c r="N27" s="105">
        <v>0</v>
      </c>
      <c r="O27" s="105">
        <v>0</v>
      </c>
      <c r="P27" s="105">
        <v>3</v>
      </c>
      <c r="Q27" s="105">
        <v>0</v>
      </c>
      <c r="R27" s="69">
        <f t="shared" si="2"/>
        <v>14</v>
      </c>
      <c r="S27" s="134">
        <v>0</v>
      </c>
      <c r="T27" s="69">
        <f t="shared" si="3"/>
        <v>14</v>
      </c>
      <c r="U27" s="74"/>
    </row>
    <row r="28" spans="1:21" s="10" customFormat="1" ht="13.5" customHeight="1">
      <c r="A28" s="18" t="s">
        <v>63</v>
      </c>
      <c r="B28" s="67" t="s">
        <v>22</v>
      </c>
      <c r="C28" s="67"/>
      <c r="D28" s="105">
        <v>79</v>
      </c>
      <c r="E28" s="105">
        <v>572</v>
      </c>
      <c r="F28" s="105">
        <v>25</v>
      </c>
      <c r="G28" s="105">
        <v>173</v>
      </c>
      <c r="H28" s="105">
        <v>0</v>
      </c>
      <c r="I28" s="69">
        <f t="shared" si="0"/>
        <v>849</v>
      </c>
      <c r="J28" s="134">
        <v>0</v>
      </c>
      <c r="K28" s="69">
        <f t="shared" si="1"/>
        <v>849</v>
      </c>
      <c r="L28" s="88"/>
      <c r="M28" s="105">
        <v>12</v>
      </c>
      <c r="N28" s="105">
        <v>24</v>
      </c>
      <c r="O28" s="105">
        <v>0</v>
      </c>
      <c r="P28" s="105">
        <v>12</v>
      </c>
      <c r="Q28" s="105">
        <v>0</v>
      </c>
      <c r="R28" s="69">
        <f t="shared" si="2"/>
        <v>48</v>
      </c>
      <c r="S28" s="134">
        <v>0</v>
      </c>
      <c r="T28" s="69">
        <f t="shared" si="3"/>
        <v>48</v>
      </c>
      <c r="U28" s="74"/>
    </row>
    <row r="29" spans="1:21" s="10" customFormat="1" ht="13.5" customHeight="1">
      <c r="A29" s="18" t="s">
        <v>64</v>
      </c>
      <c r="B29" s="67" t="s">
        <v>23</v>
      </c>
      <c r="C29" s="67"/>
      <c r="D29" s="105">
        <v>35</v>
      </c>
      <c r="E29" s="105">
        <v>62</v>
      </c>
      <c r="F29" s="105">
        <v>0</v>
      </c>
      <c r="G29" s="105">
        <v>140</v>
      </c>
      <c r="H29" s="105">
        <v>0</v>
      </c>
      <c r="I29" s="69">
        <f t="shared" si="0"/>
        <v>237</v>
      </c>
      <c r="J29" s="134">
        <v>0</v>
      </c>
      <c r="K29" s="69">
        <f t="shared" si="1"/>
        <v>237</v>
      </c>
      <c r="L29" s="88"/>
      <c r="M29" s="105">
        <v>47</v>
      </c>
      <c r="N29" s="105">
        <v>80</v>
      </c>
      <c r="O29" s="105">
        <v>0</v>
      </c>
      <c r="P29" s="105">
        <v>70</v>
      </c>
      <c r="Q29" s="105">
        <v>0</v>
      </c>
      <c r="R29" s="69">
        <f t="shared" si="2"/>
        <v>197</v>
      </c>
      <c r="S29" s="134">
        <v>0</v>
      </c>
      <c r="T29" s="69">
        <f t="shared" si="3"/>
        <v>197</v>
      </c>
      <c r="U29" s="74"/>
    </row>
    <row r="30" spans="1:21" s="10" customFormat="1" ht="13.5" customHeight="1">
      <c r="A30" s="18" t="s">
        <v>83</v>
      </c>
      <c r="B30" s="67" t="s">
        <v>24</v>
      </c>
      <c r="C30" s="67"/>
      <c r="D30" s="105">
        <v>2</v>
      </c>
      <c r="E30" s="105">
        <v>228</v>
      </c>
      <c r="F30" s="105">
        <v>0</v>
      </c>
      <c r="G30" s="105">
        <v>0</v>
      </c>
      <c r="H30" s="105">
        <v>0</v>
      </c>
      <c r="I30" s="69">
        <f t="shared" si="0"/>
        <v>230</v>
      </c>
      <c r="J30" s="134">
        <v>0</v>
      </c>
      <c r="K30" s="69">
        <f t="shared" si="1"/>
        <v>230</v>
      </c>
      <c r="L30" s="88"/>
      <c r="M30" s="105">
        <v>2</v>
      </c>
      <c r="N30" s="105">
        <v>96</v>
      </c>
      <c r="O30" s="105">
        <v>0</v>
      </c>
      <c r="P30" s="105">
        <v>198</v>
      </c>
      <c r="Q30" s="105">
        <v>0</v>
      </c>
      <c r="R30" s="69">
        <f t="shared" si="2"/>
        <v>296</v>
      </c>
      <c r="S30" s="134">
        <v>343</v>
      </c>
      <c r="T30" s="69">
        <f t="shared" si="3"/>
        <v>639</v>
      </c>
      <c r="U30" s="74"/>
    </row>
    <row r="31" spans="1:21" s="10" customFormat="1" ht="13.5" customHeight="1">
      <c r="A31" s="18" t="s">
        <v>84</v>
      </c>
      <c r="B31" s="67" t="s">
        <v>25</v>
      </c>
      <c r="C31" s="67"/>
      <c r="D31" s="105">
        <v>111</v>
      </c>
      <c r="E31" s="105">
        <v>940</v>
      </c>
      <c r="F31" s="105">
        <v>103</v>
      </c>
      <c r="G31" s="105">
        <v>726</v>
      </c>
      <c r="H31" s="105">
        <v>0</v>
      </c>
      <c r="I31" s="69">
        <f t="shared" si="0"/>
        <v>1880</v>
      </c>
      <c r="J31" s="134">
        <v>978</v>
      </c>
      <c r="K31" s="69">
        <f t="shared" si="1"/>
        <v>2858</v>
      </c>
      <c r="L31" s="88"/>
      <c r="M31" s="105">
        <v>167</v>
      </c>
      <c r="N31" s="105">
        <v>391</v>
      </c>
      <c r="O31" s="105">
        <v>0</v>
      </c>
      <c r="P31" s="105">
        <v>598</v>
      </c>
      <c r="Q31" s="105">
        <v>0</v>
      </c>
      <c r="R31" s="69">
        <f t="shared" si="2"/>
        <v>1156</v>
      </c>
      <c r="S31" s="134">
        <v>1083</v>
      </c>
      <c r="T31" s="69">
        <f t="shared" si="3"/>
        <v>2239</v>
      </c>
      <c r="U31" s="74"/>
    </row>
    <row r="32" spans="1:21" s="10" customFormat="1" ht="13.5" customHeight="1">
      <c r="A32" s="18" t="s">
        <v>85</v>
      </c>
      <c r="B32" s="67" t="s">
        <v>26</v>
      </c>
      <c r="C32" s="67"/>
      <c r="D32" s="105">
        <v>20</v>
      </c>
      <c r="E32" s="105">
        <v>34</v>
      </c>
      <c r="F32" s="105">
        <v>0</v>
      </c>
      <c r="G32" s="105">
        <v>9</v>
      </c>
      <c r="H32" s="105">
        <v>0</v>
      </c>
      <c r="I32" s="69">
        <f t="shared" si="0"/>
        <v>63</v>
      </c>
      <c r="J32" s="134">
        <v>0</v>
      </c>
      <c r="K32" s="69">
        <f t="shared" si="1"/>
        <v>63</v>
      </c>
      <c r="L32" s="88"/>
      <c r="M32" s="105">
        <v>13</v>
      </c>
      <c r="N32" s="105">
        <v>18</v>
      </c>
      <c r="O32" s="105">
        <v>20</v>
      </c>
      <c r="P32" s="105">
        <v>149</v>
      </c>
      <c r="Q32" s="105">
        <v>0</v>
      </c>
      <c r="R32" s="69">
        <f t="shared" si="2"/>
        <v>200</v>
      </c>
      <c r="S32" s="134">
        <v>0</v>
      </c>
      <c r="T32" s="69">
        <f t="shared" si="3"/>
        <v>200</v>
      </c>
      <c r="U32" s="74"/>
    </row>
    <row r="33" spans="1:21" s="10" customFormat="1" ht="13.5" customHeight="1">
      <c r="A33" s="18" t="s">
        <v>86</v>
      </c>
      <c r="B33" s="67" t="s">
        <v>27</v>
      </c>
      <c r="C33" s="67"/>
      <c r="D33" s="105">
        <v>3</v>
      </c>
      <c r="E33" s="105">
        <v>27</v>
      </c>
      <c r="F33" s="105">
        <v>0</v>
      </c>
      <c r="G33" s="105">
        <v>18</v>
      </c>
      <c r="H33" s="105">
        <v>0</v>
      </c>
      <c r="I33" s="69">
        <f t="shared" si="0"/>
        <v>48</v>
      </c>
      <c r="J33" s="134">
        <v>0</v>
      </c>
      <c r="K33" s="69">
        <f t="shared" si="1"/>
        <v>48</v>
      </c>
      <c r="L33" s="88"/>
      <c r="M33" s="105">
        <v>3</v>
      </c>
      <c r="N33" s="105">
        <v>7</v>
      </c>
      <c r="O33" s="105">
        <v>0</v>
      </c>
      <c r="P33" s="105">
        <v>0</v>
      </c>
      <c r="Q33" s="105">
        <v>0</v>
      </c>
      <c r="R33" s="69">
        <f t="shared" si="2"/>
        <v>10</v>
      </c>
      <c r="S33" s="134">
        <v>0</v>
      </c>
      <c r="T33" s="69">
        <f t="shared" si="3"/>
        <v>10</v>
      </c>
      <c r="U33" s="74"/>
    </row>
    <row r="34" spans="1:21" s="10" customFormat="1" ht="13.5" customHeight="1">
      <c r="A34" s="18" t="s">
        <v>65</v>
      </c>
      <c r="B34" s="67" t="s">
        <v>28</v>
      </c>
      <c r="C34" s="67"/>
      <c r="D34" s="105">
        <v>95</v>
      </c>
      <c r="E34" s="105">
        <v>1362</v>
      </c>
      <c r="F34" s="105">
        <v>169</v>
      </c>
      <c r="G34" s="105">
        <v>464</v>
      </c>
      <c r="H34" s="105">
        <v>0</v>
      </c>
      <c r="I34" s="69">
        <f t="shared" si="0"/>
        <v>2090</v>
      </c>
      <c r="J34" s="134">
        <v>13</v>
      </c>
      <c r="K34" s="69">
        <f t="shared" si="1"/>
        <v>2103</v>
      </c>
      <c r="L34" s="88"/>
      <c r="M34" s="105">
        <v>20</v>
      </c>
      <c r="N34" s="105">
        <v>83</v>
      </c>
      <c r="O34" s="105">
        <v>0</v>
      </c>
      <c r="P34" s="105">
        <v>41</v>
      </c>
      <c r="Q34" s="105">
        <v>0</v>
      </c>
      <c r="R34" s="69">
        <f t="shared" si="2"/>
        <v>144</v>
      </c>
      <c r="S34" s="134">
        <v>0</v>
      </c>
      <c r="T34" s="69">
        <f t="shared" si="3"/>
        <v>144</v>
      </c>
      <c r="U34" s="74"/>
    </row>
    <row r="35" spans="1:21" s="10" customFormat="1" ht="13.5" customHeight="1">
      <c r="A35" s="18" t="s">
        <v>87</v>
      </c>
      <c r="B35" s="67" t="s">
        <v>29</v>
      </c>
      <c r="C35" s="67"/>
      <c r="D35" s="105">
        <v>7</v>
      </c>
      <c r="E35" s="105">
        <v>58</v>
      </c>
      <c r="F35" s="105">
        <v>0</v>
      </c>
      <c r="G35" s="105">
        <v>0</v>
      </c>
      <c r="H35" s="105">
        <v>0</v>
      </c>
      <c r="I35" s="69">
        <f t="shared" si="0"/>
        <v>65</v>
      </c>
      <c r="J35" s="134">
        <v>0</v>
      </c>
      <c r="K35" s="69">
        <f t="shared" si="1"/>
        <v>65</v>
      </c>
      <c r="L35" s="88"/>
      <c r="M35" s="105">
        <v>26</v>
      </c>
      <c r="N35" s="105">
        <v>7</v>
      </c>
      <c r="O35" s="105">
        <v>0</v>
      </c>
      <c r="P35" s="105">
        <v>27</v>
      </c>
      <c r="Q35" s="105">
        <v>0</v>
      </c>
      <c r="R35" s="69">
        <f t="shared" si="2"/>
        <v>60</v>
      </c>
      <c r="S35" s="134">
        <v>0</v>
      </c>
      <c r="T35" s="69">
        <f t="shared" si="3"/>
        <v>60</v>
      </c>
      <c r="U35" s="74"/>
    </row>
    <row r="36" spans="1:21" s="10" customFormat="1" ht="13.5" customHeight="1">
      <c r="A36" s="18" t="s">
        <v>66</v>
      </c>
      <c r="B36" s="67" t="s">
        <v>30</v>
      </c>
      <c r="C36" s="67"/>
      <c r="D36" s="105">
        <v>88</v>
      </c>
      <c r="E36" s="105">
        <v>385</v>
      </c>
      <c r="F36" s="105">
        <v>80</v>
      </c>
      <c r="G36" s="105">
        <v>127</v>
      </c>
      <c r="H36" s="105">
        <v>0</v>
      </c>
      <c r="I36" s="69">
        <f t="shared" si="0"/>
        <v>680</v>
      </c>
      <c r="J36" s="134">
        <v>552</v>
      </c>
      <c r="K36" s="69">
        <f t="shared" si="1"/>
        <v>1232</v>
      </c>
      <c r="L36" s="88"/>
      <c r="M36" s="105">
        <v>111</v>
      </c>
      <c r="N36" s="105">
        <v>109</v>
      </c>
      <c r="O36" s="105">
        <v>0</v>
      </c>
      <c r="P36" s="105">
        <v>225</v>
      </c>
      <c r="Q36" s="105">
        <v>0</v>
      </c>
      <c r="R36" s="69">
        <f t="shared" si="2"/>
        <v>445</v>
      </c>
      <c r="S36" s="134">
        <v>320</v>
      </c>
      <c r="T36" s="69">
        <f t="shared" si="3"/>
        <v>765</v>
      </c>
      <c r="U36" s="74"/>
    </row>
    <row r="37" spans="1:21" s="10" customFormat="1" ht="13.5" customHeight="1">
      <c r="A37" s="18" t="s">
        <v>88</v>
      </c>
      <c r="B37" s="67" t="s">
        <v>31</v>
      </c>
      <c r="C37" s="67"/>
      <c r="D37" s="105">
        <v>37</v>
      </c>
      <c r="E37" s="105">
        <v>346</v>
      </c>
      <c r="F37" s="105">
        <v>197</v>
      </c>
      <c r="G37" s="105">
        <v>273</v>
      </c>
      <c r="H37" s="105">
        <v>0</v>
      </c>
      <c r="I37" s="69">
        <f t="shared" si="0"/>
        <v>853</v>
      </c>
      <c r="J37" s="134">
        <v>90</v>
      </c>
      <c r="K37" s="69">
        <f t="shared" si="1"/>
        <v>943</v>
      </c>
      <c r="L37" s="88"/>
      <c r="M37" s="105">
        <v>36</v>
      </c>
      <c r="N37" s="105">
        <v>176</v>
      </c>
      <c r="O37" s="105">
        <v>0</v>
      </c>
      <c r="P37" s="105">
        <v>159</v>
      </c>
      <c r="Q37" s="105">
        <v>0</v>
      </c>
      <c r="R37" s="69">
        <f t="shared" si="2"/>
        <v>371</v>
      </c>
      <c r="S37" s="134">
        <v>0</v>
      </c>
      <c r="T37" s="69">
        <f t="shared" si="3"/>
        <v>371</v>
      </c>
      <c r="U37" s="74"/>
    </row>
    <row r="38" spans="1:21" s="10" customFormat="1" ht="13.5" customHeight="1">
      <c r="A38" s="18" t="s">
        <v>67</v>
      </c>
      <c r="B38" s="67" t="s">
        <v>32</v>
      </c>
      <c r="C38" s="67"/>
      <c r="D38" s="105">
        <v>10</v>
      </c>
      <c r="E38" s="105">
        <v>340</v>
      </c>
      <c r="F38" s="105">
        <v>0</v>
      </c>
      <c r="G38" s="105">
        <v>104</v>
      </c>
      <c r="H38" s="105">
        <v>0</v>
      </c>
      <c r="I38" s="69">
        <f t="shared" si="0"/>
        <v>454</v>
      </c>
      <c r="J38" s="134">
        <v>105</v>
      </c>
      <c r="K38" s="69">
        <f t="shared" si="1"/>
        <v>559</v>
      </c>
      <c r="L38" s="88"/>
      <c r="M38" s="105">
        <v>171</v>
      </c>
      <c r="N38" s="105">
        <v>73</v>
      </c>
      <c r="O38" s="105">
        <v>4</v>
      </c>
      <c r="P38" s="105">
        <v>263</v>
      </c>
      <c r="Q38" s="105">
        <v>17</v>
      </c>
      <c r="R38" s="69">
        <f t="shared" si="2"/>
        <v>528</v>
      </c>
      <c r="S38" s="134">
        <v>0</v>
      </c>
      <c r="T38" s="69">
        <f t="shared" si="3"/>
        <v>528</v>
      </c>
      <c r="U38" s="74"/>
    </row>
    <row r="39" spans="1:21" s="10" customFormat="1" ht="13.5" customHeight="1">
      <c r="A39" s="18" t="s">
        <v>68</v>
      </c>
      <c r="B39" s="67" t="s">
        <v>33</v>
      </c>
      <c r="C39" s="67"/>
      <c r="D39" s="105">
        <v>53</v>
      </c>
      <c r="E39" s="105">
        <v>60</v>
      </c>
      <c r="F39" s="105">
        <v>250</v>
      </c>
      <c r="G39" s="105">
        <v>31</v>
      </c>
      <c r="H39" s="105">
        <v>37</v>
      </c>
      <c r="I39" s="69">
        <f t="shared" si="0"/>
        <v>431</v>
      </c>
      <c r="J39" s="134">
        <v>0</v>
      </c>
      <c r="K39" s="69">
        <f t="shared" si="1"/>
        <v>431</v>
      </c>
      <c r="L39" s="88"/>
      <c r="M39" s="105">
        <v>20</v>
      </c>
      <c r="N39" s="105">
        <v>13</v>
      </c>
      <c r="O39" s="105">
        <v>219</v>
      </c>
      <c r="P39" s="105">
        <v>0</v>
      </c>
      <c r="Q39" s="105">
        <v>0</v>
      </c>
      <c r="R39" s="69">
        <f t="shared" si="2"/>
        <v>252</v>
      </c>
      <c r="S39" s="134">
        <v>0</v>
      </c>
      <c r="T39" s="69">
        <f t="shared" si="3"/>
        <v>252</v>
      </c>
      <c r="U39" s="74"/>
    </row>
    <row r="40" spans="1:21" s="10" customFormat="1" ht="13.5" customHeight="1">
      <c r="A40" s="18"/>
      <c r="B40" s="135" t="s">
        <v>213</v>
      </c>
      <c r="C40" s="67"/>
      <c r="D40" s="105">
        <v>73</v>
      </c>
      <c r="E40" s="105">
        <v>0</v>
      </c>
      <c r="F40" s="105">
        <v>0</v>
      </c>
      <c r="G40" s="105">
        <v>0</v>
      </c>
      <c r="H40" s="105">
        <v>0</v>
      </c>
      <c r="I40" s="69">
        <f t="shared" si="0"/>
        <v>73</v>
      </c>
      <c r="J40" s="138">
        <v>310</v>
      </c>
      <c r="K40" s="69">
        <f t="shared" si="1"/>
        <v>383</v>
      </c>
      <c r="L40" s="88"/>
      <c r="M40" s="105">
        <v>73</v>
      </c>
      <c r="N40" s="105">
        <v>0</v>
      </c>
      <c r="O40" s="105">
        <v>0</v>
      </c>
      <c r="P40" s="105">
        <v>0</v>
      </c>
      <c r="Q40" s="105">
        <v>0</v>
      </c>
      <c r="R40" s="69">
        <f t="shared" si="2"/>
        <v>73</v>
      </c>
      <c r="S40" s="134">
        <v>0</v>
      </c>
      <c r="T40" s="69">
        <f t="shared" si="3"/>
        <v>73</v>
      </c>
      <c r="U40" s="74"/>
    </row>
    <row r="41" spans="1:21" s="10" customFormat="1" ht="14.1" customHeight="1" thickBot="1">
      <c r="A41" s="108"/>
      <c r="B41" s="54" t="s">
        <v>219</v>
      </c>
      <c r="C41" s="55"/>
      <c r="D41" s="44">
        <f t="shared" ref="D41:K41" si="4">SUM(D7:D40)</f>
        <v>1484</v>
      </c>
      <c r="E41" s="44">
        <f t="shared" si="4"/>
        <v>9698</v>
      </c>
      <c r="F41" s="44">
        <f t="shared" si="4"/>
        <v>1366</v>
      </c>
      <c r="G41" s="44">
        <f t="shared" si="4"/>
        <v>6054</v>
      </c>
      <c r="H41" s="44">
        <f t="shared" si="4"/>
        <v>120</v>
      </c>
      <c r="I41" s="40">
        <f t="shared" si="4"/>
        <v>18722</v>
      </c>
      <c r="J41" s="40">
        <f t="shared" si="4"/>
        <v>3305</v>
      </c>
      <c r="K41" s="44">
        <f t="shared" si="4"/>
        <v>22027</v>
      </c>
      <c r="L41" s="88"/>
      <c r="M41" s="44">
        <f t="shared" ref="M41:T41" si="5">SUM(M7:M40)</f>
        <v>1993</v>
      </c>
      <c r="N41" s="44">
        <f t="shared" si="5"/>
        <v>3291</v>
      </c>
      <c r="O41" s="44">
        <f t="shared" si="5"/>
        <v>352</v>
      </c>
      <c r="P41" s="44">
        <f t="shared" si="5"/>
        <v>4574</v>
      </c>
      <c r="Q41" s="44">
        <f t="shared" si="5"/>
        <v>42</v>
      </c>
      <c r="R41" s="40">
        <f t="shared" si="5"/>
        <v>10252</v>
      </c>
      <c r="S41" s="40">
        <f t="shared" si="5"/>
        <v>2420</v>
      </c>
      <c r="T41" s="40">
        <f t="shared" si="5"/>
        <v>12672</v>
      </c>
    </row>
    <row r="42" spans="1:21" s="52" customFormat="1" ht="16.5" customHeight="1" thickTop="1" thickBot="1">
      <c r="A42" s="51"/>
      <c r="B42" s="51"/>
      <c r="C42" s="51"/>
      <c r="D42" s="89" t="s">
        <v>37</v>
      </c>
      <c r="E42" s="89"/>
      <c r="F42" s="89"/>
      <c r="G42" s="89"/>
      <c r="H42" s="89"/>
      <c r="I42" s="89"/>
      <c r="J42" s="89"/>
      <c r="K42" s="1"/>
      <c r="L42" s="144" t="s">
        <v>38</v>
      </c>
      <c r="M42" s="144"/>
      <c r="N42" s="144"/>
      <c r="O42" s="144"/>
      <c r="P42" s="144"/>
      <c r="Q42" s="144"/>
      <c r="R42" s="144"/>
      <c r="S42" s="144"/>
      <c r="T42" s="110"/>
    </row>
    <row r="43" spans="1:21" s="10" customFormat="1" ht="42" customHeight="1">
      <c r="A43" s="8" t="s">
        <v>39</v>
      </c>
      <c r="B43" s="64"/>
      <c r="C43" s="9"/>
      <c r="D43" s="75" t="s">
        <v>157</v>
      </c>
      <c r="E43" s="76" t="s">
        <v>217</v>
      </c>
      <c r="F43" s="76" t="s">
        <v>216</v>
      </c>
      <c r="G43" s="75" t="s">
        <v>158</v>
      </c>
      <c r="H43" s="76" t="s">
        <v>215</v>
      </c>
      <c r="I43" s="37" t="s">
        <v>154</v>
      </c>
      <c r="J43" s="33" t="s">
        <v>105</v>
      </c>
      <c r="K43" s="37" t="s">
        <v>115</v>
      </c>
      <c r="L43" s="95"/>
      <c r="M43" s="75" t="s">
        <v>157</v>
      </c>
      <c r="N43" s="76" t="s">
        <v>217</v>
      </c>
      <c r="O43" s="76" t="s">
        <v>216</v>
      </c>
      <c r="P43" s="75" t="s">
        <v>158</v>
      </c>
      <c r="Q43" s="76" t="s">
        <v>215</v>
      </c>
      <c r="R43" s="37" t="s">
        <v>153</v>
      </c>
      <c r="S43" s="33" t="s">
        <v>105</v>
      </c>
      <c r="T43" s="37" t="s">
        <v>115</v>
      </c>
    </row>
    <row r="44" spans="1:21" s="10" customFormat="1" ht="13.9">
      <c r="A44" s="2" t="s">
        <v>206</v>
      </c>
      <c r="B44" s="127" t="s">
        <v>208</v>
      </c>
      <c r="C44" s="4"/>
      <c r="D44" s="11"/>
      <c r="E44" s="11"/>
      <c r="F44" s="11"/>
      <c r="G44" s="11"/>
      <c r="H44" s="11"/>
      <c r="I44" s="39"/>
      <c r="J44" s="11"/>
      <c r="K44" s="39"/>
      <c r="L44" s="87"/>
      <c r="M44" s="11"/>
      <c r="N44" s="11"/>
      <c r="O44" s="11"/>
      <c r="P44" s="11"/>
      <c r="Q44" s="11"/>
      <c r="R44" s="39"/>
      <c r="S44" s="11"/>
      <c r="T44" s="39"/>
    </row>
    <row r="45" spans="1:21" s="10" customFormat="1" ht="13.5" customHeight="1">
      <c r="A45" s="18" t="s">
        <v>69</v>
      </c>
      <c r="B45" s="67" t="s">
        <v>2</v>
      </c>
      <c r="C45" s="67"/>
      <c r="D45" s="105">
        <v>369</v>
      </c>
      <c r="E45" s="105">
        <v>393</v>
      </c>
      <c r="F45" s="105">
        <v>0</v>
      </c>
      <c r="G45" s="105">
        <v>307</v>
      </c>
      <c r="H45" s="105">
        <v>0</v>
      </c>
      <c r="I45" s="69">
        <f>SUM(D45:H45)</f>
        <v>1069</v>
      </c>
      <c r="J45" s="134">
        <v>208</v>
      </c>
      <c r="K45" s="69">
        <f>SUM(I45+J45)</f>
        <v>1277</v>
      </c>
      <c r="L45" s="88"/>
      <c r="M45" s="105">
        <v>139</v>
      </c>
      <c r="N45" s="105">
        <v>72</v>
      </c>
      <c r="O45" s="105">
        <v>0</v>
      </c>
      <c r="P45" s="105">
        <v>287</v>
      </c>
      <c r="Q45" s="105">
        <v>0</v>
      </c>
      <c r="R45" s="69">
        <f>SUM(M45:Q45)</f>
        <v>498</v>
      </c>
      <c r="S45" s="134">
        <v>0</v>
      </c>
      <c r="T45" s="69">
        <f>SUM(R45+S45)</f>
        <v>498</v>
      </c>
      <c r="U45" s="74"/>
    </row>
    <row r="46" spans="1:21" s="10" customFormat="1" ht="13.5" customHeight="1">
      <c r="A46" s="18" t="s">
        <v>70</v>
      </c>
      <c r="B46" s="67" t="s">
        <v>3</v>
      </c>
      <c r="C46" s="67"/>
      <c r="D46" s="105">
        <v>106</v>
      </c>
      <c r="E46" s="105">
        <v>296</v>
      </c>
      <c r="F46" s="105">
        <v>1</v>
      </c>
      <c r="G46" s="105">
        <v>258</v>
      </c>
      <c r="H46" s="105">
        <v>0</v>
      </c>
      <c r="I46" s="69">
        <f t="shared" ref="I46:I112" si="6">SUM(D46:H46)</f>
        <v>661</v>
      </c>
      <c r="J46" s="134">
        <v>0</v>
      </c>
      <c r="K46" s="69">
        <f t="shared" ref="K46:K78" si="7">SUM(I46+J46)</f>
        <v>661</v>
      </c>
      <c r="L46" s="88"/>
      <c r="M46" s="105">
        <v>2</v>
      </c>
      <c r="N46" s="105">
        <v>177</v>
      </c>
      <c r="O46" s="105">
        <v>5</v>
      </c>
      <c r="P46" s="105">
        <v>99</v>
      </c>
      <c r="Q46" s="105">
        <v>0</v>
      </c>
      <c r="R46" s="69">
        <f t="shared" ref="R46:R78" si="8">SUM(M46:Q46)</f>
        <v>283</v>
      </c>
      <c r="S46" s="134">
        <v>0</v>
      </c>
      <c r="T46" s="69">
        <f t="shared" ref="T46:T78" si="9">SUM(R46+S46)</f>
        <v>283</v>
      </c>
      <c r="U46" s="74"/>
    </row>
    <row r="47" spans="1:21" s="10" customFormat="1" ht="13.5" customHeight="1">
      <c r="A47" s="18" t="s">
        <v>71</v>
      </c>
      <c r="B47" s="67" t="s">
        <v>4</v>
      </c>
      <c r="C47" s="67"/>
      <c r="D47" s="105">
        <v>185</v>
      </c>
      <c r="E47" s="105">
        <v>95</v>
      </c>
      <c r="F47" s="105">
        <v>2</v>
      </c>
      <c r="G47" s="105">
        <v>92</v>
      </c>
      <c r="H47" s="105">
        <v>0</v>
      </c>
      <c r="I47" s="69">
        <f t="shared" si="6"/>
        <v>374</v>
      </c>
      <c r="J47" s="134">
        <v>248</v>
      </c>
      <c r="K47" s="69">
        <f t="shared" si="7"/>
        <v>622</v>
      </c>
      <c r="L47" s="88"/>
      <c r="M47" s="105">
        <v>56</v>
      </c>
      <c r="N47" s="105">
        <v>30</v>
      </c>
      <c r="O47" s="105">
        <v>9</v>
      </c>
      <c r="P47" s="105">
        <v>42</v>
      </c>
      <c r="Q47" s="105">
        <v>14</v>
      </c>
      <c r="R47" s="69">
        <f t="shared" si="8"/>
        <v>151</v>
      </c>
      <c r="S47" s="134">
        <v>0</v>
      </c>
      <c r="T47" s="69">
        <f t="shared" si="9"/>
        <v>151</v>
      </c>
      <c r="U47" s="74"/>
    </row>
    <row r="48" spans="1:21" s="10" customFormat="1" ht="13.5" customHeight="1">
      <c r="A48" s="18" t="s">
        <v>72</v>
      </c>
      <c r="B48" s="67" t="s">
        <v>5</v>
      </c>
      <c r="C48" s="67"/>
      <c r="D48" s="105">
        <v>322</v>
      </c>
      <c r="E48" s="105">
        <v>107</v>
      </c>
      <c r="F48" s="105">
        <v>0</v>
      </c>
      <c r="G48" s="105">
        <v>62</v>
      </c>
      <c r="H48" s="105">
        <v>0</v>
      </c>
      <c r="I48" s="69">
        <f t="shared" si="6"/>
        <v>491</v>
      </c>
      <c r="J48" s="134">
        <v>0</v>
      </c>
      <c r="K48" s="69">
        <f t="shared" si="7"/>
        <v>491</v>
      </c>
      <c r="L48" s="88"/>
      <c r="M48" s="105">
        <v>417</v>
      </c>
      <c r="N48" s="105">
        <v>131</v>
      </c>
      <c r="O48" s="105">
        <v>2</v>
      </c>
      <c r="P48" s="105">
        <v>247</v>
      </c>
      <c r="Q48" s="105">
        <v>0</v>
      </c>
      <c r="R48" s="69">
        <f t="shared" si="8"/>
        <v>797</v>
      </c>
      <c r="S48" s="134">
        <v>0</v>
      </c>
      <c r="T48" s="69">
        <f t="shared" si="9"/>
        <v>797</v>
      </c>
      <c r="U48" s="74"/>
    </row>
    <row r="49" spans="1:21" s="10" customFormat="1" ht="13.5" customHeight="1">
      <c r="A49" s="18" t="s">
        <v>73</v>
      </c>
      <c r="B49" s="67" t="s">
        <v>6</v>
      </c>
      <c r="C49" s="67"/>
      <c r="D49" s="105">
        <v>49</v>
      </c>
      <c r="E49" s="105">
        <v>126</v>
      </c>
      <c r="F49" s="105">
        <v>0</v>
      </c>
      <c r="G49" s="105">
        <v>110</v>
      </c>
      <c r="H49" s="105">
        <v>0</v>
      </c>
      <c r="I49" s="69">
        <f t="shared" si="6"/>
        <v>285</v>
      </c>
      <c r="J49" s="134">
        <v>0</v>
      </c>
      <c r="K49" s="69">
        <f t="shared" si="7"/>
        <v>285</v>
      </c>
      <c r="L49" s="88"/>
      <c r="M49" s="105">
        <v>2</v>
      </c>
      <c r="N49" s="105">
        <v>0</v>
      </c>
      <c r="O49" s="105">
        <v>0</v>
      </c>
      <c r="P49" s="105">
        <v>9</v>
      </c>
      <c r="Q49" s="105">
        <v>0</v>
      </c>
      <c r="R49" s="69">
        <f t="shared" si="8"/>
        <v>11</v>
      </c>
      <c r="S49" s="134">
        <v>0</v>
      </c>
      <c r="T49" s="69">
        <f t="shared" si="9"/>
        <v>11</v>
      </c>
      <c r="U49" s="74"/>
    </row>
    <row r="50" spans="1:21" s="10" customFormat="1" ht="13.5" customHeight="1">
      <c r="A50" s="18" t="s">
        <v>57</v>
      </c>
      <c r="B50" s="67" t="s">
        <v>7</v>
      </c>
      <c r="C50" s="67"/>
      <c r="D50" s="105">
        <v>55</v>
      </c>
      <c r="E50" s="105">
        <v>144</v>
      </c>
      <c r="F50" s="105">
        <v>6</v>
      </c>
      <c r="G50" s="105">
        <v>11</v>
      </c>
      <c r="H50" s="105">
        <v>0</v>
      </c>
      <c r="I50" s="69">
        <f t="shared" si="6"/>
        <v>216</v>
      </c>
      <c r="J50" s="134">
        <v>0</v>
      </c>
      <c r="K50" s="69">
        <f t="shared" si="7"/>
        <v>216</v>
      </c>
      <c r="L50" s="88"/>
      <c r="M50" s="105">
        <v>60</v>
      </c>
      <c r="N50" s="105">
        <v>60</v>
      </c>
      <c r="O50" s="105">
        <v>0</v>
      </c>
      <c r="P50" s="105">
        <v>4</v>
      </c>
      <c r="Q50" s="105">
        <v>0</v>
      </c>
      <c r="R50" s="69">
        <f t="shared" si="8"/>
        <v>124</v>
      </c>
      <c r="S50" s="134">
        <v>0</v>
      </c>
      <c r="T50" s="69">
        <f t="shared" si="9"/>
        <v>124</v>
      </c>
      <c r="U50" s="74"/>
    </row>
    <row r="51" spans="1:21" s="10" customFormat="1" ht="13.5" customHeight="1">
      <c r="A51" s="18" t="s">
        <v>56</v>
      </c>
      <c r="B51" s="67" t="s">
        <v>8</v>
      </c>
      <c r="C51" s="67"/>
      <c r="D51" s="105">
        <v>0</v>
      </c>
      <c r="E51" s="105">
        <v>6</v>
      </c>
      <c r="F51" s="105">
        <v>0</v>
      </c>
      <c r="G51" s="105">
        <v>0</v>
      </c>
      <c r="H51" s="105">
        <v>0</v>
      </c>
      <c r="I51" s="69">
        <f t="shared" si="6"/>
        <v>6</v>
      </c>
      <c r="J51" s="134">
        <v>0</v>
      </c>
      <c r="K51" s="69">
        <f t="shared" si="7"/>
        <v>6</v>
      </c>
      <c r="L51" s="88"/>
      <c r="M51" s="105">
        <v>0</v>
      </c>
      <c r="N51" s="105">
        <v>4</v>
      </c>
      <c r="O51" s="105">
        <v>0</v>
      </c>
      <c r="P51" s="105">
        <v>0</v>
      </c>
      <c r="Q51" s="105">
        <v>0</v>
      </c>
      <c r="R51" s="69">
        <f t="shared" si="8"/>
        <v>4</v>
      </c>
      <c r="S51" s="134">
        <v>0</v>
      </c>
      <c r="T51" s="69">
        <f t="shared" si="9"/>
        <v>4</v>
      </c>
      <c r="U51" s="74"/>
    </row>
    <row r="52" spans="1:21" s="10" customFormat="1" ht="13.5" customHeight="1">
      <c r="A52" s="18" t="s">
        <v>74</v>
      </c>
      <c r="B52" s="67" t="s">
        <v>9</v>
      </c>
      <c r="C52" s="67"/>
      <c r="D52" s="105">
        <v>114</v>
      </c>
      <c r="E52" s="105">
        <v>588</v>
      </c>
      <c r="F52" s="105">
        <v>4</v>
      </c>
      <c r="G52" s="105">
        <v>256</v>
      </c>
      <c r="H52" s="105">
        <v>0</v>
      </c>
      <c r="I52" s="69">
        <f t="shared" si="6"/>
        <v>962</v>
      </c>
      <c r="J52" s="134">
        <v>0</v>
      </c>
      <c r="K52" s="69">
        <f t="shared" si="7"/>
        <v>962</v>
      </c>
      <c r="L52" s="88"/>
      <c r="M52" s="105">
        <v>99</v>
      </c>
      <c r="N52" s="105">
        <v>78</v>
      </c>
      <c r="O52" s="105">
        <v>10</v>
      </c>
      <c r="P52" s="105">
        <v>155</v>
      </c>
      <c r="Q52" s="105">
        <v>0</v>
      </c>
      <c r="R52" s="69">
        <f t="shared" si="8"/>
        <v>342</v>
      </c>
      <c r="S52" s="134">
        <v>12</v>
      </c>
      <c r="T52" s="69">
        <f t="shared" si="9"/>
        <v>354</v>
      </c>
      <c r="U52" s="74"/>
    </row>
    <row r="53" spans="1:21" s="10" customFormat="1" ht="13.5" customHeight="1">
      <c r="A53" s="18" t="s">
        <v>75</v>
      </c>
      <c r="B53" s="67" t="s">
        <v>10</v>
      </c>
      <c r="C53" s="67"/>
      <c r="D53" s="105">
        <v>8</v>
      </c>
      <c r="E53" s="105">
        <v>480</v>
      </c>
      <c r="F53" s="105">
        <v>6</v>
      </c>
      <c r="G53" s="105">
        <v>404</v>
      </c>
      <c r="H53" s="105">
        <v>0</v>
      </c>
      <c r="I53" s="69">
        <f t="shared" si="6"/>
        <v>898</v>
      </c>
      <c r="J53" s="134">
        <v>0</v>
      </c>
      <c r="K53" s="69">
        <f t="shared" si="7"/>
        <v>898</v>
      </c>
      <c r="L53" s="88"/>
      <c r="M53" s="105">
        <v>61</v>
      </c>
      <c r="N53" s="105">
        <v>125</v>
      </c>
      <c r="O53" s="105">
        <v>9</v>
      </c>
      <c r="P53" s="105">
        <v>468</v>
      </c>
      <c r="Q53" s="105">
        <v>0</v>
      </c>
      <c r="R53" s="69">
        <f t="shared" si="8"/>
        <v>663</v>
      </c>
      <c r="S53" s="134">
        <v>0</v>
      </c>
      <c r="T53" s="69">
        <f t="shared" si="9"/>
        <v>663</v>
      </c>
      <c r="U53" s="74"/>
    </row>
    <row r="54" spans="1:21" s="10" customFormat="1" ht="13.5" customHeight="1">
      <c r="A54" s="18" t="s">
        <v>76</v>
      </c>
      <c r="B54" s="67" t="s">
        <v>11</v>
      </c>
      <c r="C54" s="67"/>
      <c r="D54" s="105">
        <v>38</v>
      </c>
      <c r="E54" s="105">
        <v>431</v>
      </c>
      <c r="F54" s="105">
        <v>6</v>
      </c>
      <c r="G54" s="105">
        <v>34</v>
      </c>
      <c r="H54" s="105">
        <v>3</v>
      </c>
      <c r="I54" s="69">
        <f t="shared" si="6"/>
        <v>512</v>
      </c>
      <c r="J54" s="134">
        <v>560</v>
      </c>
      <c r="K54" s="69">
        <f t="shared" si="7"/>
        <v>1072</v>
      </c>
      <c r="L54" s="88"/>
      <c r="M54" s="105">
        <v>28</v>
      </c>
      <c r="N54" s="105">
        <v>136</v>
      </c>
      <c r="O54" s="105">
        <v>9</v>
      </c>
      <c r="P54" s="105">
        <v>97</v>
      </c>
      <c r="Q54" s="105">
        <v>3</v>
      </c>
      <c r="R54" s="69">
        <f t="shared" si="8"/>
        <v>273</v>
      </c>
      <c r="S54" s="134">
        <v>0</v>
      </c>
      <c r="T54" s="69">
        <f t="shared" si="9"/>
        <v>273</v>
      </c>
      <c r="U54" s="74"/>
    </row>
    <row r="55" spans="1:21" s="10" customFormat="1" ht="13.5" customHeight="1">
      <c r="A55" s="18" t="s">
        <v>58</v>
      </c>
      <c r="B55" s="67" t="s">
        <v>12</v>
      </c>
      <c r="C55" s="67"/>
      <c r="D55" s="105">
        <v>28</v>
      </c>
      <c r="E55" s="105">
        <v>168</v>
      </c>
      <c r="F55" s="105">
        <v>43</v>
      </c>
      <c r="G55" s="105">
        <v>184</v>
      </c>
      <c r="H55" s="105">
        <v>0</v>
      </c>
      <c r="I55" s="69">
        <f t="shared" si="6"/>
        <v>423</v>
      </c>
      <c r="J55" s="134">
        <v>0</v>
      </c>
      <c r="K55" s="69">
        <f t="shared" si="7"/>
        <v>423</v>
      </c>
      <c r="L55" s="88"/>
      <c r="M55" s="105">
        <v>140</v>
      </c>
      <c r="N55" s="105">
        <v>19</v>
      </c>
      <c r="O55" s="105">
        <v>25</v>
      </c>
      <c r="P55" s="105">
        <v>52</v>
      </c>
      <c r="Q55" s="105">
        <v>11</v>
      </c>
      <c r="R55" s="69">
        <f t="shared" si="8"/>
        <v>247</v>
      </c>
      <c r="S55" s="134">
        <v>239</v>
      </c>
      <c r="T55" s="69">
        <f t="shared" si="9"/>
        <v>486</v>
      </c>
      <c r="U55" s="74"/>
    </row>
    <row r="56" spans="1:21" s="10" customFormat="1" ht="13.5" customHeight="1">
      <c r="A56" s="18" t="s">
        <v>59</v>
      </c>
      <c r="B56" s="67" t="s">
        <v>13</v>
      </c>
      <c r="C56" s="67"/>
      <c r="D56" s="105">
        <v>27</v>
      </c>
      <c r="E56" s="105">
        <v>23</v>
      </c>
      <c r="F56" s="105">
        <v>72</v>
      </c>
      <c r="G56" s="105">
        <v>18</v>
      </c>
      <c r="H56" s="105">
        <v>0</v>
      </c>
      <c r="I56" s="69">
        <f t="shared" si="6"/>
        <v>140</v>
      </c>
      <c r="J56" s="134">
        <v>0</v>
      </c>
      <c r="K56" s="69">
        <f t="shared" si="7"/>
        <v>140</v>
      </c>
      <c r="L56" s="88"/>
      <c r="M56" s="105">
        <v>37</v>
      </c>
      <c r="N56" s="105">
        <v>25</v>
      </c>
      <c r="O56" s="105">
        <v>72</v>
      </c>
      <c r="P56" s="105">
        <v>143</v>
      </c>
      <c r="Q56" s="105">
        <v>0</v>
      </c>
      <c r="R56" s="69">
        <f t="shared" si="8"/>
        <v>277</v>
      </c>
      <c r="S56" s="134">
        <v>0</v>
      </c>
      <c r="T56" s="69">
        <f t="shared" si="9"/>
        <v>277</v>
      </c>
      <c r="U56" s="74"/>
    </row>
    <row r="57" spans="1:21" s="10" customFormat="1" ht="13.5" customHeight="1">
      <c r="A57" s="18" t="s">
        <v>60</v>
      </c>
      <c r="B57" s="67" t="s">
        <v>34</v>
      </c>
      <c r="C57" s="67"/>
      <c r="D57" s="105">
        <v>4</v>
      </c>
      <c r="E57" s="105">
        <v>81</v>
      </c>
      <c r="F57" s="105">
        <v>1</v>
      </c>
      <c r="G57" s="105">
        <v>36</v>
      </c>
      <c r="H57" s="105">
        <v>0</v>
      </c>
      <c r="I57" s="69">
        <f t="shared" si="6"/>
        <v>122</v>
      </c>
      <c r="J57" s="134">
        <v>0</v>
      </c>
      <c r="K57" s="69">
        <f t="shared" si="7"/>
        <v>122</v>
      </c>
      <c r="L57" s="88"/>
      <c r="M57" s="105">
        <v>12</v>
      </c>
      <c r="N57" s="105">
        <v>0</v>
      </c>
      <c r="O57" s="105">
        <v>1</v>
      </c>
      <c r="P57" s="105">
        <v>6</v>
      </c>
      <c r="Q57" s="105">
        <v>0</v>
      </c>
      <c r="R57" s="69">
        <f t="shared" si="8"/>
        <v>19</v>
      </c>
      <c r="S57" s="134">
        <v>0</v>
      </c>
      <c r="T57" s="69">
        <f t="shared" si="9"/>
        <v>19</v>
      </c>
      <c r="U57" s="74"/>
    </row>
    <row r="58" spans="1:21" s="10" customFormat="1" ht="13.5" customHeight="1">
      <c r="A58" s="18" t="s">
        <v>77</v>
      </c>
      <c r="B58" s="67" t="s">
        <v>14</v>
      </c>
      <c r="C58" s="67"/>
      <c r="D58" s="105">
        <v>27</v>
      </c>
      <c r="E58" s="105">
        <v>191</v>
      </c>
      <c r="F58" s="105">
        <v>0</v>
      </c>
      <c r="G58" s="105">
        <v>8</v>
      </c>
      <c r="H58" s="105">
        <v>0</v>
      </c>
      <c r="I58" s="69">
        <f t="shared" si="6"/>
        <v>226</v>
      </c>
      <c r="J58" s="134">
        <v>0</v>
      </c>
      <c r="K58" s="69">
        <f t="shared" si="7"/>
        <v>226</v>
      </c>
      <c r="L58" s="88"/>
      <c r="M58" s="105">
        <v>49</v>
      </c>
      <c r="N58" s="105">
        <v>37</v>
      </c>
      <c r="O58" s="105">
        <v>0</v>
      </c>
      <c r="P58" s="105">
        <v>42</v>
      </c>
      <c r="Q58" s="105">
        <v>0</v>
      </c>
      <c r="R58" s="69">
        <f t="shared" si="8"/>
        <v>128</v>
      </c>
      <c r="S58" s="134">
        <v>6</v>
      </c>
      <c r="T58" s="69">
        <f t="shared" si="9"/>
        <v>134</v>
      </c>
      <c r="U58" s="74"/>
    </row>
    <row r="59" spans="1:21" s="10" customFormat="1" ht="13.5" customHeight="1">
      <c r="A59" s="18" t="s">
        <v>78</v>
      </c>
      <c r="B59" s="67" t="s">
        <v>15</v>
      </c>
      <c r="C59" s="67"/>
      <c r="D59" s="105">
        <v>1</v>
      </c>
      <c r="E59" s="105">
        <v>98</v>
      </c>
      <c r="F59" s="105">
        <v>1</v>
      </c>
      <c r="G59" s="105">
        <v>20</v>
      </c>
      <c r="H59" s="105">
        <v>0</v>
      </c>
      <c r="I59" s="69">
        <f t="shared" si="6"/>
        <v>120</v>
      </c>
      <c r="J59" s="134">
        <v>0</v>
      </c>
      <c r="K59" s="69">
        <f t="shared" si="7"/>
        <v>120</v>
      </c>
      <c r="L59" s="88"/>
      <c r="M59" s="105">
        <v>1</v>
      </c>
      <c r="N59" s="105">
        <v>0</v>
      </c>
      <c r="O59" s="105">
        <v>2</v>
      </c>
      <c r="P59" s="105">
        <v>30</v>
      </c>
      <c r="Q59" s="105">
        <v>0</v>
      </c>
      <c r="R59" s="69">
        <f t="shared" si="8"/>
        <v>33</v>
      </c>
      <c r="S59" s="134">
        <v>0</v>
      </c>
      <c r="T59" s="69">
        <f t="shared" si="9"/>
        <v>33</v>
      </c>
      <c r="U59" s="74"/>
    </row>
    <row r="60" spans="1:21" s="10" customFormat="1" ht="13.5" customHeight="1">
      <c r="A60" s="18" t="s">
        <v>79</v>
      </c>
      <c r="B60" s="67" t="s">
        <v>16</v>
      </c>
      <c r="C60" s="67"/>
      <c r="D60" s="105">
        <v>30</v>
      </c>
      <c r="E60" s="105">
        <v>152</v>
      </c>
      <c r="F60" s="105">
        <v>0</v>
      </c>
      <c r="G60" s="105">
        <v>0</v>
      </c>
      <c r="H60" s="105">
        <v>0</v>
      </c>
      <c r="I60" s="69">
        <f t="shared" si="6"/>
        <v>182</v>
      </c>
      <c r="J60" s="134">
        <v>316</v>
      </c>
      <c r="K60" s="69">
        <f t="shared" si="7"/>
        <v>498</v>
      </c>
      <c r="L60" s="88"/>
      <c r="M60" s="105">
        <v>72</v>
      </c>
      <c r="N60" s="105">
        <v>49</v>
      </c>
      <c r="O60" s="105">
        <v>1</v>
      </c>
      <c r="P60" s="105">
        <v>87</v>
      </c>
      <c r="Q60" s="105">
        <v>0</v>
      </c>
      <c r="R60" s="69">
        <f t="shared" si="8"/>
        <v>209</v>
      </c>
      <c r="S60" s="134">
        <v>92</v>
      </c>
      <c r="T60" s="69">
        <f t="shared" si="9"/>
        <v>301</v>
      </c>
      <c r="U60" s="74"/>
    </row>
    <row r="61" spans="1:21" s="10" customFormat="1" ht="13.5" customHeight="1">
      <c r="A61" s="18" t="s">
        <v>80</v>
      </c>
      <c r="B61" s="67" t="s">
        <v>17</v>
      </c>
      <c r="C61" s="67"/>
      <c r="D61" s="105">
        <v>84</v>
      </c>
      <c r="E61" s="105">
        <v>102</v>
      </c>
      <c r="F61" s="105">
        <v>1</v>
      </c>
      <c r="G61" s="105">
        <v>300</v>
      </c>
      <c r="H61" s="105">
        <v>0</v>
      </c>
      <c r="I61" s="69">
        <f t="shared" si="6"/>
        <v>487</v>
      </c>
      <c r="J61" s="134">
        <v>0</v>
      </c>
      <c r="K61" s="69">
        <f t="shared" si="7"/>
        <v>487</v>
      </c>
      <c r="L61" s="88"/>
      <c r="M61" s="105">
        <v>68</v>
      </c>
      <c r="N61" s="105">
        <v>40</v>
      </c>
      <c r="O61" s="105">
        <v>4</v>
      </c>
      <c r="P61" s="105">
        <v>25</v>
      </c>
      <c r="Q61" s="105">
        <v>0</v>
      </c>
      <c r="R61" s="69">
        <f t="shared" si="8"/>
        <v>137</v>
      </c>
      <c r="S61" s="134">
        <v>0</v>
      </c>
      <c r="T61" s="69">
        <f t="shared" si="9"/>
        <v>137</v>
      </c>
      <c r="U61" s="74"/>
    </row>
    <row r="62" spans="1:21" s="10" customFormat="1" ht="13.5" customHeight="1">
      <c r="A62" s="18" t="s">
        <v>81</v>
      </c>
      <c r="B62" s="67" t="s">
        <v>18</v>
      </c>
      <c r="C62" s="67"/>
      <c r="D62" s="105">
        <v>33</v>
      </c>
      <c r="E62" s="105">
        <v>283</v>
      </c>
      <c r="F62" s="105">
        <v>3</v>
      </c>
      <c r="G62" s="105">
        <v>202</v>
      </c>
      <c r="H62" s="105">
        <v>0</v>
      </c>
      <c r="I62" s="69">
        <f t="shared" si="6"/>
        <v>521</v>
      </c>
      <c r="J62" s="134">
        <v>0</v>
      </c>
      <c r="K62" s="69">
        <f t="shared" si="7"/>
        <v>521</v>
      </c>
      <c r="L62" s="88"/>
      <c r="M62" s="105">
        <v>37</v>
      </c>
      <c r="N62" s="105">
        <v>51</v>
      </c>
      <c r="O62" s="105">
        <v>5</v>
      </c>
      <c r="P62" s="105">
        <v>47</v>
      </c>
      <c r="Q62" s="105">
        <v>0</v>
      </c>
      <c r="R62" s="69">
        <f t="shared" si="8"/>
        <v>140</v>
      </c>
      <c r="S62" s="134">
        <v>0</v>
      </c>
      <c r="T62" s="69">
        <f t="shared" si="9"/>
        <v>140</v>
      </c>
      <c r="U62" s="74"/>
    </row>
    <row r="63" spans="1:21" s="10" customFormat="1" ht="13.5" customHeight="1">
      <c r="A63" s="18" t="s">
        <v>61</v>
      </c>
      <c r="B63" s="67" t="s">
        <v>19</v>
      </c>
      <c r="C63" s="67"/>
      <c r="D63" s="105">
        <v>7</v>
      </c>
      <c r="E63" s="105">
        <v>47</v>
      </c>
      <c r="F63" s="105">
        <v>0</v>
      </c>
      <c r="G63" s="105">
        <v>25</v>
      </c>
      <c r="H63" s="105">
        <v>0</v>
      </c>
      <c r="I63" s="69">
        <f t="shared" si="6"/>
        <v>79</v>
      </c>
      <c r="J63" s="134">
        <v>0</v>
      </c>
      <c r="K63" s="69">
        <f t="shared" si="7"/>
        <v>79</v>
      </c>
      <c r="L63" s="88"/>
      <c r="M63" s="105">
        <v>153</v>
      </c>
      <c r="N63" s="105">
        <v>126</v>
      </c>
      <c r="O63" s="105">
        <v>1</v>
      </c>
      <c r="P63" s="105">
        <v>49</v>
      </c>
      <c r="Q63" s="105">
        <v>0</v>
      </c>
      <c r="R63" s="69">
        <f t="shared" si="8"/>
        <v>329</v>
      </c>
      <c r="S63" s="134">
        <v>0</v>
      </c>
      <c r="T63" s="69">
        <f t="shared" si="9"/>
        <v>329</v>
      </c>
      <c r="U63" s="74"/>
    </row>
    <row r="64" spans="1:21" s="10" customFormat="1" ht="13.5" customHeight="1">
      <c r="A64" s="18" t="s">
        <v>62</v>
      </c>
      <c r="B64" s="67" t="s">
        <v>20</v>
      </c>
      <c r="C64" s="67"/>
      <c r="D64" s="105">
        <v>1</v>
      </c>
      <c r="E64" s="105">
        <v>41</v>
      </c>
      <c r="F64" s="105">
        <v>0</v>
      </c>
      <c r="G64" s="105">
        <v>34</v>
      </c>
      <c r="H64" s="105">
        <v>0</v>
      </c>
      <c r="I64" s="69">
        <f t="shared" si="6"/>
        <v>76</v>
      </c>
      <c r="J64" s="134">
        <v>0</v>
      </c>
      <c r="K64" s="69">
        <f t="shared" si="7"/>
        <v>76</v>
      </c>
      <c r="L64" s="88"/>
      <c r="M64" s="105">
        <v>1</v>
      </c>
      <c r="N64" s="105">
        <v>80</v>
      </c>
      <c r="O64" s="105">
        <v>0</v>
      </c>
      <c r="P64" s="105">
        <v>14</v>
      </c>
      <c r="Q64" s="105">
        <v>0</v>
      </c>
      <c r="R64" s="69">
        <f t="shared" si="8"/>
        <v>95</v>
      </c>
      <c r="S64" s="134">
        <v>0</v>
      </c>
      <c r="T64" s="69">
        <f t="shared" si="9"/>
        <v>95</v>
      </c>
      <c r="U64" s="74"/>
    </row>
    <row r="65" spans="1:21" s="10" customFormat="1" ht="13.5" customHeight="1">
      <c r="A65" s="18" t="s">
        <v>82</v>
      </c>
      <c r="B65" s="67" t="s">
        <v>21</v>
      </c>
      <c r="C65" s="67"/>
      <c r="D65" s="105">
        <v>57</v>
      </c>
      <c r="E65" s="105">
        <v>23</v>
      </c>
      <c r="F65" s="105">
        <v>4</v>
      </c>
      <c r="G65" s="105">
        <v>26</v>
      </c>
      <c r="H65" s="105">
        <v>0</v>
      </c>
      <c r="I65" s="69">
        <f t="shared" si="6"/>
        <v>110</v>
      </c>
      <c r="J65" s="134">
        <v>0</v>
      </c>
      <c r="K65" s="69">
        <f t="shared" si="7"/>
        <v>110</v>
      </c>
      <c r="L65" s="88"/>
      <c r="M65" s="105">
        <v>9</v>
      </c>
      <c r="N65" s="105">
        <v>0</v>
      </c>
      <c r="O65" s="105">
        <v>7</v>
      </c>
      <c r="P65" s="105">
        <v>23</v>
      </c>
      <c r="Q65" s="105">
        <v>0</v>
      </c>
      <c r="R65" s="69">
        <f t="shared" si="8"/>
        <v>39</v>
      </c>
      <c r="S65" s="134">
        <v>77</v>
      </c>
      <c r="T65" s="69">
        <f t="shared" si="9"/>
        <v>116</v>
      </c>
      <c r="U65" s="74"/>
    </row>
    <row r="66" spans="1:21" s="10" customFormat="1" ht="13.5" customHeight="1">
      <c r="A66" s="18" t="s">
        <v>63</v>
      </c>
      <c r="B66" s="67" t="s">
        <v>22</v>
      </c>
      <c r="C66" s="67"/>
      <c r="D66" s="105">
        <v>108</v>
      </c>
      <c r="E66" s="105">
        <v>109</v>
      </c>
      <c r="F66" s="105">
        <v>4</v>
      </c>
      <c r="G66" s="105">
        <v>54</v>
      </c>
      <c r="H66" s="105">
        <v>0</v>
      </c>
      <c r="I66" s="69">
        <f t="shared" si="6"/>
        <v>275</v>
      </c>
      <c r="J66" s="134">
        <v>0</v>
      </c>
      <c r="K66" s="69">
        <f t="shared" si="7"/>
        <v>275</v>
      </c>
      <c r="L66" s="88"/>
      <c r="M66" s="105">
        <v>161</v>
      </c>
      <c r="N66" s="105">
        <v>42</v>
      </c>
      <c r="O66" s="105">
        <v>9</v>
      </c>
      <c r="P66" s="105">
        <v>168</v>
      </c>
      <c r="Q66" s="105">
        <v>0</v>
      </c>
      <c r="R66" s="69">
        <f t="shared" si="8"/>
        <v>380</v>
      </c>
      <c r="S66" s="134">
        <v>0</v>
      </c>
      <c r="T66" s="69">
        <f t="shared" si="9"/>
        <v>380</v>
      </c>
      <c r="U66" s="74"/>
    </row>
    <row r="67" spans="1:21" s="10" customFormat="1" ht="13.5" customHeight="1">
      <c r="A67" s="18" t="s">
        <v>64</v>
      </c>
      <c r="B67" s="67" t="s">
        <v>23</v>
      </c>
      <c r="C67" s="67"/>
      <c r="D67" s="105">
        <v>12</v>
      </c>
      <c r="E67" s="105">
        <v>245</v>
      </c>
      <c r="F67" s="105">
        <v>2</v>
      </c>
      <c r="G67" s="105">
        <v>209</v>
      </c>
      <c r="H67" s="105">
        <v>0</v>
      </c>
      <c r="I67" s="69">
        <f t="shared" si="6"/>
        <v>468</v>
      </c>
      <c r="J67" s="134">
        <v>295</v>
      </c>
      <c r="K67" s="69">
        <f t="shared" si="7"/>
        <v>763</v>
      </c>
      <c r="L67" s="88"/>
      <c r="M67" s="105">
        <v>36</v>
      </c>
      <c r="N67" s="105">
        <v>6</v>
      </c>
      <c r="O67" s="105">
        <v>5</v>
      </c>
      <c r="P67" s="105">
        <v>0</v>
      </c>
      <c r="Q67" s="105">
        <v>0</v>
      </c>
      <c r="R67" s="69">
        <f t="shared" si="8"/>
        <v>47</v>
      </c>
      <c r="S67" s="134">
        <v>0</v>
      </c>
      <c r="T67" s="69">
        <f t="shared" si="9"/>
        <v>47</v>
      </c>
      <c r="U67" s="74"/>
    </row>
    <row r="68" spans="1:21" s="10" customFormat="1" ht="13.5" customHeight="1">
      <c r="A68" s="18" t="s">
        <v>83</v>
      </c>
      <c r="B68" s="67" t="s">
        <v>24</v>
      </c>
      <c r="C68" s="67"/>
      <c r="D68" s="105">
        <v>1</v>
      </c>
      <c r="E68" s="105">
        <v>5</v>
      </c>
      <c r="F68" s="105">
        <v>0</v>
      </c>
      <c r="G68" s="105">
        <v>14</v>
      </c>
      <c r="H68" s="105">
        <v>0</v>
      </c>
      <c r="I68" s="69">
        <f t="shared" si="6"/>
        <v>20</v>
      </c>
      <c r="J68" s="134">
        <v>6</v>
      </c>
      <c r="K68" s="69">
        <f t="shared" si="7"/>
        <v>26</v>
      </c>
      <c r="L68" s="88"/>
      <c r="M68" s="105">
        <v>9</v>
      </c>
      <c r="N68" s="105">
        <v>34</v>
      </c>
      <c r="O68" s="105">
        <v>0</v>
      </c>
      <c r="P68" s="105">
        <v>156</v>
      </c>
      <c r="Q68" s="105">
        <v>0</v>
      </c>
      <c r="R68" s="69">
        <f t="shared" si="8"/>
        <v>199</v>
      </c>
      <c r="S68" s="134">
        <v>123</v>
      </c>
      <c r="T68" s="69">
        <f t="shared" si="9"/>
        <v>322</v>
      </c>
      <c r="U68" s="74"/>
    </row>
    <row r="69" spans="1:21" s="10" customFormat="1" ht="13.5" customHeight="1">
      <c r="A69" s="18" t="s">
        <v>84</v>
      </c>
      <c r="B69" s="67" t="s">
        <v>25</v>
      </c>
      <c r="C69" s="67"/>
      <c r="D69" s="105">
        <v>81</v>
      </c>
      <c r="E69" s="105">
        <v>469</v>
      </c>
      <c r="F69" s="105">
        <v>428</v>
      </c>
      <c r="G69" s="105">
        <v>711</v>
      </c>
      <c r="H69" s="105">
        <v>0</v>
      </c>
      <c r="I69" s="69">
        <f t="shared" si="6"/>
        <v>1689</v>
      </c>
      <c r="J69" s="134">
        <v>709</v>
      </c>
      <c r="K69" s="69">
        <f t="shared" si="7"/>
        <v>2398</v>
      </c>
      <c r="L69" s="88"/>
      <c r="M69" s="105">
        <v>44</v>
      </c>
      <c r="N69" s="105">
        <v>418</v>
      </c>
      <c r="O69" s="105">
        <v>429</v>
      </c>
      <c r="P69" s="105">
        <v>384</v>
      </c>
      <c r="Q69" s="105">
        <v>0</v>
      </c>
      <c r="R69" s="69">
        <f t="shared" si="8"/>
        <v>1275</v>
      </c>
      <c r="S69" s="134">
        <v>583</v>
      </c>
      <c r="T69" s="69">
        <f t="shared" si="9"/>
        <v>1858</v>
      </c>
      <c r="U69" s="74"/>
    </row>
    <row r="70" spans="1:21" s="10" customFormat="1" ht="13.5" customHeight="1">
      <c r="A70" s="18" t="s">
        <v>85</v>
      </c>
      <c r="B70" s="67" t="s">
        <v>26</v>
      </c>
      <c r="C70" s="67"/>
      <c r="D70" s="105">
        <v>2</v>
      </c>
      <c r="E70" s="105">
        <v>348</v>
      </c>
      <c r="F70" s="105">
        <v>0</v>
      </c>
      <c r="G70" s="105">
        <v>0</v>
      </c>
      <c r="H70" s="105">
        <v>0</v>
      </c>
      <c r="I70" s="69">
        <f t="shared" si="6"/>
        <v>350</v>
      </c>
      <c r="J70" s="134">
        <v>0</v>
      </c>
      <c r="K70" s="69">
        <f t="shared" si="7"/>
        <v>350</v>
      </c>
      <c r="L70" s="88"/>
      <c r="M70" s="105">
        <v>25</v>
      </c>
      <c r="N70" s="105">
        <v>2</v>
      </c>
      <c r="O70" s="105">
        <v>0</v>
      </c>
      <c r="P70" s="105">
        <v>0</v>
      </c>
      <c r="Q70" s="105">
        <v>0</v>
      </c>
      <c r="R70" s="69">
        <f t="shared" si="8"/>
        <v>27</v>
      </c>
      <c r="S70" s="134">
        <v>0</v>
      </c>
      <c r="T70" s="69">
        <f t="shared" si="9"/>
        <v>27</v>
      </c>
      <c r="U70" s="74"/>
    </row>
    <row r="71" spans="1:21" s="10" customFormat="1" ht="13.5" customHeight="1">
      <c r="A71" s="18" t="s">
        <v>86</v>
      </c>
      <c r="B71" s="67" t="s">
        <v>27</v>
      </c>
      <c r="C71" s="67"/>
      <c r="D71" s="105">
        <v>2</v>
      </c>
      <c r="E71" s="105">
        <v>0</v>
      </c>
      <c r="F71" s="105">
        <v>0</v>
      </c>
      <c r="G71" s="105">
        <v>0</v>
      </c>
      <c r="H71" s="105">
        <v>0</v>
      </c>
      <c r="I71" s="69">
        <f t="shared" si="6"/>
        <v>2</v>
      </c>
      <c r="J71" s="134">
        <v>0</v>
      </c>
      <c r="K71" s="69">
        <f t="shared" si="7"/>
        <v>2</v>
      </c>
      <c r="L71" s="88"/>
      <c r="M71" s="105">
        <v>24</v>
      </c>
      <c r="N71" s="105">
        <v>15</v>
      </c>
      <c r="O71" s="105">
        <v>3</v>
      </c>
      <c r="P71" s="105">
        <v>0</v>
      </c>
      <c r="Q71" s="105">
        <v>0</v>
      </c>
      <c r="R71" s="69">
        <f t="shared" si="8"/>
        <v>42</v>
      </c>
      <c r="S71" s="134">
        <v>0</v>
      </c>
      <c r="T71" s="69">
        <f t="shared" si="9"/>
        <v>42</v>
      </c>
      <c r="U71" s="74"/>
    </row>
    <row r="72" spans="1:21" s="10" customFormat="1" ht="13.5" customHeight="1">
      <c r="A72" s="18" t="s">
        <v>65</v>
      </c>
      <c r="B72" s="67" t="s">
        <v>28</v>
      </c>
      <c r="C72" s="67"/>
      <c r="D72" s="105">
        <v>39</v>
      </c>
      <c r="E72" s="105">
        <v>469</v>
      </c>
      <c r="F72" s="105">
        <v>0</v>
      </c>
      <c r="G72" s="105">
        <v>311</v>
      </c>
      <c r="H72" s="105">
        <v>46</v>
      </c>
      <c r="I72" s="69">
        <f t="shared" si="6"/>
        <v>865</v>
      </c>
      <c r="J72" s="134">
        <v>0</v>
      </c>
      <c r="K72" s="69">
        <f t="shared" si="7"/>
        <v>865</v>
      </c>
      <c r="L72" s="88"/>
      <c r="M72" s="105">
        <v>80</v>
      </c>
      <c r="N72" s="105">
        <v>123</v>
      </c>
      <c r="O72" s="105">
        <v>0</v>
      </c>
      <c r="P72" s="105">
        <v>315</v>
      </c>
      <c r="Q72" s="105">
        <v>0</v>
      </c>
      <c r="R72" s="69">
        <f t="shared" si="8"/>
        <v>518</v>
      </c>
      <c r="S72" s="134">
        <v>0</v>
      </c>
      <c r="T72" s="69">
        <f t="shared" si="9"/>
        <v>518</v>
      </c>
      <c r="U72" s="74"/>
    </row>
    <row r="73" spans="1:21" s="10" customFormat="1" ht="13.5" customHeight="1">
      <c r="A73" s="18" t="s">
        <v>87</v>
      </c>
      <c r="B73" s="67" t="s">
        <v>29</v>
      </c>
      <c r="C73" s="67"/>
      <c r="D73" s="105">
        <v>24</v>
      </c>
      <c r="E73" s="105">
        <v>16</v>
      </c>
      <c r="F73" s="105">
        <v>3</v>
      </c>
      <c r="G73" s="105">
        <v>48</v>
      </c>
      <c r="H73" s="105">
        <v>0</v>
      </c>
      <c r="I73" s="69">
        <f t="shared" si="6"/>
        <v>91</v>
      </c>
      <c r="J73" s="134">
        <v>0</v>
      </c>
      <c r="K73" s="69">
        <f t="shared" si="7"/>
        <v>91</v>
      </c>
      <c r="L73" s="88"/>
      <c r="M73" s="105">
        <v>3</v>
      </c>
      <c r="N73" s="105">
        <v>1</v>
      </c>
      <c r="O73" s="105">
        <v>8</v>
      </c>
      <c r="P73" s="105">
        <v>34</v>
      </c>
      <c r="Q73" s="105">
        <v>0</v>
      </c>
      <c r="R73" s="69">
        <f t="shared" si="8"/>
        <v>46</v>
      </c>
      <c r="S73" s="134">
        <v>0</v>
      </c>
      <c r="T73" s="69">
        <f t="shared" si="9"/>
        <v>46</v>
      </c>
      <c r="U73" s="74"/>
    </row>
    <row r="74" spans="1:21" s="10" customFormat="1" ht="13.5" customHeight="1">
      <c r="A74" s="18" t="s">
        <v>66</v>
      </c>
      <c r="B74" s="67" t="s">
        <v>30</v>
      </c>
      <c r="C74" s="67"/>
      <c r="D74" s="105">
        <v>78</v>
      </c>
      <c r="E74" s="105">
        <v>386</v>
      </c>
      <c r="F74" s="105">
        <v>0</v>
      </c>
      <c r="G74" s="105">
        <v>352</v>
      </c>
      <c r="H74" s="105">
        <v>0</v>
      </c>
      <c r="I74" s="69">
        <f t="shared" si="6"/>
        <v>816</v>
      </c>
      <c r="J74" s="134">
        <v>212</v>
      </c>
      <c r="K74" s="69">
        <f t="shared" si="7"/>
        <v>1028</v>
      </c>
      <c r="L74" s="88"/>
      <c r="M74" s="105">
        <v>235</v>
      </c>
      <c r="N74" s="105">
        <v>176</v>
      </c>
      <c r="O74" s="105">
        <v>33</v>
      </c>
      <c r="P74" s="105">
        <v>318</v>
      </c>
      <c r="Q74" s="105">
        <v>0</v>
      </c>
      <c r="R74" s="69">
        <f t="shared" si="8"/>
        <v>762</v>
      </c>
      <c r="S74" s="134">
        <v>683</v>
      </c>
      <c r="T74" s="69">
        <f t="shared" si="9"/>
        <v>1445</v>
      </c>
      <c r="U74" s="74"/>
    </row>
    <row r="75" spans="1:21" s="10" customFormat="1" ht="13.5" customHeight="1">
      <c r="A75" s="18" t="s">
        <v>88</v>
      </c>
      <c r="B75" s="67" t="s">
        <v>31</v>
      </c>
      <c r="C75" s="67"/>
      <c r="D75" s="105">
        <v>3</v>
      </c>
      <c r="E75" s="105">
        <v>10</v>
      </c>
      <c r="F75" s="105">
        <v>90</v>
      </c>
      <c r="G75" s="105">
        <v>125</v>
      </c>
      <c r="H75" s="105">
        <v>0</v>
      </c>
      <c r="I75" s="69">
        <f t="shared" si="6"/>
        <v>228</v>
      </c>
      <c r="J75" s="134">
        <v>40</v>
      </c>
      <c r="K75" s="69">
        <f t="shared" si="7"/>
        <v>268</v>
      </c>
      <c r="L75" s="88"/>
      <c r="M75" s="105">
        <v>9</v>
      </c>
      <c r="N75" s="105">
        <v>96</v>
      </c>
      <c r="O75" s="105">
        <v>0</v>
      </c>
      <c r="P75" s="105">
        <v>252</v>
      </c>
      <c r="Q75" s="105">
        <v>0</v>
      </c>
      <c r="R75" s="69">
        <f t="shared" si="8"/>
        <v>357</v>
      </c>
      <c r="S75" s="134">
        <v>374</v>
      </c>
      <c r="T75" s="69">
        <f t="shared" si="9"/>
        <v>731</v>
      </c>
      <c r="U75" s="74"/>
    </row>
    <row r="76" spans="1:21" s="10" customFormat="1" ht="13.5" customHeight="1">
      <c r="A76" s="18" t="s">
        <v>67</v>
      </c>
      <c r="B76" s="67" t="s">
        <v>32</v>
      </c>
      <c r="C76" s="67"/>
      <c r="D76" s="105">
        <v>4</v>
      </c>
      <c r="E76" s="105">
        <v>130</v>
      </c>
      <c r="F76" s="105">
        <v>1</v>
      </c>
      <c r="G76" s="105">
        <v>166</v>
      </c>
      <c r="H76" s="105">
        <v>0</v>
      </c>
      <c r="I76" s="69">
        <f t="shared" si="6"/>
        <v>301</v>
      </c>
      <c r="J76" s="134">
        <v>0</v>
      </c>
      <c r="K76" s="69">
        <f t="shared" si="7"/>
        <v>301</v>
      </c>
      <c r="L76" s="88"/>
      <c r="M76" s="105">
        <v>39</v>
      </c>
      <c r="N76" s="105">
        <v>34</v>
      </c>
      <c r="O76" s="105">
        <v>4</v>
      </c>
      <c r="P76" s="105">
        <v>217</v>
      </c>
      <c r="Q76" s="105">
        <v>0</v>
      </c>
      <c r="R76" s="69">
        <f t="shared" si="8"/>
        <v>294</v>
      </c>
      <c r="S76" s="134">
        <v>0</v>
      </c>
      <c r="T76" s="69">
        <f t="shared" si="9"/>
        <v>294</v>
      </c>
      <c r="U76" s="74"/>
    </row>
    <row r="77" spans="1:21" s="10" customFormat="1" ht="13.5" customHeight="1">
      <c r="A77" s="18" t="s">
        <v>68</v>
      </c>
      <c r="B77" s="67" t="s">
        <v>33</v>
      </c>
      <c r="C77" s="67"/>
      <c r="D77" s="105">
        <v>90</v>
      </c>
      <c r="E77" s="105">
        <v>100</v>
      </c>
      <c r="F77" s="105">
        <v>0</v>
      </c>
      <c r="G77" s="105">
        <v>63</v>
      </c>
      <c r="H77" s="105">
        <v>0</v>
      </c>
      <c r="I77" s="69">
        <f t="shared" si="6"/>
        <v>253</v>
      </c>
      <c r="J77" s="134">
        <v>0</v>
      </c>
      <c r="K77" s="69">
        <f t="shared" si="7"/>
        <v>253</v>
      </c>
      <c r="L77" s="88"/>
      <c r="M77" s="105">
        <v>59</v>
      </c>
      <c r="N77" s="105">
        <v>21</v>
      </c>
      <c r="O77" s="105">
        <v>72</v>
      </c>
      <c r="P77" s="105">
        <v>4</v>
      </c>
      <c r="Q77" s="105">
        <v>0</v>
      </c>
      <c r="R77" s="69">
        <f t="shared" si="8"/>
        <v>156</v>
      </c>
      <c r="S77" s="134">
        <v>0</v>
      </c>
      <c r="T77" s="69">
        <f t="shared" si="9"/>
        <v>156</v>
      </c>
      <c r="U77" s="74"/>
    </row>
    <row r="78" spans="1:21" s="10" customFormat="1" ht="13.5" customHeight="1">
      <c r="A78" s="18"/>
      <c r="B78" s="135" t="s">
        <v>213</v>
      </c>
      <c r="C78" s="67"/>
      <c r="D78" s="105">
        <v>0</v>
      </c>
      <c r="E78" s="105">
        <v>0</v>
      </c>
      <c r="F78" s="105">
        <v>0</v>
      </c>
      <c r="G78" s="105">
        <v>0</v>
      </c>
      <c r="H78" s="105">
        <v>0</v>
      </c>
      <c r="I78" s="69">
        <v>0</v>
      </c>
      <c r="J78" s="134">
        <v>6</v>
      </c>
      <c r="K78" s="69">
        <f t="shared" si="7"/>
        <v>6</v>
      </c>
      <c r="L78" s="88"/>
      <c r="M78" s="105">
        <v>0</v>
      </c>
      <c r="N78" s="105">
        <v>0</v>
      </c>
      <c r="O78" s="105">
        <v>0</v>
      </c>
      <c r="P78" s="105">
        <v>149</v>
      </c>
      <c r="Q78" s="105">
        <v>0</v>
      </c>
      <c r="R78" s="69">
        <f t="shared" si="8"/>
        <v>149</v>
      </c>
      <c r="S78" s="134">
        <v>0</v>
      </c>
      <c r="T78" s="69">
        <f t="shared" si="9"/>
        <v>149</v>
      </c>
      <c r="U78" s="74"/>
    </row>
    <row r="79" spans="1:21" s="10" customFormat="1" ht="14.1" customHeight="1" thickBot="1">
      <c r="A79" s="108"/>
      <c r="B79" s="54" t="s">
        <v>118</v>
      </c>
      <c r="C79" s="55"/>
      <c r="D79" s="44">
        <f>SUM(D45:D78)</f>
        <v>1989</v>
      </c>
      <c r="E79" s="44">
        <f t="shared" ref="E79:K79" si="10">SUM(E45:E78)</f>
        <v>6162</v>
      </c>
      <c r="F79" s="44">
        <f t="shared" si="10"/>
        <v>678</v>
      </c>
      <c r="G79" s="44">
        <f t="shared" si="10"/>
        <v>4440</v>
      </c>
      <c r="H79" s="44">
        <f t="shared" si="10"/>
        <v>49</v>
      </c>
      <c r="I79" s="40">
        <f t="shared" si="10"/>
        <v>13318</v>
      </c>
      <c r="J79" s="40">
        <f t="shared" si="10"/>
        <v>2600</v>
      </c>
      <c r="K79" s="44">
        <f t="shared" si="10"/>
        <v>15918</v>
      </c>
      <c r="L79" s="88"/>
      <c r="M79" s="44">
        <f t="shared" ref="M79:T79" si="11">SUM(M45:M78)</f>
        <v>2167</v>
      </c>
      <c r="N79" s="44">
        <f t="shared" si="11"/>
        <v>2208</v>
      </c>
      <c r="O79" s="44">
        <f t="shared" si="11"/>
        <v>725</v>
      </c>
      <c r="P79" s="44">
        <f t="shared" si="11"/>
        <v>3923</v>
      </c>
      <c r="Q79" s="44">
        <f t="shared" si="11"/>
        <v>28</v>
      </c>
      <c r="R79" s="40">
        <f t="shared" si="11"/>
        <v>9051</v>
      </c>
      <c r="S79" s="44">
        <f>SUM(S45:S77)</f>
        <v>2189</v>
      </c>
      <c r="T79" s="40">
        <f t="shared" si="11"/>
        <v>11240</v>
      </c>
    </row>
    <row r="80" spans="1:21" s="52" customFormat="1" ht="16.5" customHeight="1" thickTop="1" thickBot="1">
      <c r="A80" s="51"/>
      <c r="B80" s="51"/>
      <c r="C80" s="51"/>
      <c r="D80" s="89" t="s">
        <v>37</v>
      </c>
      <c r="E80" s="89"/>
      <c r="F80" s="89"/>
      <c r="G80" s="89"/>
      <c r="H80" s="89"/>
      <c r="I80" s="89"/>
      <c r="J80" s="89"/>
      <c r="K80" s="1"/>
      <c r="L80" s="144" t="s">
        <v>38</v>
      </c>
      <c r="M80" s="144"/>
      <c r="N80" s="144"/>
      <c r="O80" s="144"/>
      <c r="P80" s="144"/>
      <c r="Q80" s="144"/>
      <c r="R80" s="144"/>
      <c r="S80" s="144"/>
      <c r="T80" s="110"/>
    </row>
    <row r="81" spans="1:21" s="10" customFormat="1" ht="42" customHeight="1">
      <c r="A81" s="8" t="s">
        <v>39</v>
      </c>
      <c r="B81" s="64"/>
      <c r="C81" s="9"/>
      <c r="D81" s="75" t="s">
        <v>157</v>
      </c>
      <c r="E81" s="76" t="s">
        <v>176</v>
      </c>
      <c r="F81" s="76" t="s">
        <v>159</v>
      </c>
      <c r="G81" s="75" t="s">
        <v>158</v>
      </c>
      <c r="H81" s="76" t="s">
        <v>167</v>
      </c>
      <c r="I81" s="37" t="s">
        <v>154</v>
      </c>
      <c r="J81" s="33" t="s">
        <v>105</v>
      </c>
      <c r="K81" s="37" t="s">
        <v>115</v>
      </c>
      <c r="L81" s="95"/>
      <c r="M81" s="75" t="s">
        <v>157</v>
      </c>
      <c r="N81" s="76" t="s">
        <v>176</v>
      </c>
      <c r="O81" s="76" t="s">
        <v>159</v>
      </c>
      <c r="P81" s="75" t="s">
        <v>158</v>
      </c>
      <c r="Q81" s="76" t="s">
        <v>167</v>
      </c>
      <c r="R81" s="37" t="s">
        <v>153</v>
      </c>
      <c r="S81" s="33" t="s">
        <v>105</v>
      </c>
      <c r="T81" s="37" t="s">
        <v>115</v>
      </c>
    </row>
    <row r="82" spans="1:21" s="10" customFormat="1" ht="13.9">
      <c r="A82" s="2" t="s">
        <v>177</v>
      </c>
      <c r="B82" s="127" t="s">
        <v>182</v>
      </c>
      <c r="C82" s="4"/>
      <c r="D82" s="11"/>
      <c r="E82" s="11"/>
      <c r="F82" s="11"/>
      <c r="G82" s="11"/>
      <c r="H82" s="11"/>
      <c r="I82" s="39"/>
      <c r="J82" s="11"/>
      <c r="K82" s="39"/>
      <c r="L82" s="87"/>
      <c r="M82" s="11"/>
      <c r="N82" s="11"/>
      <c r="O82" s="11"/>
      <c r="P82" s="11"/>
      <c r="Q82" s="11"/>
      <c r="R82" s="39"/>
      <c r="S82" s="11"/>
      <c r="T82" s="39"/>
    </row>
    <row r="83" spans="1:21" s="10" customFormat="1" ht="13.5" customHeight="1">
      <c r="A83" s="18" t="s">
        <v>69</v>
      </c>
      <c r="B83" s="67" t="s">
        <v>2</v>
      </c>
      <c r="C83" s="67"/>
      <c r="D83" s="68">
        <v>104</v>
      </c>
      <c r="E83" s="68">
        <v>396</v>
      </c>
      <c r="F83" s="68">
        <v>0</v>
      </c>
      <c r="G83" s="68">
        <v>507</v>
      </c>
      <c r="H83" s="68">
        <v>0</v>
      </c>
      <c r="I83" s="69">
        <f t="shared" si="6"/>
        <v>1007</v>
      </c>
      <c r="J83" s="70">
        <v>501</v>
      </c>
      <c r="K83" s="69">
        <f>SUM(I83:J83)</f>
        <v>1508</v>
      </c>
      <c r="L83" s="88"/>
      <c r="M83" s="68">
        <v>5</v>
      </c>
      <c r="N83" s="68">
        <v>0</v>
      </c>
      <c r="O83" s="68">
        <v>0</v>
      </c>
      <c r="P83" s="68">
        <v>96</v>
      </c>
      <c r="Q83" s="68">
        <v>0</v>
      </c>
      <c r="R83" s="69">
        <f>SUM(M83:Q83)</f>
        <v>101</v>
      </c>
      <c r="S83" s="70">
        <v>240</v>
      </c>
      <c r="T83" s="69">
        <f>SUM(R83:S83)</f>
        <v>341</v>
      </c>
      <c r="U83" s="74"/>
    </row>
    <row r="84" spans="1:21" s="10" customFormat="1" ht="13.5" customHeight="1">
      <c r="A84" s="18" t="s">
        <v>70</v>
      </c>
      <c r="B84" s="67" t="s">
        <v>3</v>
      </c>
      <c r="C84" s="67"/>
      <c r="D84" s="68">
        <v>127</v>
      </c>
      <c r="E84" s="68">
        <v>45</v>
      </c>
      <c r="F84" s="68">
        <v>5</v>
      </c>
      <c r="G84" s="68">
        <v>129</v>
      </c>
      <c r="H84" s="68">
        <v>0</v>
      </c>
      <c r="I84" s="69">
        <f t="shared" si="6"/>
        <v>306</v>
      </c>
      <c r="J84" s="70">
        <v>0</v>
      </c>
      <c r="K84" s="69">
        <f t="shared" ref="K84:K116" si="12">SUM(I84:J84)</f>
        <v>306</v>
      </c>
      <c r="L84" s="88"/>
      <c r="M84" s="68">
        <v>117</v>
      </c>
      <c r="N84" s="68">
        <v>63</v>
      </c>
      <c r="O84" s="68">
        <v>1</v>
      </c>
      <c r="P84" s="68">
        <v>66</v>
      </c>
      <c r="Q84" s="68">
        <v>0</v>
      </c>
      <c r="R84" s="69">
        <f t="shared" ref="R84:R116" si="13">SUM(M84:Q84)</f>
        <v>247</v>
      </c>
      <c r="S84" s="70">
        <v>0</v>
      </c>
      <c r="T84" s="69">
        <f t="shared" ref="T84:T116" si="14">SUM(R84:S84)</f>
        <v>247</v>
      </c>
      <c r="U84" s="74"/>
    </row>
    <row r="85" spans="1:21" s="10" customFormat="1" ht="13.5" customHeight="1">
      <c r="A85" s="18" t="s">
        <v>71</v>
      </c>
      <c r="B85" s="67" t="s">
        <v>4</v>
      </c>
      <c r="C85" s="67"/>
      <c r="D85" s="68">
        <v>136</v>
      </c>
      <c r="E85" s="68">
        <v>237</v>
      </c>
      <c r="F85" s="68">
        <v>1</v>
      </c>
      <c r="G85" s="68">
        <v>279</v>
      </c>
      <c r="H85" s="68">
        <v>0</v>
      </c>
      <c r="I85" s="69">
        <f t="shared" si="6"/>
        <v>653</v>
      </c>
      <c r="J85" s="70">
        <v>0</v>
      </c>
      <c r="K85" s="69">
        <f t="shared" si="12"/>
        <v>653</v>
      </c>
      <c r="L85" s="88"/>
      <c r="M85" s="68">
        <v>33</v>
      </c>
      <c r="N85" s="68">
        <v>19</v>
      </c>
      <c r="O85" s="68">
        <v>1</v>
      </c>
      <c r="P85" s="68">
        <v>146</v>
      </c>
      <c r="Q85" s="68">
        <v>0</v>
      </c>
      <c r="R85" s="69">
        <f t="shared" si="13"/>
        <v>199</v>
      </c>
      <c r="S85" s="70">
        <v>0</v>
      </c>
      <c r="T85" s="69">
        <f t="shared" si="14"/>
        <v>199</v>
      </c>
      <c r="U85" s="74"/>
    </row>
    <row r="86" spans="1:21" s="10" customFormat="1" ht="13.5" customHeight="1">
      <c r="A86" s="18" t="s">
        <v>72</v>
      </c>
      <c r="B86" s="67" t="s">
        <v>5</v>
      </c>
      <c r="C86" s="67"/>
      <c r="D86" s="68">
        <v>215</v>
      </c>
      <c r="E86" s="68">
        <v>494</v>
      </c>
      <c r="F86" s="68">
        <v>2</v>
      </c>
      <c r="G86" s="68">
        <v>786</v>
      </c>
      <c r="H86" s="68">
        <v>153</v>
      </c>
      <c r="I86" s="69">
        <f t="shared" si="6"/>
        <v>1650</v>
      </c>
      <c r="J86" s="70">
        <v>0</v>
      </c>
      <c r="K86" s="69">
        <f t="shared" si="12"/>
        <v>1650</v>
      </c>
      <c r="L86" s="88"/>
      <c r="M86" s="68">
        <v>48</v>
      </c>
      <c r="N86" s="68">
        <v>30</v>
      </c>
      <c r="O86" s="68">
        <v>0</v>
      </c>
      <c r="P86" s="68">
        <v>135</v>
      </c>
      <c r="Q86" s="68">
        <v>0</v>
      </c>
      <c r="R86" s="69">
        <f t="shared" si="13"/>
        <v>213</v>
      </c>
      <c r="S86" s="70">
        <v>116</v>
      </c>
      <c r="T86" s="69">
        <f t="shared" si="14"/>
        <v>329</v>
      </c>
      <c r="U86" s="74"/>
    </row>
    <row r="87" spans="1:21" s="10" customFormat="1" ht="13.5" customHeight="1">
      <c r="A87" s="18" t="s">
        <v>73</v>
      </c>
      <c r="B87" s="67" t="s">
        <v>6</v>
      </c>
      <c r="C87" s="67"/>
      <c r="D87" s="68">
        <v>2</v>
      </c>
      <c r="E87" s="68">
        <v>2</v>
      </c>
      <c r="F87" s="68">
        <v>0</v>
      </c>
      <c r="G87" s="68">
        <v>19</v>
      </c>
      <c r="H87" s="68">
        <v>0</v>
      </c>
      <c r="I87" s="69">
        <f t="shared" si="6"/>
        <v>23</v>
      </c>
      <c r="J87" s="70">
        <v>0</v>
      </c>
      <c r="K87" s="69">
        <f t="shared" si="12"/>
        <v>23</v>
      </c>
      <c r="L87" s="88"/>
      <c r="M87" s="68">
        <v>2</v>
      </c>
      <c r="N87" s="68">
        <v>12</v>
      </c>
      <c r="O87" s="68">
        <v>0</v>
      </c>
      <c r="P87" s="68">
        <v>52</v>
      </c>
      <c r="Q87" s="68">
        <v>43</v>
      </c>
      <c r="R87" s="69">
        <f t="shared" si="13"/>
        <v>109</v>
      </c>
      <c r="S87" s="70">
        <v>86</v>
      </c>
      <c r="T87" s="69">
        <f t="shared" si="14"/>
        <v>195</v>
      </c>
      <c r="U87" s="74"/>
    </row>
    <row r="88" spans="1:21" s="10" customFormat="1" ht="13.5" customHeight="1">
      <c r="A88" s="18" t="s">
        <v>57</v>
      </c>
      <c r="B88" s="67" t="s">
        <v>7</v>
      </c>
      <c r="C88" s="67"/>
      <c r="D88" s="68">
        <v>6</v>
      </c>
      <c r="E88" s="68">
        <v>31</v>
      </c>
      <c r="F88" s="68">
        <v>0</v>
      </c>
      <c r="G88" s="68">
        <v>0</v>
      </c>
      <c r="H88" s="68">
        <v>14</v>
      </c>
      <c r="I88" s="69">
        <f t="shared" si="6"/>
        <v>51</v>
      </c>
      <c r="J88" s="70">
        <v>0</v>
      </c>
      <c r="K88" s="69">
        <f t="shared" si="12"/>
        <v>51</v>
      </c>
      <c r="L88" s="88"/>
      <c r="M88" s="68">
        <v>35</v>
      </c>
      <c r="N88" s="68">
        <v>78</v>
      </c>
      <c r="O88" s="68">
        <v>0</v>
      </c>
      <c r="P88" s="68">
        <v>28</v>
      </c>
      <c r="Q88" s="68">
        <v>0</v>
      </c>
      <c r="R88" s="69">
        <f t="shared" si="13"/>
        <v>141</v>
      </c>
      <c r="S88" s="70">
        <v>0</v>
      </c>
      <c r="T88" s="69">
        <f t="shared" si="14"/>
        <v>141</v>
      </c>
      <c r="U88" s="74"/>
    </row>
    <row r="89" spans="1:21" s="10" customFormat="1" ht="13.5" customHeight="1">
      <c r="A89" s="18" t="s">
        <v>56</v>
      </c>
      <c r="B89" s="67" t="s">
        <v>8</v>
      </c>
      <c r="C89" s="67"/>
      <c r="D89" s="68">
        <v>0</v>
      </c>
      <c r="E89" s="68">
        <v>1</v>
      </c>
      <c r="F89" s="68">
        <v>0</v>
      </c>
      <c r="G89" s="68">
        <v>0</v>
      </c>
      <c r="H89" s="68">
        <v>0</v>
      </c>
      <c r="I89" s="69">
        <f t="shared" si="6"/>
        <v>1</v>
      </c>
      <c r="J89" s="70">
        <v>0</v>
      </c>
      <c r="K89" s="69">
        <f t="shared" si="12"/>
        <v>1</v>
      </c>
      <c r="L89" s="88"/>
      <c r="M89" s="68">
        <v>0</v>
      </c>
      <c r="N89" s="68">
        <v>10</v>
      </c>
      <c r="O89" s="68">
        <v>0</v>
      </c>
      <c r="P89" s="68">
        <v>0</v>
      </c>
      <c r="Q89" s="68">
        <v>0</v>
      </c>
      <c r="R89" s="69">
        <f t="shared" si="13"/>
        <v>10</v>
      </c>
      <c r="S89" s="70">
        <v>0</v>
      </c>
      <c r="T89" s="69">
        <f t="shared" si="14"/>
        <v>10</v>
      </c>
      <c r="U89" s="74"/>
    </row>
    <row r="90" spans="1:21" s="10" customFormat="1" ht="13.5" customHeight="1">
      <c r="A90" s="18" t="s">
        <v>74</v>
      </c>
      <c r="B90" s="67" t="s">
        <v>9</v>
      </c>
      <c r="C90" s="67"/>
      <c r="D90" s="68">
        <v>41</v>
      </c>
      <c r="E90" s="68">
        <v>456</v>
      </c>
      <c r="F90" s="68">
        <v>2</v>
      </c>
      <c r="G90" s="68">
        <v>728</v>
      </c>
      <c r="H90" s="68">
        <v>4</v>
      </c>
      <c r="I90" s="69">
        <f t="shared" si="6"/>
        <v>1231</v>
      </c>
      <c r="J90" s="70">
        <v>71</v>
      </c>
      <c r="K90" s="69">
        <f t="shared" si="12"/>
        <v>1302</v>
      </c>
      <c r="L90" s="88"/>
      <c r="M90" s="68">
        <v>70</v>
      </c>
      <c r="N90" s="68">
        <v>33</v>
      </c>
      <c r="O90" s="68">
        <v>0</v>
      </c>
      <c r="P90" s="68">
        <v>139</v>
      </c>
      <c r="Q90" s="68">
        <v>0</v>
      </c>
      <c r="R90" s="69">
        <f t="shared" si="13"/>
        <v>242</v>
      </c>
      <c r="S90" s="70">
        <v>155</v>
      </c>
      <c r="T90" s="69">
        <f t="shared" si="14"/>
        <v>397</v>
      </c>
      <c r="U90" s="74"/>
    </row>
    <row r="91" spans="1:21" s="10" customFormat="1" ht="13.5" customHeight="1">
      <c r="A91" s="18" t="s">
        <v>75</v>
      </c>
      <c r="B91" s="67" t="s">
        <v>10</v>
      </c>
      <c r="C91" s="67"/>
      <c r="D91" s="68">
        <v>41</v>
      </c>
      <c r="E91" s="68">
        <v>319</v>
      </c>
      <c r="F91" s="68">
        <v>62</v>
      </c>
      <c r="G91" s="68">
        <v>526</v>
      </c>
      <c r="H91" s="68">
        <v>0</v>
      </c>
      <c r="I91" s="69">
        <f t="shared" si="6"/>
        <v>948</v>
      </c>
      <c r="J91" s="70">
        <v>0</v>
      </c>
      <c r="K91" s="69">
        <f t="shared" si="12"/>
        <v>948</v>
      </c>
      <c r="L91" s="88"/>
      <c r="M91" s="68">
        <v>82</v>
      </c>
      <c r="N91" s="68">
        <v>273</v>
      </c>
      <c r="O91" s="68">
        <v>1</v>
      </c>
      <c r="P91" s="68">
        <v>212</v>
      </c>
      <c r="Q91" s="68">
        <v>0</v>
      </c>
      <c r="R91" s="69">
        <f t="shared" si="13"/>
        <v>568</v>
      </c>
      <c r="S91" s="70">
        <v>28</v>
      </c>
      <c r="T91" s="69">
        <f t="shared" si="14"/>
        <v>596</v>
      </c>
      <c r="U91" s="74"/>
    </row>
    <row r="92" spans="1:21" s="10" customFormat="1" ht="13.5" customHeight="1">
      <c r="A92" s="18" t="s">
        <v>76</v>
      </c>
      <c r="B92" s="67" t="s">
        <v>11</v>
      </c>
      <c r="C92" s="67"/>
      <c r="D92" s="68">
        <v>3</v>
      </c>
      <c r="E92" s="68">
        <v>260</v>
      </c>
      <c r="F92" s="68">
        <v>4</v>
      </c>
      <c r="G92" s="68">
        <v>152</v>
      </c>
      <c r="H92" s="68">
        <v>0</v>
      </c>
      <c r="I92" s="69">
        <f t="shared" si="6"/>
        <v>419</v>
      </c>
      <c r="J92" s="70">
        <v>0</v>
      </c>
      <c r="K92" s="69">
        <f t="shared" si="12"/>
        <v>419</v>
      </c>
      <c r="L92" s="88"/>
      <c r="M92" s="68">
        <v>44</v>
      </c>
      <c r="N92" s="68">
        <v>111</v>
      </c>
      <c r="O92" s="68">
        <v>15</v>
      </c>
      <c r="P92" s="68">
        <v>23</v>
      </c>
      <c r="Q92" s="68">
        <v>0</v>
      </c>
      <c r="R92" s="69">
        <f t="shared" si="13"/>
        <v>193</v>
      </c>
      <c r="S92" s="70">
        <v>0</v>
      </c>
      <c r="T92" s="69">
        <f t="shared" si="14"/>
        <v>193</v>
      </c>
      <c r="U92" s="74"/>
    </row>
    <row r="93" spans="1:21" s="10" customFormat="1" ht="13.5" customHeight="1">
      <c r="A93" s="18" t="s">
        <v>58</v>
      </c>
      <c r="B93" s="67" t="s">
        <v>12</v>
      </c>
      <c r="C93" s="67"/>
      <c r="D93" s="68">
        <v>96</v>
      </c>
      <c r="E93" s="68">
        <v>450</v>
      </c>
      <c r="F93" s="68">
        <v>0</v>
      </c>
      <c r="G93" s="68">
        <v>611</v>
      </c>
      <c r="H93" s="68">
        <v>11</v>
      </c>
      <c r="I93" s="69">
        <f t="shared" si="6"/>
        <v>1168</v>
      </c>
      <c r="J93" s="70">
        <v>0</v>
      </c>
      <c r="K93" s="69">
        <f t="shared" si="12"/>
        <v>1168</v>
      </c>
      <c r="L93" s="88"/>
      <c r="M93" s="68">
        <v>138</v>
      </c>
      <c r="N93" s="68">
        <v>130</v>
      </c>
      <c r="O93" s="68">
        <v>0</v>
      </c>
      <c r="P93" s="68">
        <v>126</v>
      </c>
      <c r="Q93" s="68">
        <v>0</v>
      </c>
      <c r="R93" s="69">
        <f t="shared" si="13"/>
        <v>394</v>
      </c>
      <c r="S93" s="70">
        <v>568</v>
      </c>
      <c r="T93" s="69">
        <f t="shared" si="14"/>
        <v>962</v>
      </c>
      <c r="U93" s="74"/>
    </row>
    <row r="94" spans="1:21" s="10" customFormat="1" ht="13.5" customHeight="1">
      <c r="A94" s="18" t="s">
        <v>59</v>
      </c>
      <c r="B94" s="67" t="s">
        <v>13</v>
      </c>
      <c r="C94" s="67"/>
      <c r="D94" s="68">
        <v>13</v>
      </c>
      <c r="E94" s="68">
        <v>18</v>
      </c>
      <c r="F94" s="68">
        <v>0</v>
      </c>
      <c r="G94" s="68">
        <v>133</v>
      </c>
      <c r="H94" s="68">
        <v>0</v>
      </c>
      <c r="I94" s="69">
        <f t="shared" si="6"/>
        <v>164</v>
      </c>
      <c r="J94" s="70">
        <v>0</v>
      </c>
      <c r="K94" s="69">
        <f t="shared" si="12"/>
        <v>164</v>
      </c>
      <c r="L94" s="88"/>
      <c r="M94" s="68">
        <v>53</v>
      </c>
      <c r="N94" s="68">
        <v>94</v>
      </c>
      <c r="O94" s="68">
        <v>0</v>
      </c>
      <c r="P94" s="68">
        <v>33</v>
      </c>
      <c r="Q94" s="68">
        <v>0</v>
      </c>
      <c r="R94" s="69">
        <f t="shared" si="13"/>
        <v>180</v>
      </c>
      <c r="S94" s="70">
        <v>0</v>
      </c>
      <c r="T94" s="69">
        <f t="shared" si="14"/>
        <v>180</v>
      </c>
      <c r="U94" s="74"/>
    </row>
    <row r="95" spans="1:21" s="10" customFormat="1" ht="13.5" customHeight="1">
      <c r="A95" s="18" t="s">
        <v>60</v>
      </c>
      <c r="B95" s="67" t="s">
        <v>34</v>
      </c>
      <c r="C95" s="67"/>
      <c r="D95" s="68">
        <v>65</v>
      </c>
      <c r="E95" s="68">
        <v>263</v>
      </c>
      <c r="F95" s="68">
        <v>0</v>
      </c>
      <c r="G95" s="68">
        <v>57</v>
      </c>
      <c r="H95" s="68">
        <v>0</v>
      </c>
      <c r="I95" s="69">
        <f t="shared" si="6"/>
        <v>385</v>
      </c>
      <c r="J95" s="70">
        <v>0</v>
      </c>
      <c r="K95" s="69">
        <f t="shared" si="12"/>
        <v>385</v>
      </c>
      <c r="L95" s="88"/>
      <c r="M95" s="68">
        <v>34</v>
      </c>
      <c r="N95" s="68">
        <v>0</v>
      </c>
      <c r="O95" s="68">
        <v>84</v>
      </c>
      <c r="P95" s="68">
        <v>6</v>
      </c>
      <c r="Q95" s="68">
        <v>0</v>
      </c>
      <c r="R95" s="69">
        <f t="shared" si="13"/>
        <v>124</v>
      </c>
      <c r="S95" s="70">
        <v>0</v>
      </c>
      <c r="T95" s="69">
        <f t="shared" si="14"/>
        <v>124</v>
      </c>
      <c r="U95" s="74"/>
    </row>
    <row r="96" spans="1:21" s="10" customFormat="1" ht="13.5" customHeight="1">
      <c r="A96" s="18" t="s">
        <v>77</v>
      </c>
      <c r="B96" s="67" t="s">
        <v>14</v>
      </c>
      <c r="C96" s="67"/>
      <c r="D96" s="68">
        <v>4</v>
      </c>
      <c r="E96" s="68">
        <v>350</v>
      </c>
      <c r="F96" s="68">
        <v>0</v>
      </c>
      <c r="G96" s="68">
        <v>426</v>
      </c>
      <c r="H96" s="68">
        <v>18</v>
      </c>
      <c r="I96" s="69">
        <f t="shared" si="6"/>
        <v>798</v>
      </c>
      <c r="J96" s="70">
        <v>549</v>
      </c>
      <c r="K96" s="69">
        <f t="shared" si="12"/>
        <v>1347</v>
      </c>
      <c r="L96" s="88"/>
      <c r="M96" s="68">
        <v>4</v>
      </c>
      <c r="N96" s="68">
        <v>0</v>
      </c>
      <c r="O96" s="68">
        <v>0</v>
      </c>
      <c r="P96" s="68">
        <v>0</v>
      </c>
      <c r="Q96" s="68">
        <v>0</v>
      </c>
      <c r="R96" s="69">
        <f t="shared" si="13"/>
        <v>4</v>
      </c>
      <c r="S96" s="70">
        <v>22</v>
      </c>
      <c r="T96" s="69">
        <f t="shared" si="14"/>
        <v>26</v>
      </c>
      <c r="U96" s="74"/>
    </row>
    <row r="97" spans="1:21" s="10" customFormat="1" ht="13.5" customHeight="1">
      <c r="A97" s="18" t="s">
        <v>78</v>
      </c>
      <c r="B97" s="67" t="s">
        <v>15</v>
      </c>
      <c r="C97" s="67"/>
      <c r="D97" s="68">
        <v>74</v>
      </c>
      <c r="E97" s="68">
        <v>439</v>
      </c>
      <c r="F97" s="68">
        <v>125</v>
      </c>
      <c r="G97" s="68">
        <v>250</v>
      </c>
      <c r="H97" s="68">
        <v>0</v>
      </c>
      <c r="I97" s="69">
        <f t="shared" si="6"/>
        <v>888</v>
      </c>
      <c r="J97" s="70">
        <v>123</v>
      </c>
      <c r="K97" s="69">
        <f t="shared" si="12"/>
        <v>1011</v>
      </c>
      <c r="L97" s="88"/>
      <c r="M97" s="68">
        <v>136</v>
      </c>
      <c r="N97" s="68">
        <v>0</v>
      </c>
      <c r="O97" s="68">
        <v>1</v>
      </c>
      <c r="P97" s="68">
        <v>40</v>
      </c>
      <c r="Q97" s="68">
        <v>0</v>
      </c>
      <c r="R97" s="69">
        <f t="shared" si="13"/>
        <v>177</v>
      </c>
      <c r="S97" s="70">
        <v>69</v>
      </c>
      <c r="T97" s="69">
        <f t="shared" si="14"/>
        <v>246</v>
      </c>
      <c r="U97" s="74"/>
    </row>
    <row r="98" spans="1:21" s="10" customFormat="1" ht="13.5" customHeight="1">
      <c r="A98" s="18" t="s">
        <v>79</v>
      </c>
      <c r="B98" s="67" t="s">
        <v>16</v>
      </c>
      <c r="C98" s="67"/>
      <c r="D98" s="68">
        <v>1</v>
      </c>
      <c r="E98" s="68">
        <v>41</v>
      </c>
      <c r="F98" s="68">
        <v>3</v>
      </c>
      <c r="G98" s="68">
        <v>35</v>
      </c>
      <c r="H98" s="68">
        <v>0</v>
      </c>
      <c r="I98" s="69">
        <f t="shared" si="6"/>
        <v>80</v>
      </c>
      <c r="J98" s="70">
        <v>0</v>
      </c>
      <c r="K98" s="69">
        <f t="shared" si="12"/>
        <v>80</v>
      </c>
      <c r="L98" s="88"/>
      <c r="M98" s="68">
        <v>1</v>
      </c>
      <c r="N98" s="68">
        <v>0</v>
      </c>
      <c r="O98" s="68">
        <v>1</v>
      </c>
      <c r="P98" s="68">
        <v>0</v>
      </c>
      <c r="Q98" s="68">
        <v>0</v>
      </c>
      <c r="R98" s="69">
        <f t="shared" si="13"/>
        <v>2</v>
      </c>
      <c r="S98" s="70">
        <v>0</v>
      </c>
      <c r="T98" s="69">
        <f t="shared" si="14"/>
        <v>2</v>
      </c>
      <c r="U98" s="74"/>
    </row>
    <row r="99" spans="1:21" s="10" customFormat="1" ht="13.5" customHeight="1">
      <c r="A99" s="18" t="s">
        <v>80</v>
      </c>
      <c r="B99" s="67" t="s">
        <v>17</v>
      </c>
      <c r="C99" s="67"/>
      <c r="D99" s="68">
        <v>3</v>
      </c>
      <c r="E99" s="68">
        <v>112</v>
      </c>
      <c r="F99" s="68">
        <v>6</v>
      </c>
      <c r="G99" s="68">
        <v>247</v>
      </c>
      <c r="H99" s="68">
        <v>0</v>
      </c>
      <c r="I99" s="69">
        <f t="shared" si="6"/>
        <v>368</v>
      </c>
      <c r="J99" s="70">
        <v>0</v>
      </c>
      <c r="K99" s="69">
        <f t="shared" si="12"/>
        <v>368</v>
      </c>
      <c r="L99" s="88"/>
      <c r="M99" s="68">
        <v>22</v>
      </c>
      <c r="N99" s="68">
        <v>6</v>
      </c>
      <c r="O99" s="68">
        <v>3</v>
      </c>
      <c r="P99" s="68">
        <v>33</v>
      </c>
      <c r="Q99" s="68">
        <v>0</v>
      </c>
      <c r="R99" s="69">
        <f t="shared" si="13"/>
        <v>64</v>
      </c>
      <c r="S99" s="70">
        <v>0</v>
      </c>
      <c r="T99" s="69">
        <f t="shared" si="14"/>
        <v>64</v>
      </c>
      <c r="U99" s="74"/>
    </row>
    <row r="100" spans="1:21" s="10" customFormat="1" ht="13.5" customHeight="1">
      <c r="A100" s="18" t="s">
        <v>81</v>
      </c>
      <c r="B100" s="67" t="s">
        <v>18</v>
      </c>
      <c r="C100" s="67"/>
      <c r="D100" s="68">
        <v>10</v>
      </c>
      <c r="E100" s="68">
        <v>358</v>
      </c>
      <c r="F100" s="68">
        <v>24</v>
      </c>
      <c r="G100" s="68">
        <v>324</v>
      </c>
      <c r="H100" s="68">
        <v>0</v>
      </c>
      <c r="I100" s="69">
        <f t="shared" si="6"/>
        <v>716</v>
      </c>
      <c r="J100" s="70">
        <v>142</v>
      </c>
      <c r="K100" s="69">
        <f t="shared" si="12"/>
        <v>858</v>
      </c>
      <c r="L100" s="88"/>
      <c r="M100" s="68">
        <v>27</v>
      </c>
      <c r="N100" s="68">
        <v>143</v>
      </c>
      <c r="O100" s="68">
        <v>2</v>
      </c>
      <c r="P100" s="68">
        <v>105</v>
      </c>
      <c r="Q100" s="68">
        <v>0</v>
      </c>
      <c r="R100" s="69">
        <f t="shared" si="13"/>
        <v>277</v>
      </c>
      <c r="S100" s="70">
        <v>30</v>
      </c>
      <c r="T100" s="69">
        <f t="shared" si="14"/>
        <v>307</v>
      </c>
      <c r="U100" s="74"/>
    </row>
    <row r="101" spans="1:21" s="10" customFormat="1" ht="13.5" customHeight="1">
      <c r="A101" s="18" t="s">
        <v>61</v>
      </c>
      <c r="B101" s="67" t="s">
        <v>19</v>
      </c>
      <c r="C101" s="67"/>
      <c r="D101" s="68">
        <v>22</v>
      </c>
      <c r="E101" s="68">
        <v>156</v>
      </c>
      <c r="F101" s="68">
        <v>1</v>
      </c>
      <c r="G101" s="68">
        <v>106</v>
      </c>
      <c r="H101" s="68">
        <v>0</v>
      </c>
      <c r="I101" s="69">
        <f t="shared" si="6"/>
        <v>285</v>
      </c>
      <c r="J101" s="70">
        <v>0</v>
      </c>
      <c r="K101" s="69">
        <f t="shared" si="12"/>
        <v>285</v>
      </c>
      <c r="L101" s="88"/>
      <c r="M101" s="68">
        <v>121</v>
      </c>
      <c r="N101" s="68">
        <v>23</v>
      </c>
      <c r="O101" s="68">
        <v>0</v>
      </c>
      <c r="P101" s="68">
        <v>30</v>
      </c>
      <c r="Q101" s="68">
        <v>0</v>
      </c>
      <c r="R101" s="69">
        <f t="shared" si="13"/>
        <v>174</v>
      </c>
      <c r="S101" s="70">
        <v>0</v>
      </c>
      <c r="T101" s="69">
        <f t="shared" si="14"/>
        <v>174</v>
      </c>
      <c r="U101" s="74"/>
    </row>
    <row r="102" spans="1:21" s="10" customFormat="1" ht="13.5" customHeight="1">
      <c r="A102" s="18" t="s">
        <v>62</v>
      </c>
      <c r="B102" s="67" t="s">
        <v>20</v>
      </c>
      <c r="C102" s="67"/>
      <c r="D102" s="68">
        <v>1</v>
      </c>
      <c r="E102" s="68">
        <v>134</v>
      </c>
      <c r="F102" s="68">
        <v>0</v>
      </c>
      <c r="G102" s="68">
        <v>0</v>
      </c>
      <c r="H102" s="68">
        <v>0</v>
      </c>
      <c r="I102" s="69">
        <f t="shared" si="6"/>
        <v>135</v>
      </c>
      <c r="J102" s="70">
        <v>0</v>
      </c>
      <c r="K102" s="69">
        <f t="shared" si="12"/>
        <v>135</v>
      </c>
      <c r="L102" s="88"/>
      <c r="M102" s="68">
        <v>59</v>
      </c>
      <c r="N102" s="68">
        <v>65</v>
      </c>
      <c r="O102" s="68">
        <v>0</v>
      </c>
      <c r="P102" s="68">
        <v>0</v>
      </c>
      <c r="Q102" s="68">
        <v>0</v>
      </c>
      <c r="R102" s="69">
        <f t="shared" si="13"/>
        <v>124</v>
      </c>
      <c r="S102" s="70">
        <v>0</v>
      </c>
      <c r="T102" s="69">
        <f t="shared" si="14"/>
        <v>124</v>
      </c>
      <c r="U102" s="74"/>
    </row>
    <row r="103" spans="1:21" s="10" customFormat="1" ht="13.5" customHeight="1">
      <c r="A103" s="18" t="s">
        <v>82</v>
      </c>
      <c r="B103" s="67" t="s">
        <v>21</v>
      </c>
      <c r="C103" s="67"/>
      <c r="D103" s="68">
        <v>1</v>
      </c>
      <c r="E103" s="68">
        <v>3</v>
      </c>
      <c r="F103" s="68">
        <v>1</v>
      </c>
      <c r="G103" s="68">
        <v>257</v>
      </c>
      <c r="H103" s="68">
        <v>0</v>
      </c>
      <c r="I103" s="69">
        <f t="shared" si="6"/>
        <v>262</v>
      </c>
      <c r="J103" s="70">
        <v>0</v>
      </c>
      <c r="K103" s="69">
        <f t="shared" si="12"/>
        <v>262</v>
      </c>
      <c r="L103" s="88"/>
      <c r="M103" s="68">
        <v>11</v>
      </c>
      <c r="N103" s="68">
        <v>0</v>
      </c>
      <c r="O103" s="68">
        <v>0</v>
      </c>
      <c r="P103" s="68">
        <v>84</v>
      </c>
      <c r="Q103" s="68">
        <v>0</v>
      </c>
      <c r="R103" s="69">
        <f t="shared" si="13"/>
        <v>95</v>
      </c>
      <c r="S103" s="70">
        <v>3</v>
      </c>
      <c r="T103" s="69">
        <f t="shared" si="14"/>
        <v>98</v>
      </c>
      <c r="U103" s="74"/>
    </row>
    <row r="104" spans="1:21" s="10" customFormat="1" ht="13.5" customHeight="1">
      <c r="A104" s="18" t="s">
        <v>63</v>
      </c>
      <c r="B104" s="67" t="s">
        <v>22</v>
      </c>
      <c r="C104" s="67"/>
      <c r="D104" s="68">
        <v>7</v>
      </c>
      <c r="E104" s="68">
        <v>165</v>
      </c>
      <c r="F104" s="68">
        <v>5</v>
      </c>
      <c r="G104" s="68">
        <v>329</v>
      </c>
      <c r="H104" s="68">
        <v>0</v>
      </c>
      <c r="I104" s="69">
        <f t="shared" si="6"/>
        <v>506</v>
      </c>
      <c r="J104" s="70">
        <v>0</v>
      </c>
      <c r="K104" s="69">
        <f t="shared" si="12"/>
        <v>506</v>
      </c>
      <c r="L104" s="88"/>
      <c r="M104" s="68">
        <v>136</v>
      </c>
      <c r="N104" s="68">
        <v>40</v>
      </c>
      <c r="O104" s="68">
        <v>0</v>
      </c>
      <c r="P104" s="68">
        <v>175</v>
      </c>
      <c r="Q104" s="68">
        <v>0</v>
      </c>
      <c r="R104" s="69">
        <f t="shared" si="13"/>
        <v>351</v>
      </c>
      <c r="S104" s="70">
        <v>0</v>
      </c>
      <c r="T104" s="69">
        <f t="shared" si="14"/>
        <v>351</v>
      </c>
      <c r="U104" s="74"/>
    </row>
    <row r="105" spans="1:21" s="10" customFormat="1" ht="13.5" customHeight="1">
      <c r="A105" s="18" t="s">
        <v>64</v>
      </c>
      <c r="B105" s="67" t="s">
        <v>23</v>
      </c>
      <c r="C105" s="67"/>
      <c r="D105" s="68">
        <v>17</v>
      </c>
      <c r="E105" s="68">
        <v>287</v>
      </c>
      <c r="F105" s="68">
        <v>6</v>
      </c>
      <c r="G105" s="68">
        <v>141</v>
      </c>
      <c r="H105" s="68">
        <v>0</v>
      </c>
      <c r="I105" s="69">
        <f t="shared" si="6"/>
        <v>451</v>
      </c>
      <c r="J105" s="70">
        <v>0</v>
      </c>
      <c r="K105" s="69">
        <f t="shared" si="12"/>
        <v>451</v>
      </c>
      <c r="L105" s="88"/>
      <c r="M105" s="68">
        <v>132</v>
      </c>
      <c r="N105" s="68">
        <v>38</v>
      </c>
      <c r="O105" s="68">
        <v>3</v>
      </c>
      <c r="P105" s="68">
        <v>147</v>
      </c>
      <c r="Q105" s="68">
        <v>0</v>
      </c>
      <c r="R105" s="69">
        <f t="shared" si="13"/>
        <v>320</v>
      </c>
      <c r="S105" s="70">
        <v>0</v>
      </c>
      <c r="T105" s="69">
        <f t="shared" si="14"/>
        <v>320</v>
      </c>
      <c r="U105" s="74"/>
    </row>
    <row r="106" spans="1:21" s="10" customFormat="1" ht="13.5" customHeight="1">
      <c r="A106" s="18" t="s">
        <v>83</v>
      </c>
      <c r="B106" s="67" t="s">
        <v>24</v>
      </c>
      <c r="C106" s="67"/>
      <c r="D106" s="68">
        <v>6</v>
      </c>
      <c r="E106" s="68">
        <v>112</v>
      </c>
      <c r="F106" s="68">
        <v>0</v>
      </c>
      <c r="G106" s="68">
        <v>221</v>
      </c>
      <c r="H106" s="68">
        <v>0</v>
      </c>
      <c r="I106" s="69">
        <f t="shared" si="6"/>
        <v>339</v>
      </c>
      <c r="J106" s="70">
        <v>460</v>
      </c>
      <c r="K106" s="69">
        <f t="shared" si="12"/>
        <v>799</v>
      </c>
      <c r="L106" s="88"/>
      <c r="M106" s="68">
        <v>37</v>
      </c>
      <c r="N106" s="68">
        <v>0</v>
      </c>
      <c r="O106" s="68">
        <v>0</v>
      </c>
      <c r="P106" s="68">
        <v>31</v>
      </c>
      <c r="Q106" s="68">
        <v>0</v>
      </c>
      <c r="R106" s="69">
        <f t="shared" si="13"/>
        <v>68</v>
      </c>
      <c r="S106" s="70">
        <v>0</v>
      </c>
      <c r="T106" s="69">
        <f t="shared" si="14"/>
        <v>68</v>
      </c>
      <c r="U106" s="74"/>
    </row>
    <row r="107" spans="1:21" s="10" customFormat="1" ht="13.5" customHeight="1">
      <c r="A107" s="18" t="s">
        <v>84</v>
      </c>
      <c r="B107" s="67" t="s">
        <v>25</v>
      </c>
      <c r="C107" s="67"/>
      <c r="D107" s="68">
        <v>55</v>
      </c>
      <c r="E107" s="68">
        <v>135</v>
      </c>
      <c r="F107" s="68">
        <v>1</v>
      </c>
      <c r="G107" s="68">
        <v>328</v>
      </c>
      <c r="H107" s="68">
        <v>0</v>
      </c>
      <c r="I107" s="69">
        <f t="shared" si="6"/>
        <v>519</v>
      </c>
      <c r="J107" s="70">
        <v>1755</v>
      </c>
      <c r="K107" s="69">
        <f t="shared" si="12"/>
        <v>2274</v>
      </c>
      <c r="L107" s="88"/>
      <c r="M107" s="68">
        <v>94</v>
      </c>
      <c r="N107" s="68">
        <v>19</v>
      </c>
      <c r="O107" s="68">
        <v>0</v>
      </c>
      <c r="P107" s="68">
        <v>155</v>
      </c>
      <c r="Q107" s="68">
        <v>0</v>
      </c>
      <c r="R107" s="69">
        <f t="shared" si="13"/>
        <v>268</v>
      </c>
      <c r="S107" s="70">
        <v>79</v>
      </c>
      <c r="T107" s="69">
        <f t="shared" si="14"/>
        <v>347</v>
      </c>
      <c r="U107" s="74"/>
    </row>
    <row r="108" spans="1:21" s="10" customFormat="1" ht="13.5" customHeight="1">
      <c r="A108" s="18" t="s">
        <v>85</v>
      </c>
      <c r="B108" s="67" t="s">
        <v>26</v>
      </c>
      <c r="C108" s="67"/>
      <c r="D108" s="68">
        <v>3</v>
      </c>
      <c r="E108" s="68">
        <v>0</v>
      </c>
      <c r="F108" s="68">
        <v>20</v>
      </c>
      <c r="G108" s="68">
        <v>1</v>
      </c>
      <c r="H108" s="68">
        <v>0</v>
      </c>
      <c r="I108" s="69">
        <f t="shared" si="6"/>
        <v>24</v>
      </c>
      <c r="J108" s="70">
        <v>0</v>
      </c>
      <c r="K108" s="69">
        <f t="shared" si="12"/>
        <v>24</v>
      </c>
      <c r="L108" s="88"/>
      <c r="M108" s="68">
        <v>39</v>
      </c>
      <c r="N108" s="68">
        <v>0</v>
      </c>
      <c r="O108" s="68">
        <v>0</v>
      </c>
      <c r="P108" s="68">
        <v>161</v>
      </c>
      <c r="Q108" s="68">
        <v>0</v>
      </c>
      <c r="R108" s="69">
        <f t="shared" si="13"/>
        <v>200</v>
      </c>
      <c r="S108" s="70">
        <v>0</v>
      </c>
      <c r="T108" s="69">
        <f t="shared" si="14"/>
        <v>200</v>
      </c>
      <c r="U108" s="74"/>
    </row>
    <row r="109" spans="1:21" s="10" customFormat="1" ht="13.5" customHeight="1">
      <c r="A109" s="18" t="s">
        <v>86</v>
      </c>
      <c r="B109" s="67" t="s">
        <v>27</v>
      </c>
      <c r="C109" s="67"/>
      <c r="D109" s="68">
        <v>3</v>
      </c>
      <c r="E109" s="68">
        <v>32</v>
      </c>
      <c r="F109" s="68">
        <v>3</v>
      </c>
      <c r="G109" s="68">
        <v>0</v>
      </c>
      <c r="H109" s="68">
        <v>0</v>
      </c>
      <c r="I109" s="69">
        <f t="shared" si="6"/>
        <v>38</v>
      </c>
      <c r="J109" s="70">
        <v>0</v>
      </c>
      <c r="K109" s="69">
        <f t="shared" si="12"/>
        <v>38</v>
      </c>
      <c r="L109" s="88"/>
      <c r="M109" s="68">
        <v>30</v>
      </c>
      <c r="N109" s="68">
        <v>1</v>
      </c>
      <c r="O109" s="68">
        <v>0</v>
      </c>
      <c r="P109" s="68">
        <v>5</v>
      </c>
      <c r="Q109" s="68">
        <v>0</v>
      </c>
      <c r="R109" s="69">
        <f t="shared" si="13"/>
        <v>36</v>
      </c>
      <c r="S109" s="70">
        <v>0</v>
      </c>
      <c r="T109" s="69">
        <f t="shared" si="14"/>
        <v>36</v>
      </c>
      <c r="U109" s="74"/>
    </row>
    <row r="110" spans="1:21" s="10" customFormat="1" ht="13.5" customHeight="1">
      <c r="A110" s="18" t="s">
        <v>65</v>
      </c>
      <c r="B110" s="67" t="s">
        <v>28</v>
      </c>
      <c r="C110" s="67"/>
      <c r="D110" s="68">
        <v>24</v>
      </c>
      <c r="E110" s="68">
        <v>783</v>
      </c>
      <c r="F110" s="68">
        <v>0</v>
      </c>
      <c r="G110" s="68">
        <v>301</v>
      </c>
      <c r="H110" s="68">
        <v>0</v>
      </c>
      <c r="I110" s="69">
        <f t="shared" si="6"/>
        <v>1108</v>
      </c>
      <c r="J110" s="70">
        <v>0</v>
      </c>
      <c r="K110" s="69">
        <f t="shared" si="12"/>
        <v>1108</v>
      </c>
      <c r="L110" s="88"/>
      <c r="M110" s="68">
        <v>148</v>
      </c>
      <c r="N110" s="68">
        <v>93</v>
      </c>
      <c r="O110" s="68">
        <v>57</v>
      </c>
      <c r="P110" s="68">
        <v>287</v>
      </c>
      <c r="Q110" s="68">
        <v>0</v>
      </c>
      <c r="R110" s="69">
        <f t="shared" si="13"/>
        <v>585</v>
      </c>
      <c r="S110" s="70">
        <v>0</v>
      </c>
      <c r="T110" s="69">
        <f t="shared" si="14"/>
        <v>585</v>
      </c>
      <c r="U110" s="74"/>
    </row>
    <row r="111" spans="1:21" s="10" customFormat="1" ht="13.5" customHeight="1">
      <c r="A111" s="18" t="s">
        <v>87</v>
      </c>
      <c r="B111" s="67" t="s">
        <v>29</v>
      </c>
      <c r="C111" s="67"/>
      <c r="D111" s="68">
        <v>4</v>
      </c>
      <c r="E111" s="68">
        <v>6</v>
      </c>
      <c r="F111" s="68">
        <v>4</v>
      </c>
      <c r="G111" s="68">
        <v>41</v>
      </c>
      <c r="H111" s="68">
        <v>0</v>
      </c>
      <c r="I111" s="69">
        <f t="shared" si="6"/>
        <v>55</v>
      </c>
      <c r="J111" s="70">
        <v>0</v>
      </c>
      <c r="K111" s="69">
        <f t="shared" si="12"/>
        <v>55</v>
      </c>
      <c r="L111" s="88"/>
      <c r="M111" s="68">
        <v>4</v>
      </c>
      <c r="N111" s="68">
        <v>1</v>
      </c>
      <c r="O111" s="68">
        <v>1</v>
      </c>
      <c r="P111" s="68">
        <v>78</v>
      </c>
      <c r="Q111" s="68">
        <v>0</v>
      </c>
      <c r="R111" s="69">
        <f t="shared" si="13"/>
        <v>84</v>
      </c>
      <c r="S111" s="70">
        <v>0</v>
      </c>
      <c r="T111" s="69">
        <f t="shared" si="14"/>
        <v>84</v>
      </c>
      <c r="U111" s="74"/>
    </row>
    <row r="112" spans="1:21" s="10" customFormat="1" ht="13.5" customHeight="1">
      <c r="A112" s="18" t="s">
        <v>66</v>
      </c>
      <c r="B112" s="67" t="s">
        <v>30</v>
      </c>
      <c r="C112" s="67"/>
      <c r="D112" s="68">
        <v>99</v>
      </c>
      <c r="E112" s="68">
        <v>224</v>
      </c>
      <c r="F112" s="68">
        <v>4</v>
      </c>
      <c r="G112" s="68">
        <v>431</v>
      </c>
      <c r="H112" s="68">
        <v>0</v>
      </c>
      <c r="I112" s="69">
        <f t="shared" si="6"/>
        <v>758</v>
      </c>
      <c r="J112" s="70">
        <v>0</v>
      </c>
      <c r="K112" s="69">
        <f t="shared" si="12"/>
        <v>758</v>
      </c>
      <c r="L112" s="88"/>
      <c r="M112" s="68">
        <v>602</v>
      </c>
      <c r="N112" s="68">
        <v>504</v>
      </c>
      <c r="O112" s="68">
        <v>1</v>
      </c>
      <c r="P112" s="68">
        <v>455</v>
      </c>
      <c r="Q112" s="68">
        <v>0</v>
      </c>
      <c r="R112" s="69">
        <f t="shared" si="13"/>
        <v>1562</v>
      </c>
      <c r="S112" s="70">
        <v>0</v>
      </c>
      <c r="T112" s="69">
        <f t="shared" si="14"/>
        <v>1562</v>
      </c>
      <c r="U112" s="74"/>
    </row>
    <row r="113" spans="1:21" s="10" customFormat="1" ht="13.5" customHeight="1">
      <c r="A113" s="18" t="s">
        <v>88</v>
      </c>
      <c r="B113" s="67" t="s">
        <v>31</v>
      </c>
      <c r="C113" s="67"/>
      <c r="D113" s="68">
        <v>104</v>
      </c>
      <c r="E113" s="68">
        <v>228</v>
      </c>
      <c r="F113" s="68">
        <v>0</v>
      </c>
      <c r="G113" s="68">
        <v>562</v>
      </c>
      <c r="H113" s="68">
        <v>0</v>
      </c>
      <c r="I113" s="69">
        <f>SUM(D113:H113)</f>
        <v>894</v>
      </c>
      <c r="J113" s="70">
        <v>0</v>
      </c>
      <c r="K113" s="69">
        <f t="shared" si="12"/>
        <v>894</v>
      </c>
      <c r="L113" s="88"/>
      <c r="M113" s="68">
        <v>54</v>
      </c>
      <c r="N113" s="68">
        <v>0</v>
      </c>
      <c r="O113" s="68">
        <v>85</v>
      </c>
      <c r="P113" s="68">
        <v>115</v>
      </c>
      <c r="Q113" s="68">
        <v>0</v>
      </c>
      <c r="R113" s="69">
        <f t="shared" si="13"/>
        <v>254</v>
      </c>
      <c r="S113" s="70">
        <v>180</v>
      </c>
      <c r="T113" s="69">
        <f t="shared" si="14"/>
        <v>434</v>
      </c>
      <c r="U113" s="74"/>
    </row>
    <row r="114" spans="1:21" s="10" customFormat="1" ht="13.5" customHeight="1">
      <c r="A114" s="18" t="s">
        <v>67</v>
      </c>
      <c r="B114" s="67" t="s">
        <v>32</v>
      </c>
      <c r="C114" s="67"/>
      <c r="D114" s="68">
        <v>9</v>
      </c>
      <c r="E114" s="68">
        <v>227</v>
      </c>
      <c r="F114" s="68">
        <v>171</v>
      </c>
      <c r="G114" s="68">
        <v>163</v>
      </c>
      <c r="H114" s="68">
        <v>0</v>
      </c>
      <c r="I114" s="69">
        <f>SUM(D114:H114)</f>
        <v>570</v>
      </c>
      <c r="J114" s="70">
        <v>0</v>
      </c>
      <c r="K114" s="69">
        <f t="shared" si="12"/>
        <v>570</v>
      </c>
      <c r="L114" s="88"/>
      <c r="M114" s="68">
        <v>29</v>
      </c>
      <c r="N114" s="68">
        <v>84</v>
      </c>
      <c r="O114" s="68">
        <v>3</v>
      </c>
      <c r="P114" s="68">
        <v>129</v>
      </c>
      <c r="Q114" s="68">
        <v>0</v>
      </c>
      <c r="R114" s="69">
        <f t="shared" si="13"/>
        <v>245</v>
      </c>
      <c r="S114" s="70">
        <v>0</v>
      </c>
      <c r="T114" s="69">
        <f t="shared" si="14"/>
        <v>245</v>
      </c>
      <c r="U114" s="74"/>
    </row>
    <row r="115" spans="1:21" s="10" customFormat="1" ht="13.5" customHeight="1">
      <c r="A115" s="18" t="s">
        <v>68</v>
      </c>
      <c r="B115" s="67" t="s">
        <v>33</v>
      </c>
      <c r="C115" s="67"/>
      <c r="D115" s="68">
        <v>30</v>
      </c>
      <c r="E115" s="68">
        <v>392</v>
      </c>
      <c r="F115" s="68">
        <v>0</v>
      </c>
      <c r="G115" s="68">
        <v>30</v>
      </c>
      <c r="H115" s="68">
        <v>0</v>
      </c>
      <c r="I115" s="69">
        <f>SUM(D115:H115)</f>
        <v>452</v>
      </c>
      <c r="J115" s="70">
        <v>0</v>
      </c>
      <c r="K115" s="69">
        <f t="shared" si="12"/>
        <v>452</v>
      </c>
      <c r="L115" s="88"/>
      <c r="M115" s="68">
        <v>73</v>
      </c>
      <c r="N115" s="68">
        <v>68</v>
      </c>
      <c r="O115" s="68">
        <v>0</v>
      </c>
      <c r="P115" s="68">
        <v>19</v>
      </c>
      <c r="Q115" s="68">
        <v>0</v>
      </c>
      <c r="R115" s="69">
        <f t="shared" si="13"/>
        <v>160</v>
      </c>
      <c r="S115" s="70">
        <v>63</v>
      </c>
      <c r="T115" s="69">
        <f t="shared" si="14"/>
        <v>223</v>
      </c>
      <c r="U115" s="74"/>
    </row>
    <row r="116" spans="1:21" s="10" customFormat="1" ht="13.5" customHeight="1">
      <c r="A116" s="18"/>
      <c r="B116" s="135" t="s">
        <v>213</v>
      </c>
      <c r="C116" s="67"/>
      <c r="D116" s="68">
        <v>4</v>
      </c>
      <c r="E116" s="68">
        <v>0</v>
      </c>
      <c r="F116" s="68">
        <v>0</v>
      </c>
      <c r="G116" s="68">
        <v>0</v>
      </c>
      <c r="H116" s="68">
        <v>0</v>
      </c>
      <c r="I116" s="69">
        <f>SUM(D116:H116)</f>
        <v>4</v>
      </c>
      <c r="J116" s="70">
        <v>0</v>
      </c>
      <c r="K116" s="69">
        <f t="shared" si="12"/>
        <v>4</v>
      </c>
      <c r="L116" s="88"/>
      <c r="M116" s="68">
        <v>4</v>
      </c>
      <c r="N116" s="68">
        <v>0</v>
      </c>
      <c r="O116" s="68">
        <v>0</v>
      </c>
      <c r="P116" s="68">
        <v>0</v>
      </c>
      <c r="Q116" s="68">
        <v>0</v>
      </c>
      <c r="R116" s="69">
        <f t="shared" si="13"/>
        <v>4</v>
      </c>
      <c r="S116" s="70">
        <v>0</v>
      </c>
      <c r="T116" s="69">
        <f t="shared" si="14"/>
        <v>4</v>
      </c>
      <c r="U116" s="74"/>
    </row>
    <row r="117" spans="1:21" s="10" customFormat="1" ht="14.1" customHeight="1" thickBot="1">
      <c r="A117" s="108"/>
      <c r="B117" s="54" t="s">
        <v>118</v>
      </c>
      <c r="C117" s="55"/>
      <c r="D117" s="44">
        <f>SUM(D83:D116)</f>
        <v>1330</v>
      </c>
      <c r="E117" s="44">
        <f>SUM(E83:E116)</f>
        <v>7156</v>
      </c>
      <c r="F117" s="44">
        <f>SUM(F83:F116)</f>
        <v>450</v>
      </c>
      <c r="G117" s="44">
        <f>SUM(G83:G116)</f>
        <v>8120</v>
      </c>
      <c r="H117" s="44">
        <f>SUM(H83:H116)</f>
        <v>200</v>
      </c>
      <c r="I117" s="40">
        <f>SUM(D117:H117)</f>
        <v>17256</v>
      </c>
      <c r="J117" s="56">
        <f>SUM(J83:J116)</f>
        <v>3601</v>
      </c>
      <c r="K117" s="40">
        <f>SUM(K83:K116)</f>
        <v>20857</v>
      </c>
      <c r="L117" s="88"/>
      <c r="M117" s="44">
        <f t="shared" ref="M117:T117" si="15">SUM(M83:M116)</f>
        <v>2424</v>
      </c>
      <c r="N117" s="44">
        <f t="shared" si="15"/>
        <v>1938</v>
      </c>
      <c r="O117" s="44">
        <f t="shared" si="15"/>
        <v>259</v>
      </c>
      <c r="P117" s="44">
        <f t="shared" si="15"/>
        <v>3111</v>
      </c>
      <c r="Q117" s="44">
        <f t="shared" si="15"/>
        <v>43</v>
      </c>
      <c r="R117" s="40">
        <f t="shared" si="15"/>
        <v>7775</v>
      </c>
      <c r="S117" s="44">
        <f t="shared" si="15"/>
        <v>1639</v>
      </c>
      <c r="T117" s="40">
        <f t="shared" si="15"/>
        <v>9414</v>
      </c>
    </row>
    <row r="118" spans="1:21" s="52" customFormat="1" ht="16.5" customHeight="1" thickTop="1" thickBot="1">
      <c r="A118" s="51"/>
      <c r="B118" s="51"/>
      <c r="C118" s="51"/>
      <c r="D118" s="89" t="s">
        <v>37</v>
      </c>
      <c r="E118" s="89"/>
      <c r="F118" s="89"/>
      <c r="G118" s="89"/>
      <c r="H118" s="89"/>
      <c r="I118" s="89"/>
      <c r="J118" s="89"/>
      <c r="K118" s="1"/>
      <c r="L118" s="144" t="s">
        <v>38</v>
      </c>
      <c r="M118" s="144"/>
      <c r="N118" s="144"/>
      <c r="O118" s="144"/>
      <c r="P118" s="144"/>
      <c r="Q118" s="144"/>
      <c r="R118" s="144"/>
      <c r="S118" s="144"/>
      <c r="T118" s="110"/>
    </row>
    <row r="119" spans="1:21" s="10" customFormat="1" ht="42" customHeight="1">
      <c r="A119" s="8" t="s">
        <v>39</v>
      </c>
      <c r="B119" s="64"/>
      <c r="C119" s="9"/>
      <c r="D119" s="75" t="s">
        <v>157</v>
      </c>
      <c r="E119" s="76" t="s">
        <v>176</v>
      </c>
      <c r="F119" s="76" t="s">
        <v>159</v>
      </c>
      <c r="G119" s="75" t="s">
        <v>158</v>
      </c>
      <c r="H119" s="76" t="s">
        <v>167</v>
      </c>
      <c r="I119" s="37" t="s">
        <v>154</v>
      </c>
      <c r="J119" s="33" t="s">
        <v>105</v>
      </c>
      <c r="K119" s="37" t="s">
        <v>115</v>
      </c>
      <c r="L119" s="95"/>
      <c r="M119" s="75" t="s">
        <v>157</v>
      </c>
      <c r="N119" s="76" t="s">
        <v>176</v>
      </c>
      <c r="O119" s="76" t="s">
        <v>159</v>
      </c>
      <c r="P119" s="75" t="s">
        <v>158</v>
      </c>
      <c r="Q119" s="76" t="s">
        <v>167</v>
      </c>
      <c r="R119" s="37" t="s">
        <v>153</v>
      </c>
      <c r="S119" s="33" t="s">
        <v>105</v>
      </c>
      <c r="T119" s="37" t="s">
        <v>115</v>
      </c>
    </row>
    <row r="120" spans="1:21" s="10" customFormat="1" ht="13.9">
      <c r="A120" s="2" t="s">
        <v>164</v>
      </c>
      <c r="B120" s="127" t="s">
        <v>169</v>
      </c>
      <c r="C120" s="4"/>
      <c r="D120" s="11"/>
      <c r="E120" s="11"/>
      <c r="F120" s="11"/>
      <c r="G120" s="11"/>
      <c r="H120" s="11"/>
      <c r="I120" s="39"/>
      <c r="J120" s="11"/>
      <c r="K120" s="39"/>
      <c r="L120" s="87"/>
      <c r="M120" s="11"/>
      <c r="N120" s="11"/>
      <c r="O120" s="11"/>
      <c r="P120" s="11"/>
      <c r="Q120" s="11"/>
      <c r="R120" s="39"/>
      <c r="S120" s="11"/>
      <c r="T120" s="39"/>
    </row>
    <row r="121" spans="1:21" s="10" customFormat="1" ht="13.5" customHeight="1">
      <c r="A121" s="18" t="s">
        <v>69</v>
      </c>
      <c r="B121" s="67" t="s">
        <v>2</v>
      </c>
      <c r="C121" s="67"/>
      <c r="D121" s="68">
        <v>119</v>
      </c>
      <c r="E121" s="68">
        <v>41</v>
      </c>
      <c r="F121" s="68">
        <v>78</v>
      </c>
      <c r="G121" s="68">
        <v>311</v>
      </c>
      <c r="H121" s="68">
        <v>0</v>
      </c>
      <c r="I121" s="69">
        <f t="shared" ref="I121:I155" si="16">SUM(D121:H121)</f>
        <v>549</v>
      </c>
      <c r="J121" s="70">
        <v>0</v>
      </c>
      <c r="K121" s="69">
        <f>SUM(I121:J121)</f>
        <v>549</v>
      </c>
      <c r="L121" s="88"/>
      <c r="M121" s="68">
        <v>97</v>
      </c>
      <c r="N121" s="68">
        <v>22</v>
      </c>
      <c r="O121" s="68">
        <v>0</v>
      </c>
      <c r="P121" s="68">
        <v>156</v>
      </c>
      <c r="Q121" s="68">
        <v>0</v>
      </c>
      <c r="R121" s="69">
        <f>SUM(M121:Q121)</f>
        <v>275</v>
      </c>
      <c r="S121" s="70">
        <v>95</v>
      </c>
      <c r="T121" s="69">
        <f>SUM(R121:S121)</f>
        <v>370</v>
      </c>
      <c r="U121" s="74"/>
    </row>
    <row r="122" spans="1:21" s="10" customFormat="1" ht="13.5" customHeight="1">
      <c r="A122" s="18" t="s">
        <v>70</v>
      </c>
      <c r="B122" s="67" t="s">
        <v>3</v>
      </c>
      <c r="C122" s="67"/>
      <c r="D122" s="68">
        <v>12</v>
      </c>
      <c r="E122" s="68">
        <v>55</v>
      </c>
      <c r="F122" s="68">
        <v>6</v>
      </c>
      <c r="G122" s="68">
        <v>252</v>
      </c>
      <c r="H122" s="68">
        <v>0</v>
      </c>
      <c r="I122" s="69">
        <f t="shared" si="16"/>
        <v>325</v>
      </c>
      <c r="J122" s="70">
        <v>0</v>
      </c>
      <c r="K122" s="69">
        <f t="shared" ref="K122:K153" si="17">SUM(I122:J122)</f>
        <v>325</v>
      </c>
      <c r="L122" s="88"/>
      <c r="M122" s="68">
        <v>82</v>
      </c>
      <c r="N122" s="68">
        <v>1</v>
      </c>
      <c r="O122" s="68">
        <v>6</v>
      </c>
      <c r="P122" s="68">
        <v>61</v>
      </c>
      <c r="Q122" s="68">
        <v>0</v>
      </c>
      <c r="R122" s="69">
        <f t="shared" ref="R122:R153" si="18">SUM(M122:Q122)</f>
        <v>150</v>
      </c>
      <c r="S122" s="70">
        <v>0</v>
      </c>
      <c r="T122" s="69">
        <f t="shared" ref="T122:T153" si="19">SUM(R122:S122)</f>
        <v>150</v>
      </c>
      <c r="U122" s="74"/>
    </row>
    <row r="123" spans="1:21" s="10" customFormat="1" ht="13.5" customHeight="1">
      <c r="A123" s="18" t="s">
        <v>71</v>
      </c>
      <c r="B123" s="67" t="s">
        <v>4</v>
      </c>
      <c r="C123" s="67"/>
      <c r="D123" s="68">
        <v>97</v>
      </c>
      <c r="E123" s="68">
        <v>31</v>
      </c>
      <c r="F123" s="68">
        <v>13</v>
      </c>
      <c r="G123" s="68">
        <v>87</v>
      </c>
      <c r="H123" s="68">
        <v>0</v>
      </c>
      <c r="I123" s="69">
        <f t="shared" si="16"/>
        <v>228</v>
      </c>
      <c r="J123" s="70">
        <v>0</v>
      </c>
      <c r="K123" s="69">
        <f t="shared" si="17"/>
        <v>228</v>
      </c>
      <c r="L123" s="88"/>
      <c r="M123" s="68">
        <v>100</v>
      </c>
      <c r="N123" s="68">
        <v>37</v>
      </c>
      <c r="O123" s="68">
        <v>6</v>
      </c>
      <c r="P123" s="68">
        <v>20</v>
      </c>
      <c r="Q123" s="68">
        <v>0</v>
      </c>
      <c r="R123" s="69">
        <f t="shared" si="18"/>
        <v>163</v>
      </c>
      <c r="S123" s="70">
        <v>0</v>
      </c>
      <c r="T123" s="69">
        <f t="shared" si="19"/>
        <v>163</v>
      </c>
      <c r="U123" s="74"/>
    </row>
    <row r="124" spans="1:21" s="10" customFormat="1" ht="13.5" customHeight="1">
      <c r="A124" s="18" t="s">
        <v>72</v>
      </c>
      <c r="B124" s="67" t="s">
        <v>5</v>
      </c>
      <c r="C124" s="67"/>
      <c r="D124" s="68">
        <v>154</v>
      </c>
      <c r="E124" s="68">
        <v>339</v>
      </c>
      <c r="F124" s="68">
        <v>761</v>
      </c>
      <c r="G124" s="68">
        <v>748</v>
      </c>
      <c r="H124" s="68">
        <v>0</v>
      </c>
      <c r="I124" s="69">
        <f t="shared" si="16"/>
        <v>2002</v>
      </c>
      <c r="J124" s="70">
        <v>116</v>
      </c>
      <c r="K124" s="69">
        <f t="shared" si="17"/>
        <v>2118</v>
      </c>
      <c r="L124" s="88"/>
      <c r="M124" s="68">
        <v>200</v>
      </c>
      <c r="N124" s="68">
        <v>12</v>
      </c>
      <c r="O124" s="68">
        <v>6</v>
      </c>
      <c r="P124" s="68">
        <v>218</v>
      </c>
      <c r="Q124" s="68">
        <v>0</v>
      </c>
      <c r="R124" s="69">
        <f t="shared" si="18"/>
        <v>436</v>
      </c>
      <c r="S124" s="70">
        <v>0</v>
      </c>
      <c r="T124" s="69">
        <f t="shared" si="19"/>
        <v>436</v>
      </c>
      <c r="U124" s="74"/>
    </row>
    <row r="125" spans="1:21" s="10" customFormat="1" ht="13.5" customHeight="1">
      <c r="A125" s="18" t="s">
        <v>73</v>
      </c>
      <c r="B125" s="67" t="s">
        <v>6</v>
      </c>
      <c r="C125" s="67"/>
      <c r="D125" s="68">
        <v>1</v>
      </c>
      <c r="E125" s="68">
        <v>20</v>
      </c>
      <c r="F125" s="68">
        <v>2</v>
      </c>
      <c r="G125" s="68">
        <v>102</v>
      </c>
      <c r="H125" s="68">
        <v>0</v>
      </c>
      <c r="I125" s="69">
        <f t="shared" si="16"/>
        <v>125</v>
      </c>
      <c r="J125" s="70">
        <v>0</v>
      </c>
      <c r="K125" s="69">
        <f t="shared" si="17"/>
        <v>125</v>
      </c>
      <c r="L125" s="88"/>
      <c r="M125" s="68">
        <v>8</v>
      </c>
      <c r="N125" s="68">
        <v>33</v>
      </c>
      <c r="O125" s="68">
        <v>1</v>
      </c>
      <c r="P125" s="68">
        <v>129</v>
      </c>
      <c r="Q125" s="68">
        <v>0</v>
      </c>
      <c r="R125" s="69">
        <f t="shared" si="18"/>
        <v>171</v>
      </c>
      <c r="S125" s="70">
        <v>52</v>
      </c>
      <c r="T125" s="69">
        <f t="shared" si="19"/>
        <v>223</v>
      </c>
      <c r="U125" s="74"/>
    </row>
    <row r="126" spans="1:21" s="10" customFormat="1" ht="13.5" customHeight="1">
      <c r="A126" s="18" t="s">
        <v>57</v>
      </c>
      <c r="B126" s="67" t="s">
        <v>7</v>
      </c>
      <c r="C126" s="67"/>
      <c r="D126" s="68">
        <v>68</v>
      </c>
      <c r="E126" s="68">
        <v>122</v>
      </c>
      <c r="F126" s="68">
        <v>0</v>
      </c>
      <c r="G126" s="68">
        <v>72</v>
      </c>
      <c r="H126" s="68">
        <v>72</v>
      </c>
      <c r="I126" s="69">
        <f t="shared" si="16"/>
        <v>334</v>
      </c>
      <c r="J126" s="70">
        <v>0</v>
      </c>
      <c r="K126" s="69">
        <f t="shared" si="17"/>
        <v>334</v>
      </c>
      <c r="L126" s="88"/>
      <c r="M126" s="68">
        <v>162</v>
      </c>
      <c r="N126" s="68">
        <v>39</v>
      </c>
      <c r="O126" s="68">
        <v>0</v>
      </c>
      <c r="P126" s="68">
        <v>15</v>
      </c>
      <c r="Q126" s="68">
        <v>0</v>
      </c>
      <c r="R126" s="69">
        <f t="shared" si="18"/>
        <v>216</v>
      </c>
      <c r="S126" s="70">
        <v>0</v>
      </c>
      <c r="T126" s="69">
        <f t="shared" si="19"/>
        <v>216</v>
      </c>
      <c r="U126" s="74"/>
    </row>
    <row r="127" spans="1:21" s="10" customFormat="1" ht="13.5" customHeight="1">
      <c r="A127" s="18" t="s">
        <v>56</v>
      </c>
      <c r="B127" s="67" t="s">
        <v>8</v>
      </c>
      <c r="C127" s="67"/>
      <c r="D127" s="68">
        <v>0</v>
      </c>
      <c r="E127" s="68">
        <v>9</v>
      </c>
      <c r="F127" s="68">
        <v>0</v>
      </c>
      <c r="G127" s="68">
        <v>0</v>
      </c>
      <c r="H127" s="68">
        <v>0</v>
      </c>
      <c r="I127" s="69">
        <f t="shared" si="16"/>
        <v>9</v>
      </c>
      <c r="J127" s="70">
        <v>0</v>
      </c>
      <c r="K127" s="69">
        <f t="shared" si="17"/>
        <v>9</v>
      </c>
      <c r="L127" s="88"/>
      <c r="M127" s="68">
        <v>0</v>
      </c>
      <c r="N127" s="68">
        <v>0</v>
      </c>
      <c r="O127" s="68">
        <v>0</v>
      </c>
      <c r="P127" s="68">
        <v>0</v>
      </c>
      <c r="Q127" s="68">
        <v>0</v>
      </c>
      <c r="R127" s="69">
        <f t="shared" si="18"/>
        <v>0</v>
      </c>
      <c r="S127" s="70">
        <v>0</v>
      </c>
      <c r="T127" s="69">
        <f t="shared" si="19"/>
        <v>0</v>
      </c>
      <c r="U127" s="74"/>
    </row>
    <row r="128" spans="1:21" s="10" customFormat="1" ht="13.5" customHeight="1">
      <c r="A128" s="18" t="s">
        <v>74</v>
      </c>
      <c r="B128" s="67" t="s">
        <v>9</v>
      </c>
      <c r="C128" s="67"/>
      <c r="D128" s="68">
        <v>14</v>
      </c>
      <c r="E128" s="68">
        <v>207</v>
      </c>
      <c r="F128" s="68">
        <v>126</v>
      </c>
      <c r="G128" s="68">
        <v>350</v>
      </c>
      <c r="H128" s="68">
        <v>0</v>
      </c>
      <c r="I128" s="69">
        <f t="shared" si="16"/>
        <v>697</v>
      </c>
      <c r="J128" s="70">
        <v>140</v>
      </c>
      <c r="K128" s="69">
        <f t="shared" si="17"/>
        <v>837</v>
      </c>
      <c r="L128" s="88"/>
      <c r="M128" s="68">
        <v>97</v>
      </c>
      <c r="N128" s="68">
        <v>83</v>
      </c>
      <c r="O128" s="68">
        <v>14</v>
      </c>
      <c r="P128" s="68">
        <v>214</v>
      </c>
      <c r="Q128" s="68">
        <v>0</v>
      </c>
      <c r="R128" s="69">
        <f t="shared" si="18"/>
        <v>408</v>
      </c>
      <c r="S128" s="70">
        <v>111</v>
      </c>
      <c r="T128" s="69">
        <f t="shared" si="19"/>
        <v>519</v>
      </c>
      <c r="U128" s="74"/>
    </row>
    <row r="129" spans="1:25" s="10" customFormat="1" ht="13.5" customHeight="1">
      <c r="A129" s="18" t="s">
        <v>75</v>
      </c>
      <c r="B129" s="67" t="s">
        <v>10</v>
      </c>
      <c r="C129" s="67"/>
      <c r="D129" s="68">
        <v>4</v>
      </c>
      <c r="E129" s="68">
        <v>223</v>
      </c>
      <c r="F129" s="68">
        <v>462</v>
      </c>
      <c r="G129" s="68">
        <v>393</v>
      </c>
      <c r="H129" s="68">
        <v>0</v>
      </c>
      <c r="I129" s="69">
        <f t="shared" si="16"/>
        <v>1082</v>
      </c>
      <c r="J129" s="70">
        <v>0</v>
      </c>
      <c r="K129" s="69">
        <f t="shared" si="17"/>
        <v>1082</v>
      </c>
      <c r="L129" s="88"/>
      <c r="M129" s="68">
        <v>88</v>
      </c>
      <c r="N129" s="68">
        <v>113</v>
      </c>
      <c r="O129" s="68">
        <v>40</v>
      </c>
      <c r="P129" s="68">
        <v>333</v>
      </c>
      <c r="Q129" s="68">
        <v>0</v>
      </c>
      <c r="R129" s="69">
        <f t="shared" si="18"/>
        <v>574</v>
      </c>
      <c r="S129" s="70">
        <v>0</v>
      </c>
      <c r="T129" s="69">
        <f t="shared" si="19"/>
        <v>574</v>
      </c>
      <c r="U129" s="74"/>
    </row>
    <row r="130" spans="1:25" s="10" customFormat="1" ht="13.5" customHeight="1">
      <c r="A130" s="18" t="s">
        <v>76</v>
      </c>
      <c r="B130" s="67" t="s">
        <v>11</v>
      </c>
      <c r="C130" s="67"/>
      <c r="D130" s="68">
        <v>4</v>
      </c>
      <c r="E130" s="68">
        <v>21</v>
      </c>
      <c r="F130" s="68">
        <v>37</v>
      </c>
      <c r="G130" s="68">
        <v>82</v>
      </c>
      <c r="H130" s="68">
        <v>26</v>
      </c>
      <c r="I130" s="69">
        <f t="shared" si="16"/>
        <v>170</v>
      </c>
      <c r="J130" s="70">
        <v>0</v>
      </c>
      <c r="K130" s="69">
        <f t="shared" si="17"/>
        <v>170</v>
      </c>
      <c r="L130" s="88"/>
      <c r="M130" s="68">
        <v>24</v>
      </c>
      <c r="N130" s="68">
        <v>0</v>
      </c>
      <c r="O130" s="68">
        <v>36</v>
      </c>
      <c r="P130" s="68">
        <v>13</v>
      </c>
      <c r="Q130" s="68">
        <v>0</v>
      </c>
      <c r="R130" s="69">
        <f t="shared" si="18"/>
        <v>73</v>
      </c>
      <c r="S130" s="70">
        <v>0</v>
      </c>
      <c r="T130" s="69">
        <f t="shared" si="19"/>
        <v>73</v>
      </c>
      <c r="U130" s="74"/>
    </row>
    <row r="131" spans="1:25" s="10" customFormat="1" ht="13.5" customHeight="1">
      <c r="A131" s="18" t="s">
        <v>58</v>
      </c>
      <c r="B131" s="67" t="s">
        <v>12</v>
      </c>
      <c r="C131" s="67"/>
      <c r="D131" s="68">
        <v>91</v>
      </c>
      <c r="E131" s="68">
        <v>105</v>
      </c>
      <c r="F131" s="68">
        <v>2</v>
      </c>
      <c r="G131" s="68">
        <v>196</v>
      </c>
      <c r="H131" s="68">
        <v>0</v>
      </c>
      <c r="I131" s="69">
        <f t="shared" si="16"/>
        <v>394</v>
      </c>
      <c r="J131" s="70">
        <v>0</v>
      </c>
      <c r="K131" s="69">
        <f t="shared" si="17"/>
        <v>394</v>
      </c>
      <c r="L131" s="88"/>
      <c r="M131" s="68">
        <v>126</v>
      </c>
      <c r="N131" s="68">
        <v>39</v>
      </c>
      <c r="O131" s="68">
        <v>2</v>
      </c>
      <c r="P131" s="68">
        <v>136</v>
      </c>
      <c r="Q131" s="68">
        <v>0</v>
      </c>
      <c r="R131" s="69">
        <f t="shared" si="18"/>
        <v>303</v>
      </c>
      <c r="S131" s="70">
        <v>535</v>
      </c>
      <c r="T131" s="69">
        <f t="shared" si="19"/>
        <v>838</v>
      </c>
      <c r="U131" s="74"/>
      <c r="V131" s="63"/>
      <c r="W131" s="63"/>
      <c r="X131" s="63"/>
      <c r="Y131" s="63"/>
    </row>
    <row r="132" spans="1:25" s="10" customFormat="1" ht="13.5" customHeight="1">
      <c r="A132" s="18" t="s">
        <v>59</v>
      </c>
      <c r="B132" s="67" t="s">
        <v>13</v>
      </c>
      <c r="C132" s="67"/>
      <c r="D132" s="68">
        <v>45</v>
      </c>
      <c r="E132" s="68">
        <v>174</v>
      </c>
      <c r="F132" s="68">
        <v>3</v>
      </c>
      <c r="G132" s="68">
        <v>345</v>
      </c>
      <c r="H132" s="68">
        <v>0</v>
      </c>
      <c r="I132" s="69">
        <f t="shared" si="16"/>
        <v>567</v>
      </c>
      <c r="J132" s="70">
        <v>0</v>
      </c>
      <c r="K132" s="69">
        <f t="shared" si="17"/>
        <v>567</v>
      </c>
      <c r="L132" s="88"/>
      <c r="M132" s="68">
        <v>18</v>
      </c>
      <c r="N132" s="68">
        <v>28</v>
      </c>
      <c r="O132" s="68">
        <v>3</v>
      </c>
      <c r="P132" s="68">
        <v>93</v>
      </c>
      <c r="Q132" s="68">
        <v>0</v>
      </c>
      <c r="R132" s="69">
        <f t="shared" si="18"/>
        <v>142</v>
      </c>
      <c r="S132" s="70">
        <v>0</v>
      </c>
      <c r="T132" s="69">
        <f t="shared" si="19"/>
        <v>142</v>
      </c>
      <c r="U132" s="74"/>
    </row>
    <row r="133" spans="1:25" s="10" customFormat="1" ht="13.5" customHeight="1">
      <c r="A133" s="18" t="s">
        <v>60</v>
      </c>
      <c r="B133" s="67" t="s">
        <v>34</v>
      </c>
      <c r="C133" s="67"/>
      <c r="D133" s="68">
        <v>184</v>
      </c>
      <c r="E133" s="68">
        <v>149</v>
      </c>
      <c r="F133" s="68">
        <v>98</v>
      </c>
      <c r="G133" s="68">
        <v>199</v>
      </c>
      <c r="H133" s="68">
        <v>0</v>
      </c>
      <c r="I133" s="69">
        <f t="shared" si="16"/>
        <v>630</v>
      </c>
      <c r="J133" s="70">
        <v>0</v>
      </c>
      <c r="K133" s="69">
        <f t="shared" si="17"/>
        <v>630</v>
      </c>
      <c r="L133" s="88"/>
      <c r="M133" s="68">
        <v>41</v>
      </c>
      <c r="N133" s="68">
        <v>110</v>
      </c>
      <c r="O133" s="68">
        <v>14</v>
      </c>
      <c r="P133" s="68">
        <v>0</v>
      </c>
      <c r="Q133" s="68">
        <v>0</v>
      </c>
      <c r="R133" s="69">
        <f t="shared" si="18"/>
        <v>165</v>
      </c>
      <c r="S133" s="70">
        <v>0</v>
      </c>
      <c r="T133" s="69">
        <f t="shared" si="19"/>
        <v>165</v>
      </c>
      <c r="U133" s="74"/>
    </row>
    <row r="134" spans="1:25" s="10" customFormat="1" ht="13.5" customHeight="1">
      <c r="A134" s="18" t="s">
        <v>77</v>
      </c>
      <c r="B134" s="67" t="s">
        <v>14</v>
      </c>
      <c r="C134" s="67"/>
      <c r="D134" s="68">
        <v>1</v>
      </c>
      <c r="E134" s="68">
        <v>97</v>
      </c>
      <c r="F134" s="68">
        <v>0</v>
      </c>
      <c r="G134" s="68">
        <v>167</v>
      </c>
      <c r="H134" s="68">
        <v>0</v>
      </c>
      <c r="I134" s="69">
        <f t="shared" si="16"/>
        <v>265</v>
      </c>
      <c r="J134" s="70">
        <v>805</v>
      </c>
      <c r="K134" s="69">
        <f t="shared" si="17"/>
        <v>1070</v>
      </c>
      <c r="L134" s="88"/>
      <c r="M134" s="68">
        <v>36</v>
      </c>
      <c r="N134" s="68">
        <v>17</v>
      </c>
      <c r="O134" s="68">
        <v>0</v>
      </c>
      <c r="P134" s="68">
        <v>41</v>
      </c>
      <c r="Q134" s="68">
        <v>0</v>
      </c>
      <c r="R134" s="69">
        <f t="shared" si="18"/>
        <v>94</v>
      </c>
      <c r="S134" s="70">
        <v>0</v>
      </c>
      <c r="T134" s="69">
        <f t="shared" si="19"/>
        <v>94</v>
      </c>
      <c r="U134" s="74"/>
    </row>
    <row r="135" spans="1:25" s="10" customFormat="1" ht="13.5" customHeight="1">
      <c r="A135" s="18" t="s">
        <v>78</v>
      </c>
      <c r="B135" s="67" t="s">
        <v>15</v>
      </c>
      <c r="C135" s="67"/>
      <c r="D135" s="68">
        <v>3</v>
      </c>
      <c r="E135" s="68">
        <v>165</v>
      </c>
      <c r="F135" s="68">
        <v>1</v>
      </c>
      <c r="G135" s="68">
        <v>146</v>
      </c>
      <c r="H135" s="68">
        <v>0</v>
      </c>
      <c r="I135" s="69">
        <f t="shared" si="16"/>
        <v>315</v>
      </c>
      <c r="J135" s="70">
        <v>69</v>
      </c>
      <c r="K135" s="69">
        <f t="shared" si="17"/>
        <v>384</v>
      </c>
      <c r="L135" s="88"/>
      <c r="M135" s="68">
        <v>44</v>
      </c>
      <c r="N135" s="68">
        <v>4</v>
      </c>
      <c r="O135" s="68">
        <v>1</v>
      </c>
      <c r="P135" s="68">
        <v>84</v>
      </c>
      <c r="Q135" s="68">
        <v>0</v>
      </c>
      <c r="R135" s="69">
        <f t="shared" si="18"/>
        <v>133</v>
      </c>
      <c r="S135" s="70">
        <v>0</v>
      </c>
      <c r="T135" s="69">
        <f t="shared" si="19"/>
        <v>133</v>
      </c>
      <c r="U135" s="74"/>
    </row>
    <row r="136" spans="1:25" s="10" customFormat="1" ht="13.5" customHeight="1">
      <c r="A136" s="18" t="s">
        <v>79</v>
      </c>
      <c r="B136" s="67" t="s">
        <v>16</v>
      </c>
      <c r="C136" s="67"/>
      <c r="D136" s="68">
        <v>2</v>
      </c>
      <c r="E136" s="68">
        <v>70</v>
      </c>
      <c r="F136" s="68">
        <v>0</v>
      </c>
      <c r="G136" s="68">
        <v>278</v>
      </c>
      <c r="H136" s="68">
        <v>0</v>
      </c>
      <c r="I136" s="69">
        <f t="shared" si="16"/>
        <v>350</v>
      </c>
      <c r="J136" s="70">
        <v>294</v>
      </c>
      <c r="K136" s="69">
        <f t="shared" si="17"/>
        <v>644</v>
      </c>
      <c r="L136" s="88"/>
      <c r="M136" s="68">
        <v>14</v>
      </c>
      <c r="N136" s="68">
        <v>0</v>
      </c>
      <c r="O136" s="68">
        <v>0</v>
      </c>
      <c r="P136" s="68">
        <v>37</v>
      </c>
      <c r="Q136" s="68">
        <v>0</v>
      </c>
      <c r="R136" s="69">
        <f t="shared" si="18"/>
        <v>51</v>
      </c>
      <c r="S136" s="70">
        <v>0</v>
      </c>
      <c r="T136" s="69">
        <f t="shared" si="19"/>
        <v>51</v>
      </c>
      <c r="U136" s="74"/>
    </row>
    <row r="137" spans="1:25" s="10" customFormat="1" ht="13.5" customHeight="1">
      <c r="A137" s="18" t="s">
        <v>80</v>
      </c>
      <c r="B137" s="67" t="s">
        <v>17</v>
      </c>
      <c r="C137" s="67"/>
      <c r="D137" s="68">
        <v>13</v>
      </c>
      <c r="E137" s="68">
        <v>20</v>
      </c>
      <c r="F137" s="68">
        <v>6</v>
      </c>
      <c r="G137" s="68">
        <v>52</v>
      </c>
      <c r="H137" s="68">
        <v>0</v>
      </c>
      <c r="I137" s="69">
        <f t="shared" si="16"/>
        <v>91</v>
      </c>
      <c r="J137" s="70">
        <v>0</v>
      </c>
      <c r="K137" s="69">
        <f t="shared" si="17"/>
        <v>91</v>
      </c>
      <c r="L137" s="88"/>
      <c r="M137" s="68">
        <v>57</v>
      </c>
      <c r="N137" s="68">
        <v>1</v>
      </c>
      <c r="O137" s="68">
        <v>6</v>
      </c>
      <c r="P137" s="68">
        <v>41</v>
      </c>
      <c r="Q137" s="68">
        <v>0</v>
      </c>
      <c r="R137" s="69">
        <f t="shared" si="18"/>
        <v>105</v>
      </c>
      <c r="S137" s="70">
        <v>0</v>
      </c>
      <c r="T137" s="69">
        <f t="shared" si="19"/>
        <v>105</v>
      </c>
      <c r="U137" s="74"/>
    </row>
    <row r="138" spans="1:25" s="10" customFormat="1" ht="13.5" customHeight="1">
      <c r="A138" s="18" t="s">
        <v>81</v>
      </c>
      <c r="B138" s="67" t="s">
        <v>18</v>
      </c>
      <c r="C138" s="67"/>
      <c r="D138" s="68">
        <v>115</v>
      </c>
      <c r="E138" s="68">
        <v>156</v>
      </c>
      <c r="F138" s="68">
        <v>18</v>
      </c>
      <c r="G138" s="68">
        <v>300</v>
      </c>
      <c r="H138" s="68">
        <v>0</v>
      </c>
      <c r="I138" s="69">
        <f t="shared" si="16"/>
        <v>589</v>
      </c>
      <c r="J138" s="70">
        <v>0</v>
      </c>
      <c r="K138" s="69">
        <f t="shared" si="17"/>
        <v>589</v>
      </c>
      <c r="L138" s="88"/>
      <c r="M138" s="68">
        <v>186</v>
      </c>
      <c r="N138" s="68">
        <v>43</v>
      </c>
      <c r="O138" s="68">
        <v>16</v>
      </c>
      <c r="P138" s="68">
        <v>230</v>
      </c>
      <c r="Q138" s="68">
        <v>0</v>
      </c>
      <c r="R138" s="69">
        <f t="shared" si="18"/>
        <v>475</v>
      </c>
      <c r="S138" s="70">
        <v>115</v>
      </c>
      <c r="T138" s="69">
        <f t="shared" si="19"/>
        <v>590</v>
      </c>
      <c r="U138" s="74"/>
    </row>
    <row r="139" spans="1:25" s="10" customFormat="1" ht="13.5" customHeight="1">
      <c r="A139" s="18" t="s">
        <v>61</v>
      </c>
      <c r="B139" s="67" t="s">
        <v>19</v>
      </c>
      <c r="C139" s="67"/>
      <c r="D139" s="68">
        <v>282</v>
      </c>
      <c r="E139" s="68">
        <v>190</v>
      </c>
      <c r="F139" s="68">
        <v>0</v>
      </c>
      <c r="G139" s="68">
        <v>62</v>
      </c>
      <c r="H139" s="68">
        <v>0</v>
      </c>
      <c r="I139" s="69">
        <f t="shared" si="16"/>
        <v>534</v>
      </c>
      <c r="J139" s="70">
        <v>0</v>
      </c>
      <c r="K139" s="69">
        <f t="shared" si="17"/>
        <v>534</v>
      </c>
      <c r="L139" s="88"/>
      <c r="M139" s="68">
        <v>316</v>
      </c>
      <c r="N139" s="68">
        <v>60</v>
      </c>
      <c r="O139" s="68">
        <v>0</v>
      </c>
      <c r="P139" s="68">
        <v>62</v>
      </c>
      <c r="Q139" s="68">
        <v>0</v>
      </c>
      <c r="R139" s="69">
        <f t="shared" si="18"/>
        <v>438</v>
      </c>
      <c r="S139" s="70">
        <v>0</v>
      </c>
      <c r="T139" s="69">
        <f t="shared" si="19"/>
        <v>438</v>
      </c>
      <c r="U139" s="74"/>
    </row>
    <row r="140" spans="1:25" s="10" customFormat="1" ht="13.5" customHeight="1">
      <c r="A140" s="18" t="s">
        <v>62</v>
      </c>
      <c r="B140" s="67" t="s">
        <v>20</v>
      </c>
      <c r="C140" s="67"/>
      <c r="D140" s="68">
        <v>1</v>
      </c>
      <c r="E140" s="68">
        <v>87</v>
      </c>
      <c r="F140" s="68">
        <v>0</v>
      </c>
      <c r="G140" s="68">
        <v>26</v>
      </c>
      <c r="H140" s="68">
        <v>0</v>
      </c>
      <c r="I140" s="69">
        <f t="shared" si="16"/>
        <v>114</v>
      </c>
      <c r="J140" s="70">
        <v>0</v>
      </c>
      <c r="K140" s="69">
        <f t="shared" si="17"/>
        <v>114</v>
      </c>
      <c r="L140" s="88"/>
      <c r="M140" s="68">
        <v>1</v>
      </c>
      <c r="N140" s="68">
        <v>88</v>
      </c>
      <c r="O140" s="68">
        <v>0</v>
      </c>
      <c r="P140" s="68">
        <v>0</v>
      </c>
      <c r="Q140" s="68">
        <v>0</v>
      </c>
      <c r="R140" s="69">
        <f t="shared" si="18"/>
        <v>89</v>
      </c>
      <c r="S140" s="70">
        <v>0</v>
      </c>
      <c r="T140" s="69">
        <f t="shared" si="19"/>
        <v>89</v>
      </c>
      <c r="U140" s="74"/>
    </row>
    <row r="141" spans="1:25" s="10" customFormat="1" ht="13.5" customHeight="1">
      <c r="A141" s="18" t="s">
        <v>82</v>
      </c>
      <c r="B141" s="67" t="s">
        <v>21</v>
      </c>
      <c r="C141" s="67"/>
      <c r="D141" s="68">
        <v>8</v>
      </c>
      <c r="E141" s="68">
        <v>0</v>
      </c>
      <c r="F141" s="68">
        <v>8</v>
      </c>
      <c r="G141" s="68">
        <v>23</v>
      </c>
      <c r="H141" s="68">
        <v>0</v>
      </c>
      <c r="I141" s="69">
        <f t="shared" si="16"/>
        <v>39</v>
      </c>
      <c r="J141" s="70">
        <v>70</v>
      </c>
      <c r="K141" s="69">
        <f t="shared" si="17"/>
        <v>109</v>
      </c>
      <c r="L141" s="88"/>
      <c r="M141" s="68">
        <v>1</v>
      </c>
      <c r="N141" s="68">
        <v>0</v>
      </c>
      <c r="O141" s="68">
        <v>6</v>
      </c>
      <c r="P141" s="68">
        <v>0</v>
      </c>
      <c r="Q141" s="68">
        <v>0</v>
      </c>
      <c r="R141" s="69">
        <f t="shared" si="18"/>
        <v>7</v>
      </c>
      <c r="S141" s="70">
        <v>0</v>
      </c>
      <c r="T141" s="69">
        <f t="shared" si="19"/>
        <v>7</v>
      </c>
      <c r="U141" s="74"/>
    </row>
    <row r="142" spans="1:25" s="10" customFormat="1" ht="13.5" customHeight="1">
      <c r="A142" s="18" t="s">
        <v>63</v>
      </c>
      <c r="B142" s="67" t="s">
        <v>22</v>
      </c>
      <c r="C142" s="67"/>
      <c r="D142" s="68">
        <v>6</v>
      </c>
      <c r="E142" s="68">
        <v>20</v>
      </c>
      <c r="F142" s="68">
        <v>69</v>
      </c>
      <c r="G142" s="68">
        <v>50</v>
      </c>
      <c r="H142" s="68">
        <v>0</v>
      </c>
      <c r="I142" s="69">
        <f t="shared" si="16"/>
        <v>145</v>
      </c>
      <c r="J142" s="70">
        <v>0</v>
      </c>
      <c r="K142" s="69">
        <f t="shared" si="17"/>
        <v>145</v>
      </c>
      <c r="L142" s="88"/>
      <c r="M142" s="68">
        <v>14</v>
      </c>
      <c r="N142" s="68">
        <v>87</v>
      </c>
      <c r="O142" s="68">
        <v>69</v>
      </c>
      <c r="P142" s="68">
        <v>117</v>
      </c>
      <c r="Q142" s="68">
        <v>0</v>
      </c>
      <c r="R142" s="69">
        <f t="shared" si="18"/>
        <v>287</v>
      </c>
      <c r="S142" s="70">
        <v>74</v>
      </c>
      <c r="T142" s="69">
        <f t="shared" si="19"/>
        <v>361</v>
      </c>
      <c r="U142" s="74"/>
    </row>
    <row r="143" spans="1:25" s="10" customFormat="1" ht="13.5" customHeight="1">
      <c r="A143" s="18" t="s">
        <v>64</v>
      </c>
      <c r="B143" s="67" t="s">
        <v>23</v>
      </c>
      <c r="C143" s="67"/>
      <c r="D143" s="68">
        <v>20</v>
      </c>
      <c r="E143" s="68">
        <v>86</v>
      </c>
      <c r="F143" s="68">
        <v>11</v>
      </c>
      <c r="G143" s="68">
        <v>132</v>
      </c>
      <c r="H143" s="68">
        <v>54</v>
      </c>
      <c r="I143" s="69">
        <f t="shared" si="16"/>
        <v>303</v>
      </c>
      <c r="J143" s="70">
        <v>0</v>
      </c>
      <c r="K143" s="69">
        <f t="shared" si="17"/>
        <v>303</v>
      </c>
      <c r="L143" s="88"/>
      <c r="M143" s="68">
        <v>124</v>
      </c>
      <c r="N143" s="68">
        <v>67</v>
      </c>
      <c r="O143" s="68">
        <v>11</v>
      </c>
      <c r="P143" s="68">
        <v>107</v>
      </c>
      <c r="Q143" s="68">
        <v>0</v>
      </c>
      <c r="R143" s="69">
        <f t="shared" si="18"/>
        <v>309</v>
      </c>
      <c r="S143" s="70">
        <v>261</v>
      </c>
      <c r="T143" s="69">
        <f t="shared" si="19"/>
        <v>570</v>
      </c>
      <c r="U143" s="74"/>
    </row>
    <row r="144" spans="1:25" s="10" customFormat="1" ht="13.5" customHeight="1">
      <c r="A144" s="18" t="s">
        <v>83</v>
      </c>
      <c r="B144" s="67" t="s">
        <v>24</v>
      </c>
      <c r="C144" s="67"/>
      <c r="D144" s="68">
        <v>2</v>
      </c>
      <c r="E144" s="68">
        <v>18</v>
      </c>
      <c r="F144" s="68">
        <v>1</v>
      </c>
      <c r="G144" s="68">
        <v>0</v>
      </c>
      <c r="H144" s="68">
        <v>0</v>
      </c>
      <c r="I144" s="69">
        <f t="shared" si="16"/>
        <v>21</v>
      </c>
      <c r="J144" s="70">
        <v>0</v>
      </c>
      <c r="K144" s="69">
        <f t="shared" si="17"/>
        <v>21</v>
      </c>
      <c r="L144" s="88"/>
      <c r="M144" s="68">
        <v>40</v>
      </c>
      <c r="N144" s="68">
        <v>0</v>
      </c>
      <c r="O144" s="68">
        <v>1</v>
      </c>
      <c r="P144" s="68">
        <v>10</v>
      </c>
      <c r="Q144" s="68">
        <v>0</v>
      </c>
      <c r="R144" s="69">
        <f t="shared" si="18"/>
        <v>51</v>
      </c>
      <c r="S144" s="70">
        <v>0</v>
      </c>
      <c r="T144" s="69">
        <f t="shared" si="19"/>
        <v>51</v>
      </c>
      <c r="U144" s="74"/>
    </row>
    <row r="145" spans="1:21" s="10" customFormat="1" ht="13.5" customHeight="1">
      <c r="A145" s="18" t="s">
        <v>84</v>
      </c>
      <c r="B145" s="67" t="s">
        <v>25</v>
      </c>
      <c r="C145" s="67"/>
      <c r="D145" s="68">
        <v>57</v>
      </c>
      <c r="E145" s="68">
        <v>333</v>
      </c>
      <c r="F145" s="68">
        <v>2</v>
      </c>
      <c r="G145" s="68">
        <v>270</v>
      </c>
      <c r="H145" s="68">
        <v>21</v>
      </c>
      <c r="I145" s="69">
        <f t="shared" si="16"/>
        <v>683</v>
      </c>
      <c r="J145" s="70">
        <v>190</v>
      </c>
      <c r="K145" s="69">
        <f t="shared" si="17"/>
        <v>873</v>
      </c>
      <c r="L145" s="88"/>
      <c r="M145" s="68">
        <v>75</v>
      </c>
      <c r="N145" s="68">
        <v>42</v>
      </c>
      <c r="O145" s="68">
        <v>2</v>
      </c>
      <c r="P145" s="68">
        <v>346</v>
      </c>
      <c r="Q145" s="68">
        <v>0</v>
      </c>
      <c r="R145" s="69">
        <f t="shared" si="18"/>
        <v>465</v>
      </c>
      <c r="S145" s="70">
        <v>482</v>
      </c>
      <c r="T145" s="69">
        <f t="shared" si="19"/>
        <v>947</v>
      </c>
      <c r="U145" s="74"/>
    </row>
    <row r="146" spans="1:21" s="10" customFormat="1" ht="13.5" customHeight="1">
      <c r="A146" s="18" t="s">
        <v>85</v>
      </c>
      <c r="B146" s="67" t="s">
        <v>26</v>
      </c>
      <c r="C146" s="67"/>
      <c r="D146" s="68">
        <v>3</v>
      </c>
      <c r="E146" s="68">
        <v>141</v>
      </c>
      <c r="F146" s="68">
        <v>0</v>
      </c>
      <c r="G146" s="68">
        <v>64</v>
      </c>
      <c r="H146" s="68">
        <v>0</v>
      </c>
      <c r="I146" s="69">
        <f t="shared" si="16"/>
        <v>208</v>
      </c>
      <c r="J146" s="70">
        <v>0</v>
      </c>
      <c r="K146" s="69">
        <f t="shared" si="17"/>
        <v>208</v>
      </c>
      <c r="L146" s="88"/>
      <c r="M146" s="68">
        <v>94</v>
      </c>
      <c r="N146" s="68">
        <v>22</v>
      </c>
      <c r="O146" s="68">
        <v>0</v>
      </c>
      <c r="P146" s="68">
        <v>91</v>
      </c>
      <c r="Q146" s="68">
        <v>0</v>
      </c>
      <c r="R146" s="69">
        <f t="shared" si="18"/>
        <v>207</v>
      </c>
      <c r="S146" s="70">
        <v>94</v>
      </c>
      <c r="T146" s="69">
        <f t="shared" si="19"/>
        <v>301</v>
      </c>
      <c r="U146" s="74"/>
    </row>
    <row r="147" spans="1:21" s="10" customFormat="1" ht="13.5" customHeight="1">
      <c r="A147" s="18" t="s">
        <v>86</v>
      </c>
      <c r="B147" s="67" t="s">
        <v>27</v>
      </c>
      <c r="C147" s="67"/>
      <c r="D147" s="68">
        <v>0</v>
      </c>
      <c r="E147" s="68">
        <v>15</v>
      </c>
      <c r="F147" s="68">
        <v>0</v>
      </c>
      <c r="G147" s="68">
        <v>22</v>
      </c>
      <c r="H147" s="68">
        <v>0</v>
      </c>
      <c r="I147" s="69">
        <f t="shared" si="16"/>
        <v>37</v>
      </c>
      <c r="J147" s="70">
        <v>0</v>
      </c>
      <c r="K147" s="69">
        <f t="shared" si="17"/>
        <v>37</v>
      </c>
      <c r="L147" s="88"/>
      <c r="M147" s="68">
        <v>16</v>
      </c>
      <c r="N147" s="68">
        <v>0</v>
      </c>
      <c r="O147" s="68">
        <v>0</v>
      </c>
      <c r="P147" s="68">
        <v>29</v>
      </c>
      <c r="Q147" s="68">
        <v>0</v>
      </c>
      <c r="R147" s="69">
        <f t="shared" si="18"/>
        <v>45</v>
      </c>
      <c r="S147" s="70">
        <v>0</v>
      </c>
      <c r="T147" s="69">
        <f t="shared" si="19"/>
        <v>45</v>
      </c>
      <c r="U147" s="74"/>
    </row>
    <row r="148" spans="1:21" s="10" customFormat="1" ht="13.5" customHeight="1">
      <c r="A148" s="18" t="s">
        <v>65</v>
      </c>
      <c r="B148" s="67" t="s">
        <v>28</v>
      </c>
      <c r="C148" s="67"/>
      <c r="D148" s="68">
        <v>7</v>
      </c>
      <c r="E148" s="68">
        <v>334</v>
      </c>
      <c r="F148" s="68">
        <v>57</v>
      </c>
      <c r="G148" s="68">
        <v>173</v>
      </c>
      <c r="H148" s="68">
        <v>0</v>
      </c>
      <c r="I148" s="69">
        <f t="shared" si="16"/>
        <v>571</v>
      </c>
      <c r="J148" s="70">
        <v>0</v>
      </c>
      <c r="K148" s="69">
        <f t="shared" si="17"/>
        <v>571</v>
      </c>
      <c r="L148" s="88"/>
      <c r="M148" s="68">
        <v>179</v>
      </c>
      <c r="N148" s="68">
        <v>26</v>
      </c>
      <c r="O148" s="68">
        <v>0</v>
      </c>
      <c r="P148" s="68">
        <v>285</v>
      </c>
      <c r="Q148" s="68">
        <v>0</v>
      </c>
      <c r="R148" s="69">
        <f t="shared" si="18"/>
        <v>490</v>
      </c>
      <c r="S148" s="70">
        <v>0</v>
      </c>
      <c r="T148" s="69">
        <f t="shared" si="19"/>
        <v>490</v>
      </c>
      <c r="U148" s="74"/>
    </row>
    <row r="149" spans="1:21" s="10" customFormat="1" ht="13.5" customHeight="1">
      <c r="A149" s="18" t="s">
        <v>87</v>
      </c>
      <c r="B149" s="67" t="s">
        <v>29</v>
      </c>
      <c r="C149" s="67"/>
      <c r="D149" s="68">
        <v>2</v>
      </c>
      <c r="E149" s="68">
        <v>0</v>
      </c>
      <c r="F149" s="68">
        <v>5</v>
      </c>
      <c r="G149" s="68">
        <v>75</v>
      </c>
      <c r="H149" s="68">
        <v>0</v>
      </c>
      <c r="I149" s="69">
        <f t="shared" si="16"/>
        <v>82</v>
      </c>
      <c r="J149" s="70">
        <v>0</v>
      </c>
      <c r="K149" s="69">
        <f t="shared" si="17"/>
        <v>82</v>
      </c>
      <c r="L149" s="88"/>
      <c r="M149" s="68">
        <v>8</v>
      </c>
      <c r="N149" s="68">
        <v>0</v>
      </c>
      <c r="O149" s="68">
        <v>3</v>
      </c>
      <c r="P149" s="68">
        <v>75</v>
      </c>
      <c r="Q149" s="68">
        <v>0</v>
      </c>
      <c r="R149" s="69">
        <f t="shared" si="18"/>
        <v>86</v>
      </c>
      <c r="S149" s="70">
        <v>0</v>
      </c>
      <c r="T149" s="69">
        <f t="shared" si="19"/>
        <v>86</v>
      </c>
      <c r="U149" s="74"/>
    </row>
    <row r="150" spans="1:21" s="10" customFormat="1" ht="13.5" customHeight="1">
      <c r="A150" s="18" t="s">
        <v>66</v>
      </c>
      <c r="B150" s="67" t="s">
        <v>30</v>
      </c>
      <c r="C150" s="67"/>
      <c r="D150" s="68">
        <v>238</v>
      </c>
      <c r="E150" s="68">
        <v>371</v>
      </c>
      <c r="F150" s="68">
        <v>82</v>
      </c>
      <c r="G150" s="68">
        <v>632</v>
      </c>
      <c r="H150" s="68">
        <v>119</v>
      </c>
      <c r="I150" s="69">
        <f t="shared" si="16"/>
        <v>1442</v>
      </c>
      <c r="J150" s="70">
        <v>0</v>
      </c>
      <c r="K150" s="69">
        <f t="shared" si="17"/>
        <v>1442</v>
      </c>
      <c r="L150" s="88"/>
      <c r="M150" s="68">
        <v>267</v>
      </c>
      <c r="N150" s="68">
        <v>24</v>
      </c>
      <c r="O150" s="68">
        <v>9</v>
      </c>
      <c r="P150" s="68">
        <v>195</v>
      </c>
      <c r="Q150" s="68">
        <v>33</v>
      </c>
      <c r="R150" s="69">
        <f t="shared" si="18"/>
        <v>528</v>
      </c>
      <c r="S150" s="70">
        <v>0</v>
      </c>
      <c r="T150" s="69">
        <f t="shared" si="19"/>
        <v>528</v>
      </c>
      <c r="U150" s="74"/>
    </row>
    <row r="151" spans="1:21" s="10" customFormat="1" ht="13.5" customHeight="1">
      <c r="A151" s="18" t="s">
        <v>88</v>
      </c>
      <c r="B151" s="67" t="s">
        <v>31</v>
      </c>
      <c r="C151" s="67"/>
      <c r="D151" s="68">
        <v>34</v>
      </c>
      <c r="E151" s="68">
        <v>52</v>
      </c>
      <c r="F151" s="68">
        <v>85</v>
      </c>
      <c r="G151" s="68">
        <v>288</v>
      </c>
      <c r="H151" s="68">
        <v>0</v>
      </c>
      <c r="I151" s="69">
        <f t="shared" si="16"/>
        <v>459</v>
      </c>
      <c r="J151" s="70">
        <v>136</v>
      </c>
      <c r="K151" s="69">
        <f t="shared" si="17"/>
        <v>595</v>
      </c>
      <c r="L151" s="88"/>
      <c r="M151" s="68">
        <v>53</v>
      </c>
      <c r="N151" s="68">
        <v>0</v>
      </c>
      <c r="O151" s="68">
        <v>0</v>
      </c>
      <c r="P151" s="68">
        <v>96</v>
      </c>
      <c r="Q151" s="68">
        <v>0</v>
      </c>
      <c r="R151" s="69">
        <f t="shared" si="18"/>
        <v>149</v>
      </c>
      <c r="S151" s="70">
        <v>28</v>
      </c>
      <c r="T151" s="69">
        <f t="shared" si="19"/>
        <v>177</v>
      </c>
      <c r="U151" s="74"/>
    </row>
    <row r="152" spans="1:21" s="10" customFormat="1" ht="13.5" customHeight="1">
      <c r="A152" s="18" t="s">
        <v>67</v>
      </c>
      <c r="B152" s="67" t="s">
        <v>32</v>
      </c>
      <c r="C152" s="67"/>
      <c r="D152" s="68">
        <v>114</v>
      </c>
      <c r="E152" s="68">
        <v>335</v>
      </c>
      <c r="F152" s="68">
        <v>3</v>
      </c>
      <c r="G152" s="68">
        <v>626</v>
      </c>
      <c r="H152" s="68">
        <v>0</v>
      </c>
      <c r="I152" s="69">
        <f t="shared" si="16"/>
        <v>1078</v>
      </c>
      <c r="J152" s="70">
        <v>0</v>
      </c>
      <c r="K152" s="69">
        <f t="shared" si="17"/>
        <v>1078</v>
      </c>
      <c r="L152" s="88"/>
      <c r="M152" s="68">
        <v>171</v>
      </c>
      <c r="N152" s="68">
        <v>0</v>
      </c>
      <c r="O152" s="68">
        <v>3</v>
      </c>
      <c r="P152" s="68">
        <v>160</v>
      </c>
      <c r="Q152" s="68">
        <v>0</v>
      </c>
      <c r="R152" s="69">
        <f t="shared" si="18"/>
        <v>334</v>
      </c>
      <c r="S152" s="70">
        <v>0</v>
      </c>
      <c r="T152" s="69">
        <f t="shared" si="19"/>
        <v>334</v>
      </c>
      <c r="U152" s="74"/>
    </row>
    <row r="153" spans="1:21" s="10" customFormat="1" ht="13.5" customHeight="1">
      <c r="A153" s="18" t="s">
        <v>68</v>
      </c>
      <c r="B153" s="67" t="s">
        <v>33</v>
      </c>
      <c r="C153" s="67"/>
      <c r="D153" s="68">
        <v>16</v>
      </c>
      <c r="E153" s="68">
        <v>5</v>
      </c>
      <c r="F153" s="68">
        <v>84</v>
      </c>
      <c r="G153" s="68">
        <v>1</v>
      </c>
      <c r="H153" s="68">
        <v>0</v>
      </c>
      <c r="I153" s="69">
        <f t="shared" si="16"/>
        <v>106</v>
      </c>
      <c r="J153" s="70">
        <v>0</v>
      </c>
      <c r="K153" s="69">
        <f t="shared" si="17"/>
        <v>106</v>
      </c>
      <c r="L153" s="88"/>
      <c r="M153" s="68">
        <v>46</v>
      </c>
      <c r="N153" s="68">
        <v>53</v>
      </c>
      <c r="O153" s="68">
        <v>12</v>
      </c>
      <c r="P153" s="68">
        <v>14</v>
      </c>
      <c r="Q153" s="68">
        <v>0</v>
      </c>
      <c r="R153" s="69">
        <f t="shared" si="18"/>
        <v>125</v>
      </c>
      <c r="S153" s="70">
        <v>0</v>
      </c>
      <c r="T153" s="69">
        <f t="shared" si="19"/>
        <v>125</v>
      </c>
      <c r="U153" s="74"/>
    </row>
    <row r="154" spans="1:21" s="10" customFormat="1" ht="13.5" customHeight="1">
      <c r="A154" s="18"/>
      <c r="B154" s="67"/>
      <c r="C154" s="67"/>
      <c r="D154" s="68"/>
      <c r="E154" s="68"/>
      <c r="F154" s="68"/>
      <c r="G154" s="68"/>
      <c r="H154" s="68"/>
      <c r="I154" s="69"/>
      <c r="J154" s="70"/>
      <c r="K154" s="69"/>
      <c r="L154" s="88"/>
      <c r="M154" s="68"/>
      <c r="N154" s="68"/>
      <c r="O154" s="68"/>
      <c r="P154" s="68"/>
      <c r="Q154" s="68"/>
      <c r="R154" s="69"/>
      <c r="S154" s="70"/>
      <c r="T154" s="69"/>
      <c r="U154" s="74"/>
    </row>
    <row r="155" spans="1:21" s="10" customFormat="1" ht="14.25" thickBot="1">
      <c r="A155" s="108"/>
      <c r="B155" s="54" t="s">
        <v>118</v>
      </c>
      <c r="C155" s="55"/>
      <c r="D155" s="44">
        <f>SUM(D121:D153)</f>
        <v>1717</v>
      </c>
      <c r="E155" s="44">
        <f>SUM(E121:E153)</f>
        <v>3991</v>
      </c>
      <c r="F155" s="44">
        <f>SUM(F121:F153)</f>
        <v>2020</v>
      </c>
      <c r="G155" s="44">
        <f>SUM(G121:G153)</f>
        <v>6524</v>
      </c>
      <c r="H155" s="44">
        <f>SUM(H121:H153)</f>
        <v>292</v>
      </c>
      <c r="I155" s="40">
        <f t="shared" si="16"/>
        <v>14544</v>
      </c>
      <c r="J155" s="56">
        <f>SUM(J121:J153)</f>
        <v>1820</v>
      </c>
      <c r="K155" s="40">
        <f>SUM(K121:K153)</f>
        <v>16364</v>
      </c>
      <c r="L155" s="88"/>
      <c r="M155" s="44">
        <f t="shared" ref="M155:T155" si="20">SUM(M121:M153)</f>
        <v>2785</v>
      </c>
      <c r="N155" s="44">
        <f t="shared" si="20"/>
        <v>1051</v>
      </c>
      <c r="O155" s="44">
        <f t="shared" si="20"/>
        <v>267</v>
      </c>
      <c r="P155" s="44">
        <f t="shared" si="20"/>
        <v>3408</v>
      </c>
      <c r="Q155" s="44">
        <f t="shared" si="20"/>
        <v>33</v>
      </c>
      <c r="R155" s="40">
        <f t="shared" si="20"/>
        <v>7544</v>
      </c>
      <c r="S155" s="44">
        <f t="shared" si="20"/>
        <v>1847</v>
      </c>
      <c r="T155" s="40">
        <f t="shared" si="20"/>
        <v>9391</v>
      </c>
    </row>
    <row r="156" spans="1:21" s="52" customFormat="1" ht="16.5" customHeight="1" thickTop="1" thickBot="1">
      <c r="A156" s="51"/>
      <c r="B156" s="51"/>
      <c r="C156" s="51"/>
      <c r="D156" s="89" t="s">
        <v>37</v>
      </c>
      <c r="E156" s="89"/>
      <c r="F156" s="89"/>
      <c r="G156" s="89"/>
      <c r="H156" s="89"/>
      <c r="I156" s="89"/>
      <c r="J156" s="89"/>
      <c r="K156" s="89"/>
      <c r="L156" s="1"/>
      <c r="M156" s="89" t="s">
        <v>38</v>
      </c>
      <c r="N156" s="89"/>
      <c r="O156" s="89"/>
      <c r="P156" s="89"/>
      <c r="Q156" s="89"/>
      <c r="R156" s="89"/>
      <c r="S156" s="89"/>
      <c r="T156" s="89"/>
    </row>
    <row r="157" spans="1:21" s="10" customFormat="1" ht="60" customHeight="1">
      <c r="A157" s="8" t="s">
        <v>39</v>
      </c>
      <c r="B157" s="64"/>
      <c r="C157" s="9"/>
      <c r="D157" s="75" t="s">
        <v>157</v>
      </c>
      <c r="E157" s="76" t="s">
        <v>163</v>
      </c>
      <c r="F157" s="76" t="s">
        <v>159</v>
      </c>
      <c r="G157" s="75" t="s">
        <v>158</v>
      </c>
      <c r="H157" s="76" t="s">
        <v>167</v>
      </c>
      <c r="I157" s="37" t="s">
        <v>154</v>
      </c>
      <c r="J157" s="33" t="s">
        <v>105</v>
      </c>
      <c r="K157" s="37" t="s">
        <v>115</v>
      </c>
      <c r="L157" s="95"/>
      <c r="M157" s="75" t="s">
        <v>157</v>
      </c>
      <c r="N157" s="76" t="s">
        <v>163</v>
      </c>
      <c r="O157" s="76" t="s">
        <v>159</v>
      </c>
      <c r="P157" s="75" t="s">
        <v>158</v>
      </c>
      <c r="Q157" s="76" t="s">
        <v>167</v>
      </c>
      <c r="R157" s="37" t="s">
        <v>153</v>
      </c>
      <c r="S157" s="33" t="s">
        <v>105</v>
      </c>
      <c r="T157" s="37" t="s">
        <v>115</v>
      </c>
    </row>
    <row r="158" spans="1:21" s="10" customFormat="1" ht="13.9">
      <c r="A158" s="2" t="s">
        <v>144</v>
      </c>
      <c r="B158" s="127" t="s">
        <v>145</v>
      </c>
      <c r="C158" s="4"/>
      <c r="D158" s="11"/>
      <c r="E158" s="11"/>
      <c r="F158" s="11"/>
      <c r="G158" s="11"/>
      <c r="H158" s="11"/>
      <c r="I158" s="39"/>
      <c r="J158" s="11"/>
      <c r="K158" s="39"/>
      <c r="L158" s="87"/>
      <c r="M158" s="11"/>
      <c r="N158" s="11"/>
      <c r="O158" s="11"/>
      <c r="P158" s="11"/>
      <c r="Q158" s="11"/>
      <c r="R158" s="39"/>
      <c r="S158" s="11"/>
      <c r="T158" s="39"/>
    </row>
    <row r="159" spans="1:21" s="10" customFormat="1" ht="13.5" customHeight="1">
      <c r="A159" s="18" t="s">
        <v>69</v>
      </c>
      <c r="B159" s="67" t="s">
        <v>2</v>
      </c>
      <c r="C159" s="67"/>
      <c r="D159" s="68">
        <v>11</v>
      </c>
      <c r="E159" s="68">
        <v>0</v>
      </c>
      <c r="F159" s="68">
        <v>0</v>
      </c>
      <c r="G159" s="68">
        <v>183</v>
      </c>
      <c r="H159" s="68">
        <v>0</v>
      </c>
      <c r="I159" s="69">
        <f t="shared" ref="I159:I193" si="21">SUM(D159:H159)</f>
        <v>194</v>
      </c>
      <c r="J159" s="70">
        <v>190</v>
      </c>
      <c r="K159" s="69">
        <f>SUM(I159:J159)</f>
        <v>384</v>
      </c>
      <c r="L159" s="88"/>
      <c r="M159" s="68">
        <v>81</v>
      </c>
      <c r="N159" s="68">
        <v>0</v>
      </c>
      <c r="O159" s="68">
        <v>0</v>
      </c>
      <c r="P159" s="68">
        <v>50</v>
      </c>
      <c r="Q159" s="68">
        <v>0</v>
      </c>
      <c r="R159" s="69">
        <f t="shared" ref="R159:R192" si="22">SUM(M159:Q159)</f>
        <v>131</v>
      </c>
      <c r="S159" s="70">
        <v>245</v>
      </c>
      <c r="T159" s="69">
        <f>SUM(R159:S159)</f>
        <v>376</v>
      </c>
      <c r="U159" s="74"/>
    </row>
    <row r="160" spans="1:21" s="10" customFormat="1" ht="13.5" customHeight="1">
      <c r="A160" s="18" t="s">
        <v>70</v>
      </c>
      <c r="B160" s="67" t="s">
        <v>3</v>
      </c>
      <c r="C160" s="67"/>
      <c r="D160" s="68">
        <v>119</v>
      </c>
      <c r="E160" s="68">
        <v>299</v>
      </c>
      <c r="F160" s="68">
        <v>0</v>
      </c>
      <c r="G160" s="68">
        <v>495</v>
      </c>
      <c r="H160" s="68">
        <v>0</v>
      </c>
      <c r="I160" s="69">
        <f t="shared" si="21"/>
        <v>913</v>
      </c>
      <c r="J160" s="70">
        <v>0</v>
      </c>
      <c r="K160" s="69">
        <f t="shared" ref="K160:K192" si="23">SUM(I160:J160)</f>
        <v>913</v>
      </c>
      <c r="L160" s="88"/>
      <c r="M160" s="68">
        <v>79</v>
      </c>
      <c r="N160" s="68">
        <v>14</v>
      </c>
      <c r="O160" s="68">
        <v>0</v>
      </c>
      <c r="P160" s="68">
        <v>136</v>
      </c>
      <c r="Q160" s="68">
        <v>0</v>
      </c>
      <c r="R160" s="69">
        <f t="shared" si="22"/>
        <v>229</v>
      </c>
      <c r="S160" s="70">
        <v>279</v>
      </c>
      <c r="T160" s="69">
        <f t="shared" ref="T160:T192" si="24">SUM(R160:S160)</f>
        <v>508</v>
      </c>
      <c r="U160" s="74"/>
    </row>
    <row r="161" spans="1:25" s="10" customFormat="1" ht="13.5" customHeight="1">
      <c r="A161" s="18" t="s">
        <v>71</v>
      </c>
      <c r="B161" s="67" t="s">
        <v>4</v>
      </c>
      <c r="C161" s="67"/>
      <c r="D161" s="68">
        <v>3</v>
      </c>
      <c r="E161" s="68">
        <v>55</v>
      </c>
      <c r="F161" s="68">
        <v>0</v>
      </c>
      <c r="G161" s="68">
        <v>106</v>
      </c>
      <c r="H161" s="68">
        <v>0</v>
      </c>
      <c r="I161" s="69">
        <f t="shared" si="21"/>
        <v>164</v>
      </c>
      <c r="J161" s="70">
        <v>0</v>
      </c>
      <c r="K161" s="69">
        <f t="shared" si="23"/>
        <v>164</v>
      </c>
      <c r="L161" s="88"/>
      <c r="M161" s="68">
        <v>65</v>
      </c>
      <c r="N161" s="68">
        <v>5</v>
      </c>
      <c r="O161" s="68">
        <v>0</v>
      </c>
      <c r="P161" s="68">
        <v>66</v>
      </c>
      <c r="Q161" s="68">
        <v>0</v>
      </c>
      <c r="R161" s="69">
        <f t="shared" si="22"/>
        <v>136</v>
      </c>
      <c r="S161" s="70">
        <v>0</v>
      </c>
      <c r="T161" s="69">
        <f t="shared" si="24"/>
        <v>136</v>
      </c>
      <c r="U161" s="74"/>
    </row>
    <row r="162" spans="1:25" s="10" customFormat="1" ht="13.5" customHeight="1">
      <c r="A162" s="18" t="s">
        <v>72</v>
      </c>
      <c r="B162" s="67" t="s">
        <v>5</v>
      </c>
      <c r="C162" s="67"/>
      <c r="D162" s="68">
        <v>6</v>
      </c>
      <c r="E162" s="68">
        <v>23</v>
      </c>
      <c r="F162" s="68">
        <v>0</v>
      </c>
      <c r="G162" s="68">
        <v>23</v>
      </c>
      <c r="H162" s="68">
        <v>0</v>
      </c>
      <c r="I162" s="69">
        <f t="shared" si="21"/>
        <v>52</v>
      </c>
      <c r="J162" s="70">
        <v>0</v>
      </c>
      <c r="K162" s="69">
        <f t="shared" si="23"/>
        <v>52</v>
      </c>
      <c r="L162" s="88"/>
      <c r="M162" s="68">
        <v>36</v>
      </c>
      <c r="N162" s="68">
        <v>33</v>
      </c>
      <c r="O162" s="68">
        <v>0</v>
      </c>
      <c r="P162" s="68">
        <v>59</v>
      </c>
      <c r="Q162" s="68">
        <v>0</v>
      </c>
      <c r="R162" s="69">
        <f t="shared" si="22"/>
        <v>128</v>
      </c>
      <c r="S162" s="70">
        <v>0</v>
      </c>
      <c r="T162" s="69">
        <f t="shared" si="24"/>
        <v>128</v>
      </c>
      <c r="U162" s="74"/>
    </row>
    <row r="163" spans="1:25" s="10" customFormat="1" ht="13.5" customHeight="1">
      <c r="A163" s="18" t="s">
        <v>73</v>
      </c>
      <c r="B163" s="67" t="s">
        <v>6</v>
      </c>
      <c r="C163" s="67"/>
      <c r="D163" s="68">
        <v>17</v>
      </c>
      <c r="E163" s="68">
        <v>79</v>
      </c>
      <c r="F163" s="68">
        <v>0</v>
      </c>
      <c r="G163" s="68">
        <v>185</v>
      </c>
      <c r="H163" s="68">
        <v>0</v>
      </c>
      <c r="I163" s="69">
        <f t="shared" si="21"/>
        <v>281</v>
      </c>
      <c r="J163" s="70">
        <v>0</v>
      </c>
      <c r="K163" s="69">
        <f t="shared" si="23"/>
        <v>281</v>
      </c>
      <c r="L163" s="88"/>
      <c r="M163" s="68">
        <v>4</v>
      </c>
      <c r="N163" s="68">
        <v>0</v>
      </c>
      <c r="O163" s="68">
        <v>0</v>
      </c>
      <c r="P163" s="68">
        <v>84</v>
      </c>
      <c r="Q163" s="68">
        <v>0</v>
      </c>
      <c r="R163" s="69">
        <f t="shared" si="22"/>
        <v>88</v>
      </c>
      <c r="S163" s="70">
        <v>0</v>
      </c>
      <c r="T163" s="69">
        <f t="shared" si="24"/>
        <v>88</v>
      </c>
      <c r="U163" s="74"/>
    </row>
    <row r="164" spans="1:25" s="10" customFormat="1" ht="13.5" customHeight="1">
      <c r="A164" s="18" t="s">
        <v>57</v>
      </c>
      <c r="B164" s="67" t="s">
        <v>7</v>
      </c>
      <c r="C164" s="67"/>
      <c r="D164" s="68">
        <v>35</v>
      </c>
      <c r="E164" s="68">
        <v>0</v>
      </c>
      <c r="F164" s="68">
        <v>0</v>
      </c>
      <c r="G164" s="68">
        <v>0</v>
      </c>
      <c r="H164" s="68">
        <v>0</v>
      </c>
      <c r="I164" s="69">
        <f t="shared" si="21"/>
        <v>35</v>
      </c>
      <c r="J164" s="70">
        <v>0</v>
      </c>
      <c r="K164" s="69">
        <f t="shared" si="23"/>
        <v>35</v>
      </c>
      <c r="L164" s="88"/>
      <c r="M164" s="68">
        <v>104</v>
      </c>
      <c r="N164" s="68">
        <v>82</v>
      </c>
      <c r="O164" s="68">
        <v>0</v>
      </c>
      <c r="P164" s="68">
        <v>53</v>
      </c>
      <c r="Q164" s="68">
        <v>0</v>
      </c>
      <c r="R164" s="69">
        <f t="shared" si="22"/>
        <v>239</v>
      </c>
      <c r="S164" s="70">
        <v>0</v>
      </c>
      <c r="T164" s="69">
        <f t="shared" si="24"/>
        <v>239</v>
      </c>
      <c r="U164" s="74"/>
    </row>
    <row r="165" spans="1:25" s="10" customFormat="1" ht="13.5" customHeight="1">
      <c r="A165" s="18" t="s">
        <v>56</v>
      </c>
      <c r="B165" s="67" t="s">
        <v>8</v>
      </c>
      <c r="C165" s="67"/>
      <c r="D165" s="68">
        <v>2</v>
      </c>
      <c r="E165" s="68">
        <v>0</v>
      </c>
      <c r="F165" s="68">
        <v>0</v>
      </c>
      <c r="G165" s="68">
        <v>0</v>
      </c>
      <c r="H165" s="68">
        <v>0</v>
      </c>
      <c r="I165" s="69">
        <f t="shared" si="21"/>
        <v>2</v>
      </c>
      <c r="J165" s="70">
        <v>0</v>
      </c>
      <c r="K165" s="69">
        <f t="shared" si="23"/>
        <v>2</v>
      </c>
      <c r="L165" s="88"/>
      <c r="M165" s="68">
        <v>19</v>
      </c>
      <c r="N165" s="68">
        <v>0</v>
      </c>
      <c r="O165" s="68">
        <v>0</v>
      </c>
      <c r="P165" s="68">
        <v>0</v>
      </c>
      <c r="Q165" s="68">
        <v>0</v>
      </c>
      <c r="R165" s="69">
        <f t="shared" si="22"/>
        <v>19</v>
      </c>
      <c r="S165" s="70">
        <v>0</v>
      </c>
      <c r="T165" s="69">
        <f t="shared" si="24"/>
        <v>19</v>
      </c>
      <c r="U165" s="74"/>
    </row>
    <row r="166" spans="1:25" s="10" customFormat="1" ht="13.5" customHeight="1">
      <c r="A166" s="18" t="s">
        <v>74</v>
      </c>
      <c r="B166" s="67" t="s">
        <v>9</v>
      </c>
      <c r="C166" s="67"/>
      <c r="D166" s="68">
        <v>67</v>
      </c>
      <c r="E166" s="68">
        <v>37</v>
      </c>
      <c r="F166" s="68">
        <v>0</v>
      </c>
      <c r="G166" s="68">
        <v>417</v>
      </c>
      <c r="H166" s="68">
        <v>0</v>
      </c>
      <c r="I166" s="69">
        <f t="shared" si="21"/>
        <v>521</v>
      </c>
      <c r="J166" s="70">
        <v>201</v>
      </c>
      <c r="K166" s="69">
        <f t="shared" si="23"/>
        <v>722</v>
      </c>
      <c r="L166" s="88"/>
      <c r="M166" s="68">
        <v>124</v>
      </c>
      <c r="N166" s="68">
        <v>0</v>
      </c>
      <c r="O166" s="68">
        <v>0</v>
      </c>
      <c r="P166" s="68">
        <v>31</v>
      </c>
      <c r="Q166" s="68">
        <v>0</v>
      </c>
      <c r="R166" s="69">
        <f t="shared" si="22"/>
        <v>155</v>
      </c>
      <c r="S166" s="70">
        <v>92</v>
      </c>
      <c r="T166" s="69">
        <f t="shared" si="24"/>
        <v>247</v>
      </c>
      <c r="U166" s="74"/>
    </row>
    <row r="167" spans="1:25" s="10" customFormat="1" ht="13.5" customHeight="1">
      <c r="A167" s="18" t="s">
        <v>75</v>
      </c>
      <c r="B167" s="67" t="s">
        <v>10</v>
      </c>
      <c r="C167" s="67"/>
      <c r="D167" s="68">
        <v>61</v>
      </c>
      <c r="E167" s="68">
        <v>288</v>
      </c>
      <c r="F167" s="68">
        <v>164</v>
      </c>
      <c r="G167" s="68">
        <v>524</v>
      </c>
      <c r="H167" s="68">
        <v>0</v>
      </c>
      <c r="I167" s="69">
        <f t="shared" si="21"/>
        <v>1037</v>
      </c>
      <c r="J167" s="70">
        <v>28</v>
      </c>
      <c r="K167" s="69">
        <f t="shared" si="23"/>
        <v>1065</v>
      </c>
      <c r="L167" s="88"/>
      <c r="M167" s="68">
        <v>224</v>
      </c>
      <c r="N167" s="68">
        <v>0</v>
      </c>
      <c r="O167" s="68">
        <v>0</v>
      </c>
      <c r="P167" s="68">
        <v>154</v>
      </c>
      <c r="Q167" s="68">
        <v>0</v>
      </c>
      <c r="R167" s="69">
        <f t="shared" si="22"/>
        <v>378</v>
      </c>
      <c r="S167" s="70">
        <v>0</v>
      </c>
      <c r="T167" s="69">
        <f t="shared" si="24"/>
        <v>378</v>
      </c>
      <c r="U167" s="74"/>
    </row>
    <row r="168" spans="1:25" s="10" customFormat="1" ht="13.5" customHeight="1">
      <c r="A168" s="18" t="s">
        <v>76</v>
      </c>
      <c r="B168" s="67" t="s">
        <v>11</v>
      </c>
      <c r="C168" s="67"/>
      <c r="D168" s="68">
        <v>40</v>
      </c>
      <c r="E168" s="68">
        <v>105</v>
      </c>
      <c r="F168" s="68">
        <v>14</v>
      </c>
      <c r="G168" s="68">
        <v>87</v>
      </c>
      <c r="H168" s="68">
        <v>0</v>
      </c>
      <c r="I168" s="69">
        <f t="shared" si="21"/>
        <v>246</v>
      </c>
      <c r="J168" s="70">
        <v>0</v>
      </c>
      <c r="K168" s="69">
        <f t="shared" si="23"/>
        <v>246</v>
      </c>
      <c r="L168" s="88"/>
      <c r="M168" s="68">
        <v>73</v>
      </c>
      <c r="N168" s="68">
        <v>0</v>
      </c>
      <c r="O168" s="68">
        <v>0</v>
      </c>
      <c r="P168" s="68">
        <v>63</v>
      </c>
      <c r="Q168" s="68">
        <v>0</v>
      </c>
      <c r="R168" s="69">
        <f t="shared" si="22"/>
        <v>136</v>
      </c>
      <c r="S168" s="70">
        <v>0</v>
      </c>
      <c r="T168" s="69">
        <f t="shared" si="24"/>
        <v>136</v>
      </c>
      <c r="U168" s="74"/>
    </row>
    <row r="169" spans="1:25" s="10" customFormat="1" ht="13.5" customHeight="1">
      <c r="A169" s="18" t="s">
        <v>58</v>
      </c>
      <c r="B169" s="67" t="s">
        <v>12</v>
      </c>
      <c r="C169" s="67"/>
      <c r="D169" s="68">
        <v>148</v>
      </c>
      <c r="E169" s="68">
        <v>98</v>
      </c>
      <c r="F169" s="68">
        <v>0</v>
      </c>
      <c r="G169" s="68">
        <v>206</v>
      </c>
      <c r="H169" s="68">
        <v>0</v>
      </c>
      <c r="I169" s="69">
        <f t="shared" si="21"/>
        <v>452</v>
      </c>
      <c r="J169" s="70">
        <v>637</v>
      </c>
      <c r="K169" s="69">
        <f t="shared" si="23"/>
        <v>1089</v>
      </c>
      <c r="L169" s="88"/>
      <c r="M169" s="68">
        <v>46</v>
      </c>
      <c r="N169" s="68">
        <v>0</v>
      </c>
      <c r="O169" s="68">
        <v>0</v>
      </c>
      <c r="P169" s="68">
        <v>259</v>
      </c>
      <c r="Q169" s="68">
        <v>0</v>
      </c>
      <c r="R169" s="69">
        <f t="shared" si="22"/>
        <v>305</v>
      </c>
      <c r="S169" s="70">
        <v>265</v>
      </c>
      <c r="T169" s="69">
        <f t="shared" si="24"/>
        <v>570</v>
      </c>
      <c r="U169" s="74"/>
      <c r="V169" s="63"/>
      <c r="W169" s="63"/>
      <c r="X169" s="63"/>
      <c r="Y169" s="63"/>
    </row>
    <row r="170" spans="1:25" s="10" customFormat="1" ht="13.5" customHeight="1">
      <c r="A170" s="18" t="s">
        <v>59</v>
      </c>
      <c r="B170" s="67" t="s">
        <v>13</v>
      </c>
      <c r="C170" s="67"/>
      <c r="D170" s="68">
        <v>49</v>
      </c>
      <c r="E170" s="68">
        <v>34</v>
      </c>
      <c r="F170" s="68">
        <v>0</v>
      </c>
      <c r="G170" s="68">
        <v>24</v>
      </c>
      <c r="H170" s="68">
        <v>0</v>
      </c>
      <c r="I170" s="69">
        <f t="shared" si="21"/>
        <v>107</v>
      </c>
      <c r="J170" s="70">
        <v>0</v>
      </c>
      <c r="K170" s="69">
        <f t="shared" si="23"/>
        <v>107</v>
      </c>
      <c r="L170" s="88"/>
      <c r="M170" s="68">
        <v>50</v>
      </c>
      <c r="N170" s="68">
        <v>0</v>
      </c>
      <c r="O170" s="68">
        <v>0</v>
      </c>
      <c r="P170" s="68">
        <v>26</v>
      </c>
      <c r="Q170" s="68">
        <v>0</v>
      </c>
      <c r="R170" s="69">
        <f t="shared" si="22"/>
        <v>76</v>
      </c>
      <c r="S170" s="70">
        <v>0</v>
      </c>
      <c r="T170" s="69">
        <f t="shared" si="24"/>
        <v>76</v>
      </c>
      <c r="U170" s="74"/>
    </row>
    <row r="171" spans="1:25" s="10" customFormat="1" ht="13.5" customHeight="1">
      <c r="A171" s="18" t="s">
        <v>60</v>
      </c>
      <c r="B171" s="67" t="s">
        <v>34</v>
      </c>
      <c r="C171" s="67"/>
      <c r="D171" s="68">
        <v>48</v>
      </c>
      <c r="E171" s="68">
        <v>16</v>
      </c>
      <c r="F171" s="68">
        <v>0</v>
      </c>
      <c r="G171" s="68">
        <v>8</v>
      </c>
      <c r="H171" s="68">
        <v>0</v>
      </c>
      <c r="I171" s="69">
        <f t="shared" si="21"/>
        <v>72</v>
      </c>
      <c r="J171" s="70">
        <v>0</v>
      </c>
      <c r="K171" s="69">
        <f t="shared" si="23"/>
        <v>72</v>
      </c>
      <c r="L171" s="88"/>
      <c r="M171" s="68">
        <v>46</v>
      </c>
      <c r="N171" s="68">
        <v>5</v>
      </c>
      <c r="O171" s="68">
        <v>0</v>
      </c>
      <c r="P171" s="68">
        <v>8</v>
      </c>
      <c r="Q171" s="68">
        <v>0</v>
      </c>
      <c r="R171" s="69">
        <f t="shared" si="22"/>
        <v>59</v>
      </c>
      <c r="S171" s="70">
        <v>28</v>
      </c>
      <c r="T171" s="69">
        <f t="shared" si="24"/>
        <v>87</v>
      </c>
      <c r="U171" s="74"/>
    </row>
    <row r="172" spans="1:25" s="10" customFormat="1" ht="13.5" customHeight="1">
      <c r="A172" s="18" t="s">
        <v>77</v>
      </c>
      <c r="B172" s="67" t="s">
        <v>14</v>
      </c>
      <c r="C172" s="67"/>
      <c r="D172" s="68">
        <v>92</v>
      </c>
      <c r="E172" s="68">
        <v>34</v>
      </c>
      <c r="F172" s="68">
        <v>0</v>
      </c>
      <c r="G172" s="68">
        <v>284</v>
      </c>
      <c r="H172" s="68">
        <v>0</v>
      </c>
      <c r="I172" s="69">
        <f t="shared" si="21"/>
        <v>410</v>
      </c>
      <c r="J172" s="70">
        <v>226</v>
      </c>
      <c r="K172" s="69">
        <f t="shared" si="23"/>
        <v>636</v>
      </c>
      <c r="L172" s="88"/>
      <c r="M172" s="68">
        <v>56</v>
      </c>
      <c r="N172" s="68">
        <v>0</v>
      </c>
      <c r="O172" s="68">
        <v>0</v>
      </c>
      <c r="P172" s="68">
        <v>107</v>
      </c>
      <c r="Q172" s="68">
        <v>0</v>
      </c>
      <c r="R172" s="69">
        <f t="shared" si="22"/>
        <v>163</v>
      </c>
      <c r="S172" s="70">
        <v>0</v>
      </c>
      <c r="T172" s="69">
        <f t="shared" si="24"/>
        <v>163</v>
      </c>
      <c r="U172" s="74"/>
    </row>
    <row r="173" spans="1:25" s="10" customFormat="1" ht="13.5" customHeight="1">
      <c r="A173" s="18" t="s">
        <v>78</v>
      </c>
      <c r="B173" s="67" t="s">
        <v>15</v>
      </c>
      <c r="C173" s="67"/>
      <c r="D173" s="68">
        <v>0</v>
      </c>
      <c r="E173" s="68">
        <v>113</v>
      </c>
      <c r="F173" s="68">
        <v>0</v>
      </c>
      <c r="G173" s="68">
        <v>104</v>
      </c>
      <c r="H173" s="68">
        <v>0</v>
      </c>
      <c r="I173" s="69">
        <f t="shared" si="21"/>
        <v>217</v>
      </c>
      <c r="J173" s="70">
        <v>0</v>
      </c>
      <c r="K173" s="69">
        <f t="shared" si="23"/>
        <v>217</v>
      </c>
      <c r="L173" s="88"/>
      <c r="M173" s="68">
        <v>14</v>
      </c>
      <c r="N173" s="68">
        <v>0</v>
      </c>
      <c r="O173" s="68">
        <v>0</v>
      </c>
      <c r="P173" s="68">
        <v>25</v>
      </c>
      <c r="Q173" s="68">
        <v>0</v>
      </c>
      <c r="R173" s="69">
        <f t="shared" si="22"/>
        <v>39</v>
      </c>
      <c r="S173" s="70">
        <v>0</v>
      </c>
      <c r="T173" s="69">
        <f t="shared" si="24"/>
        <v>39</v>
      </c>
      <c r="U173" s="74"/>
    </row>
    <row r="174" spans="1:25" s="10" customFormat="1" ht="13.5" customHeight="1">
      <c r="A174" s="18" t="s">
        <v>79</v>
      </c>
      <c r="B174" s="67" t="s">
        <v>16</v>
      </c>
      <c r="C174" s="67"/>
      <c r="D174" s="68">
        <v>0</v>
      </c>
      <c r="E174" s="68">
        <v>0</v>
      </c>
      <c r="F174" s="68">
        <v>0</v>
      </c>
      <c r="G174" s="68">
        <v>0</v>
      </c>
      <c r="H174" s="68">
        <v>0</v>
      </c>
      <c r="I174" s="69">
        <f t="shared" si="21"/>
        <v>0</v>
      </c>
      <c r="J174" s="70">
        <v>0</v>
      </c>
      <c r="K174" s="69">
        <f t="shared" si="23"/>
        <v>0</v>
      </c>
      <c r="L174" s="88"/>
      <c r="M174" s="68">
        <v>0</v>
      </c>
      <c r="N174" s="68">
        <v>0</v>
      </c>
      <c r="O174" s="68">
        <v>0</v>
      </c>
      <c r="P174" s="68">
        <v>20</v>
      </c>
      <c r="Q174" s="68">
        <v>0</v>
      </c>
      <c r="R174" s="69">
        <f t="shared" si="22"/>
        <v>20</v>
      </c>
      <c r="S174" s="70">
        <v>0</v>
      </c>
      <c r="T174" s="69">
        <f t="shared" si="24"/>
        <v>20</v>
      </c>
      <c r="U174" s="74"/>
    </row>
    <row r="175" spans="1:25" s="10" customFormat="1" ht="13.5" customHeight="1">
      <c r="A175" s="18" t="s">
        <v>80</v>
      </c>
      <c r="B175" s="67" t="s">
        <v>17</v>
      </c>
      <c r="C175" s="67"/>
      <c r="D175" s="68">
        <v>79</v>
      </c>
      <c r="E175" s="68">
        <v>22</v>
      </c>
      <c r="F175" s="68">
        <v>0</v>
      </c>
      <c r="G175" s="68">
        <v>143</v>
      </c>
      <c r="H175" s="68">
        <v>0</v>
      </c>
      <c r="I175" s="69">
        <f t="shared" si="21"/>
        <v>244</v>
      </c>
      <c r="J175" s="70">
        <v>0</v>
      </c>
      <c r="K175" s="69">
        <f t="shared" si="23"/>
        <v>244</v>
      </c>
      <c r="L175" s="88"/>
      <c r="M175" s="68">
        <v>45</v>
      </c>
      <c r="N175" s="68">
        <v>0</v>
      </c>
      <c r="O175" s="68">
        <v>0</v>
      </c>
      <c r="P175" s="68">
        <v>0</v>
      </c>
      <c r="Q175" s="68">
        <v>0</v>
      </c>
      <c r="R175" s="69">
        <f t="shared" si="22"/>
        <v>45</v>
      </c>
      <c r="S175" s="70">
        <v>0</v>
      </c>
      <c r="T175" s="69">
        <f t="shared" si="24"/>
        <v>45</v>
      </c>
      <c r="U175" s="74"/>
    </row>
    <row r="176" spans="1:25" s="10" customFormat="1" ht="13.5" customHeight="1">
      <c r="A176" s="18" t="s">
        <v>81</v>
      </c>
      <c r="B176" s="67" t="s">
        <v>18</v>
      </c>
      <c r="C176" s="67"/>
      <c r="D176" s="68">
        <v>98</v>
      </c>
      <c r="E176" s="68">
        <v>25</v>
      </c>
      <c r="F176" s="68">
        <v>0</v>
      </c>
      <c r="G176" s="68">
        <v>233</v>
      </c>
      <c r="H176" s="68">
        <v>0</v>
      </c>
      <c r="I176" s="69">
        <f t="shared" si="21"/>
        <v>356</v>
      </c>
      <c r="J176" s="70">
        <v>0</v>
      </c>
      <c r="K176" s="69">
        <f t="shared" si="23"/>
        <v>356</v>
      </c>
      <c r="L176" s="88"/>
      <c r="M176" s="68">
        <v>174</v>
      </c>
      <c r="N176" s="68">
        <v>41</v>
      </c>
      <c r="O176" s="68">
        <v>0</v>
      </c>
      <c r="P176" s="68">
        <v>104</v>
      </c>
      <c r="Q176" s="68">
        <v>0</v>
      </c>
      <c r="R176" s="69">
        <f t="shared" si="22"/>
        <v>319</v>
      </c>
      <c r="S176" s="70">
        <v>42</v>
      </c>
      <c r="T176" s="69">
        <f t="shared" si="24"/>
        <v>361</v>
      </c>
      <c r="U176" s="74"/>
    </row>
    <row r="177" spans="1:21" s="10" customFormat="1" ht="13.5" customHeight="1">
      <c r="A177" s="18" t="s">
        <v>61</v>
      </c>
      <c r="B177" s="67" t="s">
        <v>19</v>
      </c>
      <c r="C177" s="67"/>
      <c r="D177" s="68">
        <v>97</v>
      </c>
      <c r="E177" s="68">
        <v>203</v>
      </c>
      <c r="F177" s="68">
        <v>0</v>
      </c>
      <c r="G177" s="68">
        <v>127</v>
      </c>
      <c r="H177" s="68">
        <v>0</v>
      </c>
      <c r="I177" s="69">
        <f t="shared" si="21"/>
        <v>427</v>
      </c>
      <c r="J177" s="70">
        <v>0</v>
      </c>
      <c r="K177" s="69">
        <f t="shared" si="23"/>
        <v>427</v>
      </c>
      <c r="L177" s="88"/>
      <c r="M177" s="68">
        <v>48</v>
      </c>
      <c r="N177" s="68">
        <v>0</v>
      </c>
      <c r="O177" s="68">
        <v>0</v>
      </c>
      <c r="P177" s="68">
        <v>10</v>
      </c>
      <c r="Q177" s="68">
        <v>0</v>
      </c>
      <c r="R177" s="69">
        <f t="shared" si="22"/>
        <v>58</v>
      </c>
      <c r="S177" s="70">
        <v>0</v>
      </c>
      <c r="T177" s="69">
        <f t="shared" si="24"/>
        <v>58</v>
      </c>
      <c r="U177" s="74"/>
    </row>
    <row r="178" spans="1:21" s="10" customFormat="1" ht="13.5" customHeight="1">
      <c r="A178" s="18" t="s">
        <v>62</v>
      </c>
      <c r="B178" s="67" t="s">
        <v>20</v>
      </c>
      <c r="C178" s="67"/>
      <c r="D178" s="68">
        <v>0</v>
      </c>
      <c r="E178" s="68">
        <v>76</v>
      </c>
      <c r="F178" s="68">
        <v>0</v>
      </c>
      <c r="G178" s="68">
        <v>0</v>
      </c>
      <c r="H178" s="68">
        <v>5</v>
      </c>
      <c r="I178" s="69">
        <f t="shared" si="21"/>
        <v>81</v>
      </c>
      <c r="J178" s="70">
        <v>0</v>
      </c>
      <c r="K178" s="69">
        <f t="shared" si="23"/>
        <v>81</v>
      </c>
      <c r="L178" s="88"/>
      <c r="M178" s="68">
        <v>25</v>
      </c>
      <c r="N178" s="68">
        <v>32</v>
      </c>
      <c r="O178" s="68">
        <v>0</v>
      </c>
      <c r="P178" s="68">
        <v>0</v>
      </c>
      <c r="Q178" s="68">
        <v>4</v>
      </c>
      <c r="R178" s="69">
        <f t="shared" si="22"/>
        <v>61</v>
      </c>
      <c r="S178" s="70">
        <v>0</v>
      </c>
      <c r="T178" s="69">
        <f t="shared" si="24"/>
        <v>61</v>
      </c>
      <c r="U178" s="74"/>
    </row>
    <row r="179" spans="1:21" s="10" customFormat="1" ht="13.5" customHeight="1">
      <c r="A179" s="18" t="s">
        <v>82</v>
      </c>
      <c r="B179" s="67" t="s">
        <v>21</v>
      </c>
      <c r="C179" s="67"/>
      <c r="D179" s="68">
        <v>21</v>
      </c>
      <c r="E179" s="68">
        <v>0</v>
      </c>
      <c r="F179" s="68">
        <v>0</v>
      </c>
      <c r="G179" s="68">
        <v>60</v>
      </c>
      <c r="H179" s="68">
        <v>0</v>
      </c>
      <c r="I179" s="69">
        <f t="shared" si="21"/>
        <v>81</v>
      </c>
      <c r="J179" s="70">
        <v>0</v>
      </c>
      <c r="K179" s="69">
        <f t="shared" si="23"/>
        <v>81</v>
      </c>
      <c r="L179" s="88"/>
      <c r="M179" s="68">
        <v>25</v>
      </c>
      <c r="N179" s="68">
        <v>1</v>
      </c>
      <c r="O179" s="68">
        <v>0</v>
      </c>
      <c r="P179" s="68">
        <v>2</v>
      </c>
      <c r="Q179" s="68">
        <v>0</v>
      </c>
      <c r="R179" s="69">
        <f t="shared" si="22"/>
        <v>28</v>
      </c>
      <c r="S179" s="70">
        <v>0</v>
      </c>
      <c r="T179" s="69">
        <f t="shared" si="24"/>
        <v>28</v>
      </c>
      <c r="U179" s="74"/>
    </row>
    <row r="180" spans="1:21" s="10" customFormat="1" ht="13.5" customHeight="1">
      <c r="A180" s="18" t="s">
        <v>63</v>
      </c>
      <c r="B180" s="67" t="s">
        <v>22</v>
      </c>
      <c r="C180" s="67"/>
      <c r="D180" s="68">
        <v>137</v>
      </c>
      <c r="E180" s="68">
        <v>149</v>
      </c>
      <c r="F180" s="68">
        <v>0</v>
      </c>
      <c r="G180" s="68">
        <v>84</v>
      </c>
      <c r="H180" s="68">
        <v>0</v>
      </c>
      <c r="I180" s="69">
        <f t="shared" si="21"/>
        <v>370</v>
      </c>
      <c r="J180" s="70">
        <v>0</v>
      </c>
      <c r="K180" s="69">
        <f t="shared" si="23"/>
        <v>370</v>
      </c>
      <c r="L180" s="88"/>
      <c r="M180" s="68">
        <v>196</v>
      </c>
      <c r="N180" s="68">
        <v>0</v>
      </c>
      <c r="O180" s="68">
        <v>0</v>
      </c>
      <c r="P180" s="68">
        <v>111</v>
      </c>
      <c r="Q180" s="68">
        <v>0</v>
      </c>
      <c r="R180" s="69">
        <f t="shared" si="22"/>
        <v>307</v>
      </c>
      <c r="S180" s="70">
        <v>104</v>
      </c>
      <c r="T180" s="69">
        <f t="shared" si="24"/>
        <v>411</v>
      </c>
      <c r="U180" s="74"/>
    </row>
    <row r="181" spans="1:21" s="10" customFormat="1" ht="13.5" customHeight="1">
      <c r="A181" s="18" t="s">
        <v>64</v>
      </c>
      <c r="B181" s="67" t="s">
        <v>23</v>
      </c>
      <c r="C181" s="67"/>
      <c r="D181" s="68">
        <v>118</v>
      </c>
      <c r="E181" s="68">
        <v>61</v>
      </c>
      <c r="F181" s="68">
        <v>0</v>
      </c>
      <c r="G181" s="68">
        <v>139</v>
      </c>
      <c r="H181" s="68">
        <v>29</v>
      </c>
      <c r="I181" s="69">
        <f t="shared" si="21"/>
        <v>347</v>
      </c>
      <c r="J181" s="70">
        <v>169</v>
      </c>
      <c r="K181" s="69">
        <f t="shared" si="23"/>
        <v>516</v>
      </c>
      <c r="L181" s="88"/>
      <c r="M181" s="68">
        <v>210</v>
      </c>
      <c r="N181" s="68">
        <v>0</v>
      </c>
      <c r="O181" s="68">
        <v>0</v>
      </c>
      <c r="P181" s="68">
        <v>67</v>
      </c>
      <c r="Q181" s="68">
        <v>0</v>
      </c>
      <c r="R181" s="69">
        <f t="shared" si="22"/>
        <v>277</v>
      </c>
      <c r="S181" s="70">
        <v>165</v>
      </c>
      <c r="T181" s="69">
        <f t="shared" si="24"/>
        <v>442</v>
      </c>
      <c r="U181" s="74"/>
    </row>
    <row r="182" spans="1:21" s="10" customFormat="1" ht="13.5" customHeight="1">
      <c r="A182" s="18" t="s">
        <v>83</v>
      </c>
      <c r="B182" s="67" t="s">
        <v>24</v>
      </c>
      <c r="C182" s="67"/>
      <c r="D182" s="68">
        <v>1</v>
      </c>
      <c r="E182" s="68">
        <v>12</v>
      </c>
      <c r="F182" s="68">
        <v>0</v>
      </c>
      <c r="G182" s="68">
        <v>160</v>
      </c>
      <c r="H182" s="68">
        <v>0</v>
      </c>
      <c r="I182" s="69">
        <f t="shared" si="21"/>
        <v>173</v>
      </c>
      <c r="J182" s="70">
        <v>0</v>
      </c>
      <c r="K182" s="69">
        <f t="shared" si="23"/>
        <v>173</v>
      </c>
      <c r="L182" s="88"/>
      <c r="M182" s="68">
        <v>29</v>
      </c>
      <c r="N182" s="68">
        <v>0</v>
      </c>
      <c r="O182" s="68">
        <v>0</v>
      </c>
      <c r="P182" s="68">
        <v>101</v>
      </c>
      <c r="Q182" s="68">
        <v>0</v>
      </c>
      <c r="R182" s="69">
        <f t="shared" si="22"/>
        <v>130</v>
      </c>
      <c r="S182" s="70">
        <v>0</v>
      </c>
      <c r="T182" s="69">
        <f t="shared" si="24"/>
        <v>130</v>
      </c>
      <c r="U182" s="74"/>
    </row>
    <row r="183" spans="1:21" s="10" customFormat="1" ht="13.5" customHeight="1">
      <c r="A183" s="18" t="s">
        <v>84</v>
      </c>
      <c r="B183" s="67" t="s">
        <v>25</v>
      </c>
      <c r="C183" s="67"/>
      <c r="D183" s="68">
        <v>173</v>
      </c>
      <c r="E183" s="68">
        <v>504</v>
      </c>
      <c r="F183" s="68">
        <v>0</v>
      </c>
      <c r="G183" s="68">
        <v>1104</v>
      </c>
      <c r="H183" s="68">
        <v>8</v>
      </c>
      <c r="I183" s="69">
        <f t="shared" si="21"/>
        <v>1789</v>
      </c>
      <c r="J183" s="70">
        <v>801</v>
      </c>
      <c r="K183" s="69">
        <f t="shared" si="23"/>
        <v>2590</v>
      </c>
      <c r="L183" s="88"/>
      <c r="M183" s="68">
        <v>66</v>
      </c>
      <c r="N183" s="68">
        <v>34</v>
      </c>
      <c r="O183" s="68">
        <v>0</v>
      </c>
      <c r="P183" s="68">
        <v>182</v>
      </c>
      <c r="Q183" s="68">
        <v>0</v>
      </c>
      <c r="R183" s="69">
        <f t="shared" si="22"/>
        <v>282</v>
      </c>
      <c r="S183" s="70">
        <v>16</v>
      </c>
      <c r="T183" s="69">
        <f t="shared" si="24"/>
        <v>298</v>
      </c>
      <c r="U183" s="74"/>
    </row>
    <row r="184" spans="1:21" s="10" customFormat="1" ht="13.5" customHeight="1">
      <c r="A184" s="18" t="s">
        <v>85</v>
      </c>
      <c r="B184" s="67" t="s">
        <v>26</v>
      </c>
      <c r="C184" s="67"/>
      <c r="D184" s="68">
        <v>85</v>
      </c>
      <c r="E184" s="68">
        <v>0</v>
      </c>
      <c r="F184" s="68">
        <v>0</v>
      </c>
      <c r="G184" s="68">
        <v>169</v>
      </c>
      <c r="H184" s="68">
        <v>0</v>
      </c>
      <c r="I184" s="69">
        <f t="shared" si="21"/>
        <v>254</v>
      </c>
      <c r="J184" s="70">
        <v>55</v>
      </c>
      <c r="K184" s="69">
        <f t="shared" si="23"/>
        <v>309</v>
      </c>
      <c r="L184" s="88"/>
      <c r="M184" s="68">
        <v>25</v>
      </c>
      <c r="N184" s="68">
        <v>0</v>
      </c>
      <c r="O184" s="68">
        <v>0</v>
      </c>
      <c r="P184" s="68">
        <v>0</v>
      </c>
      <c r="Q184" s="68">
        <v>0</v>
      </c>
      <c r="R184" s="69">
        <f t="shared" si="22"/>
        <v>25</v>
      </c>
      <c r="S184" s="70">
        <v>0</v>
      </c>
      <c r="T184" s="69">
        <f t="shared" si="24"/>
        <v>25</v>
      </c>
      <c r="U184" s="74"/>
    </row>
    <row r="185" spans="1:21" s="10" customFormat="1" ht="13.5" customHeight="1">
      <c r="A185" s="18" t="s">
        <v>86</v>
      </c>
      <c r="B185" s="67" t="s">
        <v>27</v>
      </c>
      <c r="C185" s="67"/>
      <c r="D185" s="68">
        <v>28</v>
      </c>
      <c r="E185" s="68">
        <v>0</v>
      </c>
      <c r="F185" s="68">
        <v>0</v>
      </c>
      <c r="G185" s="68">
        <v>0</v>
      </c>
      <c r="H185" s="68">
        <v>0</v>
      </c>
      <c r="I185" s="69">
        <f t="shared" si="21"/>
        <v>28</v>
      </c>
      <c r="J185" s="70">
        <v>0</v>
      </c>
      <c r="K185" s="69">
        <f t="shared" si="23"/>
        <v>28</v>
      </c>
      <c r="L185" s="88"/>
      <c r="M185" s="68">
        <v>32</v>
      </c>
      <c r="N185" s="68">
        <v>0</v>
      </c>
      <c r="O185" s="68">
        <v>0</v>
      </c>
      <c r="P185" s="68">
        <v>0</v>
      </c>
      <c r="Q185" s="68">
        <v>0</v>
      </c>
      <c r="R185" s="69">
        <f t="shared" si="22"/>
        <v>32</v>
      </c>
      <c r="S185" s="70">
        <v>0</v>
      </c>
      <c r="T185" s="69">
        <f t="shared" si="24"/>
        <v>32</v>
      </c>
      <c r="U185" s="74"/>
    </row>
    <row r="186" spans="1:21" s="10" customFormat="1" ht="13.5" customHeight="1">
      <c r="A186" s="18" t="s">
        <v>65</v>
      </c>
      <c r="B186" s="67" t="s">
        <v>28</v>
      </c>
      <c r="C186" s="67"/>
      <c r="D186" s="68">
        <v>220</v>
      </c>
      <c r="E186" s="68">
        <v>126</v>
      </c>
      <c r="F186" s="68">
        <v>0</v>
      </c>
      <c r="G186" s="68">
        <v>574</v>
      </c>
      <c r="H186" s="68">
        <v>0</v>
      </c>
      <c r="I186" s="69">
        <f t="shared" si="21"/>
        <v>920</v>
      </c>
      <c r="J186" s="70">
        <v>1</v>
      </c>
      <c r="K186" s="69">
        <f t="shared" si="23"/>
        <v>921</v>
      </c>
      <c r="L186" s="88"/>
      <c r="M186" s="68">
        <v>144</v>
      </c>
      <c r="N186" s="68">
        <v>12</v>
      </c>
      <c r="O186" s="68">
        <v>0</v>
      </c>
      <c r="P186" s="68">
        <v>186</v>
      </c>
      <c r="Q186" s="68">
        <v>0</v>
      </c>
      <c r="R186" s="69">
        <f t="shared" si="22"/>
        <v>342</v>
      </c>
      <c r="S186" s="70">
        <v>279</v>
      </c>
      <c r="T186" s="69">
        <f t="shared" si="24"/>
        <v>621</v>
      </c>
      <c r="U186" s="74"/>
    </row>
    <row r="187" spans="1:21" s="10" customFormat="1" ht="13.5" customHeight="1">
      <c r="A187" s="18" t="s">
        <v>87</v>
      </c>
      <c r="B187" s="67" t="s">
        <v>29</v>
      </c>
      <c r="C187" s="67"/>
      <c r="D187" s="68">
        <v>10</v>
      </c>
      <c r="E187" s="68">
        <v>0</v>
      </c>
      <c r="F187" s="68">
        <v>0</v>
      </c>
      <c r="G187" s="68">
        <v>146</v>
      </c>
      <c r="H187" s="68">
        <v>0</v>
      </c>
      <c r="I187" s="69">
        <f t="shared" si="21"/>
        <v>156</v>
      </c>
      <c r="J187" s="70">
        <v>0</v>
      </c>
      <c r="K187" s="69">
        <f t="shared" si="23"/>
        <v>156</v>
      </c>
      <c r="L187" s="88"/>
      <c r="M187" s="68">
        <v>43</v>
      </c>
      <c r="N187" s="68">
        <v>0</v>
      </c>
      <c r="O187" s="68">
        <v>0</v>
      </c>
      <c r="P187" s="68">
        <v>115</v>
      </c>
      <c r="Q187" s="68">
        <v>0</v>
      </c>
      <c r="R187" s="69">
        <f t="shared" si="22"/>
        <v>158</v>
      </c>
      <c r="S187" s="70">
        <v>0</v>
      </c>
      <c r="T187" s="69">
        <f t="shared" si="24"/>
        <v>158</v>
      </c>
      <c r="U187" s="74"/>
    </row>
    <row r="188" spans="1:21" s="10" customFormat="1" ht="13.5" customHeight="1">
      <c r="A188" s="18" t="s">
        <v>66</v>
      </c>
      <c r="B188" s="67" t="s">
        <v>30</v>
      </c>
      <c r="C188" s="67"/>
      <c r="D188" s="68">
        <v>764</v>
      </c>
      <c r="E188" s="68">
        <v>263</v>
      </c>
      <c r="F188" s="68">
        <v>0</v>
      </c>
      <c r="G188" s="68">
        <v>470</v>
      </c>
      <c r="H188" s="68">
        <v>69</v>
      </c>
      <c r="I188" s="69">
        <f t="shared" si="21"/>
        <v>1566</v>
      </c>
      <c r="J188" s="70">
        <v>154</v>
      </c>
      <c r="K188" s="69">
        <f t="shared" si="23"/>
        <v>1720</v>
      </c>
      <c r="L188" s="88"/>
      <c r="M188" s="68">
        <v>397</v>
      </c>
      <c r="N188" s="68">
        <v>68</v>
      </c>
      <c r="O188" s="68">
        <v>0</v>
      </c>
      <c r="P188" s="68">
        <v>37</v>
      </c>
      <c r="Q188" s="68">
        <v>0</v>
      </c>
      <c r="R188" s="69">
        <f t="shared" si="22"/>
        <v>502</v>
      </c>
      <c r="S188" s="70">
        <v>188</v>
      </c>
      <c r="T188" s="69">
        <f t="shared" si="24"/>
        <v>690</v>
      </c>
      <c r="U188" s="74"/>
    </row>
    <row r="189" spans="1:21" s="10" customFormat="1" ht="13.5" customHeight="1">
      <c r="A189" s="18" t="s">
        <v>88</v>
      </c>
      <c r="B189" s="67" t="s">
        <v>31</v>
      </c>
      <c r="C189" s="67"/>
      <c r="D189" s="68">
        <v>22</v>
      </c>
      <c r="E189" s="68">
        <v>85</v>
      </c>
      <c r="F189" s="68">
        <v>0</v>
      </c>
      <c r="G189" s="68">
        <v>323</v>
      </c>
      <c r="H189" s="68">
        <v>0</v>
      </c>
      <c r="I189" s="69">
        <f t="shared" si="21"/>
        <v>430</v>
      </c>
      <c r="J189" s="70">
        <v>0</v>
      </c>
      <c r="K189" s="69">
        <f t="shared" si="23"/>
        <v>430</v>
      </c>
      <c r="L189" s="88"/>
      <c r="M189" s="68">
        <v>257</v>
      </c>
      <c r="N189" s="68">
        <v>0</v>
      </c>
      <c r="O189" s="68">
        <v>0</v>
      </c>
      <c r="P189" s="68">
        <v>75</v>
      </c>
      <c r="Q189" s="68">
        <v>0</v>
      </c>
      <c r="R189" s="69">
        <f t="shared" si="22"/>
        <v>332</v>
      </c>
      <c r="S189" s="70">
        <v>0</v>
      </c>
      <c r="T189" s="69">
        <f t="shared" si="24"/>
        <v>332</v>
      </c>
      <c r="U189" s="74"/>
    </row>
    <row r="190" spans="1:21" s="10" customFormat="1" ht="13.5" customHeight="1">
      <c r="A190" s="18" t="s">
        <v>67</v>
      </c>
      <c r="B190" s="67" t="s">
        <v>32</v>
      </c>
      <c r="C190" s="67"/>
      <c r="D190" s="68">
        <v>139</v>
      </c>
      <c r="E190" s="68">
        <v>83</v>
      </c>
      <c r="F190" s="68">
        <v>0</v>
      </c>
      <c r="G190" s="68">
        <v>267</v>
      </c>
      <c r="H190" s="68">
        <v>0</v>
      </c>
      <c r="I190" s="69">
        <f t="shared" si="21"/>
        <v>489</v>
      </c>
      <c r="J190" s="70">
        <v>0</v>
      </c>
      <c r="K190" s="69">
        <f t="shared" si="23"/>
        <v>489</v>
      </c>
      <c r="L190" s="88"/>
      <c r="M190" s="68">
        <v>3</v>
      </c>
      <c r="N190" s="68">
        <v>0</v>
      </c>
      <c r="O190" s="68">
        <v>0</v>
      </c>
      <c r="P190" s="68">
        <v>104</v>
      </c>
      <c r="Q190" s="68">
        <v>0</v>
      </c>
      <c r="R190" s="69">
        <f t="shared" si="22"/>
        <v>107</v>
      </c>
      <c r="S190" s="70">
        <v>0</v>
      </c>
      <c r="T190" s="69">
        <f t="shared" si="24"/>
        <v>107</v>
      </c>
      <c r="U190" s="74"/>
    </row>
    <row r="191" spans="1:21" s="10" customFormat="1" ht="13.5" customHeight="1">
      <c r="A191" s="18" t="s">
        <v>68</v>
      </c>
      <c r="B191" s="67" t="s">
        <v>33</v>
      </c>
      <c r="C191" s="67"/>
      <c r="D191" s="68">
        <v>102</v>
      </c>
      <c r="E191" s="68">
        <v>24</v>
      </c>
      <c r="F191" s="68">
        <v>0</v>
      </c>
      <c r="G191" s="68">
        <v>13</v>
      </c>
      <c r="H191" s="68">
        <v>0</v>
      </c>
      <c r="I191" s="69">
        <f t="shared" si="21"/>
        <v>139</v>
      </c>
      <c r="J191" s="70">
        <v>0</v>
      </c>
      <c r="K191" s="69">
        <f t="shared" si="23"/>
        <v>139</v>
      </c>
      <c r="L191" s="88"/>
      <c r="M191" s="68">
        <v>22</v>
      </c>
      <c r="N191" s="68">
        <v>21</v>
      </c>
      <c r="O191" s="68">
        <v>0</v>
      </c>
      <c r="P191" s="68">
        <v>6</v>
      </c>
      <c r="Q191" s="68">
        <v>0</v>
      </c>
      <c r="R191" s="69">
        <f t="shared" si="22"/>
        <v>49</v>
      </c>
      <c r="S191" s="70">
        <v>16</v>
      </c>
      <c r="T191" s="69">
        <f t="shared" si="24"/>
        <v>65</v>
      </c>
      <c r="U191" s="74"/>
    </row>
    <row r="192" spans="1:21" s="10" customFormat="1" ht="13.5" customHeight="1">
      <c r="A192" s="18"/>
      <c r="B192" s="135" t="s">
        <v>213</v>
      </c>
      <c r="C192" s="67"/>
      <c r="D192" s="68">
        <v>0</v>
      </c>
      <c r="E192" s="68">
        <v>0</v>
      </c>
      <c r="F192" s="68">
        <v>2</v>
      </c>
      <c r="G192" s="68">
        <v>0</v>
      </c>
      <c r="H192" s="68">
        <v>0</v>
      </c>
      <c r="I192" s="69">
        <f t="shared" si="21"/>
        <v>2</v>
      </c>
      <c r="J192" s="70">
        <v>0</v>
      </c>
      <c r="K192" s="69">
        <f t="shared" si="23"/>
        <v>2</v>
      </c>
      <c r="L192" s="88"/>
      <c r="M192" s="68"/>
      <c r="N192" s="68"/>
      <c r="O192" s="68"/>
      <c r="P192" s="68"/>
      <c r="Q192" s="68"/>
      <c r="R192" s="69">
        <f t="shared" si="22"/>
        <v>0</v>
      </c>
      <c r="S192" s="70"/>
      <c r="T192" s="69">
        <f t="shared" si="24"/>
        <v>0</v>
      </c>
      <c r="U192" s="74"/>
    </row>
    <row r="193" spans="1:25" s="10" customFormat="1" ht="13.5" thickBot="1">
      <c r="A193" s="12"/>
      <c r="B193" s="54" t="s">
        <v>118</v>
      </c>
      <c r="C193" s="55"/>
      <c r="D193" s="44">
        <f>SUM(D159:D192)</f>
        <v>2792</v>
      </c>
      <c r="E193" s="44">
        <f>SUM(E159:E192)</f>
        <v>2814</v>
      </c>
      <c r="F193" s="44">
        <f>SUM(F159:F192)</f>
        <v>180</v>
      </c>
      <c r="G193" s="44">
        <f>SUM(G159:G192)</f>
        <v>6658</v>
      </c>
      <c r="H193" s="44">
        <f>SUM(H159:H192)</f>
        <v>111</v>
      </c>
      <c r="I193" s="40">
        <f t="shared" si="21"/>
        <v>12555</v>
      </c>
      <c r="J193" s="56">
        <f>SUM(J159:J192)</f>
        <v>2462</v>
      </c>
      <c r="K193" s="40">
        <f>SUM(K159:K192)</f>
        <v>15017</v>
      </c>
      <c r="L193" s="88"/>
      <c r="M193" s="44">
        <f t="shared" ref="M193:T193" si="25">SUM(M159:M191)</f>
        <v>2762</v>
      </c>
      <c r="N193" s="44">
        <f>SUM(N159:N191)</f>
        <v>348</v>
      </c>
      <c r="O193" s="44">
        <f>SUM(O159:O191)</f>
        <v>0</v>
      </c>
      <c r="P193" s="44">
        <f t="shared" si="25"/>
        <v>2241</v>
      </c>
      <c r="Q193" s="44">
        <f t="shared" si="25"/>
        <v>4</v>
      </c>
      <c r="R193" s="40">
        <f t="shared" si="25"/>
        <v>5355</v>
      </c>
      <c r="S193" s="44">
        <f>SUM(S159:S192)</f>
        <v>1719</v>
      </c>
      <c r="T193" s="40">
        <f t="shared" si="25"/>
        <v>7074</v>
      </c>
    </row>
    <row r="194" spans="1:25" s="10" customFormat="1" ht="13.9" thickTop="1" thickBot="1">
      <c r="A194" s="12"/>
      <c r="B194" s="12"/>
      <c r="C194" s="12"/>
      <c r="D194" s="12"/>
      <c r="E194" s="12"/>
      <c r="F194" s="12"/>
      <c r="G194" s="12"/>
      <c r="H194" s="12"/>
      <c r="I194" s="12"/>
      <c r="J194" s="12"/>
      <c r="K194" s="12"/>
      <c r="L194" s="12"/>
      <c r="M194" s="12"/>
      <c r="N194" s="12"/>
      <c r="O194" s="12"/>
      <c r="P194" s="12"/>
      <c r="Q194" s="12"/>
      <c r="R194" s="12"/>
      <c r="S194" s="12"/>
      <c r="T194" s="12"/>
    </row>
    <row r="195" spans="1:25" s="10" customFormat="1" ht="13.5" thickBot="1">
      <c r="A195" s="51"/>
      <c r="B195" s="51"/>
      <c r="C195" s="51"/>
      <c r="D195" s="144" t="s">
        <v>37</v>
      </c>
      <c r="E195" s="144"/>
      <c r="F195" s="144"/>
      <c r="G195" s="144"/>
      <c r="H195" s="144"/>
      <c r="I195" s="144"/>
      <c r="J195" s="144"/>
      <c r="K195" s="144"/>
      <c r="L195" s="92"/>
      <c r="M195" s="144" t="s">
        <v>38</v>
      </c>
      <c r="N195" s="144"/>
      <c r="O195" s="144"/>
      <c r="P195" s="144"/>
      <c r="Q195" s="144"/>
      <c r="R195" s="144"/>
      <c r="S195" s="144"/>
      <c r="T195" s="144"/>
    </row>
    <row r="196" spans="1:25" s="10" customFormat="1" ht="31.9">
      <c r="A196" s="8" t="s">
        <v>39</v>
      </c>
      <c r="B196" s="64"/>
      <c r="C196" s="9"/>
      <c r="D196" s="33" t="s">
        <v>1</v>
      </c>
      <c r="E196" s="27" t="s">
        <v>35</v>
      </c>
      <c r="F196" s="33" t="s">
        <v>0</v>
      </c>
      <c r="G196" s="33" t="s">
        <v>36</v>
      </c>
      <c r="H196" s="76"/>
      <c r="I196" s="37" t="s">
        <v>154</v>
      </c>
      <c r="J196" s="36" t="s">
        <v>105</v>
      </c>
      <c r="K196" s="37" t="s">
        <v>115</v>
      </c>
      <c r="L196" s="80"/>
      <c r="M196" s="27" t="s">
        <v>1</v>
      </c>
      <c r="N196" s="27" t="s">
        <v>35</v>
      </c>
      <c r="O196" s="33" t="s">
        <v>0</v>
      </c>
      <c r="P196" s="33" t="s">
        <v>36</v>
      </c>
      <c r="Q196" s="76"/>
      <c r="R196" s="37" t="s">
        <v>153</v>
      </c>
      <c r="S196" s="36" t="s">
        <v>105</v>
      </c>
      <c r="T196" s="37" t="s">
        <v>116</v>
      </c>
    </row>
    <row r="197" spans="1:25" s="10" customFormat="1" ht="13.9">
      <c r="A197" s="2" t="s">
        <v>132</v>
      </c>
      <c r="B197" s="127" t="s">
        <v>135</v>
      </c>
      <c r="C197" s="4"/>
      <c r="D197" s="11"/>
      <c r="E197" s="11"/>
      <c r="F197" s="11"/>
      <c r="G197" s="11"/>
      <c r="H197" s="11"/>
      <c r="I197" s="39"/>
      <c r="J197" s="11"/>
      <c r="K197" s="39"/>
      <c r="L197" s="4"/>
      <c r="M197" s="11"/>
      <c r="N197" s="11"/>
      <c r="O197" s="11"/>
      <c r="P197" s="11"/>
      <c r="Q197" s="11"/>
      <c r="R197" s="39"/>
      <c r="S197" s="11"/>
      <c r="T197" s="39"/>
    </row>
    <row r="198" spans="1:25" s="10" customFormat="1" ht="13.5" customHeight="1">
      <c r="A198" s="18" t="s">
        <v>69</v>
      </c>
      <c r="B198" s="67" t="s">
        <v>2</v>
      </c>
      <c r="C198" s="67"/>
      <c r="D198" s="68">
        <v>96</v>
      </c>
      <c r="E198" s="68">
        <v>0</v>
      </c>
      <c r="F198" s="68">
        <v>0</v>
      </c>
      <c r="G198" s="68">
        <v>216</v>
      </c>
      <c r="H198" s="68"/>
      <c r="I198" s="69">
        <f>SUM(D198:H198)</f>
        <v>312</v>
      </c>
      <c r="J198" s="70">
        <v>395</v>
      </c>
      <c r="K198" s="69">
        <f t="shared" ref="K198:K230" si="26">SUM(I198+J198)</f>
        <v>707</v>
      </c>
      <c r="L198" s="71"/>
      <c r="M198" s="68">
        <v>47</v>
      </c>
      <c r="N198" s="68">
        <v>0</v>
      </c>
      <c r="O198" s="68">
        <v>0</v>
      </c>
      <c r="P198" s="68">
        <v>12</v>
      </c>
      <c r="Q198" s="68"/>
      <c r="R198" s="69">
        <f>SUM(M198:P198)</f>
        <v>59</v>
      </c>
      <c r="S198" s="70">
        <v>169</v>
      </c>
      <c r="T198" s="69">
        <f>SUM(R198+S198)</f>
        <v>228</v>
      </c>
    </row>
    <row r="199" spans="1:25" s="10" customFormat="1" ht="13.5" customHeight="1">
      <c r="A199" s="18" t="s">
        <v>70</v>
      </c>
      <c r="B199" s="67" t="s">
        <v>3</v>
      </c>
      <c r="C199" s="67"/>
      <c r="D199" s="68">
        <v>105</v>
      </c>
      <c r="E199" s="68">
        <v>0</v>
      </c>
      <c r="F199" s="68">
        <v>0</v>
      </c>
      <c r="G199" s="68">
        <v>130</v>
      </c>
      <c r="H199" s="68"/>
      <c r="I199" s="69">
        <f t="shared" ref="I199:I230" si="27">SUM(D199:H199)</f>
        <v>235</v>
      </c>
      <c r="J199" s="70">
        <v>0</v>
      </c>
      <c r="K199" s="69">
        <f t="shared" si="26"/>
        <v>235</v>
      </c>
      <c r="L199" s="71"/>
      <c r="M199" s="68">
        <v>230</v>
      </c>
      <c r="N199" s="68">
        <v>0</v>
      </c>
      <c r="O199" s="68">
        <v>0</v>
      </c>
      <c r="P199" s="68">
        <v>58</v>
      </c>
      <c r="Q199" s="68"/>
      <c r="R199" s="69">
        <f t="shared" ref="R199:R230" si="28">SUM(M199:P199)</f>
        <v>288</v>
      </c>
      <c r="S199" s="70">
        <v>32</v>
      </c>
      <c r="T199" s="69">
        <f t="shared" ref="T199:T230" si="29">SUM(R199+S199)</f>
        <v>320</v>
      </c>
    </row>
    <row r="200" spans="1:25" s="10" customFormat="1" ht="13.5" customHeight="1">
      <c r="A200" s="18" t="s">
        <v>71</v>
      </c>
      <c r="B200" s="67" t="s">
        <v>4</v>
      </c>
      <c r="C200" s="67"/>
      <c r="D200" s="68">
        <v>59</v>
      </c>
      <c r="E200" s="68">
        <v>0</v>
      </c>
      <c r="F200" s="68">
        <v>0</v>
      </c>
      <c r="G200" s="68">
        <v>24</v>
      </c>
      <c r="H200" s="68"/>
      <c r="I200" s="69">
        <f t="shared" si="27"/>
        <v>83</v>
      </c>
      <c r="J200" s="70">
        <v>0</v>
      </c>
      <c r="K200" s="69">
        <f t="shared" si="26"/>
        <v>83</v>
      </c>
      <c r="L200" s="71"/>
      <c r="M200" s="68">
        <v>51</v>
      </c>
      <c r="N200" s="68">
        <v>0</v>
      </c>
      <c r="O200" s="68">
        <v>0</v>
      </c>
      <c r="P200" s="68">
        <v>18</v>
      </c>
      <c r="Q200" s="68"/>
      <c r="R200" s="69">
        <f t="shared" si="28"/>
        <v>69</v>
      </c>
      <c r="S200" s="70">
        <v>0</v>
      </c>
      <c r="T200" s="69">
        <f t="shared" si="29"/>
        <v>69</v>
      </c>
    </row>
    <row r="201" spans="1:25" s="10" customFormat="1" ht="13.5" customHeight="1">
      <c r="A201" s="18" t="s">
        <v>72</v>
      </c>
      <c r="B201" s="67" t="s">
        <v>5</v>
      </c>
      <c r="C201" s="67"/>
      <c r="D201" s="68">
        <v>257</v>
      </c>
      <c r="E201" s="68">
        <v>0</v>
      </c>
      <c r="F201" s="68">
        <v>0</v>
      </c>
      <c r="G201" s="68">
        <v>242</v>
      </c>
      <c r="H201" s="68"/>
      <c r="I201" s="69">
        <f t="shared" si="27"/>
        <v>499</v>
      </c>
      <c r="J201" s="70">
        <v>0</v>
      </c>
      <c r="K201" s="69">
        <f t="shared" si="26"/>
        <v>499</v>
      </c>
      <c r="L201" s="71"/>
      <c r="M201" s="68">
        <v>191</v>
      </c>
      <c r="N201" s="68">
        <v>0</v>
      </c>
      <c r="O201" s="68">
        <v>0</v>
      </c>
      <c r="P201" s="68">
        <v>24</v>
      </c>
      <c r="Q201" s="68"/>
      <c r="R201" s="69">
        <f t="shared" si="28"/>
        <v>215</v>
      </c>
      <c r="S201" s="70">
        <v>0</v>
      </c>
      <c r="T201" s="69">
        <f t="shared" si="29"/>
        <v>215</v>
      </c>
    </row>
    <row r="202" spans="1:25" s="10" customFormat="1" ht="13.5" customHeight="1">
      <c r="A202" s="18" t="s">
        <v>73</v>
      </c>
      <c r="B202" s="67" t="s">
        <v>6</v>
      </c>
      <c r="C202" s="67"/>
      <c r="D202" s="68">
        <v>2</v>
      </c>
      <c r="E202" s="68">
        <v>0</v>
      </c>
      <c r="F202" s="68">
        <v>0</v>
      </c>
      <c r="G202" s="68">
        <v>4</v>
      </c>
      <c r="H202" s="68"/>
      <c r="I202" s="69">
        <f t="shared" si="27"/>
        <v>6</v>
      </c>
      <c r="J202" s="70">
        <v>0</v>
      </c>
      <c r="K202" s="69">
        <f t="shared" si="26"/>
        <v>6</v>
      </c>
      <c r="L202" s="71"/>
      <c r="M202" s="68">
        <v>38</v>
      </c>
      <c r="N202" s="68">
        <v>0</v>
      </c>
      <c r="O202" s="68">
        <v>0</v>
      </c>
      <c r="P202" s="68">
        <v>36</v>
      </c>
      <c r="Q202" s="68"/>
      <c r="R202" s="69">
        <f t="shared" si="28"/>
        <v>74</v>
      </c>
      <c r="S202" s="70">
        <v>0</v>
      </c>
      <c r="T202" s="69">
        <f t="shared" si="29"/>
        <v>74</v>
      </c>
    </row>
    <row r="203" spans="1:25" s="10" customFormat="1" ht="13.5" customHeight="1">
      <c r="A203" s="18" t="s">
        <v>57</v>
      </c>
      <c r="B203" s="67" t="s">
        <v>7</v>
      </c>
      <c r="C203" s="67"/>
      <c r="D203" s="68">
        <v>196</v>
      </c>
      <c r="E203" s="68">
        <v>0</v>
      </c>
      <c r="F203" s="68">
        <v>0</v>
      </c>
      <c r="G203" s="68">
        <v>54</v>
      </c>
      <c r="H203" s="68"/>
      <c r="I203" s="69">
        <f t="shared" si="27"/>
        <v>250</v>
      </c>
      <c r="J203" s="70">
        <v>0</v>
      </c>
      <c r="K203" s="69">
        <f t="shared" si="26"/>
        <v>250</v>
      </c>
      <c r="L203" s="71"/>
      <c r="M203" s="68">
        <v>47</v>
      </c>
      <c r="N203" s="68">
        <v>0</v>
      </c>
      <c r="O203" s="68">
        <v>0</v>
      </c>
      <c r="P203" s="68">
        <v>31</v>
      </c>
      <c r="Q203" s="68"/>
      <c r="R203" s="69">
        <f t="shared" si="28"/>
        <v>78</v>
      </c>
      <c r="S203" s="70">
        <v>0</v>
      </c>
      <c r="T203" s="69">
        <f t="shared" si="29"/>
        <v>78</v>
      </c>
    </row>
    <row r="204" spans="1:25" s="10" customFormat="1" ht="13.5" customHeight="1">
      <c r="A204" s="18" t="s">
        <v>56</v>
      </c>
      <c r="B204" s="67" t="s">
        <v>8</v>
      </c>
      <c r="C204" s="67"/>
      <c r="D204" s="68">
        <v>17</v>
      </c>
      <c r="E204" s="68">
        <v>0</v>
      </c>
      <c r="F204" s="68">
        <v>0</v>
      </c>
      <c r="G204" s="68">
        <v>0</v>
      </c>
      <c r="H204" s="68"/>
      <c r="I204" s="69">
        <f t="shared" si="27"/>
        <v>17</v>
      </c>
      <c r="J204" s="70">
        <v>0</v>
      </c>
      <c r="K204" s="69">
        <f t="shared" si="26"/>
        <v>17</v>
      </c>
      <c r="L204" s="71"/>
      <c r="M204" s="68">
        <v>0</v>
      </c>
      <c r="N204" s="68">
        <v>0</v>
      </c>
      <c r="O204" s="68">
        <v>0</v>
      </c>
      <c r="P204" s="68">
        <v>0</v>
      </c>
      <c r="Q204" s="68"/>
      <c r="R204" s="69">
        <f t="shared" si="28"/>
        <v>0</v>
      </c>
      <c r="S204" s="70">
        <v>0</v>
      </c>
      <c r="T204" s="69">
        <f t="shared" si="29"/>
        <v>0</v>
      </c>
    </row>
    <row r="205" spans="1:25" s="10" customFormat="1" ht="13.5" customHeight="1">
      <c r="A205" s="18" t="s">
        <v>74</v>
      </c>
      <c r="B205" s="67" t="s">
        <v>9</v>
      </c>
      <c r="C205" s="67"/>
      <c r="D205" s="68">
        <v>123</v>
      </c>
      <c r="E205" s="68">
        <v>0</v>
      </c>
      <c r="F205" s="68">
        <v>0</v>
      </c>
      <c r="G205" s="68">
        <v>159</v>
      </c>
      <c r="H205" s="68"/>
      <c r="I205" s="69">
        <f t="shared" si="27"/>
        <v>282</v>
      </c>
      <c r="J205" s="70">
        <v>0</v>
      </c>
      <c r="K205" s="69">
        <f t="shared" si="26"/>
        <v>282</v>
      </c>
      <c r="L205" s="71"/>
      <c r="M205" s="68">
        <v>77</v>
      </c>
      <c r="N205" s="68">
        <v>15</v>
      </c>
      <c r="O205" s="68">
        <v>0</v>
      </c>
      <c r="P205" s="68">
        <v>93</v>
      </c>
      <c r="Q205" s="68"/>
      <c r="R205" s="69">
        <f t="shared" si="28"/>
        <v>185</v>
      </c>
      <c r="S205" s="70">
        <f>125+98</f>
        <v>223</v>
      </c>
      <c r="T205" s="69">
        <f t="shared" si="29"/>
        <v>408</v>
      </c>
    </row>
    <row r="206" spans="1:25" s="10" customFormat="1" ht="13.5" customHeight="1">
      <c r="A206" s="18" t="s">
        <v>75</v>
      </c>
      <c r="B206" s="67" t="s">
        <v>10</v>
      </c>
      <c r="C206" s="67"/>
      <c r="D206" s="68">
        <v>437</v>
      </c>
      <c r="E206" s="68">
        <v>0</v>
      </c>
      <c r="F206" s="68">
        <v>270</v>
      </c>
      <c r="G206" s="68">
        <v>370</v>
      </c>
      <c r="H206" s="68"/>
      <c r="I206" s="69">
        <f t="shared" si="27"/>
        <v>1077</v>
      </c>
      <c r="J206" s="70">
        <v>0</v>
      </c>
      <c r="K206" s="69">
        <f t="shared" si="26"/>
        <v>1077</v>
      </c>
      <c r="L206" s="71"/>
      <c r="M206" s="68">
        <v>11</v>
      </c>
      <c r="N206" s="68">
        <v>0</v>
      </c>
      <c r="O206" s="68">
        <v>0</v>
      </c>
      <c r="P206" s="68">
        <v>15</v>
      </c>
      <c r="Q206" s="68"/>
      <c r="R206" s="69">
        <f t="shared" si="28"/>
        <v>26</v>
      </c>
      <c r="S206" s="70">
        <v>0</v>
      </c>
      <c r="T206" s="69">
        <f t="shared" si="29"/>
        <v>26</v>
      </c>
    </row>
    <row r="207" spans="1:25" s="10" customFormat="1" ht="13.5" customHeight="1">
      <c r="A207" s="18" t="s">
        <v>76</v>
      </c>
      <c r="B207" s="67" t="s">
        <v>11</v>
      </c>
      <c r="C207" s="67"/>
      <c r="D207" s="68">
        <v>46</v>
      </c>
      <c r="E207" s="68">
        <v>0</v>
      </c>
      <c r="F207" s="68">
        <v>0</v>
      </c>
      <c r="G207" s="68">
        <v>5</v>
      </c>
      <c r="H207" s="68"/>
      <c r="I207" s="69">
        <f t="shared" si="27"/>
        <v>51</v>
      </c>
      <c r="J207" s="70">
        <v>0</v>
      </c>
      <c r="K207" s="69">
        <f t="shared" si="26"/>
        <v>51</v>
      </c>
      <c r="L207" s="71"/>
      <c r="M207" s="68">
        <v>61</v>
      </c>
      <c r="N207" s="68">
        <v>2</v>
      </c>
      <c r="O207" s="68">
        <v>0</v>
      </c>
      <c r="P207" s="68">
        <v>106</v>
      </c>
      <c r="Q207" s="68"/>
      <c r="R207" s="69">
        <f t="shared" si="28"/>
        <v>169</v>
      </c>
      <c r="S207" s="70">
        <v>0</v>
      </c>
      <c r="T207" s="69">
        <f t="shared" si="29"/>
        <v>169</v>
      </c>
    </row>
    <row r="208" spans="1:25" s="10" customFormat="1" ht="13.5" customHeight="1">
      <c r="A208" s="18" t="s">
        <v>58</v>
      </c>
      <c r="B208" s="67" t="s">
        <v>12</v>
      </c>
      <c r="C208" s="67"/>
      <c r="D208" s="68">
        <v>132</v>
      </c>
      <c r="E208" s="68">
        <v>0</v>
      </c>
      <c r="F208" s="68">
        <v>0</v>
      </c>
      <c r="G208" s="68">
        <v>226</v>
      </c>
      <c r="H208" s="68"/>
      <c r="I208" s="69">
        <f t="shared" si="27"/>
        <v>358</v>
      </c>
      <c r="J208" s="70">
        <v>300</v>
      </c>
      <c r="K208" s="69">
        <f t="shared" si="26"/>
        <v>658</v>
      </c>
      <c r="L208" s="71"/>
      <c r="M208" s="68">
        <v>119</v>
      </c>
      <c r="N208" s="68">
        <v>267</v>
      </c>
      <c r="O208" s="68">
        <v>0</v>
      </c>
      <c r="P208" s="68">
        <v>88</v>
      </c>
      <c r="Q208" s="68"/>
      <c r="R208" s="69">
        <f t="shared" si="28"/>
        <v>474</v>
      </c>
      <c r="S208" s="70">
        <v>281</v>
      </c>
      <c r="T208" s="69">
        <f t="shared" si="29"/>
        <v>755</v>
      </c>
      <c r="U208" s="62"/>
      <c r="V208" s="63"/>
      <c r="W208" s="63"/>
      <c r="X208" s="63"/>
      <c r="Y208" s="63"/>
    </row>
    <row r="209" spans="1:20" s="10" customFormat="1" ht="13.5" customHeight="1">
      <c r="A209" s="18" t="s">
        <v>59</v>
      </c>
      <c r="B209" s="67" t="s">
        <v>13</v>
      </c>
      <c r="C209" s="67"/>
      <c r="D209" s="68">
        <v>36</v>
      </c>
      <c r="E209" s="68">
        <v>0</v>
      </c>
      <c r="F209" s="68">
        <v>0</v>
      </c>
      <c r="G209" s="68">
        <v>30</v>
      </c>
      <c r="H209" s="68"/>
      <c r="I209" s="69">
        <f t="shared" si="27"/>
        <v>66</v>
      </c>
      <c r="J209" s="70">
        <v>0</v>
      </c>
      <c r="K209" s="69">
        <f t="shared" si="26"/>
        <v>66</v>
      </c>
      <c r="L209" s="71"/>
      <c r="M209" s="68">
        <v>57</v>
      </c>
      <c r="N209" s="68">
        <v>0</v>
      </c>
      <c r="O209" s="68">
        <v>0</v>
      </c>
      <c r="P209" s="68">
        <v>47</v>
      </c>
      <c r="Q209" s="68"/>
      <c r="R209" s="69">
        <f t="shared" si="28"/>
        <v>104</v>
      </c>
      <c r="S209" s="70">
        <v>0</v>
      </c>
      <c r="T209" s="69">
        <f t="shared" si="29"/>
        <v>104</v>
      </c>
    </row>
    <row r="210" spans="1:20" s="10" customFormat="1" ht="13.5" customHeight="1">
      <c r="A210" s="18" t="s">
        <v>60</v>
      </c>
      <c r="B210" s="67" t="s">
        <v>34</v>
      </c>
      <c r="C210" s="67"/>
      <c r="D210" s="68">
        <v>46</v>
      </c>
      <c r="E210" s="68">
        <v>0</v>
      </c>
      <c r="F210" s="68">
        <v>0</v>
      </c>
      <c r="G210" s="68">
        <v>6</v>
      </c>
      <c r="H210" s="68"/>
      <c r="I210" s="69">
        <f t="shared" si="27"/>
        <v>52</v>
      </c>
      <c r="J210" s="70">
        <v>0</v>
      </c>
      <c r="K210" s="69">
        <f t="shared" si="26"/>
        <v>52</v>
      </c>
      <c r="L210" s="71"/>
      <c r="M210" s="68">
        <v>4</v>
      </c>
      <c r="N210" s="68">
        <v>0</v>
      </c>
      <c r="O210" s="68">
        <v>0</v>
      </c>
      <c r="P210" s="68">
        <v>6</v>
      </c>
      <c r="Q210" s="68"/>
      <c r="R210" s="69">
        <f t="shared" si="28"/>
        <v>10</v>
      </c>
      <c r="S210" s="70">
        <v>0</v>
      </c>
      <c r="T210" s="69">
        <f t="shared" si="29"/>
        <v>10</v>
      </c>
    </row>
    <row r="211" spans="1:20" s="10" customFormat="1" ht="13.5" customHeight="1">
      <c r="A211" s="18" t="s">
        <v>77</v>
      </c>
      <c r="B211" s="67" t="s">
        <v>14</v>
      </c>
      <c r="C211" s="67"/>
      <c r="D211" s="68">
        <v>3</v>
      </c>
      <c r="E211" s="68">
        <v>0</v>
      </c>
      <c r="F211" s="68">
        <v>0</v>
      </c>
      <c r="G211" s="68">
        <v>13</v>
      </c>
      <c r="H211" s="68"/>
      <c r="I211" s="69">
        <f t="shared" si="27"/>
        <v>16</v>
      </c>
      <c r="J211" s="70">
        <v>0</v>
      </c>
      <c r="K211" s="69">
        <f t="shared" si="26"/>
        <v>16</v>
      </c>
      <c r="L211" s="71"/>
      <c r="M211" s="68">
        <v>165</v>
      </c>
      <c r="N211" s="68">
        <v>0</v>
      </c>
      <c r="O211" s="68">
        <v>0</v>
      </c>
      <c r="P211" s="68">
        <v>21</v>
      </c>
      <c r="Q211" s="68"/>
      <c r="R211" s="69">
        <f t="shared" si="28"/>
        <v>186</v>
      </c>
      <c r="S211" s="70">
        <v>0</v>
      </c>
      <c r="T211" s="69">
        <f t="shared" si="29"/>
        <v>186</v>
      </c>
    </row>
    <row r="212" spans="1:20" s="10" customFormat="1" ht="13.5" customHeight="1">
      <c r="A212" s="18" t="s">
        <v>78</v>
      </c>
      <c r="B212" s="67" t="s">
        <v>15</v>
      </c>
      <c r="C212" s="67"/>
      <c r="D212" s="68">
        <v>107</v>
      </c>
      <c r="E212" s="68">
        <v>0</v>
      </c>
      <c r="F212" s="68">
        <v>0</v>
      </c>
      <c r="G212" s="68">
        <v>135</v>
      </c>
      <c r="H212" s="68"/>
      <c r="I212" s="69">
        <f t="shared" si="27"/>
        <v>242</v>
      </c>
      <c r="J212" s="70">
        <v>0</v>
      </c>
      <c r="K212" s="69">
        <f t="shared" si="26"/>
        <v>242</v>
      </c>
      <c r="L212" s="71"/>
      <c r="M212" s="68">
        <v>3</v>
      </c>
      <c r="N212" s="68">
        <v>0</v>
      </c>
      <c r="O212" s="68">
        <v>0</v>
      </c>
      <c r="P212" s="68">
        <v>1</v>
      </c>
      <c r="Q212" s="68"/>
      <c r="R212" s="69">
        <f t="shared" si="28"/>
        <v>4</v>
      </c>
      <c r="S212" s="70">
        <v>0</v>
      </c>
      <c r="T212" s="69">
        <f t="shared" si="29"/>
        <v>4</v>
      </c>
    </row>
    <row r="213" spans="1:20" s="10" customFormat="1" ht="13.5" customHeight="1">
      <c r="A213" s="18" t="s">
        <v>79</v>
      </c>
      <c r="B213" s="67" t="s">
        <v>16</v>
      </c>
      <c r="C213" s="67"/>
      <c r="D213" s="68">
        <v>58</v>
      </c>
      <c r="E213" s="68">
        <v>0</v>
      </c>
      <c r="F213" s="68">
        <v>0</v>
      </c>
      <c r="G213" s="68">
        <v>144</v>
      </c>
      <c r="H213" s="68"/>
      <c r="I213" s="69">
        <f t="shared" si="27"/>
        <v>202</v>
      </c>
      <c r="J213" s="70">
        <v>0</v>
      </c>
      <c r="K213" s="69">
        <f t="shared" si="26"/>
        <v>202</v>
      </c>
      <c r="L213" s="71"/>
      <c r="M213" s="68">
        <v>12</v>
      </c>
      <c r="N213" s="68">
        <v>0</v>
      </c>
      <c r="O213" s="68">
        <v>0</v>
      </c>
      <c r="P213" s="68">
        <v>24</v>
      </c>
      <c r="Q213" s="68"/>
      <c r="R213" s="69">
        <f t="shared" si="28"/>
        <v>36</v>
      </c>
      <c r="S213" s="70">
        <v>0</v>
      </c>
      <c r="T213" s="69">
        <f t="shared" si="29"/>
        <v>36</v>
      </c>
    </row>
    <row r="214" spans="1:20" s="10" customFormat="1" ht="13.5" customHeight="1">
      <c r="A214" s="18" t="s">
        <v>80</v>
      </c>
      <c r="B214" s="67" t="s">
        <v>17</v>
      </c>
      <c r="C214" s="67"/>
      <c r="D214" s="68">
        <v>17</v>
      </c>
      <c r="E214" s="68">
        <v>0</v>
      </c>
      <c r="F214" s="68">
        <v>0</v>
      </c>
      <c r="G214" s="68">
        <v>20</v>
      </c>
      <c r="H214" s="68"/>
      <c r="I214" s="69">
        <f t="shared" si="27"/>
        <v>37</v>
      </c>
      <c r="J214" s="70">
        <v>0</v>
      </c>
      <c r="K214" s="69">
        <f t="shared" si="26"/>
        <v>37</v>
      </c>
      <c r="L214" s="71"/>
      <c r="M214" s="68">
        <v>17</v>
      </c>
      <c r="N214" s="68">
        <v>0</v>
      </c>
      <c r="O214" s="68">
        <v>0</v>
      </c>
      <c r="P214" s="68">
        <v>20</v>
      </c>
      <c r="Q214" s="68"/>
      <c r="R214" s="69">
        <f t="shared" si="28"/>
        <v>37</v>
      </c>
      <c r="S214" s="70">
        <v>0</v>
      </c>
      <c r="T214" s="69">
        <f t="shared" si="29"/>
        <v>37</v>
      </c>
    </row>
    <row r="215" spans="1:20" s="10" customFormat="1" ht="13.5" customHeight="1">
      <c r="A215" s="18" t="s">
        <v>81</v>
      </c>
      <c r="B215" s="67" t="s">
        <v>18</v>
      </c>
      <c r="C215" s="67"/>
      <c r="D215" s="68">
        <v>294</v>
      </c>
      <c r="E215" s="68">
        <v>0</v>
      </c>
      <c r="F215" s="68">
        <v>0</v>
      </c>
      <c r="G215" s="68">
        <v>241</v>
      </c>
      <c r="H215" s="68"/>
      <c r="I215" s="69">
        <f t="shared" si="27"/>
        <v>535</v>
      </c>
      <c r="J215" s="70">
        <v>157</v>
      </c>
      <c r="K215" s="69">
        <f t="shared" si="26"/>
        <v>692</v>
      </c>
      <c r="L215" s="71"/>
      <c r="M215" s="68">
        <v>115</v>
      </c>
      <c r="N215" s="68">
        <v>135</v>
      </c>
      <c r="O215" s="68">
        <v>0</v>
      </c>
      <c r="P215" s="68">
        <v>36</v>
      </c>
      <c r="Q215" s="68"/>
      <c r="R215" s="69">
        <f t="shared" si="28"/>
        <v>286</v>
      </c>
      <c r="S215" s="70">
        <v>6</v>
      </c>
      <c r="T215" s="69">
        <f t="shared" si="29"/>
        <v>292</v>
      </c>
    </row>
    <row r="216" spans="1:20" s="10" customFormat="1" ht="13.5" customHeight="1">
      <c r="A216" s="18" t="s">
        <v>61</v>
      </c>
      <c r="B216" s="67" t="s">
        <v>19</v>
      </c>
      <c r="C216" s="67"/>
      <c r="D216" s="68">
        <v>173</v>
      </c>
      <c r="E216" s="68">
        <v>0</v>
      </c>
      <c r="F216" s="68">
        <v>0</v>
      </c>
      <c r="G216" s="68">
        <v>18</v>
      </c>
      <c r="H216" s="68"/>
      <c r="I216" s="69">
        <f t="shared" si="27"/>
        <v>191</v>
      </c>
      <c r="J216" s="70">
        <v>0</v>
      </c>
      <c r="K216" s="69">
        <f t="shared" si="26"/>
        <v>191</v>
      </c>
      <c r="L216" s="71"/>
      <c r="M216" s="68">
        <v>18</v>
      </c>
      <c r="N216" s="68">
        <v>0</v>
      </c>
      <c r="O216" s="68">
        <v>0</v>
      </c>
      <c r="P216" s="68">
        <v>13</v>
      </c>
      <c r="Q216" s="68"/>
      <c r="R216" s="69">
        <f t="shared" si="28"/>
        <v>31</v>
      </c>
      <c r="S216" s="70">
        <v>118</v>
      </c>
      <c r="T216" s="69">
        <f t="shared" si="29"/>
        <v>149</v>
      </c>
    </row>
    <row r="217" spans="1:20" s="10" customFormat="1" ht="13.5" customHeight="1">
      <c r="A217" s="18" t="s">
        <v>62</v>
      </c>
      <c r="B217" s="67" t="s">
        <v>20</v>
      </c>
      <c r="C217" s="67"/>
      <c r="D217" s="68">
        <v>74</v>
      </c>
      <c r="E217" s="68">
        <v>0</v>
      </c>
      <c r="F217" s="68">
        <v>0</v>
      </c>
      <c r="G217" s="68">
        <v>3</v>
      </c>
      <c r="H217" s="68"/>
      <c r="I217" s="69">
        <f t="shared" si="27"/>
        <v>77</v>
      </c>
      <c r="J217" s="70">
        <v>0</v>
      </c>
      <c r="K217" s="69">
        <f t="shared" si="26"/>
        <v>77</v>
      </c>
      <c r="L217" s="71"/>
      <c r="M217" s="68">
        <v>4</v>
      </c>
      <c r="N217" s="68">
        <v>0</v>
      </c>
      <c r="O217" s="68">
        <v>0</v>
      </c>
      <c r="P217" s="68">
        <v>3</v>
      </c>
      <c r="Q217" s="68"/>
      <c r="R217" s="69">
        <f t="shared" si="28"/>
        <v>7</v>
      </c>
      <c r="S217" s="70">
        <v>0</v>
      </c>
      <c r="T217" s="69">
        <f t="shared" si="29"/>
        <v>7</v>
      </c>
    </row>
    <row r="218" spans="1:20" s="10" customFormat="1" ht="13.5" customHeight="1">
      <c r="A218" s="18" t="s">
        <v>82</v>
      </c>
      <c r="B218" s="67" t="s">
        <v>21</v>
      </c>
      <c r="C218" s="67"/>
      <c r="D218" s="68">
        <v>93</v>
      </c>
      <c r="E218" s="68">
        <v>2</v>
      </c>
      <c r="F218" s="68">
        <v>0</v>
      </c>
      <c r="G218" s="68">
        <v>47</v>
      </c>
      <c r="H218" s="68"/>
      <c r="I218" s="69">
        <f t="shared" si="27"/>
        <v>142</v>
      </c>
      <c r="J218" s="70">
        <v>0</v>
      </c>
      <c r="K218" s="69">
        <f t="shared" si="26"/>
        <v>142</v>
      </c>
      <c r="L218" s="71"/>
      <c r="M218" s="68">
        <v>112</v>
      </c>
      <c r="N218" s="68">
        <v>2</v>
      </c>
      <c r="O218" s="68">
        <v>0</v>
      </c>
      <c r="P218" s="68">
        <v>0</v>
      </c>
      <c r="Q218" s="68"/>
      <c r="R218" s="69">
        <f t="shared" si="28"/>
        <v>114</v>
      </c>
      <c r="S218" s="70">
        <v>0</v>
      </c>
      <c r="T218" s="69">
        <f t="shared" si="29"/>
        <v>114</v>
      </c>
    </row>
    <row r="219" spans="1:20" s="10" customFormat="1" ht="13.5" customHeight="1">
      <c r="A219" s="18" t="s">
        <v>63</v>
      </c>
      <c r="B219" s="67" t="s">
        <v>22</v>
      </c>
      <c r="C219" s="67"/>
      <c r="D219" s="68">
        <v>3</v>
      </c>
      <c r="E219" s="68">
        <v>0</v>
      </c>
      <c r="F219" s="68">
        <v>0</v>
      </c>
      <c r="G219" s="68">
        <v>42</v>
      </c>
      <c r="H219" s="68"/>
      <c r="I219" s="69">
        <f t="shared" si="27"/>
        <v>45</v>
      </c>
      <c r="J219" s="70">
        <v>72</v>
      </c>
      <c r="K219" s="69">
        <f t="shared" si="26"/>
        <v>117</v>
      </c>
      <c r="L219" s="71"/>
      <c r="M219" s="68">
        <v>14</v>
      </c>
      <c r="N219" s="68">
        <v>0</v>
      </c>
      <c r="O219" s="68">
        <v>0</v>
      </c>
      <c r="P219" s="68">
        <v>193</v>
      </c>
      <c r="Q219" s="68"/>
      <c r="R219" s="69">
        <f t="shared" si="28"/>
        <v>207</v>
      </c>
      <c r="S219" s="70">
        <v>78</v>
      </c>
      <c r="T219" s="69">
        <f t="shared" si="29"/>
        <v>285</v>
      </c>
    </row>
    <row r="220" spans="1:20" s="10" customFormat="1" ht="13.5" customHeight="1">
      <c r="A220" s="18" t="s">
        <v>64</v>
      </c>
      <c r="B220" s="67" t="s">
        <v>23</v>
      </c>
      <c r="C220" s="67"/>
      <c r="D220" s="68">
        <v>169</v>
      </c>
      <c r="E220" s="68">
        <v>1</v>
      </c>
      <c r="F220" s="68">
        <v>0</v>
      </c>
      <c r="G220" s="68">
        <v>110</v>
      </c>
      <c r="H220" s="68"/>
      <c r="I220" s="69">
        <f t="shared" si="27"/>
        <v>280</v>
      </c>
      <c r="J220" s="70">
        <v>169</v>
      </c>
      <c r="K220" s="69">
        <f t="shared" si="26"/>
        <v>449</v>
      </c>
      <c r="L220" s="71"/>
      <c r="M220" s="68">
        <v>117</v>
      </c>
      <c r="N220" s="68">
        <v>0</v>
      </c>
      <c r="O220" s="68">
        <v>0</v>
      </c>
      <c r="P220" s="68">
        <v>113</v>
      </c>
      <c r="Q220" s="68"/>
      <c r="R220" s="69">
        <f t="shared" si="28"/>
        <v>230</v>
      </c>
      <c r="S220" s="70">
        <f>193+125</f>
        <v>318</v>
      </c>
      <c r="T220" s="69">
        <f t="shared" si="29"/>
        <v>548</v>
      </c>
    </row>
    <row r="221" spans="1:20" s="10" customFormat="1" ht="13.5" customHeight="1">
      <c r="A221" s="18" t="s">
        <v>83</v>
      </c>
      <c r="B221" s="67" t="s">
        <v>24</v>
      </c>
      <c r="C221" s="67"/>
      <c r="D221" s="68">
        <v>81</v>
      </c>
      <c r="E221" s="68">
        <v>0</v>
      </c>
      <c r="F221" s="68">
        <v>0</v>
      </c>
      <c r="G221" s="68">
        <v>89</v>
      </c>
      <c r="H221" s="68"/>
      <c r="I221" s="69">
        <f t="shared" si="27"/>
        <v>170</v>
      </c>
      <c r="J221" s="70">
        <v>0</v>
      </c>
      <c r="K221" s="69">
        <f t="shared" si="26"/>
        <v>170</v>
      </c>
      <c r="L221" s="71"/>
      <c r="M221" s="68">
        <v>7</v>
      </c>
      <c r="N221" s="68">
        <v>0</v>
      </c>
      <c r="O221" s="68">
        <v>0</v>
      </c>
      <c r="P221" s="68">
        <v>2</v>
      </c>
      <c r="Q221" s="68"/>
      <c r="R221" s="69">
        <f t="shared" si="28"/>
        <v>9</v>
      </c>
      <c r="S221" s="70">
        <v>0</v>
      </c>
      <c r="T221" s="69">
        <f t="shared" si="29"/>
        <v>9</v>
      </c>
    </row>
    <row r="222" spans="1:20" s="10" customFormat="1" ht="13.5" customHeight="1">
      <c r="A222" s="18" t="s">
        <v>84</v>
      </c>
      <c r="B222" s="67" t="s">
        <v>25</v>
      </c>
      <c r="C222" s="67"/>
      <c r="D222" s="68">
        <v>130</v>
      </c>
      <c r="E222" s="68">
        <v>0</v>
      </c>
      <c r="F222" s="68">
        <v>0</v>
      </c>
      <c r="G222" s="68">
        <v>96</v>
      </c>
      <c r="H222" s="68"/>
      <c r="I222" s="69">
        <f t="shared" si="27"/>
        <v>226</v>
      </c>
      <c r="J222" s="70">
        <v>0</v>
      </c>
      <c r="K222" s="69">
        <f t="shared" si="26"/>
        <v>226</v>
      </c>
      <c r="L222" s="71"/>
      <c r="M222" s="68">
        <v>169</v>
      </c>
      <c r="N222" s="68">
        <v>8</v>
      </c>
      <c r="O222" s="68">
        <v>0</v>
      </c>
      <c r="P222" s="68">
        <v>242</v>
      </c>
      <c r="Q222" s="68"/>
      <c r="R222" s="69">
        <f t="shared" si="28"/>
        <v>419</v>
      </c>
      <c r="S222" s="70">
        <v>73</v>
      </c>
      <c r="T222" s="69">
        <f t="shared" si="29"/>
        <v>492</v>
      </c>
    </row>
    <row r="223" spans="1:20" s="10" customFormat="1" ht="13.5" customHeight="1">
      <c r="A223" s="18" t="s">
        <v>85</v>
      </c>
      <c r="B223" s="67" t="s">
        <v>26</v>
      </c>
      <c r="C223" s="67"/>
      <c r="D223" s="68">
        <v>46</v>
      </c>
      <c r="E223" s="68">
        <v>0</v>
      </c>
      <c r="F223" s="68">
        <v>0</v>
      </c>
      <c r="G223" s="68">
        <v>62</v>
      </c>
      <c r="H223" s="68"/>
      <c r="I223" s="69">
        <f t="shared" si="27"/>
        <v>108</v>
      </c>
      <c r="J223" s="70">
        <v>0</v>
      </c>
      <c r="K223" s="69">
        <f t="shared" si="26"/>
        <v>108</v>
      </c>
      <c r="L223" s="71"/>
      <c r="M223" s="68">
        <v>15</v>
      </c>
      <c r="N223" s="68">
        <v>0</v>
      </c>
      <c r="O223" s="68">
        <v>0</v>
      </c>
      <c r="P223" s="68">
        <v>12</v>
      </c>
      <c r="Q223" s="68"/>
      <c r="R223" s="69">
        <f t="shared" si="28"/>
        <v>27</v>
      </c>
      <c r="S223" s="70">
        <v>0</v>
      </c>
      <c r="T223" s="69">
        <f t="shared" si="29"/>
        <v>27</v>
      </c>
    </row>
    <row r="224" spans="1:20" s="10" customFormat="1" ht="13.5" customHeight="1">
      <c r="A224" s="18" t="s">
        <v>86</v>
      </c>
      <c r="B224" s="67" t="s">
        <v>27</v>
      </c>
      <c r="C224" s="67"/>
      <c r="D224" s="68">
        <v>48</v>
      </c>
      <c r="E224" s="68">
        <v>0</v>
      </c>
      <c r="F224" s="68">
        <v>0</v>
      </c>
      <c r="G224" s="68">
        <v>40</v>
      </c>
      <c r="H224" s="68"/>
      <c r="I224" s="69">
        <f t="shared" si="27"/>
        <v>88</v>
      </c>
      <c r="J224" s="70">
        <v>0</v>
      </c>
      <c r="K224" s="69">
        <f t="shared" si="26"/>
        <v>88</v>
      </c>
      <c r="L224" s="71"/>
      <c r="M224" s="68">
        <v>35</v>
      </c>
      <c r="N224" s="68">
        <v>0</v>
      </c>
      <c r="O224" s="68">
        <v>0</v>
      </c>
      <c r="P224" s="68">
        <v>20</v>
      </c>
      <c r="Q224" s="68"/>
      <c r="R224" s="69">
        <f t="shared" si="28"/>
        <v>55</v>
      </c>
      <c r="S224" s="70">
        <v>0</v>
      </c>
      <c r="T224" s="69">
        <f t="shared" si="29"/>
        <v>55</v>
      </c>
    </row>
    <row r="225" spans="1:20" s="10" customFormat="1" ht="13.5" customHeight="1">
      <c r="A225" s="18" t="s">
        <v>65</v>
      </c>
      <c r="B225" s="67" t="s">
        <v>28</v>
      </c>
      <c r="C225" s="67"/>
      <c r="D225" s="68">
        <v>103</v>
      </c>
      <c r="E225" s="68">
        <v>0</v>
      </c>
      <c r="F225" s="68">
        <v>0</v>
      </c>
      <c r="G225" s="68">
        <v>208</v>
      </c>
      <c r="H225" s="68"/>
      <c r="I225" s="69">
        <f t="shared" si="27"/>
        <v>311</v>
      </c>
      <c r="J225" s="70">
        <v>0</v>
      </c>
      <c r="K225" s="69">
        <f t="shared" si="26"/>
        <v>311</v>
      </c>
      <c r="L225" s="71"/>
      <c r="M225" s="68">
        <v>36</v>
      </c>
      <c r="N225" s="68">
        <v>52</v>
      </c>
      <c r="O225" s="68">
        <v>0</v>
      </c>
      <c r="P225" s="68">
        <v>47</v>
      </c>
      <c r="Q225" s="68"/>
      <c r="R225" s="69">
        <f t="shared" si="28"/>
        <v>135</v>
      </c>
      <c r="S225" s="70">
        <v>0</v>
      </c>
      <c r="T225" s="69">
        <f t="shared" si="29"/>
        <v>135</v>
      </c>
    </row>
    <row r="226" spans="1:20" s="10" customFormat="1" ht="13.5" customHeight="1">
      <c r="A226" s="18" t="s">
        <v>87</v>
      </c>
      <c r="B226" s="67" t="s">
        <v>29</v>
      </c>
      <c r="C226" s="67"/>
      <c r="D226" s="68">
        <v>1</v>
      </c>
      <c r="E226" s="68">
        <v>0</v>
      </c>
      <c r="F226" s="68">
        <v>0</v>
      </c>
      <c r="G226" s="68">
        <v>42</v>
      </c>
      <c r="H226" s="68"/>
      <c r="I226" s="69">
        <f t="shared" si="27"/>
        <v>43</v>
      </c>
      <c r="J226" s="70">
        <v>0</v>
      </c>
      <c r="K226" s="69">
        <f t="shared" si="26"/>
        <v>43</v>
      </c>
      <c r="L226" s="71"/>
      <c r="M226" s="68">
        <v>51</v>
      </c>
      <c r="N226" s="68">
        <v>0</v>
      </c>
      <c r="O226" s="68">
        <v>0</v>
      </c>
      <c r="P226" s="68">
        <v>15</v>
      </c>
      <c r="Q226" s="68"/>
      <c r="R226" s="69">
        <f t="shared" si="28"/>
        <v>66</v>
      </c>
      <c r="S226" s="70">
        <v>0</v>
      </c>
      <c r="T226" s="69">
        <f t="shared" si="29"/>
        <v>66</v>
      </c>
    </row>
    <row r="227" spans="1:20" s="10" customFormat="1" ht="13.5" customHeight="1">
      <c r="A227" s="18" t="s">
        <v>66</v>
      </c>
      <c r="B227" s="67" t="s">
        <v>30</v>
      </c>
      <c r="C227" s="67"/>
      <c r="D227" s="68">
        <v>438</v>
      </c>
      <c r="E227" s="68">
        <v>0</v>
      </c>
      <c r="F227" s="68">
        <v>0</v>
      </c>
      <c r="G227" s="68">
        <v>225</v>
      </c>
      <c r="H227" s="68"/>
      <c r="I227" s="69">
        <f t="shared" si="27"/>
        <v>663</v>
      </c>
      <c r="J227" s="70">
        <v>0</v>
      </c>
      <c r="K227" s="69">
        <f t="shared" si="26"/>
        <v>663</v>
      </c>
      <c r="L227" s="71"/>
      <c r="M227" s="68">
        <v>600</v>
      </c>
      <c r="N227" s="68">
        <v>17</v>
      </c>
      <c r="O227" s="68">
        <v>0</v>
      </c>
      <c r="P227" s="68">
        <v>335</v>
      </c>
      <c r="Q227" s="68"/>
      <c r="R227" s="69">
        <f t="shared" si="28"/>
        <v>952</v>
      </c>
      <c r="S227" s="70">
        <v>143</v>
      </c>
      <c r="T227" s="69">
        <f t="shared" si="29"/>
        <v>1095</v>
      </c>
    </row>
    <row r="228" spans="1:20" s="10" customFormat="1" ht="13.5" customHeight="1">
      <c r="A228" s="18" t="s">
        <v>88</v>
      </c>
      <c r="B228" s="67" t="s">
        <v>31</v>
      </c>
      <c r="C228" s="67"/>
      <c r="D228" s="68">
        <v>219</v>
      </c>
      <c r="E228" s="68">
        <v>0</v>
      </c>
      <c r="F228" s="68">
        <v>0</v>
      </c>
      <c r="G228" s="68">
        <v>205</v>
      </c>
      <c r="H228" s="68"/>
      <c r="I228" s="69">
        <f t="shared" si="27"/>
        <v>424</v>
      </c>
      <c r="J228" s="70">
        <v>0</v>
      </c>
      <c r="K228" s="69">
        <f t="shared" si="26"/>
        <v>424</v>
      </c>
      <c r="L228" s="71"/>
      <c r="M228" s="68">
        <v>39</v>
      </c>
      <c r="N228" s="68">
        <v>9</v>
      </c>
      <c r="O228" s="68">
        <v>0</v>
      </c>
      <c r="P228" s="68">
        <v>65</v>
      </c>
      <c r="Q228" s="68"/>
      <c r="R228" s="69">
        <f t="shared" si="28"/>
        <v>113</v>
      </c>
      <c r="S228" s="70">
        <v>0</v>
      </c>
      <c r="T228" s="69">
        <f t="shared" si="29"/>
        <v>113</v>
      </c>
    </row>
    <row r="229" spans="1:20" s="10" customFormat="1" ht="13.5" customHeight="1">
      <c r="A229" s="18" t="s">
        <v>67</v>
      </c>
      <c r="B229" s="67" t="s">
        <v>32</v>
      </c>
      <c r="C229" s="67"/>
      <c r="D229" s="68">
        <v>35</v>
      </c>
      <c r="E229" s="68">
        <v>0</v>
      </c>
      <c r="F229" s="68">
        <v>0</v>
      </c>
      <c r="G229" s="68">
        <v>155</v>
      </c>
      <c r="H229" s="68"/>
      <c r="I229" s="69">
        <f t="shared" si="27"/>
        <v>190</v>
      </c>
      <c r="J229" s="70">
        <v>0</v>
      </c>
      <c r="K229" s="69">
        <f t="shared" si="26"/>
        <v>190</v>
      </c>
      <c r="L229" s="71"/>
      <c r="M229" s="68">
        <v>25</v>
      </c>
      <c r="N229" s="68">
        <v>0</v>
      </c>
      <c r="O229" s="68">
        <v>0</v>
      </c>
      <c r="P229" s="68">
        <v>154</v>
      </c>
      <c r="Q229" s="68"/>
      <c r="R229" s="69">
        <f t="shared" si="28"/>
        <v>179</v>
      </c>
      <c r="S229" s="70">
        <v>0</v>
      </c>
      <c r="T229" s="69">
        <f t="shared" si="29"/>
        <v>179</v>
      </c>
    </row>
    <row r="230" spans="1:20" s="10" customFormat="1" ht="13.5" customHeight="1">
      <c r="A230" s="18" t="s">
        <v>68</v>
      </c>
      <c r="B230" s="67" t="s">
        <v>33</v>
      </c>
      <c r="C230" s="67"/>
      <c r="D230" s="68">
        <v>105</v>
      </c>
      <c r="E230" s="68">
        <v>0</v>
      </c>
      <c r="F230" s="68">
        <v>0</v>
      </c>
      <c r="G230" s="68">
        <v>33</v>
      </c>
      <c r="H230" s="68"/>
      <c r="I230" s="69">
        <f t="shared" si="27"/>
        <v>138</v>
      </c>
      <c r="J230" s="70">
        <v>57</v>
      </c>
      <c r="K230" s="69">
        <f t="shared" si="26"/>
        <v>195</v>
      </c>
      <c r="L230" s="71"/>
      <c r="M230" s="68">
        <v>85</v>
      </c>
      <c r="N230" s="68">
        <v>0</v>
      </c>
      <c r="O230" s="68">
        <v>0</v>
      </c>
      <c r="P230" s="68">
        <v>5</v>
      </c>
      <c r="Q230" s="68"/>
      <c r="R230" s="69">
        <f t="shared" si="28"/>
        <v>90</v>
      </c>
      <c r="S230" s="70">
        <v>0</v>
      </c>
      <c r="T230" s="69">
        <f t="shared" si="29"/>
        <v>90</v>
      </c>
    </row>
    <row r="231" spans="1:20" s="10" customFormat="1" ht="13.5" thickBot="1">
      <c r="A231" s="12"/>
      <c r="B231" s="54" t="s">
        <v>118</v>
      </c>
      <c r="C231" s="55"/>
      <c r="D231" s="44">
        <f>SUM(D198:D230)</f>
        <v>3749</v>
      </c>
      <c r="E231" s="44">
        <f>SUM(E198:E230)</f>
        <v>3</v>
      </c>
      <c r="F231" s="44">
        <f>SUM(F198:F230)</f>
        <v>270</v>
      </c>
      <c r="G231" s="44">
        <f>SUM(G198:G230)</f>
        <v>3394</v>
      </c>
      <c r="H231" s="44"/>
      <c r="I231" s="40">
        <f>SUM(D231:H231)</f>
        <v>7416</v>
      </c>
      <c r="J231" s="56">
        <f>SUM(J198:J230)</f>
        <v>1150</v>
      </c>
      <c r="K231" s="40">
        <f>SUM(K198:K230)</f>
        <v>8566</v>
      </c>
      <c r="L231" s="71"/>
      <c r="M231" s="44">
        <f>SUM(M198:M230)</f>
        <v>2572</v>
      </c>
      <c r="N231" s="44">
        <f>SUM(N198:N230)</f>
        <v>507</v>
      </c>
      <c r="O231" s="44">
        <f>SUM(O198:O230)</f>
        <v>0</v>
      </c>
      <c r="P231" s="44">
        <f>SUM(P198:P230)</f>
        <v>1855</v>
      </c>
      <c r="Q231" s="44"/>
      <c r="R231" s="40">
        <f>SUM(R198:R230)</f>
        <v>4934</v>
      </c>
      <c r="S231" s="44">
        <f>SUM(S198:S230)</f>
        <v>1441</v>
      </c>
      <c r="T231" s="40">
        <f>SUM(T198:T230)</f>
        <v>6375</v>
      </c>
    </row>
    <row r="232" spans="1:20" s="10" customFormat="1" ht="14.25" thickTop="1">
      <c r="A232" s="2" t="s">
        <v>99</v>
      </c>
      <c r="B232" s="127" t="s">
        <v>122</v>
      </c>
      <c r="C232" s="4"/>
      <c r="D232" s="11"/>
      <c r="E232" s="11"/>
      <c r="F232" s="11"/>
      <c r="G232" s="11"/>
      <c r="H232" s="11"/>
      <c r="I232" s="39"/>
      <c r="J232" s="11"/>
      <c r="K232" s="39"/>
      <c r="L232" s="71"/>
      <c r="M232" s="11"/>
      <c r="N232" s="11"/>
      <c r="O232" s="11"/>
      <c r="P232" s="11"/>
      <c r="Q232" s="11"/>
      <c r="R232" s="39"/>
      <c r="S232" s="11"/>
      <c r="T232" s="39"/>
    </row>
    <row r="233" spans="1:20" s="10" customFormat="1" ht="13.15">
      <c r="A233" s="18" t="s">
        <v>69</v>
      </c>
      <c r="B233" s="7" t="s">
        <v>2</v>
      </c>
      <c r="C233" s="7"/>
      <c r="D233" s="11">
        <v>143</v>
      </c>
      <c r="E233" s="11">
        <v>0</v>
      </c>
      <c r="F233" s="11">
        <v>0</v>
      </c>
      <c r="G233" s="11">
        <v>59</v>
      </c>
      <c r="H233" s="11"/>
      <c r="I233" s="39">
        <f>SUM(D233:G233)</f>
        <v>202</v>
      </c>
      <c r="J233" s="11">
        <v>588</v>
      </c>
      <c r="K233" s="39">
        <f>SUM(J233+I233)</f>
        <v>790</v>
      </c>
      <c r="L233" s="71"/>
      <c r="M233" s="106">
        <v>317</v>
      </c>
      <c r="N233" s="106">
        <v>0</v>
      </c>
      <c r="O233" s="106">
        <v>0</v>
      </c>
      <c r="P233" s="106">
        <v>1</v>
      </c>
      <c r="Q233" s="11"/>
      <c r="R233" s="39">
        <f>SUM(M233:Q233)</f>
        <v>318</v>
      </c>
      <c r="S233" s="11">
        <v>337</v>
      </c>
      <c r="T233" s="39">
        <f>SUM(R233+S233)</f>
        <v>655</v>
      </c>
    </row>
    <row r="234" spans="1:20" s="10" customFormat="1" ht="13.15">
      <c r="A234" s="18" t="s">
        <v>70</v>
      </c>
      <c r="B234" s="7" t="s">
        <v>3</v>
      </c>
      <c r="C234" s="7"/>
      <c r="D234" s="11">
        <v>275</v>
      </c>
      <c r="E234" s="11">
        <v>0</v>
      </c>
      <c r="F234" s="11">
        <v>0</v>
      </c>
      <c r="G234" s="11">
        <v>101</v>
      </c>
      <c r="H234" s="11"/>
      <c r="I234" s="39">
        <f t="shared" ref="I234:I265" si="30">SUM(D234:G234)</f>
        <v>376</v>
      </c>
      <c r="J234" s="11">
        <v>0</v>
      </c>
      <c r="K234" s="39">
        <f t="shared" ref="K234:K265" si="31">SUM(J234+I234)</f>
        <v>376</v>
      </c>
      <c r="L234" s="71"/>
      <c r="M234" s="106">
        <v>47</v>
      </c>
      <c r="N234" s="106">
        <v>0</v>
      </c>
      <c r="O234" s="106">
        <v>0</v>
      </c>
      <c r="P234" s="106">
        <v>66</v>
      </c>
      <c r="Q234" s="11"/>
      <c r="R234" s="39">
        <f t="shared" ref="R234:R265" si="32">SUM(M234:Q234)</f>
        <v>113</v>
      </c>
      <c r="S234" s="11">
        <v>126</v>
      </c>
      <c r="T234" s="39">
        <f t="shared" ref="T234:T265" si="33">SUM(R234+S234)</f>
        <v>239</v>
      </c>
    </row>
    <row r="235" spans="1:20" s="10" customFormat="1" ht="13.15">
      <c r="A235" s="18" t="s">
        <v>71</v>
      </c>
      <c r="B235" s="7" t="s">
        <v>4</v>
      </c>
      <c r="C235" s="7"/>
      <c r="D235" s="11">
        <v>133</v>
      </c>
      <c r="E235" s="11">
        <v>0</v>
      </c>
      <c r="F235" s="11">
        <v>0</v>
      </c>
      <c r="G235" s="11">
        <v>57</v>
      </c>
      <c r="H235" s="11"/>
      <c r="I235" s="39">
        <f t="shared" si="30"/>
        <v>190</v>
      </c>
      <c r="J235" s="11">
        <v>0</v>
      </c>
      <c r="K235" s="39">
        <f t="shared" si="31"/>
        <v>190</v>
      </c>
      <c r="L235" s="71"/>
      <c r="M235" s="106">
        <v>150</v>
      </c>
      <c r="N235" s="106">
        <v>0</v>
      </c>
      <c r="O235" s="106">
        <v>0</v>
      </c>
      <c r="P235" s="106">
        <v>47</v>
      </c>
      <c r="Q235" s="11"/>
      <c r="R235" s="39">
        <f t="shared" si="32"/>
        <v>197</v>
      </c>
      <c r="S235" s="11">
        <v>0</v>
      </c>
      <c r="T235" s="39">
        <f t="shared" si="33"/>
        <v>197</v>
      </c>
    </row>
    <row r="236" spans="1:20" s="10" customFormat="1" ht="13.15">
      <c r="A236" s="18" t="s">
        <v>72</v>
      </c>
      <c r="B236" s="7" t="s">
        <v>5</v>
      </c>
      <c r="C236" s="7"/>
      <c r="D236" s="11">
        <v>75</v>
      </c>
      <c r="E236" s="11">
        <v>0</v>
      </c>
      <c r="F236" s="11">
        <v>0</v>
      </c>
      <c r="G236" s="11">
        <v>21</v>
      </c>
      <c r="H236" s="11"/>
      <c r="I236" s="39">
        <f t="shared" si="30"/>
        <v>96</v>
      </c>
      <c r="J236" s="11">
        <v>0</v>
      </c>
      <c r="K236" s="39">
        <f t="shared" si="31"/>
        <v>96</v>
      </c>
      <c r="L236" s="71"/>
      <c r="M236" s="106">
        <v>174</v>
      </c>
      <c r="N236" s="106">
        <v>28</v>
      </c>
      <c r="O236" s="106">
        <v>0</v>
      </c>
      <c r="P236" s="106">
        <v>0</v>
      </c>
      <c r="Q236" s="11"/>
      <c r="R236" s="39">
        <f t="shared" si="32"/>
        <v>202</v>
      </c>
      <c r="S236" s="11">
        <v>0</v>
      </c>
      <c r="T236" s="39">
        <f t="shared" si="33"/>
        <v>202</v>
      </c>
    </row>
    <row r="237" spans="1:20" s="10" customFormat="1" ht="13.15">
      <c r="A237" s="18" t="s">
        <v>73</v>
      </c>
      <c r="B237" s="7" t="s">
        <v>6</v>
      </c>
      <c r="C237" s="7"/>
      <c r="D237" s="11">
        <v>33</v>
      </c>
      <c r="E237" s="11">
        <v>50</v>
      </c>
      <c r="F237" s="11">
        <v>0</v>
      </c>
      <c r="G237" s="11">
        <v>27</v>
      </c>
      <c r="H237" s="11"/>
      <c r="I237" s="39">
        <f t="shared" si="30"/>
        <v>110</v>
      </c>
      <c r="J237" s="11">
        <v>0</v>
      </c>
      <c r="K237" s="39">
        <f t="shared" si="31"/>
        <v>110</v>
      </c>
      <c r="L237" s="71"/>
      <c r="M237" s="106">
        <v>23</v>
      </c>
      <c r="N237" s="106">
        <v>50</v>
      </c>
      <c r="O237" s="106">
        <v>0</v>
      </c>
      <c r="P237" s="106">
        <v>13</v>
      </c>
      <c r="Q237" s="11"/>
      <c r="R237" s="39">
        <f t="shared" si="32"/>
        <v>86</v>
      </c>
      <c r="S237" s="11">
        <v>0</v>
      </c>
      <c r="T237" s="39">
        <f t="shared" si="33"/>
        <v>86</v>
      </c>
    </row>
    <row r="238" spans="1:20" s="10" customFormat="1" ht="13.15">
      <c r="A238" s="18" t="s">
        <v>57</v>
      </c>
      <c r="B238" s="7" t="s">
        <v>7</v>
      </c>
      <c r="C238" s="7"/>
      <c r="D238" s="11">
        <v>128</v>
      </c>
      <c r="E238" s="11">
        <v>46</v>
      </c>
      <c r="F238" s="11">
        <v>0</v>
      </c>
      <c r="G238" s="11">
        <v>39</v>
      </c>
      <c r="H238" s="11"/>
      <c r="I238" s="39">
        <f t="shared" si="30"/>
        <v>213</v>
      </c>
      <c r="J238" s="11">
        <v>0</v>
      </c>
      <c r="K238" s="39">
        <f t="shared" si="31"/>
        <v>213</v>
      </c>
      <c r="L238" s="71"/>
      <c r="M238" s="106">
        <v>74</v>
      </c>
      <c r="N238" s="106">
        <v>0</v>
      </c>
      <c r="O238" s="106">
        <v>0</v>
      </c>
      <c r="P238" s="106">
        <v>45</v>
      </c>
      <c r="Q238" s="11"/>
      <c r="R238" s="39">
        <f t="shared" si="32"/>
        <v>119</v>
      </c>
      <c r="S238" s="11">
        <v>0</v>
      </c>
      <c r="T238" s="39">
        <f t="shared" si="33"/>
        <v>119</v>
      </c>
    </row>
    <row r="239" spans="1:20" s="10" customFormat="1" ht="13.15">
      <c r="A239" s="18" t="s">
        <v>56</v>
      </c>
      <c r="B239" s="7" t="s">
        <v>8</v>
      </c>
      <c r="C239" s="7"/>
      <c r="D239" s="11"/>
      <c r="E239" s="11"/>
      <c r="F239" s="11"/>
      <c r="G239" s="11"/>
      <c r="H239" s="11"/>
      <c r="I239" s="39">
        <f t="shared" si="30"/>
        <v>0</v>
      </c>
      <c r="J239" s="11">
        <v>0</v>
      </c>
      <c r="K239" s="39">
        <f t="shared" si="31"/>
        <v>0</v>
      </c>
      <c r="L239" s="71"/>
      <c r="M239" s="106">
        <v>0</v>
      </c>
      <c r="N239" s="106">
        <v>0</v>
      </c>
      <c r="O239" s="106">
        <v>0</v>
      </c>
      <c r="P239" s="106">
        <v>0</v>
      </c>
      <c r="Q239" s="11"/>
      <c r="R239" s="39">
        <f t="shared" si="32"/>
        <v>0</v>
      </c>
      <c r="S239" s="11">
        <v>0</v>
      </c>
      <c r="T239" s="39">
        <f t="shared" si="33"/>
        <v>0</v>
      </c>
    </row>
    <row r="240" spans="1:20" s="10" customFormat="1" ht="13.15">
      <c r="A240" s="18" t="s">
        <v>74</v>
      </c>
      <c r="B240" s="7" t="s">
        <v>9</v>
      </c>
      <c r="C240" s="7"/>
      <c r="D240" s="11">
        <v>270</v>
      </c>
      <c r="E240" s="11">
        <v>17</v>
      </c>
      <c r="F240" s="11">
        <v>0</v>
      </c>
      <c r="G240" s="11">
        <v>110</v>
      </c>
      <c r="H240" s="11"/>
      <c r="I240" s="39">
        <f t="shared" si="30"/>
        <v>397</v>
      </c>
      <c r="J240" s="11">
        <v>98</v>
      </c>
      <c r="K240" s="39">
        <f t="shared" si="31"/>
        <v>495</v>
      </c>
      <c r="L240" s="71"/>
      <c r="M240" s="106">
        <v>247</v>
      </c>
      <c r="N240" s="106">
        <v>0</v>
      </c>
      <c r="O240" s="106">
        <v>0</v>
      </c>
      <c r="P240" s="106">
        <v>16</v>
      </c>
      <c r="Q240" s="11"/>
      <c r="R240" s="39">
        <f t="shared" si="32"/>
        <v>263</v>
      </c>
      <c r="S240" s="11">
        <v>59</v>
      </c>
      <c r="T240" s="39">
        <f t="shared" si="33"/>
        <v>322</v>
      </c>
    </row>
    <row r="241" spans="1:20" s="10" customFormat="1" ht="13.15">
      <c r="A241" s="18" t="s">
        <v>75</v>
      </c>
      <c r="B241" s="7" t="s">
        <v>10</v>
      </c>
      <c r="C241" s="7"/>
      <c r="D241" s="11">
        <v>86</v>
      </c>
      <c r="E241" s="11">
        <v>9</v>
      </c>
      <c r="F241" s="11">
        <v>0</v>
      </c>
      <c r="G241" s="11">
        <v>76</v>
      </c>
      <c r="H241" s="11"/>
      <c r="I241" s="39">
        <f t="shared" si="30"/>
        <v>171</v>
      </c>
      <c r="J241" s="11">
        <v>0</v>
      </c>
      <c r="K241" s="39">
        <f t="shared" si="31"/>
        <v>171</v>
      </c>
      <c r="L241" s="71"/>
      <c r="M241" s="106">
        <v>42</v>
      </c>
      <c r="N241" s="106">
        <v>40</v>
      </c>
      <c r="O241" s="106">
        <v>0</v>
      </c>
      <c r="P241" s="106">
        <v>48</v>
      </c>
      <c r="Q241" s="11"/>
      <c r="R241" s="39">
        <f t="shared" si="32"/>
        <v>130</v>
      </c>
      <c r="S241" s="11">
        <v>0</v>
      </c>
      <c r="T241" s="39">
        <f t="shared" si="33"/>
        <v>130</v>
      </c>
    </row>
    <row r="242" spans="1:20" s="10" customFormat="1" ht="13.15">
      <c r="A242" s="18" t="s">
        <v>76</v>
      </c>
      <c r="B242" s="7" t="s">
        <v>11</v>
      </c>
      <c r="C242" s="7"/>
      <c r="D242" s="11">
        <v>120</v>
      </c>
      <c r="E242" s="11">
        <v>2</v>
      </c>
      <c r="F242" s="11">
        <v>0</v>
      </c>
      <c r="G242" s="11">
        <v>105</v>
      </c>
      <c r="H242" s="11"/>
      <c r="I242" s="39">
        <f t="shared" si="30"/>
        <v>227</v>
      </c>
      <c r="J242" s="11">
        <v>0</v>
      </c>
      <c r="K242" s="39">
        <f t="shared" si="31"/>
        <v>227</v>
      </c>
      <c r="L242" s="71"/>
      <c r="M242" s="106">
        <v>17</v>
      </c>
      <c r="N242" s="106">
        <v>14</v>
      </c>
      <c r="O242" s="106">
        <v>0</v>
      </c>
      <c r="P242" s="106">
        <v>28</v>
      </c>
      <c r="Q242" s="11"/>
      <c r="R242" s="39">
        <f t="shared" si="32"/>
        <v>59</v>
      </c>
      <c r="S242" s="11">
        <v>0</v>
      </c>
      <c r="T242" s="39">
        <f t="shared" si="33"/>
        <v>59</v>
      </c>
    </row>
    <row r="243" spans="1:20" s="10" customFormat="1" ht="13.15">
      <c r="A243" s="18" t="s">
        <v>58</v>
      </c>
      <c r="B243" s="7" t="s">
        <v>12</v>
      </c>
      <c r="C243" s="7"/>
      <c r="D243" s="11">
        <v>156</v>
      </c>
      <c r="E243" s="11">
        <v>0</v>
      </c>
      <c r="F243" s="11">
        <v>0</v>
      </c>
      <c r="G243" s="11">
        <v>121</v>
      </c>
      <c r="H243" s="11"/>
      <c r="I243" s="39">
        <f t="shared" si="30"/>
        <v>277</v>
      </c>
      <c r="J243" s="11">
        <v>1067</v>
      </c>
      <c r="K243" s="39">
        <f t="shared" si="31"/>
        <v>1344</v>
      </c>
      <c r="L243" s="71"/>
      <c r="M243" s="106">
        <v>188</v>
      </c>
      <c r="N243" s="106">
        <v>182</v>
      </c>
      <c r="O243" s="106">
        <v>0</v>
      </c>
      <c r="P243" s="106">
        <v>244</v>
      </c>
      <c r="Q243" s="11"/>
      <c r="R243" s="39">
        <f t="shared" si="32"/>
        <v>614</v>
      </c>
      <c r="S243" s="11">
        <v>629</v>
      </c>
      <c r="T243" s="39">
        <f t="shared" si="33"/>
        <v>1243</v>
      </c>
    </row>
    <row r="244" spans="1:20" s="10" customFormat="1" ht="13.15">
      <c r="A244" s="18" t="s">
        <v>59</v>
      </c>
      <c r="B244" s="7" t="s">
        <v>13</v>
      </c>
      <c r="C244" s="7"/>
      <c r="D244" s="11">
        <v>44</v>
      </c>
      <c r="E244" s="11">
        <v>0</v>
      </c>
      <c r="F244" s="11">
        <v>0</v>
      </c>
      <c r="G244" s="11">
        <v>52</v>
      </c>
      <c r="H244" s="11"/>
      <c r="I244" s="39">
        <f t="shared" si="30"/>
        <v>96</v>
      </c>
      <c r="J244" s="11">
        <v>0</v>
      </c>
      <c r="K244" s="39">
        <f t="shared" si="31"/>
        <v>96</v>
      </c>
      <c r="L244" s="71"/>
      <c r="M244" s="106">
        <v>15</v>
      </c>
      <c r="N244" s="106">
        <v>39</v>
      </c>
      <c r="O244" s="106">
        <v>0</v>
      </c>
      <c r="P244" s="106">
        <v>9</v>
      </c>
      <c r="Q244" s="11"/>
      <c r="R244" s="39">
        <f t="shared" si="32"/>
        <v>63</v>
      </c>
      <c r="S244" s="11">
        <v>0</v>
      </c>
      <c r="T244" s="39">
        <f t="shared" si="33"/>
        <v>63</v>
      </c>
    </row>
    <row r="245" spans="1:20" s="10" customFormat="1" ht="13.15">
      <c r="A245" s="18" t="s">
        <v>60</v>
      </c>
      <c r="B245" s="7" t="s">
        <v>34</v>
      </c>
      <c r="C245" s="7"/>
      <c r="D245" s="11">
        <v>2</v>
      </c>
      <c r="E245" s="11">
        <v>0</v>
      </c>
      <c r="F245" s="11">
        <v>0</v>
      </c>
      <c r="G245" s="11">
        <v>18</v>
      </c>
      <c r="H245" s="11"/>
      <c r="I245" s="39">
        <f t="shared" si="30"/>
        <v>20</v>
      </c>
      <c r="J245" s="11">
        <v>28</v>
      </c>
      <c r="K245" s="39">
        <f t="shared" si="31"/>
        <v>48</v>
      </c>
      <c r="L245" s="71"/>
      <c r="M245" s="106">
        <v>20</v>
      </c>
      <c r="N245" s="106">
        <v>48</v>
      </c>
      <c r="O245" s="106">
        <v>0</v>
      </c>
      <c r="P245" s="106">
        <v>18</v>
      </c>
      <c r="Q245" s="11"/>
      <c r="R245" s="39">
        <f t="shared" si="32"/>
        <v>86</v>
      </c>
      <c r="S245" s="11">
        <v>0</v>
      </c>
      <c r="T245" s="39">
        <f t="shared" si="33"/>
        <v>86</v>
      </c>
    </row>
    <row r="246" spans="1:20" s="10" customFormat="1" ht="13.15">
      <c r="A246" s="18" t="s">
        <v>77</v>
      </c>
      <c r="B246" s="7" t="s">
        <v>14</v>
      </c>
      <c r="C246" s="7"/>
      <c r="D246" s="11">
        <v>61</v>
      </c>
      <c r="E246" s="11">
        <v>0</v>
      </c>
      <c r="F246" s="11">
        <v>0</v>
      </c>
      <c r="G246" s="11">
        <v>5</v>
      </c>
      <c r="H246" s="11"/>
      <c r="I246" s="39">
        <f t="shared" si="30"/>
        <v>66</v>
      </c>
      <c r="J246" s="11">
        <v>0</v>
      </c>
      <c r="K246" s="39">
        <f t="shared" si="31"/>
        <v>66</v>
      </c>
      <c r="L246" s="71"/>
      <c r="M246" s="106">
        <v>5</v>
      </c>
      <c r="N246" s="106">
        <v>0</v>
      </c>
      <c r="O246" s="106">
        <v>0</v>
      </c>
      <c r="P246" s="106">
        <v>0</v>
      </c>
      <c r="Q246" s="11"/>
      <c r="R246" s="39">
        <f t="shared" si="32"/>
        <v>5</v>
      </c>
      <c r="S246" s="11">
        <v>274</v>
      </c>
      <c r="T246" s="39">
        <f t="shared" si="33"/>
        <v>279</v>
      </c>
    </row>
    <row r="247" spans="1:20" s="10" customFormat="1" ht="13.15">
      <c r="A247" s="18" t="s">
        <v>78</v>
      </c>
      <c r="B247" s="7" t="s">
        <v>15</v>
      </c>
      <c r="C247" s="7"/>
      <c r="D247" s="11">
        <v>39</v>
      </c>
      <c r="E247" s="11">
        <v>0</v>
      </c>
      <c r="F247" s="11">
        <v>0</v>
      </c>
      <c r="G247" s="11">
        <v>59</v>
      </c>
      <c r="H247" s="11"/>
      <c r="I247" s="39">
        <f t="shared" si="30"/>
        <v>98</v>
      </c>
      <c r="J247" s="11">
        <v>0</v>
      </c>
      <c r="K247" s="39">
        <f t="shared" si="31"/>
        <v>98</v>
      </c>
      <c r="L247" s="71"/>
      <c r="M247" s="106">
        <v>25</v>
      </c>
      <c r="N247" s="106">
        <v>0</v>
      </c>
      <c r="O247" s="106">
        <v>0</v>
      </c>
      <c r="P247" s="106">
        <v>34</v>
      </c>
      <c r="Q247" s="11"/>
      <c r="R247" s="39">
        <f t="shared" si="32"/>
        <v>59</v>
      </c>
      <c r="S247" s="11">
        <v>0</v>
      </c>
      <c r="T247" s="39">
        <f t="shared" si="33"/>
        <v>59</v>
      </c>
    </row>
    <row r="248" spans="1:20" s="10" customFormat="1" ht="13.15">
      <c r="A248" s="18" t="s">
        <v>79</v>
      </c>
      <c r="B248" s="7" t="s">
        <v>16</v>
      </c>
      <c r="C248" s="7"/>
      <c r="D248" s="11">
        <v>13</v>
      </c>
      <c r="E248" s="11">
        <v>0</v>
      </c>
      <c r="F248" s="11">
        <v>0</v>
      </c>
      <c r="G248" s="11">
        <v>9</v>
      </c>
      <c r="H248" s="11"/>
      <c r="I248" s="39">
        <f t="shared" si="30"/>
        <v>22</v>
      </c>
      <c r="J248" s="11">
        <v>0</v>
      </c>
      <c r="K248" s="39">
        <f t="shared" si="31"/>
        <v>22</v>
      </c>
      <c r="L248" s="71"/>
      <c r="M248" s="106">
        <v>39</v>
      </c>
      <c r="N248" s="106">
        <v>0</v>
      </c>
      <c r="O248" s="106">
        <v>0</v>
      </c>
      <c r="P248" s="106">
        <v>28</v>
      </c>
      <c r="Q248" s="11"/>
      <c r="R248" s="39">
        <f t="shared" si="32"/>
        <v>67</v>
      </c>
      <c r="S248" s="11">
        <v>0</v>
      </c>
      <c r="T248" s="39">
        <f t="shared" si="33"/>
        <v>67</v>
      </c>
    </row>
    <row r="249" spans="1:20" s="10" customFormat="1" ht="13.15">
      <c r="A249" s="18" t="s">
        <v>80</v>
      </c>
      <c r="B249" s="7" t="s">
        <v>17</v>
      </c>
      <c r="C249" s="7"/>
      <c r="D249" s="11">
        <v>18</v>
      </c>
      <c r="E249" s="11">
        <v>0</v>
      </c>
      <c r="F249" s="11">
        <v>0</v>
      </c>
      <c r="G249" s="11">
        <v>7</v>
      </c>
      <c r="H249" s="11"/>
      <c r="I249" s="39">
        <f t="shared" si="30"/>
        <v>25</v>
      </c>
      <c r="J249" s="11">
        <v>0</v>
      </c>
      <c r="K249" s="39">
        <f t="shared" si="31"/>
        <v>25</v>
      </c>
      <c r="L249" s="71"/>
      <c r="M249" s="106">
        <v>60</v>
      </c>
      <c r="N249" s="106">
        <v>0</v>
      </c>
      <c r="O249" s="106">
        <v>0</v>
      </c>
      <c r="P249" s="106">
        <v>35</v>
      </c>
      <c r="Q249" s="11"/>
      <c r="R249" s="39">
        <f t="shared" si="32"/>
        <v>95</v>
      </c>
      <c r="S249" s="11">
        <v>0</v>
      </c>
      <c r="T249" s="39">
        <f t="shared" si="33"/>
        <v>95</v>
      </c>
    </row>
    <row r="250" spans="1:20" s="10" customFormat="1" ht="13.15">
      <c r="A250" s="18" t="s">
        <v>81</v>
      </c>
      <c r="B250" s="7" t="s">
        <v>18</v>
      </c>
      <c r="C250" s="7"/>
      <c r="D250" s="11">
        <v>210</v>
      </c>
      <c r="E250" s="11">
        <v>45</v>
      </c>
      <c r="F250" s="11">
        <v>0</v>
      </c>
      <c r="G250" s="11">
        <v>182</v>
      </c>
      <c r="H250" s="11"/>
      <c r="I250" s="39">
        <f t="shared" si="30"/>
        <v>437</v>
      </c>
      <c r="J250" s="11">
        <v>0</v>
      </c>
      <c r="K250" s="39">
        <f t="shared" si="31"/>
        <v>437</v>
      </c>
      <c r="L250" s="71"/>
      <c r="M250" s="106">
        <v>64</v>
      </c>
      <c r="N250" s="106">
        <v>2</v>
      </c>
      <c r="O250" s="106">
        <v>0</v>
      </c>
      <c r="P250" s="106">
        <v>13</v>
      </c>
      <c r="Q250" s="11"/>
      <c r="R250" s="39">
        <f t="shared" si="32"/>
        <v>79</v>
      </c>
      <c r="S250" s="11">
        <v>74</v>
      </c>
      <c r="T250" s="39">
        <f t="shared" si="33"/>
        <v>153</v>
      </c>
    </row>
    <row r="251" spans="1:20" s="10" customFormat="1" ht="13.15">
      <c r="A251" s="18" t="s">
        <v>61</v>
      </c>
      <c r="B251" s="7" t="s">
        <v>19</v>
      </c>
      <c r="C251" s="7"/>
      <c r="D251" s="11">
        <v>158</v>
      </c>
      <c r="E251" s="11">
        <v>27</v>
      </c>
      <c r="F251" s="11">
        <v>0</v>
      </c>
      <c r="G251" s="11">
        <v>125</v>
      </c>
      <c r="H251" s="11"/>
      <c r="I251" s="39">
        <f t="shared" si="30"/>
        <v>310</v>
      </c>
      <c r="J251" s="11">
        <v>0</v>
      </c>
      <c r="K251" s="39">
        <f t="shared" si="31"/>
        <v>310</v>
      </c>
      <c r="L251" s="71"/>
      <c r="M251" s="106">
        <v>53</v>
      </c>
      <c r="N251" s="106">
        <v>32</v>
      </c>
      <c r="O251" s="106">
        <v>0</v>
      </c>
      <c r="P251" s="106">
        <v>96</v>
      </c>
      <c r="Q251" s="11"/>
      <c r="R251" s="39">
        <f t="shared" si="32"/>
        <v>181</v>
      </c>
      <c r="S251" s="11">
        <v>0</v>
      </c>
      <c r="T251" s="39">
        <f t="shared" si="33"/>
        <v>181</v>
      </c>
    </row>
    <row r="252" spans="1:20" s="10" customFormat="1" ht="13.15">
      <c r="A252" s="18" t="s">
        <v>62</v>
      </c>
      <c r="B252" s="7" t="s">
        <v>20</v>
      </c>
      <c r="C252" s="7"/>
      <c r="D252" s="11">
        <v>18</v>
      </c>
      <c r="E252" s="11">
        <v>13</v>
      </c>
      <c r="F252" s="11">
        <v>0</v>
      </c>
      <c r="G252" s="11">
        <v>10</v>
      </c>
      <c r="H252" s="11"/>
      <c r="I252" s="39">
        <f t="shared" si="30"/>
        <v>41</v>
      </c>
      <c r="J252" s="11">
        <v>0</v>
      </c>
      <c r="K252" s="39">
        <f t="shared" si="31"/>
        <v>41</v>
      </c>
      <c r="L252" s="71"/>
      <c r="M252" s="106">
        <v>18</v>
      </c>
      <c r="N252" s="106">
        <v>58</v>
      </c>
      <c r="O252" s="106">
        <v>0</v>
      </c>
      <c r="P252" s="106">
        <v>32</v>
      </c>
      <c r="Q252" s="11"/>
      <c r="R252" s="39">
        <f t="shared" si="32"/>
        <v>108</v>
      </c>
      <c r="S252" s="11">
        <v>0</v>
      </c>
      <c r="T252" s="39">
        <f t="shared" si="33"/>
        <v>108</v>
      </c>
    </row>
    <row r="253" spans="1:20" s="10" customFormat="1" ht="13.15">
      <c r="A253" s="18" t="s">
        <v>82</v>
      </c>
      <c r="B253" s="7" t="s">
        <v>21</v>
      </c>
      <c r="C253" s="7"/>
      <c r="D253" s="11">
        <v>35</v>
      </c>
      <c r="E253" s="11">
        <v>0</v>
      </c>
      <c r="F253" s="11">
        <v>0</v>
      </c>
      <c r="G253" s="11">
        <v>0</v>
      </c>
      <c r="H253" s="11"/>
      <c r="I253" s="39">
        <f t="shared" si="30"/>
        <v>35</v>
      </c>
      <c r="J253" s="11">
        <v>0</v>
      </c>
      <c r="K253" s="39">
        <f t="shared" si="31"/>
        <v>35</v>
      </c>
      <c r="L253" s="71"/>
      <c r="M253" s="106">
        <v>65</v>
      </c>
      <c r="N253" s="106">
        <v>0</v>
      </c>
      <c r="O253" s="106">
        <v>0</v>
      </c>
      <c r="P253" s="106">
        <v>0</v>
      </c>
      <c r="Q253" s="11"/>
      <c r="R253" s="39">
        <f t="shared" si="32"/>
        <v>65</v>
      </c>
      <c r="S253" s="11">
        <v>0</v>
      </c>
      <c r="T253" s="39">
        <f t="shared" si="33"/>
        <v>65</v>
      </c>
    </row>
    <row r="254" spans="1:20" s="10" customFormat="1" ht="13.15">
      <c r="A254" s="18" t="s">
        <v>63</v>
      </c>
      <c r="B254" s="7" t="s">
        <v>22</v>
      </c>
      <c r="C254" s="7"/>
      <c r="D254" s="11">
        <v>355</v>
      </c>
      <c r="E254" s="11">
        <v>0</v>
      </c>
      <c r="F254" s="11">
        <v>0</v>
      </c>
      <c r="G254" s="11">
        <v>412</v>
      </c>
      <c r="H254" s="11"/>
      <c r="I254" s="39">
        <f t="shared" si="30"/>
        <v>767</v>
      </c>
      <c r="J254" s="11">
        <v>71</v>
      </c>
      <c r="K254" s="39">
        <f t="shared" si="31"/>
        <v>838</v>
      </c>
      <c r="L254" s="71"/>
      <c r="M254" s="106">
        <v>156</v>
      </c>
      <c r="N254" s="106">
        <v>31</v>
      </c>
      <c r="O254" s="106">
        <v>0</v>
      </c>
      <c r="P254" s="106">
        <v>51</v>
      </c>
      <c r="Q254" s="11"/>
      <c r="R254" s="39">
        <f t="shared" si="32"/>
        <v>238</v>
      </c>
      <c r="S254" s="11">
        <v>0</v>
      </c>
      <c r="T254" s="39">
        <f t="shared" si="33"/>
        <v>238</v>
      </c>
    </row>
    <row r="255" spans="1:20" s="10" customFormat="1" ht="13.15">
      <c r="A255" s="18" t="s">
        <v>64</v>
      </c>
      <c r="B255" s="7" t="s">
        <v>23</v>
      </c>
      <c r="C255" s="7"/>
      <c r="D255" s="11">
        <v>160</v>
      </c>
      <c r="E255" s="11">
        <v>5</v>
      </c>
      <c r="F255" s="11">
        <v>0</v>
      </c>
      <c r="G255" s="11">
        <v>157</v>
      </c>
      <c r="H255" s="11"/>
      <c r="I255" s="39">
        <f t="shared" si="30"/>
        <v>322</v>
      </c>
      <c r="J255" s="11">
        <v>225</v>
      </c>
      <c r="K255" s="39">
        <f t="shared" si="31"/>
        <v>547</v>
      </c>
      <c r="L255" s="71"/>
      <c r="M255" s="106">
        <v>93</v>
      </c>
      <c r="N255" s="106">
        <v>5</v>
      </c>
      <c r="O255" s="106">
        <v>0</v>
      </c>
      <c r="P255" s="106">
        <v>76</v>
      </c>
      <c r="Q255" s="11"/>
      <c r="R255" s="39">
        <f t="shared" si="32"/>
        <v>174</v>
      </c>
      <c r="S255" s="11">
        <v>383</v>
      </c>
      <c r="T255" s="39">
        <f t="shared" si="33"/>
        <v>557</v>
      </c>
    </row>
    <row r="256" spans="1:20" s="10" customFormat="1" ht="13.15">
      <c r="A256" s="18" t="s">
        <v>83</v>
      </c>
      <c r="B256" s="7" t="s">
        <v>24</v>
      </c>
      <c r="C256" s="7"/>
      <c r="D256" s="11">
        <v>38</v>
      </c>
      <c r="E256" s="11">
        <v>0</v>
      </c>
      <c r="F256" s="11">
        <v>0</v>
      </c>
      <c r="G256" s="11">
        <v>42</v>
      </c>
      <c r="H256" s="11"/>
      <c r="I256" s="39">
        <f t="shared" si="30"/>
        <v>80</v>
      </c>
      <c r="J256" s="11">
        <v>0</v>
      </c>
      <c r="K256" s="39">
        <f t="shared" si="31"/>
        <v>80</v>
      </c>
      <c r="L256" s="71"/>
      <c r="M256" s="106">
        <v>65</v>
      </c>
      <c r="N256" s="106">
        <v>0</v>
      </c>
      <c r="O256" s="106">
        <v>0</v>
      </c>
      <c r="P256" s="106">
        <v>27</v>
      </c>
      <c r="Q256" s="11"/>
      <c r="R256" s="39">
        <f t="shared" si="32"/>
        <v>92</v>
      </c>
      <c r="S256" s="11">
        <v>0</v>
      </c>
      <c r="T256" s="39">
        <f t="shared" si="33"/>
        <v>92</v>
      </c>
    </row>
    <row r="257" spans="1:20" s="10" customFormat="1" ht="13.15">
      <c r="A257" s="18" t="s">
        <v>84</v>
      </c>
      <c r="B257" s="7" t="s">
        <v>25</v>
      </c>
      <c r="C257" s="7"/>
      <c r="D257" s="11">
        <v>79</v>
      </c>
      <c r="E257" s="11">
        <v>0</v>
      </c>
      <c r="F257" s="11">
        <v>0</v>
      </c>
      <c r="G257" s="11">
        <v>241</v>
      </c>
      <c r="H257" s="11"/>
      <c r="I257" s="39">
        <f t="shared" si="30"/>
        <v>320</v>
      </c>
      <c r="J257" s="11">
        <v>1065</v>
      </c>
      <c r="K257" s="39">
        <f t="shared" si="31"/>
        <v>1385</v>
      </c>
      <c r="L257" s="71"/>
      <c r="M257" s="106">
        <v>12</v>
      </c>
      <c r="N257" s="106">
        <v>0</v>
      </c>
      <c r="O257" s="106">
        <v>0</v>
      </c>
      <c r="P257" s="106">
        <v>41</v>
      </c>
      <c r="Q257" s="11"/>
      <c r="R257" s="39">
        <f t="shared" si="32"/>
        <v>53</v>
      </c>
      <c r="S257" s="11">
        <v>0</v>
      </c>
      <c r="T257" s="39">
        <f t="shared" si="33"/>
        <v>53</v>
      </c>
    </row>
    <row r="258" spans="1:20" s="10" customFormat="1" ht="13.15">
      <c r="A258" s="18" t="s">
        <v>85</v>
      </c>
      <c r="B258" s="7" t="s">
        <v>26</v>
      </c>
      <c r="C258" s="7"/>
      <c r="D258" s="11">
        <v>120</v>
      </c>
      <c r="E258" s="11">
        <v>7</v>
      </c>
      <c r="F258" s="11">
        <v>0</v>
      </c>
      <c r="G258" s="11">
        <v>152</v>
      </c>
      <c r="H258" s="11"/>
      <c r="I258" s="39">
        <f t="shared" si="30"/>
        <v>279</v>
      </c>
      <c r="J258" s="11">
        <v>94</v>
      </c>
      <c r="K258" s="39">
        <f t="shared" si="31"/>
        <v>373</v>
      </c>
      <c r="L258" s="71"/>
      <c r="M258" s="106">
        <v>18</v>
      </c>
      <c r="N258" s="106">
        <v>0</v>
      </c>
      <c r="O258" s="106">
        <v>0</v>
      </c>
      <c r="P258" s="106">
        <v>15</v>
      </c>
      <c r="Q258" s="11"/>
      <c r="R258" s="39">
        <f t="shared" si="32"/>
        <v>33</v>
      </c>
      <c r="S258" s="11">
        <v>0</v>
      </c>
      <c r="T258" s="39">
        <f t="shared" si="33"/>
        <v>33</v>
      </c>
    </row>
    <row r="259" spans="1:20" s="10" customFormat="1" ht="13.15">
      <c r="A259" s="18" t="s">
        <v>86</v>
      </c>
      <c r="B259" s="7" t="s">
        <v>27</v>
      </c>
      <c r="C259" s="7"/>
      <c r="D259" s="11">
        <v>109</v>
      </c>
      <c r="E259" s="11">
        <v>0</v>
      </c>
      <c r="F259" s="11">
        <v>0</v>
      </c>
      <c r="G259" s="11">
        <v>14</v>
      </c>
      <c r="H259" s="11"/>
      <c r="I259" s="39">
        <f t="shared" si="30"/>
        <v>123</v>
      </c>
      <c r="J259" s="11">
        <v>0</v>
      </c>
      <c r="K259" s="39">
        <f t="shared" si="31"/>
        <v>123</v>
      </c>
      <c r="L259" s="71"/>
      <c r="M259" s="106">
        <v>88</v>
      </c>
      <c r="N259" s="106">
        <v>0</v>
      </c>
      <c r="O259" s="106">
        <v>0</v>
      </c>
      <c r="P259" s="106">
        <v>0</v>
      </c>
      <c r="Q259" s="11"/>
      <c r="R259" s="39">
        <f t="shared" si="32"/>
        <v>88</v>
      </c>
      <c r="S259" s="11">
        <v>0</v>
      </c>
      <c r="T259" s="39">
        <f t="shared" si="33"/>
        <v>88</v>
      </c>
    </row>
    <row r="260" spans="1:20" s="10" customFormat="1" ht="13.15">
      <c r="A260" s="18" t="s">
        <v>65</v>
      </c>
      <c r="B260" s="7" t="s">
        <v>28</v>
      </c>
      <c r="C260" s="7"/>
      <c r="D260" s="11">
        <v>176</v>
      </c>
      <c r="E260" s="11">
        <v>35</v>
      </c>
      <c r="F260" s="11">
        <v>0</v>
      </c>
      <c r="G260" s="11">
        <v>149</v>
      </c>
      <c r="H260" s="11"/>
      <c r="I260" s="39">
        <f t="shared" si="30"/>
        <v>360</v>
      </c>
      <c r="J260" s="11">
        <v>108</v>
      </c>
      <c r="K260" s="39">
        <f t="shared" si="31"/>
        <v>468</v>
      </c>
      <c r="L260" s="71"/>
      <c r="M260" s="106">
        <v>110</v>
      </c>
      <c r="N260" s="106">
        <v>74</v>
      </c>
      <c r="O260" s="106">
        <v>0</v>
      </c>
      <c r="P260" s="106">
        <v>83</v>
      </c>
      <c r="Q260" s="11"/>
      <c r="R260" s="39">
        <f t="shared" si="32"/>
        <v>267</v>
      </c>
      <c r="S260" s="11">
        <v>0</v>
      </c>
      <c r="T260" s="39">
        <f t="shared" si="33"/>
        <v>267</v>
      </c>
    </row>
    <row r="261" spans="1:20" s="10" customFormat="1" ht="13.15">
      <c r="A261" s="18" t="s">
        <v>87</v>
      </c>
      <c r="B261" s="7" t="s">
        <v>29</v>
      </c>
      <c r="C261" s="7"/>
      <c r="D261" s="11">
        <v>60</v>
      </c>
      <c r="E261" s="11">
        <v>39</v>
      </c>
      <c r="F261" s="11">
        <v>0</v>
      </c>
      <c r="G261" s="11">
        <v>11</v>
      </c>
      <c r="H261" s="11"/>
      <c r="I261" s="39">
        <f t="shared" si="30"/>
        <v>110</v>
      </c>
      <c r="J261" s="11">
        <v>0</v>
      </c>
      <c r="K261" s="39">
        <f t="shared" si="31"/>
        <v>110</v>
      </c>
      <c r="L261" s="71"/>
      <c r="M261" s="106">
        <v>85</v>
      </c>
      <c r="N261" s="106">
        <v>0</v>
      </c>
      <c r="O261" s="106">
        <v>0</v>
      </c>
      <c r="P261" s="106">
        <v>0</v>
      </c>
      <c r="Q261" s="11"/>
      <c r="R261" s="39">
        <f t="shared" si="32"/>
        <v>85</v>
      </c>
      <c r="S261" s="11">
        <v>0</v>
      </c>
      <c r="T261" s="39">
        <f t="shared" si="33"/>
        <v>85</v>
      </c>
    </row>
    <row r="262" spans="1:20" s="10" customFormat="1" ht="13.15">
      <c r="A262" s="18" t="s">
        <v>66</v>
      </c>
      <c r="B262" s="7" t="s">
        <v>30</v>
      </c>
      <c r="C262" s="7"/>
      <c r="D262" s="11">
        <v>476</v>
      </c>
      <c r="E262" s="11">
        <v>35</v>
      </c>
      <c r="F262" s="11">
        <v>0</v>
      </c>
      <c r="G262" s="11">
        <v>197</v>
      </c>
      <c r="H262" s="11"/>
      <c r="I262" s="39">
        <f t="shared" si="30"/>
        <v>708</v>
      </c>
      <c r="J262" s="11">
        <v>914</v>
      </c>
      <c r="K262" s="39">
        <f t="shared" si="31"/>
        <v>1622</v>
      </c>
      <c r="L262" s="71"/>
      <c r="M262" s="106">
        <v>67</v>
      </c>
      <c r="N262" s="106">
        <v>136</v>
      </c>
      <c r="O262" s="106">
        <v>0</v>
      </c>
      <c r="P262" s="106">
        <v>92</v>
      </c>
      <c r="Q262" s="11"/>
      <c r="R262" s="39">
        <f t="shared" si="32"/>
        <v>295</v>
      </c>
      <c r="S262" s="11">
        <v>44</v>
      </c>
      <c r="T262" s="39">
        <f t="shared" si="33"/>
        <v>339</v>
      </c>
    </row>
    <row r="263" spans="1:20" s="10" customFormat="1" ht="13.15">
      <c r="A263" s="18" t="s">
        <v>88</v>
      </c>
      <c r="B263" s="7" t="s">
        <v>31</v>
      </c>
      <c r="C263" s="7"/>
      <c r="D263" s="11">
        <v>106</v>
      </c>
      <c r="E263" s="11">
        <v>0</v>
      </c>
      <c r="F263" s="11">
        <v>0</v>
      </c>
      <c r="G263" s="11">
        <v>111</v>
      </c>
      <c r="H263" s="11"/>
      <c r="I263" s="39">
        <f t="shared" si="30"/>
        <v>217</v>
      </c>
      <c r="J263" s="11">
        <v>400</v>
      </c>
      <c r="K263" s="39">
        <f t="shared" si="31"/>
        <v>617</v>
      </c>
      <c r="L263" s="71"/>
      <c r="M263" s="106">
        <v>145</v>
      </c>
      <c r="N263" s="106">
        <v>0</v>
      </c>
      <c r="O263" s="106">
        <v>0</v>
      </c>
      <c r="P263" s="106">
        <v>84</v>
      </c>
      <c r="Q263" s="11"/>
      <c r="R263" s="39">
        <f t="shared" si="32"/>
        <v>229</v>
      </c>
      <c r="S263" s="11">
        <v>0</v>
      </c>
      <c r="T263" s="39">
        <f t="shared" si="33"/>
        <v>229</v>
      </c>
    </row>
    <row r="264" spans="1:20" s="10" customFormat="1" ht="13.15">
      <c r="A264" s="18" t="s">
        <v>67</v>
      </c>
      <c r="B264" s="7" t="s">
        <v>32</v>
      </c>
      <c r="C264" s="7"/>
      <c r="D264" s="11">
        <v>146</v>
      </c>
      <c r="E264" s="11">
        <v>0</v>
      </c>
      <c r="F264" s="11">
        <v>0</v>
      </c>
      <c r="G264" s="11">
        <v>343</v>
      </c>
      <c r="H264" s="11"/>
      <c r="I264" s="39">
        <f t="shared" si="30"/>
        <v>489</v>
      </c>
      <c r="J264" s="11">
        <v>0</v>
      </c>
      <c r="K264" s="39">
        <f t="shared" si="31"/>
        <v>489</v>
      </c>
      <c r="L264" s="71"/>
      <c r="M264" s="106">
        <v>163</v>
      </c>
      <c r="N264" s="106">
        <v>0</v>
      </c>
      <c r="O264" s="106">
        <v>0</v>
      </c>
      <c r="P264" s="106">
        <v>247</v>
      </c>
      <c r="Q264" s="11"/>
      <c r="R264" s="39">
        <f t="shared" si="32"/>
        <v>410</v>
      </c>
      <c r="S264" s="11">
        <v>0</v>
      </c>
      <c r="T264" s="39">
        <f t="shared" si="33"/>
        <v>410</v>
      </c>
    </row>
    <row r="265" spans="1:20" s="10" customFormat="1" ht="13.5" customHeight="1">
      <c r="A265" s="18" t="s">
        <v>68</v>
      </c>
      <c r="B265" s="7" t="s">
        <v>33</v>
      </c>
      <c r="C265" s="7"/>
      <c r="D265" s="11">
        <v>4</v>
      </c>
      <c r="E265" s="11">
        <v>1</v>
      </c>
      <c r="F265" s="11">
        <v>0</v>
      </c>
      <c r="G265" s="11">
        <v>0</v>
      </c>
      <c r="H265" s="11"/>
      <c r="I265" s="39">
        <f t="shared" si="30"/>
        <v>5</v>
      </c>
      <c r="J265" s="11">
        <v>16</v>
      </c>
      <c r="K265" s="39">
        <f t="shared" si="31"/>
        <v>21</v>
      </c>
      <c r="L265" s="71"/>
      <c r="M265" s="106">
        <v>4</v>
      </c>
      <c r="N265" s="106">
        <v>4</v>
      </c>
      <c r="O265" s="106">
        <v>0</v>
      </c>
      <c r="P265" s="106">
        <v>0</v>
      </c>
      <c r="Q265" s="11"/>
      <c r="R265" s="39">
        <f t="shared" si="32"/>
        <v>8</v>
      </c>
      <c r="S265" s="11">
        <v>13</v>
      </c>
      <c r="T265" s="39">
        <f t="shared" si="33"/>
        <v>21</v>
      </c>
    </row>
    <row r="266" spans="1:20" s="10" customFormat="1" ht="13.5" thickBot="1">
      <c r="A266" s="12"/>
      <c r="B266" s="54" t="s">
        <v>118</v>
      </c>
      <c r="C266" s="55"/>
      <c r="D266" s="44">
        <f>SUM(D233:D265)</f>
        <v>3846</v>
      </c>
      <c r="E266" s="44">
        <f>SUM(E233:E265)</f>
        <v>331</v>
      </c>
      <c r="F266" s="44">
        <f>SUM(F233:F265)</f>
        <v>0</v>
      </c>
      <c r="G266" s="44">
        <f>SUM(G233:G265)</f>
        <v>3012</v>
      </c>
      <c r="H266" s="44"/>
      <c r="I266" s="40">
        <f>SUM(I233:I265)</f>
        <v>7189</v>
      </c>
      <c r="J266" s="56">
        <f>SUM(J233:J265)</f>
        <v>4674</v>
      </c>
      <c r="K266" s="40">
        <f>SUM(K233:K265)</f>
        <v>11863</v>
      </c>
      <c r="L266" s="71"/>
      <c r="M266" s="44">
        <f>SUM(M233:M265)</f>
        <v>2649</v>
      </c>
      <c r="N266" s="44">
        <f>SUM(N233:N265)</f>
        <v>743</v>
      </c>
      <c r="O266" s="44">
        <f>SUM(O233:O265)</f>
        <v>0</v>
      </c>
      <c r="P266" s="44">
        <f>SUM(P233:P265)</f>
        <v>1489</v>
      </c>
      <c r="Q266" s="44"/>
      <c r="R266" s="40">
        <f>SUM(R233:R265)</f>
        <v>4881</v>
      </c>
      <c r="S266" s="44">
        <f>SUM(S233:S265)</f>
        <v>1939</v>
      </c>
      <c r="T266" s="40">
        <f>SUM(T233:T265)</f>
        <v>6820</v>
      </c>
    </row>
    <row r="267" spans="1:20" s="10" customFormat="1" ht="14.25" thickTop="1">
      <c r="A267" s="2" t="s">
        <v>94</v>
      </c>
      <c r="B267" s="127" t="s">
        <v>98</v>
      </c>
      <c r="C267" s="4"/>
      <c r="D267" s="11"/>
      <c r="E267" s="11"/>
      <c r="F267" s="11"/>
      <c r="G267" s="11"/>
      <c r="H267" s="11"/>
      <c r="I267" s="39"/>
      <c r="J267" s="32"/>
      <c r="K267" s="39"/>
      <c r="L267" s="71"/>
      <c r="M267" s="11"/>
      <c r="N267" s="11"/>
      <c r="O267" s="11"/>
      <c r="P267" s="11"/>
      <c r="Q267" s="11"/>
      <c r="R267" s="39"/>
      <c r="S267" s="6"/>
      <c r="T267" s="39"/>
    </row>
    <row r="268" spans="1:20" s="10" customFormat="1" ht="13.15">
      <c r="A268" s="18" t="s">
        <v>69</v>
      </c>
      <c r="B268" s="7" t="s">
        <v>2</v>
      </c>
      <c r="C268" s="7"/>
      <c r="D268" s="59">
        <v>422</v>
      </c>
      <c r="E268" s="59">
        <v>12</v>
      </c>
      <c r="F268" s="59">
        <v>0</v>
      </c>
      <c r="G268" s="59">
        <v>24</v>
      </c>
      <c r="H268" s="59"/>
      <c r="I268" s="60">
        <f t="shared" ref="I268:I301" si="34">SUM(D268:G268)</f>
        <v>458</v>
      </c>
      <c r="J268" s="61">
        <v>48</v>
      </c>
      <c r="K268" s="60">
        <f>SUM(I268:J268)</f>
        <v>506</v>
      </c>
      <c r="L268" s="71"/>
      <c r="M268" s="59">
        <v>699</v>
      </c>
      <c r="N268" s="59">
        <v>382</v>
      </c>
      <c r="O268" s="59">
        <v>6</v>
      </c>
      <c r="P268" s="59">
        <v>113</v>
      </c>
      <c r="Q268" s="59"/>
      <c r="R268" s="60">
        <f t="shared" ref="R268:R301" si="35">SUM(M268:P268)</f>
        <v>1200</v>
      </c>
      <c r="S268" s="61">
        <v>103</v>
      </c>
      <c r="T268" s="60">
        <f t="shared" ref="T268:T301" si="36">SUM(R268:S268)</f>
        <v>1303</v>
      </c>
    </row>
    <row r="269" spans="1:20" s="10" customFormat="1" ht="13.15">
      <c r="A269" s="18" t="s">
        <v>70</v>
      </c>
      <c r="B269" s="7" t="s">
        <v>3</v>
      </c>
      <c r="C269" s="7"/>
      <c r="D269" s="59">
        <v>55</v>
      </c>
      <c r="E269" s="59">
        <v>57</v>
      </c>
      <c r="F269" s="59">
        <v>0</v>
      </c>
      <c r="G269" s="59">
        <v>42</v>
      </c>
      <c r="H269" s="59"/>
      <c r="I269" s="60">
        <f t="shared" si="34"/>
        <v>154</v>
      </c>
      <c r="J269" s="61">
        <v>100</v>
      </c>
      <c r="K269" s="60">
        <f t="shared" ref="K269:K301" si="37">SUM(I269:J269)</f>
        <v>254</v>
      </c>
      <c r="L269" s="71"/>
      <c r="M269" s="59">
        <v>218</v>
      </c>
      <c r="N269" s="59">
        <v>167</v>
      </c>
      <c r="O269" s="59">
        <v>0</v>
      </c>
      <c r="P269" s="59">
        <v>56</v>
      </c>
      <c r="Q269" s="59"/>
      <c r="R269" s="60">
        <f t="shared" si="35"/>
        <v>441</v>
      </c>
      <c r="S269" s="61">
        <v>136</v>
      </c>
      <c r="T269" s="60">
        <f t="shared" si="36"/>
        <v>577</v>
      </c>
    </row>
    <row r="270" spans="1:20" s="10" customFormat="1" ht="13.15">
      <c r="A270" s="18" t="s">
        <v>71</v>
      </c>
      <c r="B270" s="7" t="s">
        <v>4</v>
      </c>
      <c r="C270" s="7"/>
      <c r="D270" s="59">
        <v>347</v>
      </c>
      <c r="E270" s="59">
        <v>32</v>
      </c>
      <c r="F270" s="59">
        <v>0</v>
      </c>
      <c r="G270" s="59">
        <v>101</v>
      </c>
      <c r="H270" s="59"/>
      <c r="I270" s="60">
        <f t="shared" si="34"/>
        <v>480</v>
      </c>
      <c r="J270" s="61">
        <v>0</v>
      </c>
      <c r="K270" s="60">
        <f t="shared" si="37"/>
        <v>480</v>
      </c>
      <c r="L270" s="71"/>
      <c r="M270" s="59">
        <v>210</v>
      </c>
      <c r="N270" s="59">
        <v>32</v>
      </c>
      <c r="O270" s="59">
        <v>0</v>
      </c>
      <c r="P270" s="59">
        <v>145</v>
      </c>
      <c r="Q270" s="59"/>
      <c r="R270" s="60">
        <f t="shared" si="35"/>
        <v>387</v>
      </c>
      <c r="S270" s="61">
        <v>0</v>
      </c>
      <c r="T270" s="60">
        <f t="shared" si="36"/>
        <v>387</v>
      </c>
    </row>
    <row r="271" spans="1:20" s="10" customFormat="1" ht="13.15">
      <c r="A271" s="18" t="s">
        <v>72</v>
      </c>
      <c r="B271" s="7" t="s">
        <v>5</v>
      </c>
      <c r="C271" s="7"/>
      <c r="D271" s="59">
        <v>239</v>
      </c>
      <c r="E271" s="59">
        <v>55</v>
      </c>
      <c r="F271" s="59">
        <v>0</v>
      </c>
      <c r="G271" s="59">
        <v>39</v>
      </c>
      <c r="H271" s="59"/>
      <c r="I271" s="60">
        <f t="shared" si="34"/>
        <v>333</v>
      </c>
      <c r="J271" s="61">
        <v>0</v>
      </c>
      <c r="K271" s="60">
        <f t="shared" si="37"/>
        <v>333</v>
      </c>
      <c r="L271" s="71"/>
      <c r="M271" s="59">
        <v>510</v>
      </c>
      <c r="N271" s="59">
        <v>165</v>
      </c>
      <c r="O271" s="59">
        <v>0</v>
      </c>
      <c r="P271" s="59">
        <v>641</v>
      </c>
      <c r="Q271" s="59"/>
      <c r="R271" s="60">
        <f t="shared" si="35"/>
        <v>1316</v>
      </c>
      <c r="S271" s="61">
        <v>132</v>
      </c>
      <c r="T271" s="60">
        <f t="shared" si="36"/>
        <v>1448</v>
      </c>
    </row>
    <row r="272" spans="1:20" s="10" customFormat="1" ht="13.15">
      <c r="A272" s="18" t="s">
        <v>73</v>
      </c>
      <c r="B272" s="7" t="s">
        <v>6</v>
      </c>
      <c r="C272" s="7"/>
      <c r="D272" s="59">
        <v>53</v>
      </c>
      <c r="E272" s="59">
        <v>23</v>
      </c>
      <c r="F272" s="59">
        <v>0</v>
      </c>
      <c r="G272" s="59">
        <v>56</v>
      </c>
      <c r="H272" s="59"/>
      <c r="I272" s="60">
        <f t="shared" si="34"/>
        <v>132</v>
      </c>
      <c r="J272" s="61">
        <v>0</v>
      </c>
      <c r="K272" s="60">
        <f t="shared" si="37"/>
        <v>132</v>
      </c>
      <c r="L272" s="71"/>
      <c r="M272" s="59">
        <v>109</v>
      </c>
      <c r="N272" s="59">
        <v>30</v>
      </c>
      <c r="O272" s="59">
        <v>0</v>
      </c>
      <c r="P272" s="59">
        <v>65</v>
      </c>
      <c r="Q272" s="59"/>
      <c r="R272" s="60">
        <f t="shared" si="35"/>
        <v>204</v>
      </c>
      <c r="S272" s="61">
        <v>176</v>
      </c>
      <c r="T272" s="60">
        <f t="shared" si="36"/>
        <v>380</v>
      </c>
    </row>
    <row r="273" spans="1:20" s="10" customFormat="1" ht="13.15">
      <c r="A273" s="18" t="s">
        <v>57</v>
      </c>
      <c r="B273" s="7" t="s">
        <v>7</v>
      </c>
      <c r="C273" s="7"/>
      <c r="D273" s="59">
        <v>165</v>
      </c>
      <c r="E273" s="59">
        <v>55</v>
      </c>
      <c r="F273" s="59">
        <v>0</v>
      </c>
      <c r="G273" s="59">
        <v>75</v>
      </c>
      <c r="H273" s="59"/>
      <c r="I273" s="60">
        <f t="shared" si="34"/>
        <v>295</v>
      </c>
      <c r="J273" s="61">
        <v>0</v>
      </c>
      <c r="K273" s="60">
        <f t="shared" si="37"/>
        <v>295</v>
      </c>
      <c r="L273" s="71"/>
      <c r="M273" s="59">
        <v>203</v>
      </c>
      <c r="N273" s="59">
        <v>50</v>
      </c>
      <c r="O273" s="59">
        <v>0</v>
      </c>
      <c r="P273" s="59">
        <v>20</v>
      </c>
      <c r="Q273" s="59"/>
      <c r="R273" s="60">
        <f t="shared" si="35"/>
        <v>273</v>
      </c>
      <c r="S273" s="61">
        <v>0</v>
      </c>
      <c r="T273" s="60">
        <f t="shared" si="36"/>
        <v>273</v>
      </c>
    </row>
    <row r="274" spans="1:20" s="10" customFormat="1" ht="13.15">
      <c r="A274" s="18" t="s">
        <v>56</v>
      </c>
      <c r="B274" s="7" t="s">
        <v>8</v>
      </c>
      <c r="C274" s="7"/>
      <c r="D274" s="59">
        <v>0</v>
      </c>
      <c r="E274" s="59">
        <v>0</v>
      </c>
      <c r="F274" s="59">
        <v>0</v>
      </c>
      <c r="G274" s="59">
        <v>0</v>
      </c>
      <c r="H274" s="59"/>
      <c r="I274" s="60">
        <f t="shared" si="34"/>
        <v>0</v>
      </c>
      <c r="J274" s="61">
        <v>0</v>
      </c>
      <c r="K274" s="60">
        <f t="shared" si="37"/>
        <v>0</v>
      </c>
      <c r="L274" s="71"/>
      <c r="M274" s="59">
        <v>1</v>
      </c>
      <c r="N274" s="59">
        <v>0</v>
      </c>
      <c r="O274" s="59">
        <v>0</v>
      </c>
      <c r="P274" s="59">
        <v>0</v>
      </c>
      <c r="Q274" s="59"/>
      <c r="R274" s="60">
        <f t="shared" si="35"/>
        <v>1</v>
      </c>
      <c r="S274" s="61">
        <v>0</v>
      </c>
      <c r="T274" s="60">
        <f t="shared" si="36"/>
        <v>1</v>
      </c>
    </row>
    <row r="275" spans="1:20" s="10" customFormat="1" ht="13.15">
      <c r="A275" s="18" t="s">
        <v>74</v>
      </c>
      <c r="B275" s="7" t="s">
        <v>9</v>
      </c>
      <c r="C275" s="7"/>
      <c r="D275" s="59">
        <v>332</v>
      </c>
      <c r="E275" s="59">
        <v>0</v>
      </c>
      <c r="F275" s="59">
        <v>0</v>
      </c>
      <c r="G275" s="59">
        <v>22</v>
      </c>
      <c r="H275" s="59"/>
      <c r="I275" s="60">
        <f t="shared" si="34"/>
        <v>354</v>
      </c>
      <c r="J275" s="61">
        <v>0</v>
      </c>
      <c r="K275" s="60">
        <f t="shared" si="37"/>
        <v>354</v>
      </c>
      <c r="L275" s="71"/>
      <c r="M275" s="59">
        <v>752</v>
      </c>
      <c r="N275" s="59">
        <v>58</v>
      </c>
      <c r="O275" s="59">
        <v>0</v>
      </c>
      <c r="P275" s="59">
        <v>156</v>
      </c>
      <c r="Q275" s="59"/>
      <c r="R275" s="60">
        <f t="shared" si="35"/>
        <v>966</v>
      </c>
      <c r="S275" s="61">
        <v>9</v>
      </c>
      <c r="T275" s="60">
        <f t="shared" si="36"/>
        <v>975</v>
      </c>
    </row>
    <row r="276" spans="1:20" s="10" customFormat="1" ht="13.15">
      <c r="A276" s="18" t="s">
        <v>75</v>
      </c>
      <c r="B276" s="7" t="s">
        <v>10</v>
      </c>
      <c r="C276" s="7"/>
      <c r="D276" s="59">
        <v>159</v>
      </c>
      <c r="E276" s="59">
        <v>35</v>
      </c>
      <c r="F276" s="59">
        <v>0</v>
      </c>
      <c r="G276" s="59">
        <v>56</v>
      </c>
      <c r="H276" s="59"/>
      <c r="I276" s="60">
        <f t="shared" si="34"/>
        <v>250</v>
      </c>
      <c r="J276" s="61">
        <v>0</v>
      </c>
      <c r="K276" s="60">
        <f t="shared" si="37"/>
        <v>250</v>
      </c>
      <c r="L276" s="71"/>
      <c r="M276" s="59">
        <v>515</v>
      </c>
      <c r="N276" s="59">
        <v>125</v>
      </c>
      <c r="O276" s="59">
        <v>0</v>
      </c>
      <c r="P276" s="59">
        <v>140</v>
      </c>
      <c r="Q276" s="59"/>
      <c r="R276" s="60">
        <f t="shared" si="35"/>
        <v>780</v>
      </c>
      <c r="S276" s="61">
        <v>0</v>
      </c>
      <c r="T276" s="60">
        <f t="shared" si="36"/>
        <v>780</v>
      </c>
    </row>
    <row r="277" spans="1:20" s="10" customFormat="1" ht="13.15">
      <c r="A277" s="18" t="s">
        <v>76</v>
      </c>
      <c r="B277" s="7" t="s">
        <v>11</v>
      </c>
      <c r="C277" s="7"/>
      <c r="D277" s="59">
        <v>141</v>
      </c>
      <c r="E277" s="59">
        <v>0</v>
      </c>
      <c r="F277" s="59">
        <v>0</v>
      </c>
      <c r="G277" s="59">
        <v>147</v>
      </c>
      <c r="H277" s="59"/>
      <c r="I277" s="60">
        <f t="shared" si="34"/>
        <v>288</v>
      </c>
      <c r="J277" s="61">
        <v>0</v>
      </c>
      <c r="K277" s="60">
        <f t="shared" si="37"/>
        <v>288</v>
      </c>
      <c r="L277" s="71"/>
      <c r="M277" s="59">
        <v>309</v>
      </c>
      <c r="N277" s="59">
        <v>57</v>
      </c>
      <c r="O277" s="59">
        <v>0</v>
      </c>
      <c r="P277" s="59">
        <v>149</v>
      </c>
      <c r="Q277" s="59"/>
      <c r="R277" s="60">
        <f t="shared" si="35"/>
        <v>515</v>
      </c>
      <c r="S277" s="61">
        <v>71</v>
      </c>
      <c r="T277" s="60">
        <f t="shared" si="36"/>
        <v>586</v>
      </c>
    </row>
    <row r="278" spans="1:20" s="10" customFormat="1" ht="13.15">
      <c r="A278" s="18" t="s">
        <v>58</v>
      </c>
      <c r="B278" s="7" t="s">
        <v>12</v>
      </c>
      <c r="C278" s="7"/>
      <c r="D278" s="59">
        <v>160</v>
      </c>
      <c r="E278" s="59">
        <v>106</v>
      </c>
      <c r="F278" s="59">
        <v>0</v>
      </c>
      <c r="G278" s="59">
        <v>70</v>
      </c>
      <c r="H278" s="59"/>
      <c r="I278" s="60">
        <f t="shared" si="34"/>
        <v>336</v>
      </c>
      <c r="J278" s="61">
        <v>271</v>
      </c>
      <c r="K278" s="60">
        <f t="shared" si="37"/>
        <v>607</v>
      </c>
      <c r="L278" s="71"/>
      <c r="M278" s="59">
        <v>366</v>
      </c>
      <c r="N278" s="59">
        <v>252</v>
      </c>
      <c r="O278" s="59">
        <v>0</v>
      </c>
      <c r="P278" s="59">
        <v>323</v>
      </c>
      <c r="Q278" s="59"/>
      <c r="R278" s="60">
        <f t="shared" si="35"/>
        <v>941</v>
      </c>
      <c r="S278" s="61">
        <v>303</v>
      </c>
      <c r="T278" s="60">
        <f t="shared" si="36"/>
        <v>1244</v>
      </c>
    </row>
    <row r="279" spans="1:20" s="10" customFormat="1" ht="13.15">
      <c r="A279" s="18" t="s">
        <v>59</v>
      </c>
      <c r="B279" s="7" t="s">
        <v>13</v>
      </c>
      <c r="C279" s="7"/>
      <c r="D279" s="59">
        <v>169</v>
      </c>
      <c r="E279" s="59">
        <v>40</v>
      </c>
      <c r="F279" s="59">
        <v>0</v>
      </c>
      <c r="G279" s="59">
        <v>72</v>
      </c>
      <c r="H279" s="59"/>
      <c r="I279" s="60">
        <f t="shared" si="34"/>
        <v>281</v>
      </c>
      <c r="J279" s="61">
        <v>0</v>
      </c>
      <c r="K279" s="60">
        <f t="shared" si="37"/>
        <v>281</v>
      </c>
      <c r="L279" s="71"/>
      <c r="M279" s="59">
        <v>347</v>
      </c>
      <c r="N279" s="59">
        <v>242</v>
      </c>
      <c r="O279" s="59">
        <v>0</v>
      </c>
      <c r="P279" s="59">
        <v>335</v>
      </c>
      <c r="Q279" s="59"/>
      <c r="R279" s="60">
        <f t="shared" si="35"/>
        <v>924</v>
      </c>
      <c r="S279" s="61">
        <v>239</v>
      </c>
      <c r="T279" s="60">
        <f t="shared" si="36"/>
        <v>1163</v>
      </c>
    </row>
    <row r="280" spans="1:20" s="10" customFormat="1" ht="13.15">
      <c r="A280" s="18" t="s">
        <v>60</v>
      </c>
      <c r="B280" s="7" t="s">
        <v>34</v>
      </c>
      <c r="C280" s="7"/>
      <c r="D280" s="59">
        <v>41</v>
      </c>
      <c r="E280" s="59">
        <v>75</v>
      </c>
      <c r="F280" s="59">
        <v>0</v>
      </c>
      <c r="G280" s="59">
        <v>22</v>
      </c>
      <c r="H280" s="59"/>
      <c r="I280" s="60">
        <f t="shared" si="34"/>
        <v>138</v>
      </c>
      <c r="J280" s="61">
        <v>0</v>
      </c>
      <c r="K280" s="60">
        <f t="shared" si="37"/>
        <v>138</v>
      </c>
      <c r="L280" s="71"/>
      <c r="M280" s="59">
        <v>61</v>
      </c>
      <c r="N280" s="59">
        <v>27</v>
      </c>
      <c r="O280" s="59">
        <v>0</v>
      </c>
      <c r="P280" s="59">
        <v>80</v>
      </c>
      <c r="Q280" s="59"/>
      <c r="R280" s="60">
        <f t="shared" si="35"/>
        <v>168</v>
      </c>
      <c r="S280" s="61">
        <v>0</v>
      </c>
      <c r="T280" s="60">
        <f t="shared" si="36"/>
        <v>168</v>
      </c>
    </row>
    <row r="281" spans="1:20" s="10" customFormat="1" ht="13.15">
      <c r="A281" s="18" t="s">
        <v>77</v>
      </c>
      <c r="B281" s="7" t="s">
        <v>14</v>
      </c>
      <c r="C281" s="7"/>
      <c r="D281" s="59">
        <v>190</v>
      </c>
      <c r="E281" s="59">
        <v>0</v>
      </c>
      <c r="F281" s="59">
        <v>0</v>
      </c>
      <c r="G281" s="59">
        <v>116</v>
      </c>
      <c r="H281" s="59"/>
      <c r="I281" s="60">
        <f t="shared" si="34"/>
        <v>306</v>
      </c>
      <c r="J281" s="61">
        <v>274</v>
      </c>
      <c r="K281" s="60">
        <f t="shared" si="37"/>
        <v>580</v>
      </c>
      <c r="L281" s="71"/>
      <c r="M281" s="59">
        <v>220</v>
      </c>
      <c r="N281" s="59">
        <v>0</v>
      </c>
      <c r="O281" s="59">
        <v>0</v>
      </c>
      <c r="P281" s="59">
        <v>203</v>
      </c>
      <c r="Q281" s="59"/>
      <c r="R281" s="60">
        <f t="shared" si="35"/>
        <v>423</v>
      </c>
      <c r="S281" s="61">
        <v>0</v>
      </c>
      <c r="T281" s="60">
        <f t="shared" si="36"/>
        <v>423</v>
      </c>
    </row>
    <row r="282" spans="1:20" s="10" customFormat="1" ht="13.15">
      <c r="A282" s="18" t="s">
        <v>78</v>
      </c>
      <c r="B282" s="7" t="s">
        <v>15</v>
      </c>
      <c r="C282" s="7"/>
      <c r="D282" s="59">
        <v>62</v>
      </c>
      <c r="E282" s="59">
        <v>0</v>
      </c>
      <c r="F282" s="59">
        <v>0</v>
      </c>
      <c r="G282" s="59">
        <v>0</v>
      </c>
      <c r="H282" s="59"/>
      <c r="I282" s="60">
        <f t="shared" si="34"/>
        <v>62</v>
      </c>
      <c r="J282" s="61">
        <v>0</v>
      </c>
      <c r="K282" s="60">
        <f t="shared" si="37"/>
        <v>62</v>
      </c>
      <c r="L282" s="71"/>
      <c r="M282" s="59">
        <v>157</v>
      </c>
      <c r="N282" s="59">
        <v>0</v>
      </c>
      <c r="O282" s="59">
        <v>0</v>
      </c>
      <c r="P282" s="59">
        <v>111</v>
      </c>
      <c r="Q282" s="59"/>
      <c r="R282" s="60">
        <f t="shared" si="35"/>
        <v>268</v>
      </c>
      <c r="S282" s="61">
        <v>23</v>
      </c>
      <c r="T282" s="60">
        <f t="shared" si="36"/>
        <v>291</v>
      </c>
    </row>
    <row r="283" spans="1:20" s="10" customFormat="1" ht="13.15">
      <c r="A283" s="18" t="s">
        <v>79</v>
      </c>
      <c r="B283" s="7" t="s">
        <v>16</v>
      </c>
      <c r="C283" s="7"/>
      <c r="D283" s="59">
        <v>98</v>
      </c>
      <c r="E283" s="59">
        <v>0</v>
      </c>
      <c r="F283" s="59">
        <v>0</v>
      </c>
      <c r="G283" s="59">
        <v>95</v>
      </c>
      <c r="H283" s="59"/>
      <c r="I283" s="60">
        <f t="shared" si="34"/>
        <v>193</v>
      </c>
      <c r="J283" s="61">
        <v>0</v>
      </c>
      <c r="K283" s="60">
        <f t="shared" si="37"/>
        <v>193</v>
      </c>
      <c r="L283" s="71"/>
      <c r="M283" s="59">
        <v>421</v>
      </c>
      <c r="N283" s="59">
        <v>58</v>
      </c>
      <c r="O283" s="59">
        <v>0</v>
      </c>
      <c r="P283" s="59">
        <v>307</v>
      </c>
      <c r="Q283" s="59"/>
      <c r="R283" s="60">
        <f t="shared" si="35"/>
        <v>786</v>
      </c>
      <c r="S283" s="61">
        <v>0</v>
      </c>
      <c r="T283" s="60">
        <f t="shared" si="36"/>
        <v>786</v>
      </c>
    </row>
    <row r="284" spans="1:20" s="10" customFormat="1" ht="13.15">
      <c r="A284" s="18" t="s">
        <v>80</v>
      </c>
      <c r="B284" s="7" t="s">
        <v>17</v>
      </c>
      <c r="C284" s="7"/>
      <c r="D284" s="59">
        <v>224</v>
      </c>
      <c r="E284" s="59">
        <v>0</v>
      </c>
      <c r="F284" s="59">
        <v>0</v>
      </c>
      <c r="G284" s="59">
        <v>28</v>
      </c>
      <c r="H284" s="59"/>
      <c r="I284" s="60">
        <f t="shared" si="34"/>
        <v>252</v>
      </c>
      <c r="J284" s="61">
        <v>0</v>
      </c>
      <c r="K284" s="60">
        <f t="shared" si="37"/>
        <v>252</v>
      </c>
      <c r="L284" s="71"/>
      <c r="M284" s="59">
        <v>265</v>
      </c>
      <c r="N284" s="59">
        <v>0</v>
      </c>
      <c r="O284" s="59">
        <v>0</v>
      </c>
      <c r="P284" s="59">
        <v>24</v>
      </c>
      <c r="Q284" s="59"/>
      <c r="R284" s="60">
        <f t="shared" si="35"/>
        <v>289</v>
      </c>
      <c r="S284" s="61">
        <v>0</v>
      </c>
      <c r="T284" s="60">
        <f t="shared" si="36"/>
        <v>289</v>
      </c>
    </row>
    <row r="285" spans="1:20" s="10" customFormat="1" ht="13.15">
      <c r="A285" s="18" t="s">
        <v>81</v>
      </c>
      <c r="B285" s="7" t="s">
        <v>18</v>
      </c>
      <c r="C285" s="7"/>
      <c r="D285" s="59">
        <v>189</v>
      </c>
      <c r="E285" s="59">
        <v>163</v>
      </c>
      <c r="F285" s="59">
        <v>0</v>
      </c>
      <c r="G285" s="59">
        <v>61</v>
      </c>
      <c r="H285" s="59"/>
      <c r="I285" s="60">
        <f t="shared" si="34"/>
        <v>413</v>
      </c>
      <c r="J285" s="61">
        <v>0</v>
      </c>
      <c r="K285" s="60">
        <f t="shared" si="37"/>
        <v>413</v>
      </c>
      <c r="L285" s="71"/>
      <c r="M285" s="59">
        <v>387</v>
      </c>
      <c r="N285" s="59">
        <v>110</v>
      </c>
      <c r="O285" s="59">
        <v>0</v>
      </c>
      <c r="P285" s="59">
        <v>209</v>
      </c>
      <c r="Q285" s="59"/>
      <c r="R285" s="60">
        <f t="shared" si="35"/>
        <v>706</v>
      </c>
      <c r="S285" s="61">
        <v>134</v>
      </c>
      <c r="T285" s="60">
        <f t="shared" si="36"/>
        <v>840</v>
      </c>
    </row>
    <row r="286" spans="1:20" s="10" customFormat="1" ht="13.15">
      <c r="A286" s="18" t="s">
        <v>61</v>
      </c>
      <c r="B286" s="7" t="s">
        <v>19</v>
      </c>
      <c r="C286" s="7"/>
      <c r="D286" s="59">
        <v>69</v>
      </c>
      <c r="E286" s="59">
        <v>20</v>
      </c>
      <c r="F286" s="59">
        <v>0</v>
      </c>
      <c r="G286" s="59">
        <v>21</v>
      </c>
      <c r="H286" s="59"/>
      <c r="I286" s="60">
        <f t="shared" si="34"/>
        <v>110</v>
      </c>
      <c r="J286" s="61">
        <v>118</v>
      </c>
      <c r="K286" s="60">
        <f t="shared" si="37"/>
        <v>228</v>
      </c>
      <c r="L286" s="71"/>
      <c r="M286" s="59">
        <v>23</v>
      </c>
      <c r="N286" s="59">
        <v>77</v>
      </c>
      <c r="O286" s="59">
        <v>0</v>
      </c>
      <c r="P286" s="59">
        <v>26</v>
      </c>
      <c r="Q286" s="59"/>
      <c r="R286" s="60">
        <f t="shared" si="35"/>
        <v>126</v>
      </c>
      <c r="S286" s="61">
        <v>0</v>
      </c>
      <c r="T286" s="60">
        <f t="shared" si="36"/>
        <v>126</v>
      </c>
    </row>
    <row r="287" spans="1:20" s="10" customFormat="1" ht="13.15">
      <c r="A287" s="18" t="s">
        <v>62</v>
      </c>
      <c r="B287" s="7" t="s">
        <v>20</v>
      </c>
      <c r="C287" s="7"/>
      <c r="D287" s="59">
        <v>6</v>
      </c>
      <c r="E287" s="59">
        <v>18</v>
      </c>
      <c r="F287" s="59">
        <v>0</v>
      </c>
      <c r="G287" s="59">
        <v>28</v>
      </c>
      <c r="H287" s="59"/>
      <c r="I287" s="60">
        <f t="shared" si="34"/>
        <v>52</v>
      </c>
      <c r="J287" s="61">
        <v>0</v>
      </c>
      <c r="K287" s="60">
        <f t="shared" si="37"/>
        <v>52</v>
      </c>
      <c r="L287" s="71"/>
      <c r="M287" s="59">
        <v>5</v>
      </c>
      <c r="N287" s="59">
        <v>75</v>
      </c>
      <c r="O287" s="59">
        <v>0</v>
      </c>
      <c r="P287" s="59">
        <v>66</v>
      </c>
      <c r="Q287" s="59"/>
      <c r="R287" s="60">
        <f t="shared" si="35"/>
        <v>146</v>
      </c>
      <c r="S287" s="61">
        <v>0</v>
      </c>
      <c r="T287" s="60">
        <f t="shared" si="36"/>
        <v>146</v>
      </c>
    </row>
    <row r="288" spans="1:20" s="10" customFormat="1" ht="13.15">
      <c r="A288" s="18" t="s">
        <v>82</v>
      </c>
      <c r="B288" s="7" t="s">
        <v>21</v>
      </c>
      <c r="C288" s="7"/>
      <c r="D288" s="59">
        <v>158</v>
      </c>
      <c r="E288" s="59">
        <v>4</v>
      </c>
      <c r="F288" s="59">
        <v>0</v>
      </c>
      <c r="G288" s="59">
        <v>20</v>
      </c>
      <c r="H288" s="59"/>
      <c r="I288" s="60">
        <f t="shared" si="34"/>
        <v>182</v>
      </c>
      <c r="J288" s="61">
        <v>0</v>
      </c>
      <c r="K288" s="60">
        <f t="shared" si="37"/>
        <v>182</v>
      </c>
      <c r="L288" s="71"/>
      <c r="M288" s="59">
        <v>157</v>
      </c>
      <c r="N288" s="59">
        <v>0</v>
      </c>
      <c r="O288" s="59">
        <v>0</v>
      </c>
      <c r="P288" s="59">
        <v>17</v>
      </c>
      <c r="Q288" s="59"/>
      <c r="R288" s="60">
        <f t="shared" si="35"/>
        <v>174</v>
      </c>
      <c r="S288" s="61">
        <v>0</v>
      </c>
      <c r="T288" s="60">
        <f t="shared" si="36"/>
        <v>174</v>
      </c>
    </row>
    <row r="289" spans="1:20" s="10" customFormat="1" ht="13.15">
      <c r="A289" s="18" t="s">
        <v>63</v>
      </c>
      <c r="B289" s="7" t="s">
        <v>22</v>
      </c>
      <c r="C289" s="7"/>
      <c r="D289" s="59">
        <v>81</v>
      </c>
      <c r="E289" s="59">
        <v>35</v>
      </c>
      <c r="F289" s="59">
        <v>0</v>
      </c>
      <c r="G289" s="59">
        <v>80</v>
      </c>
      <c r="H289" s="59"/>
      <c r="I289" s="60">
        <f t="shared" si="34"/>
        <v>196</v>
      </c>
      <c r="J289" s="61">
        <v>0</v>
      </c>
      <c r="K289" s="60">
        <f t="shared" si="37"/>
        <v>196</v>
      </c>
      <c r="L289" s="71"/>
      <c r="M289" s="59">
        <v>201</v>
      </c>
      <c r="N289" s="59">
        <v>207</v>
      </c>
      <c r="O289" s="59">
        <v>0</v>
      </c>
      <c r="P289" s="59">
        <v>388</v>
      </c>
      <c r="Q289" s="59"/>
      <c r="R289" s="60">
        <f t="shared" si="35"/>
        <v>796</v>
      </c>
      <c r="S289" s="61">
        <v>0</v>
      </c>
      <c r="T289" s="60">
        <f t="shared" si="36"/>
        <v>796</v>
      </c>
    </row>
    <row r="290" spans="1:20" s="10" customFormat="1" ht="13.15">
      <c r="A290" s="18" t="s">
        <v>64</v>
      </c>
      <c r="B290" s="7" t="s">
        <v>23</v>
      </c>
      <c r="C290" s="7"/>
      <c r="D290" s="59">
        <v>268</v>
      </c>
      <c r="E290" s="59">
        <v>6</v>
      </c>
      <c r="F290" s="59">
        <v>0</v>
      </c>
      <c r="G290" s="59">
        <v>103</v>
      </c>
      <c r="H290" s="59"/>
      <c r="I290" s="60">
        <f t="shared" si="34"/>
        <v>377</v>
      </c>
      <c r="J290" s="61">
        <f>169+416</f>
        <v>585</v>
      </c>
      <c r="K290" s="60">
        <f t="shared" si="37"/>
        <v>962</v>
      </c>
      <c r="L290" s="71"/>
      <c r="M290" s="59">
        <v>431</v>
      </c>
      <c r="N290" s="59">
        <v>140</v>
      </c>
      <c r="O290" s="59">
        <v>0</v>
      </c>
      <c r="P290" s="59">
        <v>163</v>
      </c>
      <c r="Q290" s="59"/>
      <c r="R290" s="60">
        <f t="shared" si="35"/>
        <v>734</v>
      </c>
      <c r="S290" s="61">
        <v>111</v>
      </c>
      <c r="T290" s="60">
        <f t="shared" si="36"/>
        <v>845</v>
      </c>
    </row>
    <row r="291" spans="1:20" s="10" customFormat="1" ht="13.15">
      <c r="A291" s="18" t="s">
        <v>83</v>
      </c>
      <c r="B291" s="7" t="s">
        <v>24</v>
      </c>
      <c r="C291" s="7"/>
      <c r="D291" s="59">
        <v>85</v>
      </c>
      <c r="E291" s="59">
        <v>0</v>
      </c>
      <c r="F291" s="59">
        <v>0</v>
      </c>
      <c r="G291" s="59">
        <v>13</v>
      </c>
      <c r="H291" s="59"/>
      <c r="I291" s="60">
        <f t="shared" si="34"/>
        <v>98</v>
      </c>
      <c r="J291" s="61">
        <v>0</v>
      </c>
      <c r="K291" s="60">
        <f t="shared" si="37"/>
        <v>98</v>
      </c>
      <c r="L291" s="71"/>
      <c r="M291" s="59">
        <v>64</v>
      </c>
      <c r="N291" s="59">
        <v>41</v>
      </c>
      <c r="O291" s="59">
        <v>0</v>
      </c>
      <c r="P291" s="59">
        <v>31</v>
      </c>
      <c r="Q291" s="59"/>
      <c r="R291" s="60">
        <f t="shared" si="35"/>
        <v>136</v>
      </c>
      <c r="S291" s="61">
        <v>0</v>
      </c>
      <c r="T291" s="60">
        <f t="shared" si="36"/>
        <v>136</v>
      </c>
    </row>
    <row r="292" spans="1:20" s="10" customFormat="1" ht="13.15">
      <c r="A292" s="18" t="s">
        <v>84</v>
      </c>
      <c r="B292" s="7" t="s">
        <v>25</v>
      </c>
      <c r="C292" s="7"/>
      <c r="D292" s="59">
        <v>283</v>
      </c>
      <c r="E292" s="59">
        <v>61</v>
      </c>
      <c r="F292" s="59">
        <v>0</v>
      </c>
      <c r="G292" s="59">
        <v>299</v>
      </c>
      <c r="H292" s="59"/>
      <c r="I292" s="60">
        <f t="shared" si="34"/>
        <v>643</v>
      </c>
      <c r="J292" s="61">
        <v>98</v>
      </c>
      <c r="K292" s="60">
        <f t="shared" si="37"/>
        <v>741</v>
      </c>
      <c r="L292" s="71"/>
      <c r="M292" s="59">
        <v>276</v>
      </c>
      <c r="N292" s="59">
        <v>59</v>
      </c>
      <c r="O292" s="59">
        <v>0</v>
      </c>
      <c r="P292" s="59">
        <v>155</v>
      </c>
      <c r="Q292" s="59"/>
      <c r="R292" s="60">
        <f t="shared" si="35"/>
        <v>490</v>
      </c>
      <c r="S292" s="61">
        <v>0</v>
      </c>
      <c r="T292" s="60">
        <f t="shared" si="36"/>
        <v>490</v>
      </c>
    </row>
    <row r="293" spans="1:20" s="10" customFormat="1" ht="13.15">
      <c r="A293" s="18" t="s">
        <v>85</v>
      </c>
      <c r="B293" s="7" t="s">
        <v>26</v>
      </c>
      <c r="C293" s="7"/>
      <c r="D293" s="59">
        <v>38</v>
      </c>
      <c r="E293" s="59">
        <v>2</v>
      </c>
      <c r="F293" s="59">
        <v>0</v>
      </c>
      <c r="G293" s="59">
        <v>0</v>
      </c>
      <c r="H293" s="59"/>
      <c r="I293" s="60">
        <f t="shared" si="34"/>
        <v>40</v>
      </c>
      <c r="J293" s="61">
        <v>0</v>
      </c>
      <c r="K293" s="60">
        <f t="shared" si="37"/>
        <v>40</v>
      </c>
      <c r="L293" s="71"/>
      <c r="M293" s="59">
        <v>42</v>
      </c>
      <c r="N293" s="59">
        <v>40</v>
      </c>
      <c r="O293" s="59">
        <v>0</v>
      </c>
      <c r="P293" s="59">
        <v>8</v>
      </c>
      <c r="Q293" s="59"/>
      <c r="R293" s="60">
        <f t="shared" si="35"/>
        <v>90</v>
      </c>
      <c r="S293" s="61">
        <v>0</v>
      </c>
      <c r="T293" s="60">
        <f t="shared" si="36"/>
        <v>90</v>
      </c>
    </row>
    <row r="294" spans="1:20" s="10" customFormat="1" ht="13.15">
      <c r="A294" s="18" t="s">
        <v>86</v>
      </c>
      <c r="B294" s="7" t="s">
        <v>27</v>
      </c>
      <c r="C294" s="7"/>
      <c r="D294" s="59">
        <v>66</v>
      </c>
      <c r="E294" s="59">
        <v>0</v>
      </c>
      <c r="F294" s="59">
        <v>0</v>
      </c>
      <c r="G294" s="59">
        <v>3</v>
      </c>
      <c r="H294" s="59"/>
      <c r="I294" s="60">
        <f t="shared" si="34"/>
        <v>69</v>
      </c>
      <c r="J294" s="61">
        <v>0</v>
      </c>
      <c r="K294" s="60">
        <f t="shared" si="37"/>
        <v>69</v>
      </c>
      <c r="L294" s="71"/>
      <c r="M294" s="59">
        <v>73</v>
      </c>
      <c r="N294" s="59">
        <v>2</v>
      </c>
      <c r="O294" s="59">
        <v>0</v>
      </c>
      <c r="P294" s="59">
        <v>3</v>
      </c>
      <c r="Q294" s="59"/>
      <c r="R294" s="60">
        <f t="shared" si="35"/>
        <v>78</v>
      </c>
      <c r="S294" s="61">
        <v>0</v>
      </c>
      <c r="T294" s="60">
        <f t="shared" si="36"/>
        <v>78</v>
      </c>
    </row>
    <row r="295" spans="1:20" s="10" customFormat="1" ht="13.15">
      <c r="A295" s="18" t="s">
        <v>65</v>
      </c>
      <c r="B295" s="7" t="s">
        <v>28</v>
      </c>
      <c r="C295" s="7"/>
      <c r="D295" s="59">
        <v>394</v>
      </c>
      <c r="E295" s="59">
        <v>101</v>
      </c>
      <c r="F295" s="59">
        <v>0</v>
      </c>
      <c r="G295" s="59">
        <v>183</v>
      </c>
      <c r="H295" s="59"/>
      <c r="I295" s="60">
        <f t="shared" si="34"/>
        <v>678</v>
      </c>
      <c r="J295" s="61">
        <v>278</v>
      </c>
      <c r="K295" s="60">
        <f t="shared" si="37"/>
        <v>956</v>
      </c>
      <c r="L295" s="71"/>
      <c r="M295" s="59">
        <v>358</v>
      </c>
      <c r="N295" s="59">
        <v>266</v>
      </c>
      <c r="O295" s="59">
        <v>0</v>
      </c>
      <c r="P295" s="59">
        <v>505</v>
      </c>
      <c r="Q295" s="59"/>
      <c r="R295" s="60">
        <f t="shared" si="35"/>
        <v>1129</v>
      </c>
      <c r="S295" s="61">
        <v>0</v>
      </c>
      <c r="T295" s="60">
        <f t="shared" si="36"/>
        <v>1129</v>
      </c>
    </row>
    <row r="296" spans="1:20" s="10" customFormat="1" ht="13.15">
      <c r="A296" s="18" t="s">
        <v>87</v>
      </c>
      <c r="B296" s="7" t="s">
        <v>29</v>
      </c>
      <c r="C296" s="7"/>
      <c r="D296" s="59">
        <v>195</v>
      </c>
      <c r="E296" s="59">
        <v>15</v>
      </c>
      <c r="F296" s="59">
        <v>0</v>
      </c>
      <c r="G296" s="59">
        <v>0</v>
      </c>
      <c r="H296" s="59"/>
      <c r="I296" s="60">
        <f t="shared" si="34"/>
        <v>210</v>
      </c>
      <c r="J296" s="61">
        <v>0</v>
      </c>
      <c r="K296" s="60">
        <f t="shared" si="37"/>
        <v>210</v>
      </c>
      <c r="L296" s="71"/>
      <c r="M296" s="59">
        <v>267</v>
      </c>
      <c r="N296" s="59">
        <v>17</v>
      </c>
      <c r="O296" s="59">
        <v>0</v>
      </c>
      <c r="P296" s="59">
        <v>1</v>
      </c>
      <c r="Q296" s="59"/>
      <c r="R296" s="60">
        <f t="shared" si="35"/>
        <v>285</v>
      </c>
      <c r="S296" s="61">
        <v>0</v>
      </c>
      <c r="T296" s="60">
        <f t="shared" si="36"/>
        <v>285</v>
      </c>
    </row>
    <row r="297" spans="1:20" s="10" customFormat="1" ht="13.15">
      <c r="A297" s="18" t="s">
        <v>66</v>
      </c>
      <c r="B297" s="7" t="s">
        <v>30</v>
      </c>
      <c r="C297" s="7"/>
      <c r="D297" s="59">
        <v>597</v>
      </c>
      <c r="E297" s="59">
        <v>75</v>
      </c>
      <c r="F297" s="59">
        <v>0</v>
      </c>
      <c r="G297" s="59">
        <v>266</v>
      </c>
      <c r="H297" s="59"/>
      <c r="I297" s="60">
        <f t="shared" si="34"/>
        <v>938</v>
      </c>
      <c r="J297" s="61">
        <v>398</v>
      </c>
      <c r="K297" s="60">
        <f t="shared" si="37"/>
        <v>1336</v>
      </c>
      <c r="L297" s="71"/>
      <c r="M297" s="59">
        <v>629</v>
      </c>
      <c r="N297" s="59">
        <v>253</v>
      </c>
      <c r="O297" s="59">
        <v>9</v>
      </c>
      <c r="P297" s="59">
        <v>302</v>
      </c>
      <c r="Q297" s="59"/>
      <c r="R297" s="60">
        <f t="shared" si="35"/>
        <v>1193</v>
      </c>
      <c r="S297" s="61">
        <v>309</v>
      </c>
      <c r="T297" s="60">
        <f t="shared" si="36"/>
        <v>1502</v>
      </c>
    </row>
    <row r="298" spans="1:20" s="10" customFormat="1" ht="13.15">
      <c r="A298" s="18" t="s">
        <v>88</v>
      </c>
      <c r="B298" s="7" t="s">
        <v>31</v>
      </c>
      <c r="C298" s="7"/>
      <c r="D298" s="59">
        <v>413</v>
      </c>
      <c r="E298" s="59">
        <v>9</v>
      </c>
      <c r="F298" s="59">
        <v>0</v>
      </c>
      <c r="G298" s="59">
        <v>168</v>
      </c>
      <c r="H298" s="59"/>
      <c r="I298" s="60">
        <f t="shared" si="34"/>
        <v>590</v>
      </c>
      <c r="J298" s="61">
        <v>0</v>
      </c>
      <c r="K298" s="60">
        <f t="shared" si="37"/>
        <v>590</v>
      </c>
      <c r="L298" s="71"/>
      <c r="M298" s="59">
        <v>732</v>
      </c>
      <c r="N298" s="59">
        <v>28</v>
      </c>
      <c r="O298" s="59">
        <v>0</v>
      </c>
      <c r="P298" s="59">
        <v>246</v>
      </c>
      <c r="Q298" s="59"/>
      <c r="R298" s="60">
        <f t="shared" si="35"/>
        <v>1006</v>
      </c>
      <c r="S298" s="61">
        <v>0</v>
      </c>
      <c r="T298" s="60">
        <f t="shared" si="36"/>
        <v>1006</v>
      </c>
    </row>
    <row r="299" spans="1:20" s="10" customFormat="1" ht="13.15">
      <c r="A299" s="18" t="s">
        <v>67</v>
      </c>
      <c r="B299" s="7" t="s">
        <v>32</v>
      </c>
      <c r="C299" s="7"/>
      <c r="D299" s="59">
        <v>362</v>
      </c>
      <c r="E299" s="59">
        <v>5</v>
      </c>
      <c r="F299" s="59">
        <v>0</v>
      </c>
      <c r="G299" s="59">
        <v>170</v>
      </c>
      <c r="H299" s="59"/>
      <c r="I299" s="60">
        <f t="shared" si="34"/>
        <v>537</v>
      </c>
      <c r="J299" s="61">
        <v>0</v>
      </c>
      <c r="K299" s="60">
        <f t="shared" si="37"/>
        <v>537</v>
      </c>
      <c r="L299" s="71"/>
      <c r="M299" s="59">
        <v>403</v>
      </c>
      <c r="N299" s="59">
        <v>10</v>
      </c>
      <c r="O299" s="59">
        <v>0</v>
      </c>
      <c r="P299" s="59">
        <v>142</v>
      </c>
      <c r="Q299" s="59"/>
      <c r="R299" s="60">
        <f t="shared" si="35"/>
        <v>555</v>
      </c>
      <c r="S299" s="61">
        <v>1</v>
      </c>
      <c r="T299" s="60">
        <f t="shared" si="36"/>
        <v>556</v>
      </c>
    </row>
    <row r="300" spans="1:20" s="10" customFormat="1" ht="13.15">
      <c r="A300" s="18" t="s">
        <v>68</v>
      </c>
      <c r="B300" s="7" t="s">
        <v>33</v>
      </c>
      <c r="C300" s="7"/>
      <c r="D300" s="59">
        <v>69</v>
      </c>
      <c r="E300" s="59">
        <v>72</v>
      </c>
      <c r="F300" s="59">
        <v>0</v>
      </c>
      <c r="G300" s="59">
        <v>0</v>
      </c>
      <c r="H300" s="59"/>
      <c r="I300" s="60">
        <f t="shared" si="34"/>
        <v>141</v>
      </c>
      <c r="J300" s="61">
        <v>0</v>
      </c>
      <c r="K300" s="60">
        <f t="shared" si="37"/>
        <v>141</v>
      </c>
      <c r="L300" s="71"/>
      <c r="M300" s="59">
        <v>198</v>
      </c>
      <c r="N300" s="59">
        <v>61</v>
      </c>
      <c r="O300" s="59">
        <v>65</v>
      </c>
      <c r="P300" s="59">
        <v>24</v>
      </c>
      <c r="Q300" s="59"/>
      <c r="R300" s="60">
        <f t="shared" si="35"/>
        <v>348</v>
      </c>
      <c r="S300" s="61">
        <v>0</v>
      </c>
      <c r="T300" s="60">
        <f t="shared" si="36"/>
        <v>348</v>
      </c>
    </row>
    <row r="301" spans="1:20" s="10" customFormat="1" ht="14.65">
      <c r="A301" s="18"/>
      <c r="B301" s="135" t="s">
        <v>213</v>
      </c>
      <c r="C301" s="7"/>
      <c r="D301" s="59">
        <v>0</v>
      </c>
      <c r="E301" s="59">
        <v>0</v>
      </c>
      <c r="F301" s="59">
        <v>0</v>
      </c>
      <c r="G301" s="59">
        <v>0</v>
      </c>
      <c r="H301" s="59"/>
      <c r="I301" s="60">
        <f t="shared" si="34"/>
        <v>0</v>
      </c>
      <c r="J301" s="61">
        <v>0</v>
      </c>
      <c r="K301" s="60">
        <f t="shared" si="37"/>
        <v>0</v>
      </c>
      <c r="L301" s="71"/>
      <c r="M301" s="59">
        <v>1</v>
      </c>
      <c r="N301" s="59">
        <v>0</v>
      </c>
      <c r="O301" s="59">
        <v>0</v>
      </c>
      <c r="P301" s="59">
        <v>0</v>
      </c>
      <c r="Q301" s="59"/>
      <c r="R301" s="60">
        <f t="shared" si="35"/>
        <v>1</v>
      </c>
      <c r="S301" s="61">
        <v>0</v>
      </c>
      <c r="T301" s="60">
        <f t="shared" si="36"/>
        <v>1</v>
      </c>
    </row>
    <row r="302" spans="1:20" s="10" customFormat="1" ht="13.5" thickBot="1">
      <c r="A302" s="12"/>
      <c r="B302" s="54" t="s">
        <v>118</v>
      </c>
      <c r="C302" s="55"/>
      <c r="D302" s="44">
        <f t="shared" ref="D302:K302" si="38">SUM(D268:D301)</f>
        <v>6130</v>
      </c>
      <c r="E302" s="44">
        <f t="shared" si="38"/>
        <v>1076</v>
      </c>
      <c r="F302" s="44">
        <f t="shared" si="38"/>
        <v>0</v>
      </c>
      <c r="G302" s="44">
        <f t="shared" si="38"/>
        <v>2380</v>
      </c>
      <c r="H302" s="44"/>
      <c r="I302" s="40">
        <f t="shared" si="38"/>
        <v>9586</v>
      </c>
      <c r="J302" s="56">
        <f>SUM(J268:J301)</f>
        <v>2170</v>
      </c>
      <c r="K302" s="40">
        <f t="shared" si="38"/>
        <v>11756</v>
      </c>
      <c r="L302" s="71"/>
      <c r="M302" s="44">
        <f t="shared" ref="M302:T302" si="39">SUM(M268:M301)</f>
        <v>9610</v>
      </c>
      <c r="N302" s="44">
        <f t="shared" si="39"/>
        <v>3031</v>
      </c>
      <c r="O302" s="44">
        <f t="shared" si="39"/>
        <v>80</v>
      </c>
      <c r="P302" s="44">
        <f t="shared" si="39"/>
        <v>5154</v>
      </c>
      <c r="Q302" s="44"/>
      <c r="R302" s="40">
        <f t="shared" si="39"/>
        <v>17875</v>
      </c>
      <c r="S302" s="44">
        <f t="shared" si="39"/>
        <v>1747</v>
      </c>
      <c r="T302" s="40">
        <f t="shared" si="39"/>
        <v>19622</v>
      </c>
    </row>
    <row r="303" spans="1:20" s="4" customFormat="1" ht="14.25" thickTop="1">
      <c r="A303" s="2" t="s">
        <v>50</v>
      </c>
      <c r="B303" s="128" t="s">
        <v>92</v>
      </c>
      <c r="D303" s="11"/>
      <c r="E303" s="11"/>
      <c r="F303" s="11"/>
      <c r="G303" s="11"/>
      <c r="H303" s="11"/>
      <c r="I303" s="39"/>
      <c r="J303" s="32"/>
      <c r="K303" s="39"/>
      <c r="L303" s="71"/>
      <c r="M303" s="11"/>
      <c r="N303" s="11"/>
      <c r="O303" s="11"/>
      <c r="P303" s="11"/>
      <c r="Q303" s="11"/>
      <c r="R303" s="39"/>
      <c r="S303" s="6"/>
      <c r="T303" s="39"/>
    </row>
    <row r="304" spans="1:20" s="7" customFormat="1" ht="13.15">
      <c r="A304" s="18" t="s">
        <v>69</v>
      </c>
      <c r="B304" s="7" t="s">
        <v>2</v>
      </c>
      <c r="D304" s="11">
        <v>118</v>
      </c>
      <c r="E304" s="11">
        <v>80</v>
      </c>
      <c r="F304" s="11">
        <v>0</v>
      </c>
      <c r="G304" s="11">
        <v>27</v>
      </c>
      <c r="H304" s="11"/>
      <c r="I304" s="39">
        <f t="shared" ref="I304:I336" si="40">SUM(D304:G304)</f>
        <v>225</v>
      </c>
      <c r="J304" s="31">
        <v>83</v>
      </c>
      <c r="K304" s="39">
        <f>I304+J304</f>
        <v>308</v>
      </c>
      <c r="L304" s="71"/>
      <c r="M304" s="11">
        <v>364</v>
      </c>
      <c r="N304" s="11">
        <v>133</v>
      </c>
      <c r="O304" s="11">
        <v>17</v>
      </c>
      <c r="P304" s="11">
        <v>3</v>
      </c>
      <c r="Q304" s="11"/>
      <c r="R304" s="39">
        <f t="shared" ref="R304:R336" si="41">SUM(M304:P304)</f>
        <v>517</v>
      </c>
      <c r="S304" s="31">
        <v>33</v>
      </c>
      <c r="T304" s="39">
        <f t="shared" ref="T304:T336" si="42">R304+S304</f>
        <v>550</v>
      </c>
    </row>
    <row r="305" spans="1:20" s="7" customFormat="1" ht="13.15">
      <c r="A305" s="18" t="s">
        <v>70</v>
      </c>
      <c r="B305" s="7" t="s">
        <v>3</v>
      </c>
      <c r="D305" s="11">
        <v>157</v>
      </c>
      <c r="E305" s="11">
        <v>87</v>
      </c>
      <c r="F305" s="11">
        <v>0</v>
      </c>
      <c r="G305" s="11">
        <v>106</v>
      </c>
      <c r="H305" s="11"/>
      <c r="I305" s="39">
        <f t="shared" si="40"/>
        <v>350</v>
      </c>
      <c r="J305" s="31">
        <v>39</v>
      </c>
      <c r="K305" s="39">
        <f t="shared" ref="K305:K336" si="43">I305+J305</f>
        <v>389</v>
      </c>
      <c r="L305" s="71"/>
      <c r="M305" s="11">
        <v>97</v>
      </c>
      <c r="N305" s="11">
        <v>163</v>
      </c>
      <c r="O305" s="11">
        <v>0</v>
      </c>
      <c r="P305" s="11">
        <v>130</v>
      </c>
      <c r="Q305" s="11"/>
      <c r="R305" s="39">
        <f t="shared" si="41"/>
        <v>390</v>
      </c>
      <c r="S305" s="31">
        <v>124</v>
      </c>
      <c r="T305" s="39">
        <f t="shared" si="42"/>
        <v>514</v>
      </c>
    </row>
    <row r="306" spans="1:20" s="7" customFormat="1" ht="13.15">
      <c r="A306" s="18" t="s">
        <v>71</v>
      </c>
      <c r="B306" s="7" t="s">
        <v>4</v>
      </c>
      <c r="D306" s="11">
        <v>110</v>
      </c>
      <c r="E306" s="11">
        <v>19</v>
      </c>
      <c r="F306" s="11">
        <v>0</v>
      </c>
      <c r="G306" s="11">
        <v>44</v>
      </c>
      <c r="H306" s="11"/>
      <c r="I306" s="39">
        <f t="shared" si="40"/>
        <v>173</v>
      </c>
      <c r="J306" s="31">
        <v>0</v>
      </c>
      <c r="K306" s="39">
        <f t="shared" si="43"/>
        <v>173</v>
      </c>
      <c r="L306" s="71"/>
      <c r="M306" s="11">
        <v>24</v>
      </c>
      <c r="N306" s="11">
        <v>18</v>
      </c>
      <c r="O306" s="11">
        <v>0</v>
      </c>
      <c r="P306" s="11">
        <v>49</v>
      </c>
      <c r="Q306" s="11"/>
      <c r="R306" s="39">
        <f t="shared" si="41"/>
        <v>91</v>
      </c>
      <c r="S306" s="31">
        <v>0</v>
      </c>
      <c r="T306" s="39">
        <f t="shared" si="42"/>
        <v>91</v>
      </c>
    </row>
    <row r="307" spans="1:20" s="7" customFormat="1" ht="13.15">
      <c r="A307" s="18" t="s">
        <v>72</v>
      </c>
      <c r="B307" s="7" t="s">
        <v>5</v>
      </c>
      <c r="D307" s="11">
        <v>312</v>
      </c>
      <c r="E307" s="11">
        <v>0</v>
      </c>
      <c r="F307" s="11">
        <v>0</v>
      </c>
      <c r="G307" s="11">
        <v>156</v>
      </c>
      <c r="H307" s="11"/>
      <c r="I307" s="39">
        <f t="shared" si="40"/>
        <v>468</v>
      </c>
      <c r="J307" s="31">
        <v>0</v>
      </c>
      <c r="K307" s="39">
        <f t="shared" si="43"/>
        <v>468</v>
      </c>
      <c r="L307" s="71"/>
      <c r="M307" s="11">
        <v>128</v>
      </c>
      <c r="N307" s="11">
        <v>37</v>
      </c>
      <c r="O307" s="11">
        <v>0</v>
      </c>
      <c r="P307" s="11">
        <v>107</v>
      </c>
      <c r="Q307" s="11"/>
      <c r="R307" s="39">
        <f t="shared" si="41"/>
        <v>272</v>
      </c>
      <c r="S307" s="31">
        <v>0</v>
      </c>
      <c r="T307" s="39">
        <f t="shared" si="42"/>
        <v>272</v>
      </c>
    </row>
    <row r="308" spans="1:20" s="7" customFormat="1" ht="13.15">
      <c r="A308" s="18" t="s">
        <v>73</v>
      </c>
      <c r="B308" s="7" t="s">
        <v>6</v>
      </c>
      <c r="D308" s="11">
        <v>64</v>
      </c>
      <c r="E308" s="11">
        <v>15</v>
      </c>
      <c r="F308" s="11">
        <v>0</v>
      </c>
      <c r="G308" s="11">
        <v>66</v>
      </c>
      <c r="H308" s="11"/>
      <c r="I308" s="39">
        <f t="shared" si="40"/>
        <v>145</v>
      </c>
      <c r="J308" s="31">
        <v>0</v>
      </c>
      <c r="K308" s="39">
        <f t="shared" si="43"/>
        <v>145</v>
      </c>
      <c r="L308" s="71"/>
      <c r="M308" s="11">
        <v>25</v>
      </c>
      <c r="N308" s="11">
        <v>8</v>
      </c>
      <c r="O308" s="11">
        <v>0</v>
      </c>
      <c r="P308" s="11">
        <v>21</v>
      </c>
      <c r="Q308" s="11"/>
      <c r="R308" s="39">
        <f t="shared" si="41"/>
        <v>54</v>
      </c>
      <c r="S308" s="31">
        <v>0</v>
      </c>
      <c r="T308" s="39">
        <f t="shared" si="42"/>
        <v>54</v>
      </c>
    </row>
    <row r="309" spans="1:20" s="7" customFormat="1" ht="13.15">
      <c r="A309" s="18" t="s">
        <v>57</v>
      </c>
      <c r="B309" s="7" t="s">
        <v>7</v>
      </c>
      <c r="D309" s="11">
        <v>158</v>
      </c>
      <c r="E309" s="11">
        <v>19</v>
      </c>
      <c r="F309" s="11">
        <v>0</v>
      </c>
      <c r="G309" s="11">
        <v>54</v>
      </c>
      <c r="H309" s="11"/>
      <c r="I309" s="39">
        <f t="shared" si="40"/>
        <v>231</v>
      </c>
      <c r="J309" s="31">
        <v>0</v>
      </c>
      <c r="K309" s="39">
        <f t="shared" si="43"/>
        <v>231</v>
      </c>
      <c r="L309" s="71"/>
      <c r="M309" s="11">
        <v>47</v>
      </c>
      <c r="N309" s="11">
        <v>133</v>
      </c>
      <c r="O309" s="11">
        <v>10</v>
      </c>
      <c r="P309" s="11">
        <v>10</v>
      </c>
      <c r="Q309" s="11"/>
      <c r="R309" s="39">
        <f t="shared" si="41"/>
        <v>200</v>
      </c>
      <c r="S309" s="31">
        <v>0</v>
      </c>
      <c r="T309" s="39">
        <f t="shared" si="42"/>
        <v>200</v>
      </c>
    </row>
    <row r="310" spans="1:20" s="7" customFormat="1" ht="13.15">
      <c r="A310" s="18" t="s">
        <v>56</v>
      </c>
      <c r="B310" s="7" t="s">
        <v>8</v>
      </c>
      <c r="D310" s="11">
        <v>0</v>
      </c>
      <c r="E310" s="11">
        <v>0</v>
      </c>
      <c r="F310" s="11">
        <v>0</v>
      </c>
      <c r="G310" s="11">
        <v>0</v>
      </c>
      <c r="H310" s="11"/>
      <c r="I310" s="39">
        <f t="shared" si="40"/>
        <v>0</v>
      </c>
      <c r="J310" s="31">
        <v>0</v>
      </c>
      <c r="K310" s="39">
        <f t="shared" si="43"/>
        <v>0</v>
      </c>
      <c r="L310" s="71"/>
      <c r="M310" s="11">
        <v>0</v>
      </c>
      <c r="N310" s="11">
        <v>0</v>
      </c>
      <c r="O310" s="11">
        <v>0</v>
      </c>
      <c r="P310" s="11">
        <v>0</v>
      </c>
      <c r="Q310" s="11"/>
      <c r="R310" s="39">
        <f t="shared" si="41"/>
        <v>0</v>
      </c>
      <c r="S310" s="31">
        <v>0</v>
      </c>
      <c r="T310" s="39">
        <f t="shared" si="42"/>
        <v>0</v>
      </c>
    </row>
    <row r="311" spans="1:20" s="7" customFormat="1" ht="13.15">
      <c r="A311" s="18" t="s">
        <v>74</v>
      </c>
      <c r="B311" s="7" t="s">
        <v>9</v>
      </c>
      <c r="D311" s="11">
        <v>682</v>
      </c>
      <c r="E311" s="11">
        <v>0</v>
      </c>
      <c r="F311" s="11">
        <v>0</v>
      </c>
      <c r="G311" s="11">
        <v>131</v>
      </c>
      <c r="H311" s="11"/>
      <c r="I311" s="39">
        <f t="shared" si="40"/>
        <v>813</v>
      </c>
      <c r="J311" s="31">
        <v>59</v>
      </c>
      <c r="K311" s="39">
        <f t="shared" si="43"/>
        <v>872</v>
      </c>
      <c r="L311" s="71"/>
      <c r="M311" s="11">
        <v>238</v>
      </c>
      <c r="N311" s="11">
        <v>0</v>
      </c>
      <c r="O311" s="11">
        <v>0</v>
      </c>
      <c r="P311" s="11">
        <v>103</v>
      </c>
      <c r="Q311" s="11"/>
      <c r="R311" s="39">
        <f t="shared" si="41"/>
        <v>341</v>
      </c>
      <c r="S311" s="31">
        <v>193</v>
      </c>
      <c r="T311" s="39">
        <f t="shared" si="42"/>
        <v>534</v>
      </c>
    </row>
    <row r="312" spans="1:20" s="7" customFormat="1" ht="13.15">
      <c r="A312" s="18" t="s">
        <v>75</v>
      </c>
      <c r="B312" s="7" t="s">
        <v>10</v>
      </c>
      <c r="D312" s="11">
        <v>241</v>
      </c>
      <c r="E312" s="11">
        <v>29</v>
      </c>
      <c r="F312" s="11">
        <v>0</v>
      </c>
      <c r="G312" s="11">
        <v>111</v>
      </c>
      <c r="H312" s="11"/>
      <c r="I312" s="39">
        <f t="shared" si="40"/>
        <v>381</v>
      </c>
      <c r="J312" s="31">
        <v>0</v>
      </c>
      <c r="K312" s="39">
        <f t="shared" si="43"/>
        <v>381</v>
      </c>
      <c r="L312" s="71"/>
      <c r="M312" s="11">
        <v>102</v>
      </c>
      <c r="N312" s="11">
        <v>72</v>
      </c>
      <c r="O312" s="11">
        <v>0</v>
      </c>
      <c r="P312" s="11">
        <v>125</v>
      </c>
      <c r="Q312" s="11"/>
      <c r="R312" s="39">
        <f t="shared" si="41"/>
        <v>299</v>
      </c>
      <c r="S312" s="31">
        <v>0</v>
      </c>
      <c r="T312" s="39">
        <f t="shared" si="42"/>
        <v>299</v>
      </c>
    </row>
    <row r="313" spans="1:20" s="7" customFormat="1" ht="13.15">
      <c r="A313" s="18" t="s">
        <v>76</v>
      </c>
      <c r="B313" s="7" t="s">
        <v>11</v>
      </c>
      <c r="D313" s="11">
        <v>137</v>
      </c>
      <c r="E313" s="11">
        <v>7</v>
      </c>
      <c r="F313" s="11">
        <v>0</v>
      </c>
      <c r="G313" s="11">
        <v>108</v>
      </c>
      <c r="H313" s="11"/>
      <c r="I313" s="39">
        <f t="shared" si="40"/>
        <v>252</v>
      </c>
      <c r="J313" s="31">
        <v>0</v>
      </c>
      <c r="K313" s="39">
        <f t="shared" si="43"/>
        <v>252</v>
      </c>
      <c r="L313" s="71"/>
      <c r="M313" s="11">
        <v>69</v>
      </c>
      <c r="N313" s="11">
        <v>0</v>
      </c>
      <c r="O313" s="11">
        <v>0</v>
      </c>
      <c r="P313" s="11">
        <v>46</v>
      </c>
      <c r="Q313" s="11"/>
      <c r="R313" s="39">
        <f t="shared" si="41"/>
        <v>115</v>
      </c>
      <c r="S313" s="31">
        <v>0</v>
      </c>
      <c r="T313" s="39">
        <f t="shared" si="42"/>
        <v>115</v>
      </c>
    </row>
    <row r="314" spans="1:20" s="7" customFormat="1" ht="13.15">
      <c r="A314" s="18" t="s">
        <v>58</v>
      </c>
      <c r="B314" s="7" t="s">
        <v>12</v>
      </c>
      <c r="D314" s="11">
        <v>207</v>
      </c>
      <c r="E314" s="11">
        <v>236</v>
      </c>
      <c r="F314" s="11">
        <v>0</v>
      </c>
      <c r="G314" s="11">
        <v>346</v>
      </c>
      <c r="H314" s="11"/>
      <c r="I314" s="39">
        <f t="shared" si="40"/>
        <v>789</v>
      </c>
      <c r="J314" s="31">
        <v>340</v>
      </c>
      <c r="K314" s="39">
        <f t="shared" si="43"/>
        <v>1129</v>
      </c>
      <c r="L314" s="71"/>
      <c r="M314" s="11">
        <v>99</v>
      </c>
      <c r="N314" s="11">
        <v>369</v>
      </c>
      <c r="O314" s="11">
        <v>0</v>
      </c>
      <c r="P314" s="11">
        <v>186</v>
      </c>
      <c r="Q314" s="11"/>
      <c r="R314" s="39">
        <f t="shared" si="41"/>
        <v>654</v>
      </c>
      <c r="S314" s="31">
        <v>52</v>
      </c>
      <c r="T314" s="39">
        <f t="shared" si="42"/>
        <v>706</v>
      </c>
    </row>
    <row r="315" spans="1:20" s="7" customFormat="1" ht="13.15">
      <c r="A315" s="18" t="s">
        <v>59</v>
      </c>
      <c r="B315" s="7" t="s">
        <v>13</v>
      </c>
      <c r="D315" s="11">
        <v>94</v>
      </c>
      <c r="E315" s="11">
        <v>54</v>
      </c>
      <c r="F315" s="11">
        <v>0</v>
      </c>
      <c r="G315" s="11">
        <v>107</v>
      </c>
      <c r="H315" s="11"/>
      <c r="I315" s="39">
        <f t="shared" si="40"/>
        <v>255</v>
      </c>
      <c r="J315" s="31">
        <v>0</v>
      </c>
      <c r="K315" s="39">
        <f t="shared" si="43"/>
        <v>255</v>
      </c>
      <c r="L315" s="71"/>
      <c r="M315" s="11">
        <v>64</v>
      </c>
      <c r="N315" s="11">
        <v>177</v>
      </c>
      <c r="O315" s="11">
        <v>52</v>
      </c>
      <c r="P315" s="11">
        <v>75</v>
      </c>
      <c r="Q315" s="11"/>
      <c r="R315" s="39">
        <f t="shared" si="41"/>
        <v>368</v>
      </c>
      <c r="S315" s="31">
        <v>0</v>
      </c>
      <c r="T315" s="39">
        <f t="shared" si="42"/>
        <v>368</v>
      </c>
    </row>
    <row r="316" spans="1:20" s="7" customFormat="1" ht="13.15">
      <c r="A316" s="18" t="s">
        <v>60</v>
      </c>
      <c r="B316" s="7" t="s">
        <v>34</v>
      </c>
      <c r="D316" s="11">
        <v>27</v>
      </c>
      <c r="E316" s="11">
        <v>0</v>
      </c>
      <c r="F316" s="11">
        <v>0</v>
      </c>
      <c r="G316" s="11">
        <v>124</v>
      </c>
      <c r="H316" s="11"/>
      <c r="I316" s="39">
        <f t="shared" si="40"/>
        <v>151</v>
      </c>
      <c r="J316" s="31">
        <v>0</v>
      </c>
      <c r="K316" s="39">
        <f t="shared" si="43"/>
        <v>151</v>
      </c>
      <c r="L316" s="71"/>
      <c r="M316" s="11">
        <v>8</v>
      </c>
      <c r="N316" s="11">
        <v>35</v>
      </c>
      <c r="O316" s="11">
        <v>0</v>
      </c>
      <c r="P316" s="11">
        <v>135</v>
      </c>
      <c r="Q316" s="11"/>
      <c r="R316" s="39">
        <f t="shared" si="41"/>
        <v>178</v>
      </c>
      <c r="S316" s="31">
        <v>0</v>
      </c>
      <c r="T316" s="39">
        <f t="shared" si="42"/>
        <v>178</v>
      </c>
    </row>
    <row r="317" spans="1:20" s="7" customFormat="1" ht="13.15">
      <c r="A317" s="18" t="s">
        <v>77</v>
      </c>
      <c r="B317" s="7" t="s">
        <v>14</v>
      </c>
      <c r="D317" s="11">
        <v>58</v>
      </c>
      <c r="E317" s="11">
        <v>0</v>
      </c>
      <c r="F317" s="11">
        <v>0</v>
      </c>
      <c r="G317" s="11">
        <v>55</v>
      </c>
      <c r="H317" s="11"/>
      <c r="I317" s="39">
        <f t="shared" si="40"/>
        <v>113</v>
      </c>
      <c r="J317" s="31">
        <v>0</v>
      </c>
      <c r="K317" s="39">
        <f t="shared" si="43"/>
        <v>113</v>
      </c>
      <c r="L317" s="71"/>
      <c r="M317" s="11">
        <v>34</v>
      </c>
      <c r="N317" s="11">
        <v>41</v>
      </c>
      <c r="O317" s="11">
        <v>0</v>
      </c>
      <c r="P317" s="11">
        <v>79</v>
      </c>
      <c r="Q317" s="11"/>
      <c r="R317" s="39">
        <f t="shared" si="41"/>
        <v>154</v>
      </c>
      <c r="S317" s="31">
        <v>0</v>
      </c>
      <c r="T317" s="39">
        <f t="shared" si="42"/>
        <v>154</v>
      </c>
    </row>
    <row r="318" spans="1:20" s="7" customFormat="1" ht="13.15">
      <c r="A318" s="18" t="s">
        <v>78</v>
      </c>
      <c r="B318" s="7" t="s">
        <v>15</v>
      </c>
      <c r="D318" s="11">
        <v>35</v>
      </c>
      <c r="E318" s="11">
        <v>0</v>
      </c>
      <c r="F318" s="11">
        <v>0</v>
      </c>
      <c r="G318" s="11">
        <v>0</v>
      </c>
      <c r="H318" s="11"/>
      <c r="I318" s="39">
        <f t="shared" si="40"/>
        <v>35</v>
      </c>
      <c r="J318" s="31">
        <v>0</v>
      </c>
      <c r="K318" s="39">
        <f t="shared" si="43"/>
        <v>35</v>
      </c>
      <c r="L318" s="71"/>
      <c r="M318" s="11">
        <v>20</v>
      </c>
      <c r="N318" s="11">
        <v>25</v>
      </c>
      <c r="O318" s="11">
        <v>0</v>
      </c>
      <c r="P318" s="11">
        <v>24</v>
      </c>
      <c r="Q318" s="11"/>
      <c r="R318" s="39">
        <f t="shared" si="41"/>
        <v>69</v>
      </c>
      <c r="S318" s="31">
        <v>0</v>
      </c>
      <c r="T318" s="39">
        <f t="shared" si="42"/>
        <v>69</v>
      </c>
    </row>
    <row r="319" spans="1:20" s="7" customFormat="1" ht="13.15">
      <c r="A319" s="18" t="s">
        <v>79</v>
      </c>
      <c r="B319" s="7" t="s">
        <v>16</v>
      </c>
      <c r="D319" s="11">
        <v>176</v>
      </c>
      <c r="E319" s="11">
        <v>0</v>
      </c>
      <c r="F319" s="11">
        <v>0</v>
      </c>
      <c r="G319" s="11">
        <v>0</v>
      </c>
      <c r="H319" s="11"/>
      <c r="I319" s="39">
        <f t="shared" si="40"/>
        <v>176</v>
      </c>
      <c r="J319" s="31">
        <v>0</v>
      </c>
      <c r="K319" s="39">
        <f t="shared" si="43"/>
        <v>176</v>
      </c>
      <c r="L319" s="71"/>
      <c r="M319" s="11">
        <v>181</v>
      </c>
      <c r="N319" s="11">
        <v>5</v>
      </c>
      <c r="O319" s="11">
        <v>0</v>
      </c>
      <c r="P319" s="11">
        <v>78</v>
      </c>
      <c r="Q319" s="11"/>
      <c r="R319" s="39">
        <f t="shared" si="41"/>
        <v>264</v>
      </c>
      <c r="S319" s="31">
        <v>0</v>
      </c>
      <c r="T319" s="39">
        <f t="shared" si="42"/>
        <v>264</v>
      </c>
    </row>
    <row r="320" spans="1:20" s="7" customFormat="1" ht="13.15">
      <c r="A320" s="18" t="s">
        <v>80</v>
      </c>
      <c r="B320" s="7" t="s">
        <v>17</v>
      </c>
      <c r="D320" s="11">
        <v>156</v>
      </c>
      <c r="E320" s="11">
        <v>0</v>
      </c>
      <c r="F320" s="11">
        <v>0</v>
      </c>
      <c r="G320" s="11">
        <v>24</v>
      </c>
      <c r="H320" s="11"/>
      <c r="I320" s="39">
        <f t="shared" si="40"/>
        <v>180</v>
      </c>
      <c r="J320" s="31">
        <v>0</v>
      </c>
      <c r="K320" s="39">
        <f t="shared" si="43"/>
        <v>180</v>
      </c>
      <c r="L320" s="71"/>
      <c r="M320" s="11">
        <v>101</v>
      </c>
      <c r="N320" s="11">
        <v>0</v>
      </c>
      <c r="O320" s="11">
        <v>0</v>
      </c>
      <c r="P320" s="11">
        <v>21</v>
      </c>
      <c r="Q320" s="11"/>
      <c r="R320" s="39">
        <f t="shared" si="41"/>
        <v>122</v>
      </c>
      <c r="S320" s="31">
        <v>50</v>
      </c>
      <c r="T320" s="39">
        <f t="shared" si="42"/>
        <v>172</v>
      </c>
    </row>
    <row r="321" spans="1:20" s="7" customFormat="1" ht="13.15">
      <c r="A321" s="18" t="s">
        <v>81</v>
      </c>
      <c r="B321" s="7" t="s">
        <v>18</v>
      </c>
      <c r="D321" s="11">
        <v>221</v>
      </c>
      <c r="E321" s="11">
        <v>59</v>
      </c>
      <c r="F321" s="11">
        <v>0</v>
      </c>
      <c r="G321" s="11">
        <v>96</v>
      </c>
      <c r="H321" s="11"/>
      <c r="I321" s="39">
        <f t="shared" si="40"/>
        <v>376</v>
      </c>
      <c r="J321" s="31">
        <v>0</v>
      </c>
      <c r="K321" s="39">
        <f t="shared" si="43"/>
        <v>376</v>
      </c>
      <c r="L321" s="71"/>
      <c r="M321" s="11">
        <v>64</v>
      </c>
      <c r="N321" s="11">
        <v>34</v>
      </c>
      <c r="O321" s="11">
        <v>0</v>
      </c>
      <c r="P321" s="11">
        <v>155</v>
      </c>
      <c r="Q321" s="11"/>
      <c r="R321" s="39">
        <f t="shared" si="41"/>
        <v>253</v>
      </c>
      <c r="S321" s="31">
        <v>81</v>
      </c>
      <c r="T321" s="39">
        <f t="shared" si="42"/>
        <v>334</v>
      </c>
    </row>
    <row r="322" spans="1:20" s="7" customFormat="1" ht="13.15">
      <c r="A322" s="18" t="s">
        <v>61</v>
      </c>
      <c r="B322" s="7" t="s">
        <v>19</v>
      </c>
      <c r="D322" s="11">
        <v>13</v>
      </c>
      <c r="E322" s="11">
        <v>66</v>
      </c>
      <c r="F322" s="11">
        <v>0</v>
      </c>
      <c r="G322" s="11">
        <v>41</v>
      </c>
      <c r="H322" s="11"/>
      <c r="I322" s="39">
        <f t="shared" si="40"/>
        <v>120</v>
      </c>
      <c r="J322" s="31">
        <v>0</v>
      </c>
      <c r="K322" s="39">
        <f t="shared" si="43"/>
        <v>120</v>
      </c>
      <c r="L322" s="71"/>
      <c r="M322" s="11">
        <v>10</v>
      </c>
      <c r="N322" s="11">
        <v>130</v>
      </c>
      <c r="O322" s="11">
        <v>0</v>
      </c>
      <c r="P322" s="11">
        <v>181</v>
      </c>
      <c r="Q322" s="11"/>
      <c r="R322" s="39">
        <f t="shared" si="41"/>
        <v>321</v>
      </c>
      <c r="S322" s="31">
        <v>0</v>
      </c>
      <c r="T322" s="39">
        <f t="shared" si="42"/>
        <v>321</v>
      </c>
    </row>
    <row r="323" spans="1:20" s="7" customFormat="1" ht="13.15">
      <c r="A323" s="18" t="s">
        <v>62</v>
      </c>
      <c r="B323" s="7" t="s">
        <v>20</v>
      </c>
      <c r="D323" s="11">
        <v>5</v>
      </c>
      <c r="E323" s="11">
        <v>55</v>
      </c>
      <c r="F323" s="11">
        <v>0</v>
      </c>
      <c r="G323" s="11">
        <v>35</v>
      </c>
      <c r="H323" s="11"/>
      <c r="I323" s="39">
        <f t="shared" si="40"/>
        <v>95</v>
      </c>
      <c r="J323" s="31">
        <v>0</v>
      </c>
      <c r="K323" s="39">
        <f t="shared" si="43"/>
        <v>95</v>
      </c>
      <c r="L323" s="71"/>
      <c r="M323" s="11">
        <v>0</v>
      </c>
      <c r="N323" s="11">
        <v>107</v>
      </c>
      <c r="O323" s="11">
        <v>0</v>
      </c>
      <c r="P323" s="11">
        <v>12</v>
      </c>
      <c r="Q323" s="11"/>
      <c r="R323" s="39">
        <f t="shared" si="41"/>
        <v>119</v>
      </c>
      <c r="S323" s="31">
        <v>0</v>
      </c>
      <c r="T323" s="39">
        <f t="shared" si="42"/>
        <v>119</v>
      </c>
    </row>
    <row r="324" spans="1:20" s="7" customFormat="1" ht="13.15">
      <c r="A324" s="18" t="s">
        <v>82</v>
      </c>
      <c r="B324" s="7" t="s">
        <v>21</v>
      </c>
      <c r="D324" s="11">
        <v>118</v>
      </c>
      <c r="E324" s="11">
        <v>0</v>
      </c>
      <c r="F324" s="11">
        <v>0</v>
      </c>
      <c r="G324" s="11">
        <v>9</v>
      </c>
      <c r="H324" s="11"/>
      <c r="I324" s="39">
        <f t="shared" si="40"/>
        <v>127</v>
      </c>
      <c r="J324" s="31">
        <v>0</v>
      </c>
      <c r="K324" s="39">
        <f t="shared" si="43"/>
        <v>127</v>
      </c>
      <c r="L324" s="71"/>
      <c r="M324" s="11">
        <v>56</v>
      </c>
      <c r="N324" s="11">
        <v>0</v>
      </c>
      <c r="O324" s="11">
        <v>0</v>
      </c>
      <c r="P324" s="11">
        <v>31</v>
      </c>
      <c r="Q324" s="11"/>
      <c r="R324" s="39">
        <f t="shared" si="41"/>
        <v>87</v>
      </c>
      <c r="S324" s="31">
        <v>0</v>
      </c>
      <c r="T324" s="39">
        <f t="shared" si="42"/>
        <v>87</v>
      </c>
    </row>
    <row r="325" spans="1:20" s="7" customFormat="1" ht="13.15">
      <c r="A325" s="18" t="s">
        <v>63</v>
      </c>
      <c r="B325" s="7" t="s">
        <v>22</v>
      </c>
      <c r="D325" s="11">
        <v>241</v>
      </c>
      <c r="E325" s="11">
        <v>47</v>
      </c>
      <c r="F325" s="11">
        <v>0</v>
      </c>
      <c r="G325" s="11">
        <v>217</v>
      </c>
      <c r="H325" s="11"/>
      <c r="I325" s="39">
        <f t="shared" si="40"/>
        <v>505</v>
      </c>
      <c r="J325" s="31">
        <v>0</v>
      </c>
      <c r="K325" s="39">
        <f t="shared" si="43"/>
        <v>505</v>
      </c>
      <c r="L325" s="71"/>
      <c r="M325" s="11">
        <v>68</v>
      </c>
      <c r="N325" s="11">
        <v>123</v>
      </c>
      <c r="O325" s="11">
        <v>0</v>
      </c>
      <c r="P325" s="11">
        <v>70</v>
      </c>
      <c r="Q325" s="11"/>
      <c r="R325" s="39">
        <f t="shared" si="41"/>
        <v>261</v>
      </c>
      <c r="S325" s="31">
        <v>15</v>
      </c>
      <c r="T325" s="39">
        <f t="shared" si="42"/>
        <v>276</v>
      </c>
    </row>
    <row r="326" spans="1:20" s="7" customFormat="1" ht="13.15">
      <c r="A326" s="18" t="s">
        <v>64</v>
      </c>
      <c r="B326" s="7" t="s">
        <v>23</v>
      </c>
      <c r="D326" s="11">
        <v>1</v>
      </c>
      <c r="E326" s="11">
        <v>98</v>
      </c>
      <c r="F326" s="11">
        <v>0</v>
      </c>
      <c r="G326" s="11">
        <v>60</v>
      </c>
      <c r="H326" s="11"/>
      <c r="I326" s="39">
        <f t="shared" si="40"/>
        <v>159</v>
      </c>
      <c r="J326" s="31">
        <v>124</v>
      </c>
      <c r="K326" s="39">
        <f t="shared" si="43"/>
        <v>283</v>
      </c>
      <c r="L326" s="71"/>
      <c r="M326" s="11">
        <v>52</v>
      </c>
      <c r="N326" s="11">
        <v>122</v>
      </c>
      <c r="O326" s="11">
        <v>0</v>
      </c>
      <c r="P326" s="11">
        <v>64</v>
      </c>
      <c r="Q326" s="11"/>
      <c r="R326" s="39">
        <f t="shared" si="41"/>
        <v>238</v>
      </c>
      <c r="S326" s="31">
        <v>0</v>
      </c>
      <c r="T326" s="39">
        <f t="shared" si="42"/>
        <v>238</v>
      </c>
    </row>
    <row r="327" spans="1:20" s="7" customFormat="1" ht="13.15">
      <c r="A327" s="18" t="s">
        <v>83</v>
      </c>
      <c r="B327" s="7" t="s">
        <v>24</v>
      </c>
      <c r="D327" s="11">
        <v>49</v>
      </c>
      <c r="E327" s="11">
        <v>92</v>
      </c>
      <c r="F327" s="11">
        <v>0</v>
      </c>
      <c r="G327" s="11">
        <v>47</v>
      </c>
      <c r="H327" s="11"/>
      <c r="I327" s="39">
        <f t="shared" si="40"/>
        <v>188</v>
      </c>
      <c r="J327" s="31">
        <v>0</v>
      </c>
      <c r="K327" s="39">
        <f t="shared" si="43"/>
        <v>188</v>
      </c>
      <c r="L327" s="71"/>
      <c r="M327" s="11">
        <v>14</v>
      </c>
      <c r="N327" s="11">
        <v>76</v>
      </c>
      <c r="O327" s="11">
        <v>0</v>
      </c>
      <c r="P327" s="11">
        <v>27</v>
      </c>
      <c r="Q327" s="11"/>
      <c r="R327" s="39">
        <f t="shared" si="41"/>
        <v>117</v>
      </c>
      <c r="S327" s="31">
        <v>83</v>
      </c>
      <c r="T327" s="39">
        <f t="shared" si="42"/>
        <v>200</v>
      </c>
    </row>
    <row r="328" spans="1:20" s="7" customFormat="1" ht="13.15">
      <c r="A328" s="18" t="s">
        <v>84</v>
      </c>
      <c r="B328" s="7" t="s">
        <v>25</v>
      </c>
      <c r="D328" s="11">
        <v>156</v>
      </c>
      <c r="E328" s="11">
        <v>27</v>
      </c>
      <c r="F328" s="11">
        <v>0</v>
      </c>
      <c r="G328" s="11">
        <v>147</v>
      </c>
      <c r="H328" s="11"/>
      <c r="I328" s="39">
        <f t="shared" si="40"/>
        <v>330</v>
      </c>
      <c r="J328" s="31">
        <v>0</v>
      </c>
      <c r="K328" s="39">
        <f t="shared" si="43"/>
        <v>330</v>
      </c>
      <c r="L328" s="71"/>
      <c r="M328" s="11">
        <v>27</v>
      </c>
      <c r="N328" s="11">
        <v>697</v>
      </c>
      <c r="O328" s="11">
        <v>356</v>
      </c>
      <c r="P328" s="11">
        <v>276</v>
      </c>
      <c r="Q328" s="11"/>
      <c r="R328" s="39">
        <f t="shared" si="41"/>
        <v>1356</v>
      </c>
      <c r="S328" s="31">
        <v>0</v>
      </c>
      <c r="T328" s="39">
        <f t="shared" si="42"/>
        <v>1356</v>
      </c>
    </row>
    <row r="329" spans="1:20" s="7" customFormat="1" ht="13.15">
      <c r="A329" s="18" t="s">
        <v>85</v>
      </c>
      <c r="B329" s="7" t="s">
        <v>26</v>
      </c>
      <c r="D329" s="11">
        <v>72</v>
      </c>
      <c r="E329" s="11">
        <v>40</v>
      </c>
      <c r="F329" s="11">
        <v>0</v>
      </c>
      <c r="G329" s="11">
        <v>8</v>
      </c>
      <c r="H329" s="11"/>
      <c r="I329" s="39">
        <f t="shared" si="40"/>
        <v>120</v>
      </c>
      <c r="J329" s="31">
        <v>0</v>
      </c>
      <c r="K329" s="39">
        <f t="shared" si="43"/>
        <v>120</v>
      </c>
      <c r="L329" s="71"/>
      <c r="M329" s="11">
        <v>2</v>
      </c>
      <c r="N329" s="11">
        <v>2</v>
      </c>
      <c r="O329" s="11">
        <v>0</v>
      </c>
      <c r="P329" s="11">
        <v>4</v>
      </c>
      <c r="Q329" s="11"/>
      <c r="R329" s="39">
        <f t="shared" si="41"/>
        <v>8</v>
      </c>
      <c r="S329" s="31">
        <v>0</v>
      </c>
      <c r="T329" s="39">
        <f t="shared" si="42"/>
        <v>8</v>
      </c>
    </row>
    <row r="330" spans="1:20" s="7" customFormat="1" ht="13.15">
      <c r="A330" s="18" t="s">
        <v>86</v>
      </c>
      <c r="B330" s="7" t="s">
        <v>27</v>
      </c>
      <c r="D330" s="11">
        <v>32</v>
      </c>
      <c r="E330" s="11">
        <v>0</v>
      </c>
      <c r="F330" s="11">
        <v>0</v>
      </c>
      <c r="G330" s="11">
        <v>0</v>
      </c>
      <c r="H330" s="11"/>
      <c r="I330" s="39">
        <f t="shared" si="40"/>
        <v>32</v>
      </c>
      <c r="J330" s="31">
        <v>0</v>
      </c>
      <c r="K330" s="39">
        <f t="shared" si="43"/>
        <v>32</v>
      </c>
      <c r="L330" s="71"/>
      <c r="M330" s="11">
        <v>38</v>
      </c>
      <c r="N330" s="11">
        <v>0</v>
      </c>
      <c r="O330" s="11">
        <v>0</v>
      </c>
      <c r="P330" s="11">
        <v>10</v>
      </c>
      <c r="Q330" s="11"/>
      <c r="R330" s="39">
        <f t="shared" si="41"/>
        <v>48</v>
      </c>
      <c r="S330" s="31">
        <v>0</v>
      </c>
      <c r="T330" s="39">
        <f t="shared" si="42"/>
        <v>48</v>
      </c>
    </row>
    <row r="331" spans="1:20" s="7" customFormat="1" ht="13.15">
      <c r="A331" s="18" t="s">
        <v>65</v>
      </c>
      <c r="B331" s="7" t="s">
        <v>28</v>
      </c>
      <c r="D331" s="11">
        <v>75</v>
      </c>
      <c r="E331" s="11">
        <v>94</v>
      </c>
      <c r="F331" s="11">
        <v>0</v>
      </c>
      <c r="G331" s="11">
        <v>161</v>
      </c>
      <c r="H331" s="11"/>
      <c r="I331" s="39">
        <f t="shared" si="40"/>
        <v>330</v>
      </c>
      <c r="J331" s="31">
        <v>0</v>
      </c>
      <c r="K331" s="39">
        <f t="shared" si="43"/>
        <v>330</v>
      </c>
      <c r="L331" s="71"/>
      <c r="M331" s="11">
        <v>73</v>
      </c>
      <c r="N331" s="11">
        <v>254</v>
      </c>
      <c r="O331" s="11">
        <v>0</v>
      </c>
      <c r="P331" s="11">
        <v>210</v>
      </c>
      <c r="Q331" s="11"/>
      <c r="R331" s="39">
        <f t="shared" si="41"/>
        <v>537</v>
      </c>
      <c r="S331" s="31">
        <v>0</v>
      </c>
      <c r="T331" s="39">
        <f t="shared" si="42"/>
        <v>537</v>
      </c>
    </row>
    <row r="332" spans="1:20" s="7" customFormat="1" ht="13.15">
      <c r="A332" s="18" t="s">
        <v>87</v>
      </c>
      <c r="B332" s="7" t="s">
        <v>29</v>
      </c>
      <c r="D332" s="11">
        <v>131</v>
      </c>
      <c r="E332" s="11">
        <v>2</v>
      </c>
      <c r="F332" s="11">
        <v>0</v>
      </c>
      <c r="G332" s="11">
        <v>12</v>
      </c>
      <c r="H332" s="11"/>
      <c r="I332" s="39">
        <f t="shared" si="40"/>
        <v>145</v>
      </c>
      <c r="J332" s="31">
        <v>0</v>
      </c>
      <c r="K332" s="39">
        <f t="shared" si="43"/>
        <v>145</v>
      </c>
      <c r="L332" s="71"/>
      <c r="M332" s="11">
        <v>26</v>
      </c>
      <c r="N332" s="11">
        <v>34</v>
      </c>
      <c r="O332" s="11">
        <v>0</v>
      </c>
      <c r="P332" s="11">
        <v>29</v>
      </c>
      <c r="Q332" s="11"/>
      <c r="R332" s="39">
        <f t="shared" si="41"/>
        <v>89</v>
      </c>
      <c r="S332" s="31">
        <v>0</v>
      </c>
      <c r="T332" s="39">
        <f t="shared" si="42"/>
        <v>89</v>
      </c>
    </row>
    <row r="333" spans="1:20" s="7" customFormat="1" ht="13.15">
      <c r="A333" s="18" t="s">
        <v>66</v>
      </c>
      <c r="B333" s="7" t="s">
        <v>30</v>
      </c>
      <c r="D333" s="11">
        <v>105</v>
      </c>
      <c r="E333" s="11">
        <v>192</v>
      </c>
      <c r="F333" s="11">
        <v>0</v>
      </c>
      <c r="G333" s="11">
        <v>190</v>
      </c>
      <c r="H333" s="11"/>
      <c r="I333" s="39">
        <f t="shared" si="40"/>
        <v>487</v>
      </c>
      <c r="J333" s="31">
        <v>0</v>
      </c>
      <c r="K333" s="39">
        <f t="shared" si="43"/>
        <v>487</v>
      </c>
      <c r="L333" s="71"/>
      <c r="M333" s="11">
        <v>188</v>
      </c>
      <c r="N333" s="11">
        <v>438</v>
      </c>
      <c r="O333" s="11">
        <v>0</v>
      </c>
      <c r="P333" s="11">
        <v>249</v>
      </c>
      <c r="Q333" s="11"/>
      <c r="R333" s="39">
        <f t="shared" si="41"/>
        <v>875</v>
      </c>
      <c r="S333" s="31">
        <v>6</v>
      </c>
      <c r="T333" s="39">
        <f t="shared" si="42"/>
        <v>881</v>
      </c>
    </row>
    <row r="334" spans="1:20" s="7" customFormat="1" ht="13.15">
      <c r="A334" s="18" t="s">
        <v>88</v>
      </c>
      <c r="B334" s="7" t="s">
        <v>31</v>
      </c>
      <c r="D334" s="11">
        <v>560</v>
      </c>
      <c r="E334" s="11">
        <v>0</v>
      </c>
      <c r="F334" s="11">
        <v>0</v>
      </c>
      <c r="G334" s="11">
        <v>175</v>
      </c>
      <c r="H334" s="11"/>
      <c r="I334" s="39">
        <f t="shared" si="40"/>
        <v>735</v>
      </c>
      <c r="J334" s="31">
        <v>0</v>
      </c>
      <c r="K334" s="39">
        <f t="shared" si="43"/>
        <v>735</v>
      </c>
      <c r="L334" s="71"/>
      <c r="M334" s="11">
        <v>116</v>
      </c>
      <c r="N334" s="11">
        <v>0</v>
      </c>
      <c r="O334" s="11">
        <v>0</v>
      </c>
      <c r="P334" s="11">
        <v>74</v>
      </c>
      <c r="Q334" s="11"/>
      <c r="R334" s="39">
        <f t="shared" si="41"/>
        <v>190</v>
      </c>
      <c r="S334" s="31">
        <v>0</v>
      </c>
      <c r="T334" s="39">
        <f t="shared" si="42"/>
        <v>190</v>
      </c>
    </row>
    <row r="335" spans="1:20" s="7" customFormat="1" ht="13.15">
      <c r="A335" s="18" t="s">
        <v>67</v>
      </c>
      <c r="B335" s="7" t="s">
        <v>32</v>
      </c>
      <c r="D335" s="11">
        <v>74</v>
      </c>
      <c r="E335" s="11">
        <v>0</v>
      </c>
      <c r="F335" s="11">
        <v>0</v>
      </c>
      <c r="G335" s="11">
        <v>101</v>
      </c>
      <c r="H335" s="11"/>
      <c r="I335" s="39">
        <f t="shared" si="40"/>
        <v>175</v>
      </c>
      <c r="J335" s="31">
        <v>0</v>
      </c>
      <c r="K335" s="39">
        <f t="shared" si="43"/>
        <v>175</v>
      </c>
      <c r="L335" s="71"/>
      <c r="M335" s="11">
        <v>19</v>
      </c>
      <c r="N335" s="11">
        <v>31</v>
      </c>
      <c r="O335" s="11">
        <v>0</v>
      </c>
      <c r="P335" s="11">
        <v>186</v>
      </c>
      <c r="Q335" s="11"/>
      <c r="R335" s="39">
        <f t="shared" si="41"/>
        <v>236</v>
      </c>
      <c r="S335" s="31">
        <v>104</v>
      </c>
      <c r="T335" s="39">
        <f t="shared" si="42"/>
        <v>340</v>
      </c>
    </row>
    <row r="336" spans="1:20" s="7" customFormat="1" ht="13.15">
      <c r="A336" s="18" t="s">
        <v>68</v>
      </c>
      <c r="B336" s="7" t="s">
        <v>33</v>
      </c>
      <c r="D336" s="11">
        <v>63</v>
      </c>
      <c r="E336" s="11">
        <v>5</v>
      </c>
      <c r="F336" s="11">
        <v>65</v>
      </c>
      <c r="G336" s="11">
        <v>6</v>
      </c>
      <c r="H336" s="11"/>
      <c r="I336" s="39">
        <f t="shared" si="40"/>
        <v>139</v>
      </c>
      <c r="J336" s="31">
        <v>0</v>
      </c>
      <c r="K336" s="39">
        <f t="shared" si="43"/>
        <v>139</v>
      </c>
      <c r="L336" s="71"/>
      <c r="M336" s="11">
        <v>15</v>
      </c>
      <c r="N336" s="11">
        <v>20</v>
      </c>
      <c r="O336" s="11">
        <v>0</v>
      </c>
      <c r="P336" s="11">
        <v>6</v>
      </c>
      <c r="Q336" s="11"/>
      <c r="R336" s="39">
        <f t="shared" si="41"/>
        <v>41</v>
      </c>
      <c r="S336" s="31">
        <v>0</v>
      </c>
      <c r="T336" s="39">
        <f t="shared" si="42"/>
        <v>41</v>
      </c>
    </row>
    <row r="337" spans="1:20" s="10" customFormat="1" ht="13.5" thickBot="1">
      <c r="A337" s="12"/>
      <c r="B337" s="54" t="s">
        <v>118</v>
      </c>
      <c r="C337" s="55"/>
      <c r="D337" s="44">
        <f t="shared" ref="D337:K337" si="44">SUM(D304:D336)</f>
        <v>4648</v>
      </c>
      <c r="E337" s="44">
        <f t="shared" si="44"/>
        <v>1323</v>
      </c>
      <c r="F337" s="44">
        <f t="shared" si="44"/>
        <v>65</v>
      </c>
      <c r="G337" s="44">
        <f t="shared" si="44"/>
        <v>2764</v>
      </c>
      <c r="H337" s="44"/>
      <c r="I337" s="40">
        <f t="shared" si="44"/>
        <v>8800</v>
      </c>
      <c r="J337" s="56">
        <f t="shared" si="44"/>
        <v>645</v>
      </c>
      <c r="K337" s="40">
        <f t="shared" si="44"/>
        <v>9445</v>
      </c>
      <c r="L337" s="71"/>
      <c r="M337" s="44">
        <f t="shared" ref="M337:T337" si="45">SUM(M304:M336)</f>
        <v>2369</v>
      </c>
      <c r="N337" s="44">
        <f t="shared" si="45"/>
        <v>3284</v>
      </c>
      <c r="O337" s="44">
        <f t="shared" si="45"/>
        <v>435</v>
      </c>
      <c r="P337" s="44">
        <f t="shared" si="45"/>
        <v>2776</v>
      </c>
      <c r="Q337" s="44"/>
      <c r="R337" s="40">
        <f t="shared" si="45"/>
        <v>8864</v>
      </c>
      <c r="S337" s="44">
        <f t="shared" si="45"/>
        <v>741</v>
      </c>
      <c r="T337" s="40">
        <f t="shared" si="45"/>
        <v>9605</v>
      </c>
    </row>
    <row r="338" spans="1:20" s="4" customFormat="1" ht="14.25" thickTop="1">
      <c r="A338" s="2" t="s">
        <v>47</v>
      </c>
      <c r="B338" s="128" t="s">
        <v>42</v>
      </c>
      <c r="D338" s="17"/>
      <c r="E338" s="17"/>
      <c r="F338" s="17"/>
      <c r="G338" s="17"/>
      <c r="H338" s="17"/>
      <c r="I338" s="53"/>
      <c r="J338" s="32"/>
      <c r="K338" s="53"/>
      <c r="L338" s="71"/>
      <c r="M338" s="17"/>
      <c r="N338" s="17"/>
      <c r="O338" s="17"/>
      <c r="P338" s="17"/>
      <c r="Q338" s="17"/>
      <c r="R338" s="53"/>
      <c r="S338" s="29"/>
      <c r="T338" s="53"/>
    </row>
    <row r="339" spans="1:20" s="7" customFormat="1" ht="13.15">
      <c r="A339" s="18" t="s">
        <v>69</v>
      </c>
      <c r="B339" s="7" t="s">
        <v>2</v>
      </c>
      <c r="D339" s="11">
        <v>333</v>
      </c>
      <c r="E339" s="11">
        <v>126</v>
      </c>
      <c r="F339" s="11">
        <v>0</v>
      </c>
      <c r="G339" s="11">
        <v>30</v>
      </c>
      <c r="H339" s="11"/>
      <c r="I339" s="39">
        <f t="shared" ref="I339:I371" si="46">SUM(D339:G339)</f>
        <v>489</v>
      </c>
      <c r="J339" s="32">
        <v>83</v>
      </c>
      <c r="K339" s="39">
        <f>I339+J339</f>
        <v>572</v>
      </c>
      <c r="L339" s="71"/>
      <c r="M339" s="11">
        <v>20</v>
      </c>
      <c r="N339" s="11">
        <v>52</v>
      </c>
      <c r="O339" s="11">
        <v>33</v>
      </c>
      <c r="P339" s="11">
        <v>9</v>
      </c>
      <c r="Q339" s="11"/>
      <c r="R339" s="39">
        <f t="shared" ref="R339:R371" si="47">SUM(M339:P339)</f>
        <v>114</v>
      </c>
      <c r="S339" s="6">
        <v>36</v>
      </c>
      <c r="T339" s="39">
        <f t="shared" ref="T339:T371" si="48">R339+S339</f>
        <v>150</v>
      </c>
    </row>
    <row r="340" spans="1:20" s="7" customFormat="1" ht="13.15">
      <c r="A340" s="18" t="s">
        <v>70</v>
      </c>
      <c r="B340" s="7" t="s">
        <v>3</v>
      </c>
      <c r="D340" s="11">
        <v>129</v>
      </c>
      <c r="E340" s="11">
        <v>0</v>
      </c>
      <c r="F340" s="11">
        <v>0</v>
      </c>
      <c r="G340" s="11">
        <v>71</v>
      </c>
      <c r="H340" s="11"/>
      <c r="I340" s="39">
        <f t="shared" si="46"/>
        <v>200</v>
      </c>
      <c r="J340" s="32">
        <v>347</v>
      </c>
      <c r="K340" s="39">
        <f t="shared" ref="K340:K371" si="49">I340+J340</f>
        <v>547</v>
      </c>
      <c r="L340" s="71"/>
      <c r="M340" s="11">
        <v>12</v>
      </c>
      <c r="N340" s="11">
        <v>225</v>
      </c>
      <c r="O340" s="11">
        <v>0</v>
      </c>
      <c r="P340" s="11">
        <v>118</v>
      </c>
      <c r="Q340" s="11"/>
      <c r="R340" s="39">
        <f t="shared" si="47"/>
        <v>355</v>
      </c>
      <c r="S340" s="6">
        <v>164</v>
      </c>
      <c r="T340" s="39">
        <f t="shared" si="48"/>
        <v>519</v>
      </c>
    </row>
    <row r="341" spans="1:20" s="7" customFormat="1" ht="13.15">
      <c r="A341" s="18" t="s">
        <v>71</v>
      </c>
      <c r="B341" s="7" t="s">
        <v>4</v>
      </c>
      <c r="D341" s="11">
        <v>125</v>
      </c>
      <c r="E341" s="11">
        <v>16</v>
      </c>
      <c r="F341" s="11">
        <v>0</v>
      </c>
      <c r="G341" s="11">
        <v>155</v>
      </c>
      <c r="H341" s="11"/>
      <c r="I341" s="39">
        <f t="shared" si="46"/>
        <v>296</v>
      </c>
      <c r="J341" s="32">
        <v>0</v>
      </c>
      <c r="K341" s="39">
        <f t="shared" si="49"/>
        <v>296</v>
      </c>
      <c r="L341" s="71"/>
      <c r="M341" s="11">
        <v>4</v>
      </c>
      <c r="N341" s="11">
        <v>11</v>
      </c>
      <c r="O341" s="11">
        <v>0</v>
      </c>
      <c r="P341" s="11">
        <v>155</v>
      </c>
      <c r="Q341" s="11"/>
      <c r="R341" s="39">
        <f t="shared" si="47"/>
        <v>170</v>
      </c>
      <c r="S341" s="6">
        <v>0</v>
      </c>
      <c r="T341" s="39">
        <f t="shared" si="48"/>
        <v>170</v>
      </c>
    </row>
    <row r="342" spans="1:20" s="7" customFormat="1" ht="13.15">
      <c r="A342" s="18" t="s">
        <v>72</v>
      </c>
      <c r="B342" s="7" t="s">
        <v>5</v>
      </c>
      <c r="D342" s="11">
        <v>429</v>
      </c>
      <c r="E342" s="11">
        <v>60</v>
      </c>
      <c r="F342" s="11">
        <v>0</v>
      </c>
      <c r="G342" s="11">
        <v>643</v>
      </c>
      <c r="H342" s="11"/>
      <c r="I342" s="39">
        <f t="shared" si="46"/>
        <v>1132</v>
      </c>
      <c r="J342" s="32">
        <v>132</v>
      </c>
      <c r="K342" s="39">
        <f t="shared" si="49"/>
        <v>1264</v>
      </c>
      <c r="L342" s="71"/>
      <c r="M342" s="11">
        <v>13</v>
      </c>
      <c r="N342" s="11">
        <v>304</v>
      </c>
      <c r="O342" s="11">
        <v>0</v>
      </c>
      <c r="P342" s="11">
        <v>122</v>
      </c>
      <c r="Q342" s="11"/>
      <c r="R342" s="39">
        <f t="shared" si="47"/>
        <v>439</v>
      </c>
      <c r="S342" s="6">
        <v>0</v>
      </c>
      <c r="T342" s="39">
        <f t="shared" si="48"/>
        <v>439</v>
      </c>
    </row>
    <row r="343" spans="1:20" s="7" customFormat="1" ht="13.15">
      <c r="A343" s="18" t="s">
        <v>73</v>
      </c>
      <c r="B343" s="7" t="s">
        <v>6</v>
      </c>
      <c r="D343" s="11">
        <v>56</v>
      </c>
      <c r="E343" s="11">
        <v>0</v>
      </c>
      <c r="F343" s="11">
        <v>0</v>
      </c>
      <c r="G343" s="11">
        <v>24</v>
      </c>
      <c r="H343" s="11"/>
      <c r="I343" s="39">
        <f t="shared" si="46"/>
        <v>80</v>
      </c>
      <c r="J343" s="32">
        <v>154</v>
      </c>
      <c r="K343" s="39">
        <f t="shared" si="49"/>
        <v>234</v>
      </c>
      <c r="L343" s="71"/>
      <c r="M343" s="11">
        <v>71</v>
      </c>
      <c r="N343" s="11">
        <v>157</v>
      </c>
      <c r="O343" s="11">
        <v>0</v>
      </c>
      <c r="P343" s="11">
        <v>104</v>
      </c>
      <c r="Q343" s="11"/>
      <c r="R343" s="39">
        <f t="shared" si="47"/>
        <v>332</v>
      </c>
      <c r="S343" s="6">
        <v>0</v>
      </c>
      <c r="T343" s="39">
        <f t="shared" si="48"/>
        <v>332</v>
      </c>
    </row>
    <row r="344" spans="1:20" s="7" customFormat="1" ht="13.15">
      <c r="A344" s="18" t="s">
        <v>57</v>
      </c>
      <c r="B344" s="7" t="s">
        <v>7</v>
      </c>
      <c r="D344" s="11">
        <v>56</v>
      </c>
      <c r="E344" s="11">
        <v>30</v>
      </c>
      <c r="F344" s="11">
        <v>0</v>
      </c>
      <c r="G344" s="11">
        <v>81</v>
      </c>
      <c r="H344" s="11"/>
      <c r="I344" s="39">
        <f t="shared" si="46"/>
        <v>167</v>
      </c>
      <c r="J344" s="32">
        <v>0</v>
      </c>
      <c r="K344" s="39">
        <f t="shared" si="49"/>
        <v>167</v>
      </c>
      <c r="L344" s="71"/>
      <c r="M344" s="11">
        <v>6</v>
      </c>
      <c r="N344" s="11">
        <v>342</v>
      </c>
      <c r="O344" s="11">
        <v>0</v>
      </c>
      <c r="P344" s="11">
        <v>97</v>
      </c>
      <c r="Q344" s="11"/>
      <c r="R344" s="39">
        <f t="shared" si="47"/>
        <v>445</v>
      </c>
      <c r="S344" s="6">
        <v>0</v>
      </c>
      <c r="T344" s="39">
        <f t="shared" si="48"/>
        <v>445</v>
      </c>
    </row>
    <row r="345" spans="1:20" s="7" customFormat="1" ht="13.15">
      <c r="A345" s="18" t="s">
        <v>56</v>
      </c>
      <c r="B345" s="7" t="s">
        <v>8</v>
      </c>
      <c r="D345" s="11">
        <v>0</v>
      </c>
      <c r="E345" s="11">
        <v>0</v>
      </c>
      <c r="F345" s="11">
        <v>0</v>
      </c>
      <c r="G345" s="11">
        <v>0</v>
      </c>
      <c r="H345" s="11"/>
      <c r="I345" s="39">
        <f t="shared" si="46"/>
        <v>0</v>
      </c>
      <c r="J345" s="32">
        <v>0</v>
      </c>
      <c r="K345" s="39">
        <f t="shared" si="49"/>
        <v>0</v>
      </c>
      <c r="L345" s="71"/>
      <c r="M345" s="11">
        <v>0</v>
      </c>
      <c r="N345" s="11">
        <v>0</v>
      </c>
      <c r="O345" s="11">
        <v>0</v>
      </c>
      <c r="P345" s="11">
        <v>0</v>
      </c>
      <c r="Q345" s="11"/>
      <c r="R345" s="39">
        <f t="shared" si="47"/>
        <v>0</v>
      </c>
      <c r="S345" s="6">
        <v>0</v>
      </c>
      <c r="T345" s="39">
        <f t="shared" si="48"/>
        <v>0</v>
      </c>
    </row>
    <row r="346" spans="1:20" s="7" customFormat="1" ht="13.15">
      <c r="A346" s="18" t="s">
        <v>74</v>
      </c>
      <c r="B346" s="7" t="s">
        <v>9</v>
      </c>
      <c r="D346" s="11">
        <v>306</v>
      </c>
      <c r="E346" s="11">
        <v>15</v>
      </c>
      <c r="F346" s="11">
        <v>0</v>
      </c>
      <c r="G346" s="11">
        <v>150</v>
      </c>
      <c r="H346" s="11"/>
      <c r="I346" s="39">
        <f t="shared" si="46"/>
        <v>471</v>
      </c>
      <c r="J346" s="32">
        <v>327</v>
      </c>
      <c r="K346" s="39">
        <f t="shared" si="49"/>
        <v>798</v>
      </c>
      <c r="L346" s="71"/>
      <c r="M346" s="11">
        <v>19</v>
      </c>
      <c r="N346" s="11">
        <v>149</v>
      </c>
      <c r="O346" s="11">
        <v>0</v>
      </c>
      <c r="P346" s="11">
        <v>98</v>
      </c>
      <c r="Q346" s="11"/>
      <c r="R346" s="39">
        <f t="shared" si="47"/>
        <v>266</v>
      </c>
      <c r="S346" s="6">
        <v>0</v>
      </c>
      <c r="T346" s="39">
        <f t="shared" si="48"/>
        <v>266</v>
      </c>
    </row>
    <row r="347" spans="1:20" s="7" customFormat="1" ht="13.15">
      <c r="A347" s="18" t="s">
        <v>75</v>
      </c>
      <c r="B347" s="7" t="s">
        <v>10</v>
      </c>
      <c r="D347" s="11">
        <v>231</v>
      </c>
      <c r="E347" s="11">
        <v>45</v>
      </c>
      <c r="F347" s="11">
        <v>0</v>
      </c>
      <c r="G347" s="11">
        <v>23</v>
      </c>
      <c r="H347" s="11"/>
      <c r="I347" s="39">
        <f t="shared" si="46"/>
        <v>299</v>
      </c>
      <c r="J347" s="32">
        <v>0</v>
      </c>
      <c r="K347" s="39">
        <f t="shared" si="49"/>
        <v>299</v>
      </c>
      <c r="L347" s="71"/>
      <c r="M347" s="11">
        <v>3</v>
      </c>
      <c r="N347" s="11">
        <v>127</v>
      </c>
      <c r="O347" s="11">
        <v>0</v>
      </c>
      <c r="P347" s="11">
        <v>61</v>
      </c>
      <c r="Q347" s="11"/>
      <c r="R347" s="39">
        <f t="shared" si="47"/>
        <v>191</v>
      </c>
      <c r="S347" s="6">
        <v>49</v>
      </c>
      <c r="T347" s="39">
        <f t="shared" si="48"/>
        <v>240</v>
      </c>
    </row>
    <row r="348" spans="1:20" s="7" customFormat="1" ht="13.15">
      <c r="A348" s="18" t="s">
        <v>76</v>
      </c>
      <c r="B348" s="7" t="s">
        <v>11</v>
      </c>
      <c r="D348" s="11">
        <v>98</v>
      </c>
      <c r="E348" s="11">
        <v>20</v>
      </c>
      <c r="F348" s="11">
        <v>0</v>
      </c>
      <c r="G348" s="11">
        <v>22</v>
      </c>
      <c r="H348" s="11"/>
      <c r="I348" s="39">
        <f t="shared" si="46"/>
        <v>140</v>
      </c>
      <c r="J348" s="32">
        <v>71</v>
      </c>
      <c r="K348" s="39">
        <f t="shared" si="49"/>
        <v>211</v>
      </c>
      <c r="L348" s="71"/>
      <c r="M348" s="11">
        <v>11</v>
      </c>
      <c r="N348" s="11">
        <v>59</v>
      </c>
      <c r="O348" s="11">
        <v>55</v>
      </c>
      <c r="P348" s="11">
        <v>11</v>
      </c>
      <c r="Q348" s="11"/>
      <c r="R348" s="39">
        <f t="shared" si="47"/>
        <v>136</v>
      </c>
      <c r="S348" s="6">
        <v>0</v>
      </c>
      <c r="T348" s="39">
        <f t="shared" si="48"/>
        <v>136</v>
      </c>
    </row>
    <row r="349" spans="1:20" s="7" customFormat="1" ht="13.15">
      <c r="A349" s="18" t="s">
        <v>58</v>
      </c>
      <c r="B349" s="7" t="s">
        <v>12</v>
      </c>
      <c r="D349" s="11">
        <v>237</v>
      </c>
      <c r="E349" s="11">
        <v>285</v>
      </c>
      <c r="F349" s="11">
        <v>0</v>
      </c>
      <c r="G349" s="11">
        <v>291</v>
      </c>
      <c r="H349" s="11"/>
      <c r="I349" s="39">
        <f t="shared" si="46"/>
        <v>813</v>
      </c>
      <c r="J349" s="32">
        <v>357</v>
      </c>
      <c r="K349" s="39">
        <f t="shared" si="49"/>
        <v>1170</v>
      </c>
      <c r="L349" s="71"/>
      <c r="M349" s="11">
        <v>23</v>
      </c>
      <c r="N349" s="11">
        <v>162</v>
      </c>
      <c r="O349" s="11">
        <v>0</v>
      </c>
      <c r="P349" s="11">
        <v>105</v>
      </c>
      <c r="Q349" s="11"/>
      <c r="R349" s="39">
        <f t="shared" si="47"/>
        <v>290</v>
      </c>
      <c r="S349" s="6">
        <v>331</v>
      </c>
      <c r="T349" s="39">
        <f t="shared" si="48"/>
        <v>621</v>
      </c>
    </row>
    <row r="350" spans="1:20" s="7" customFormat="1" ht="13.15">
      <c r="A350" s="18" t="s">
        <v>59</v>
      </c>
      <c r="B350" s="7" t="s">
        <v>13</v>
      </c>
      <c r="D350" s="11">
        <v>141</v>
      </c>
      <c r="E350" s="11">
        <v>163</v>
      </c>
      <c r="F350" s="11">
        <v>0</v>
      </c>
      <c r="G350" s="11">
        <v>130</v>
      </c>
      <c r="H350" s="11"/>
      <c r="I350" s="39">
        <f t="shared" si="46"/>
        <v>434</v>
      </c>
      <c r="J350" s="32">
        <v>239</v>
      </c>
      <c r="K350" s="39">
        <f t="shared" si="49"/>
        <v>673</v>
      </c>
      <c r="L350" s="71"/>
      <c r="M350" s="11">
        <v>16</v>
      </c>
      <c r="N350" s="11">
        <v>463</v>
      </c>
      <c r="O350" s="11">
        <v>39</v>
      </c>
      <c r="P350" s="11">
        <v>81</v>
      </c>
      <c r="Q350" s="11"/>
      <c r="R350" s="39">
        <f t="shared" si="47"/>
        <v>599</v>
      </c>
      <c r="S350" s="6">
        <v>115</v>
      </c>
      <c r="T350" s="39">
        <f t="shared" si="48"/>
        <v>714</v>
      </c>
    </row>
    <row r="351" spans="1:20" s="7" customFormat="1" ht="13.15">
      <c r="A351" s="18" t="s">
        <v>60</v>
      </c>
      <c r="B351" s="7" t="s">
        <v>34</v>
      </c>
      <c r="D351" s="11">
        <v>36</v>
      </c>
      <c r="E351" s="11">
        <v>34</v>
      </c>
      <c r="F351" s="11">
        <v>0</v>
      </c>
      <c r="G351" s="11">
        <v>0</v>
      </c>
      <c r="H351" s="11"/>
      <c r="I351" s="39">
        <f t="shared" si="46"/>
        <v>70</v>
      </c>
      <c r="J351" s="32">
        <v>0</v>
      </c>
      <c r="K351" s="39">
        <f t="shared" si="49"/>
        <v>70</v>
      </c>
      <c r="L351" s="71"/>
      <c r="M351" s="11">
        <v>4</v>
      </c>
      <c r="N351" s="11">
        <v>9</v>
      </c>
      <c r="O351" s="11">
        <v>20</v>
      </c>
      <c r="P351" s="11">
        <v>0</v>
      </c>
      <c r="Q351" s="11"/>
      <c r="R351" s="39">
        <f t="shared" si="47"/>
        <v>33</v>
      </c>
      <c r="S351" s="6">
        <v>6</v>
      </c>
      <c r="T351" s="39">
        <f t="shared" si="48"/>
        <v>39</v>
      </c>
    </row>
    <row r="352" spans="1:20" s="7" customFormat="1" ht="13.15">
      <c r="A352" s="18" t="s">
        <v>77</v>
      </c>
      <c r="B352" s="7" t="s">
        <v>14</v>
      </c>
      <c r="D352" s="11">
        <v>168</v>
      </c>
      <c r="E352" s="11">
        <v>0</v>
      </c>
      <c r="F352" s="11">
        <v>0</v>
      </c>
      <c r="G352" s="11">
        <v>164</v>
      </c>
      <c r="H352" s="11"/>
      <c r="I352" s="39">
        <f t="shared" si="46"/>
        <v>332</v>
      </c>
      <c r="J352" s="32">
        <v>140</v>
      </c>
      <c r="K352" s="39">
        <f t="shared" si="49"/>
        <v>472</v>
      </c>
      <c r="L352" s="71"/>
      <c r="M352" s="11">
        <v>7</v>
      </c>
      <c r="N352" s="11">
        <v>188</v>
      </c>
      <c r="O352" s="11">
        <v>126</v>
      </c>
      <c r="P352" s="11">
        <v>64</v>
      </c>
      <c r="Q352" s="11"/>
      <c r="R352" s="39">
        <f t="shared" si="47"/>
        <v>385</v>
      </c>
      <c r="S352" s="6">
        <v>140</v>
      </c>
      <c r="T352" s="39">
        <f t="shared" si="48"/>
        <v>525</v>
      </c>
    </row>
    <row r="353" spans="1:20" s="7" customFormat="1" ht="13.15">
      <c r="A353" s="18" t="s">
        <v>78</v>
      </c>
      <c r="B353" s="7" t="s">
        <v>15</v>
      </c>
      <c r="D353" s="11">
        <v>102</v>
      </c>
      <c r="E353" s="11">
        <v>0</v>
      </c>
      <c r="F353" s="11">
        <v>0</v>
      </c>
      <c r="G353" s="11">
        <v>78</v>
      </c>
      <c r="H353" s="11"/>
      <c r="I353" s="39">
        <f t="shared" si="46"/>
        <v>180</v>
      </c>
      <c r="J353" s="32">
        <v>23</v>
      </c>
      <c r="K353" s="39">
        <f t="shared" si="49"/>
        <v>203</v>
      </c>
      <c r="L353" s="71"/>
      <c r="M353" s="11">
        <v>30</v>
      </c>
      <c r="N353" s="11">
        <v>128</v>
      </c>
      <c r="O353" s="11">
        <v>0</v>
      </c>
      <c r="P353" s="11">
        <v>141</v>
      </c>
      <c r="Q353" s="11"/>
      <c r="R353" s="39">
        <f t="shared" si="47"/>
        <v>299</v>
      </c>
      <c r="S353" s="6">
        <v>0</v>
      </c>
      <c r="T353" s="39">
        <f t="shared" si="48"/>
        <v>299</v>
      </c>
    </row>
    <row r="354" spans="1:20" s="7" customFormat="1" ht="13.15">
      <c r="A354" s="18" t="s">
        <v>79</v>
      </c>
      <c r="B354" s="7" t="s">
        <v>16</v>
      </c>
      <c r="D354" s="11">
        <v>250</v>
      </c>
      <c r="E354" s="11">
        <v>2</v>
      </c>
      <c r="F354" s="11">
        <v>0</v>
      </c>
      <c r="G354" s="11">
        <v>135</v>
      </c>
      <c r="H354" s="11"/>
      <c r="I354" s="39">
        <f t="shared" si="46"/>
        <v>387</v>
      </c>
      <c r="J354" s="32">
        <v>0</v>
      </c>
      <c r="K354" s="39">
        <f t="shared" si="49"/>
        <v>387</v>
      </c>
      <c r="L354" s="71"/>
      <c r="M354" s="11">
        <v>34</v>
      </c>
      <c r="N354" s="11">
        <v>354</v>
      </c>
      <c r="O354" s="11">
        <v>0</v>
      </c>
      <c r="P354" s="11">
        <v>56</v>
      </c>
      <c r="Q354" s="11"/>
      <c r="R354" s="39">
        <f t="shared" si="47"/>
        <v>444</v>
      </c>
      <c r="S354" s="6">
        <v>0</v>
      </c>
      <c r="T354" s="39">
        <f t="shared" si="48"/>
        <v>444</v>
      </c>
    </row>
    <row r="355" spans="1:20" s="7" customFormat="1" ht="13.15">
      <c r="A355" s="18" t="s">
        <v>80</v>
      </c>
      <c r="B355" s="7" t="s">
        <v>17</v>
      </c>
      <c r="D355" s="11">
        <v>63</v>
      </c>
      <c r="E355" s="11">
        <v>0</v>
      </c>
      <c r="F355" s="11">
        <v>0</v>
      </c>
      <c r="G355" s="11">
        <v>28</v>
      </c>
      <c r="H355" s="11"/>
      <c r="I355" s="39">
        <f t="shared" si="46"/>
        <v>91</v>
      </c>
      <c r="J355" s="32">
        <v>50</v>
      </c>
      <c r="K355" s="39">
        <f t="shared" si="49"/>
        <v>141</v>
      </c>
      <c r="L355" s="71"/>
      <c r="M355" s="11">
        <v>13</v>
      </c>
      <c r="N355" s="11">
        <v>61</v>
      </c>
      <c r="O355" s="11">
        <v>0</v>
      </c>
      <c r="P355" s="11">
        <v>125</v>
      </c>
      <c r="Q355" s="11"/>
      <c r="R355" s="39">
        <f t="shared" si="47"/>
        <v>199</v>
      </c>
      <c r="S355" s="6">
        <v>0</v>
      </c>
      <c r="T355" s="39">
        <f t="shared" si="48"/>
        <v>199</v>
      </c>
    </row>
    <row r="356" spans="1:20" s="7" customFormat="1" ht="13.15">
      <c r="A356" s="18" t="s">
        <v>81</v>
      </c>
      <c r="B356" s="7" t="s">
        <v>18</v>
      </c>
      <c r="D356" s="11">
        <v>173</v>
      </c>
      <c r="E356" s="11">
        <v>5</v>
      </c>
      <c r="F356" s="11">
        <v>0</v>
      </c>
      <c r="G356" s="11">
        <v>115</v>
      </c>
      <c r="H356" s="11"/>
      <c r="I356" s="39">
        <f t="shared" si="46"/>
        <v>293</v>
      </c>
      <c r="J356" s="32">
        <v>295</v>
      </c>
      <c r="K356" s="39">
        <f t="shared" si="49"/>
        <v>588</v>
      </c>
      <c r="L356" s="71"/>
      <c r="M356" s="11">
        <v>8</v>
      </c>
      <c r="N356" s="11">
        <v>44</v>
      </c>
      <c r="O356" s="11">
        <v>0</v>
      </c>
      <c r="P356" s="11">
        <v>18</v>
      </c>
      <c r="Q356" s="11"/>
      <c r="R356" s="39">
        <f t="shared" si="47"/>
        <v>70</v>
      </c>
      <c r="S356" s="6">
        <v>0</v>
      </c>
      <c r="T356" s="39">
        <f t="shared" si="48"/>
        <v>70</v>
      </c>
    </row>
    <row r="357" spans="1:20" s="7" customFormat="1" ht="13.15">
      <c r="A357" s="18" t="s">
        <v>61</v>
      </c>
      <c r="B357" s="7" t="s">
        <v>19</v>
      </c>
      <c r="D357" s="11">
        <v>0</v>
      </c>
      <c r="E357" s="11">
        <v>44</v>
      </c>
      <c r="F357" s="11">
        <v>0</v>
      </c>
      <c r="G357" s="11">
        <v>31</v>
      </c>
      <c r="H357" s="11"/>
      <c r="I357" s="39">
        <f t="shared" si="46"/>
        <v>75</v>
      </c>
      <c r="J357" s="32">
        <v>0</v>
      </c>
      <c r="K357" s="39">
        <f t="shared" si="49"/>
        <v>75</v>
      </c>
      <c r="L357" s="71"/>
      <c r="M357" s="11">
        <v>7</v>
      </c>
      <c r="N357" s="11">
        <v>199</v>
      </c>
      <c r="O357" s="11">
        <v>18</v>
      </c>
      <c r="P357" s="11">
        <v>75</v>
      </c>
      <c r="Q357" s="11"/>
      <c r="R357" s="39">
        <f t="shared" si="47"/>
        <v>299</v>
      </c>
      <c r="S357" s="6">
        <v>0</v>
      </c>
      <c r="T357" s="39">
        <f t="shared" si="48"/>
        <v>299</v>
      </c>
    </row>
    <row r="358" spans="1:20" s="7" customFormat="1" ht="13.15">
      <c r="A358" s="18" t="s">
        <v>62</v>
      </c>
      <c r="B358" s="7" t="s">
        <v>20</v>
      </c>
      <c r="D358" s="11">
        <v>0</v>
      </c>
      <c r="E358" s="11">
        <v>45</v>
      </c>
      <c r="F358" s="11">
        <v>0</v>
      </c>
      <c r="G358" s="11">
        <v>39</v>
      </c>
      <c r="H358" s="11"/>
      <c r="I358" s="39">
        <f t="shared" si="46"/>
        <v>84</v>
      </c>
      <c r="J358" s="32">
        <v>0</v>
      </c>
      <c r="K358" s="39">
        <f t="shared" si="49"/>
        <v>84</v>
      </c>
      <c r="L358" s="71"/>
      <c r="M358" s="11">
        <v>1</v>
      </c>
      <c r="N358" s="11">
        <v>69</v>
      </c>
      <c r="O358" s="11">
        <v>0</v>
      </c>
      <c r="P358" s="11">
        <v>0</v>
      </c>
      <c r="Q358" s="11"/>
      <c r="R358" s="39">
        <f t="shared" si="47"/>
        <v>70</v>
      </c>
      <c r="S358" s="6">
        <v>0</v>
      </c>
      <c r="T358" s="39">
        <f t="shared" si="48"/>
        <v>70</v>
      </c>
    </row>
    <row r="359" spans="1:20" s="7" customFormat="1" ht="13.15">
      <c r="A359" s="18" t="s">
        <v>82</v>
      </c>
      <c r="B359" s="7" t="s">
        <v>21</v>
      </c>
      <c r="D359" s="11">
        <v>46</v>
      </c>
      <c r="E359" s="11">
        <v>0</v>
      </c>
      <c r="F359" s="11">
        <v>0</v>
      </c>
      <c r="G359" s="11">
        <v>24</v>
      </c>
      <c r="H359" s="11"/>
      <c r="I359" s="39">
        <f t="shared" si="46"/>
        <v>70</v>
      </c>
      <c r="J359" s="32">
        <v>0</v>
      </c>
      <c r="K359" s="39">
        <f t="shared" si="49"/>
        <v>70</v>
      </c>
      <c r="L359" s="71"/>
      <c r="M359" s="11">
        <v>4</v>
      </c>
      <c r="N359" s="11">
        <v>5</v>
      </c>
      <c r="O359" s="11">
        <v>0</v>
      </c>
      <c r="P359" s="11">
        <v>4</v>
      </c>
      <c r="Q359" s="11"/>
      <c r="R359" s="39">
        <f t="shared" si="47"/>
        <v>13</v>
      </c>
      <c r="S359" s="6">
        <v>0</v>
      </c>
      <c r="T359" s="39">
        <f t="shared" si="48"/>
        <v>13</v>
      </c>
    </row>
    <row r="360" spans="1:20" s="7" customFormat="1" ht="13.15">
      <c r="A360" s="18" t="s">
        <v>63</v>
      </c>
      <c r="B360" s="7" t="s">
        <v>22</v>
      </c>
      <c r="D360" s="11">
        <v>111</v>
      </c>
      <c r="E360" s="11">
        <v>227</v>
      </c>
      <c r="F360" s="11">
        <v>0</v>
      </c>
      <c r="G360" s="11">
        <v>279</v>
      </c>
      <c r="H360" s="11"/>
      <c r="I360" s="39">
        <f t="shared" si="46"/>
        <v>617</v>
      </c>
      <c r="J360" s="32">
        <v>0</v>
      </c>
      <c r="K360" s="39">
        <f t="shared" si="49"/>
        <v>617</v>
      </c>
      <c r="L360" s="71"/>
      <c r="M360" s="11">
        <v>13</v>
      </c>
      <c r="N360" s="11">
        <v>175</v>
      </c>
      <c r="O360" s="11">
        <v>0</v>
      </c>
      <c r="P360" s="11">
        <v>131</v>
      </c>
      <c r="Q360" s="11"/>
      <c r="R360" s="39">
        <f t="shared" si="47"/>
        <v>319</v>
      </c>
      <c r="S360" s="6">
        <v>0</v>
      </c>
      <c r="T360" s="39">
        <f t="shared" si="48"/>
        <v>319</v>
      </c>
    </row>
    <row r="361" spans="1:20" s="7" customFormat="1" ht="13.15">
      <c r="A361" s="18" t="s">
        <v>64</v>
      </c>
      <c r="B361" s="7" t="s">
        <v>23</v>
      </c>
      <c r="D361" s="11">
        <v>289</v>
      </c>
      <c r="E361" s="11">
        <v>0</v>
      </c>
      <c r="F361" s="11">
        <v>0</v>
      </c>
      <c r="G361" s="11">
        <v>89</v>
      </c>
      <c r="H361" s="11"/>
      <c r="I361" s="39">
        <f t="shared" si="46"/>
        <v>378</v>
      </c>
      <c r="J361" s="32">
        <v>304</v>
      </c>
      <c r="K361" s="39">
        <f t="shared" si="49"/>
        <v>682</v>
      </c>
      <c r="L361" s="71"/>
      <c r="M361" s="11">
        <v>14</v>
      </c>
      <c r="N361" s="11">
        <v>348</v>
      </c>
      <c r="O361" s="11">
        <v>0</v>
      </c>
      <c r="P361" s="11">
        <v>319</v>
      </c>
      <c r="Q361" s="11"/>
      <c r="R361" s="39">
        <f t="shared" si="47"/>
        <v>681</v>
      </c>
      <c r="S361" s="6">
        <v>0</v>
      </c>
      <c r="T361" s="39">
        <f t="shared" si="48"/>
        <v>681</v>
      </c>
    </row>
    <row r="362" spans="1:20" s="7" customFormat="1" ht="13.15">
      <c r="A362" s="18" t="s">
        <v>83</v>
      </c>
      <c r="B362" s="7" t="s">
        <v>24</v>
      </c>
      <c r="D362" s="11">
        <v>16</v>
      </c>
      <c r="E362" s="11">
        <v>18</v>
      </c>
      <c r="F362" s="11">
        <v>0</v>
      </c>
      <c r="G362" s="11">
        <v>0</v>
      </c>
      <c r="H362" s="11"/>
      <c r="I362" s="39">
        <f t="shared" si="46"/>
        <v>34</v>
      </c>
      <c r="J362" s="32">
        <v>0</v>
      </c>
      <c r="K362" s="39">
        <f t="shared" si="49"/>
        <v>34</v>
      </c>
      <c r="L362" s="71"/>
      <c r="M362" s="11">
        <v>12</v>
      </c>
      <c r="N362" s="11">
        <v>61</v>
      </c>
      <c r="O362" s="11">
        <v>0</v>
      </c>
      <c r="P362" s="11">
        <v>125</v>
      </c>
      <c r="Q362" s="11"/>
      <c r="R362" s="39">
        <f t="shared" si="47"/>
        <v>198</v>
      </c>
      <c r="S362" s="6">
        <v>157</v>
      </c>
      <c r="T362" s="39">
        <f t="shared" si="48"/>
        <v>355</v>
      </c>
    </row>
    <row r="363" spans="1:20" s="7" customFormat="1" ht="13.15">
      <c r="A363" s="18" t="s">
        <v>84</v>
      </c>
      <c r="B363" s="7" t="s">
        <v>25</v>
      </c>
      <c r="D363" s="11">
        <v>91</v>
      </c>
      <c r="E363" s="11">
        <v>54</v>
      </c>
      <c r="F363" s="11">
        <v>0</v>
      </c>
      <c r="G363" s="11">
        <v>86</v>
      </c>
      <c r="H363" s="11"/>
      <c r="I363" s="39">
        <f t="shared" si="46"/>
        <v>231</v>
      </c>
      <c r="J363" s="32">
        <v>0</v>
      </c>
      <c r="K363" s="39">
        <f t="shared" si="49"/>
        <v>231</v>
      </c>
      <c r="L363" s="71"/>
      <c r="M363" s="11">
        <v>14</v>
      </c>
      <c r="N363" s="11">
        <v>138</v>
      </c>
      <c r="O363" s="11">
        <v>16</v>
      </c>
      <c r="P363" s="11">
        <v>107</v>
      </c>
      <c r="Q363" s="11"/>
      <c r="R363" s="39">
        <f t="shared" si="47"/>
        <v>275</v>
      </c>
      <c r="S363" s="6">
        <v>254</v>
      </c>
      <c r="T363" s="39">
        <f t="shared" si="48"/>
        <v>529</v>
      </c>
    </row>
    <row r="364" spans="1:20" s="7" customFormat="1" ht="13.15">
      <c r="A364" s="18" t="s">
        <v>85</v>
      </c>
      <c r="B364" s="7" t="s">
        <v>26</v>
      </c>
      <c r="D364" s="11">
        <v>20</v>
      </c>
      <c r="E364" s="11">
        <v>12</v>
      </c>
      <c r="F364" s="11">
        <v>0</v>
      </c>
      <c r="G364" s="11">
        <v>12</v>
      </c>
      <c r="H364" s="11"/>
      <c r="I364" s="39">
        <f t="shared" si="46"/>
        <v>44</v>
      </c>
      <c r="J364" s="32">
        <v>0</v>
      </c>
      <c r="K364" s="39">
        <f t="shared" si="49"/>
        <v>44</v>
      </c>
      <c r="L364" s="71"/>
      <c r="M364" s="11">
        <v>16</v>
      </c>
      <c r="N364" s="11">
        <v>53</v>
      </c>
      <c r="O364" s="11">
        <v>0</v>
      </c>
      <c r="P364" s="11">
        <v>67</v>
      </c>
      <c r="Q364" s="11"/>
      <c r="R364" s="39">
        <f t="shared" si="47"/>
        <v>136</v>
      </c>
      <c r="S364" s="6">
        <v>0</v>
      </c>
      <c r="T364" s="39">
        <f t="shared" si="48"/>
        <v>136</v>
      </c>
    </row>
    <row r="365" spans="1:20" s="7" customFormat="1" ht="13.15">
      <c r="A365" s="18" t="s">
        <v>86</v>
      </c>
      <c r="B365" s="7" t="s">
        <v>27</v>
      </c>
      <c r="D365" s="11">
        <v>34</v>
      </c>
      <c r="E365" s="11">
        <v>0</v>
      </c>
      <c r="F365" s="11">
        <v>0</v>
      </c>
      <c r="G365" s="11">
        <v>10</v>
      </c>
      <c r="H365" s="11"/>
      <c r="I365" s="39">
        <f t="shared" si="46"/>
        <v>44</v>
      </c>
      <c r="J365" s="32">
        <v>0</v>
      </c>
      <c r="K365" s="39">
        <f t="shared" si="49"/>
        <v>44</v>
      </c>
      <c r="L365" s="71"/>
      <c r="M365" s="11">
        <v>19</v>
      </c>
      <c r="N365" s="11">
        <v>8</v>
      </c>
      <c r="O365" s="11">
        <v>0</v>
      </c>
      <c r="P365" s="11">
        <v>0</v>
      </c>
      <c r="Q365" s="11"/>
      <c r="R365" s="39">
        <f t="shared" si="47"/>
        <v>27</v>
      </c>
      <c r="S365" s="6">
        <v>0</v>
      </c>
      <c r="T365" s="39">
        <f t="shared" si="48"/>
        <v>27</v>
      </c>
    </row>
    <row r="366" spans="1:20" s="7" customFormat="1" ht="13.15">
      <c r="A366" s="18" t="s">
        <v>65</v>
      </c>
      <c r="B366" s="7" t="s">
        <v>28</v>
      </c>
      <c r="D366" s="11">
        <v>223</v>
      </c>
      <c r="E366" s="11">
        <v>140</v>
      </c>
      <c r="F366" s="11">
        <v>0</v>
      </c>
      <c r="G366" s="11">
        <v>204</v>
      </c>
      <c r="H366" s="11"/>
      <c r="I366" s="39">
        <f t="shared" si="46"/>
        <v>567</v>
      </c>
      <c r="J366" s="32">
        <v>0</v>
      </c>
      <c r="K366" s="39">
        <f t="shared" si="49"/>
        <v>567</v>
      </c>
      <c r="L366" s="71"/>
      <c r="M366" s="11">
        <v>22</v>
      </c>
      <c r="N366" s="11">
        <v>337</v>
      </c>
      <c r="O366" s="11">
        <v>19</v>
      </c>
      <c r="P366" s="11">
        <v>81</v>
      </c>
      <c r="Q366" s="11"/>
      <c r="R366" s="39">
        <f t="shared" si="47"/>
        <v>459</v>
      </c>
      <c r="S366" s="6">
        <v>0</v>
      </c>
      <c r="T366" s="39">
        <f t="shared" si="48"/>
        <v>459</v>
      </c>
    </row>
    <row r="367" spans="1:20" s="7" customFormat="1" ht="13.15">
      <c r="A367" s="18" t="s">
        <v>87</v>
      </c>
      <c r="B367" s="7" t="s">
        <v>29</v>
      </c>
      <c r="D367" s="11">
        <v>141</v>
      </c>
      <c r="E367" s="11">
        <v>34</v>
      </c>
      <c r="F367" s="11">
        <v>0</v>
      </c>
      <c r="G367" s="11">
        <v>27</v>
      </c>
      <c r="H367" s="11"/>
      <c r="I367" s="39">
        <f t="shared" si="46"/>
        <v>202</v>
      </c>
      <c r="J367" s="32">
        <v>0</v>
      </c>
      <c r="K367" s="39">
        <f t="shared" si="49"/>
        <v>202</v>
      </c>
      <c r="L367" s="71"/>
      <c r="M367" s="11">
        <v>0</v>
      </c>
      <c r="N367" s="11">
        <v>65</v>
      </c>
      <c r="O367" s="11">
        <v>0</v>
      </c>
      <c r="P367" s="11">
        <v>52</v>
      </c>
      <c r="Q367" s="11"/>
      <c r="R367" s="39">
        <f t="shared" si="47"/>
        <v>117</v>
      </c>
      <c r="S367" s="6">
        <v>0</v>
      </c>
      <c r="T367" s="39">
        <f t="shared" si="48"/>
        <v>117</v>
      </c>
    </row>
    <row r="368" spans="1:20" s="7" customFormat="1" ht="13.15">
      <c r="A368" s="18" t="s">
        <v>66</v>
      </c>
      <c r="B368" s="7" t="s">
        <v>30</v>
      </c>
      <c r="D368" s="11">
        <v>600</v>
      </c>
      <c r="E368" s="11">
        <v>312</v>
      </c>
      <c r="F368" s="11">
        <v>0</v>
      </c>
      <c r="G368" s="11">
        <v>327</v>
      </c>
      <c r="H368" s="11"/>
      <c r="I368" s="39">
        <f t="shared" si="46"/>
        <v>1239</v>
      </c>
      <c r="J368" s="32">
        <v>6</v>
      </c>
      <c r="K368" s="39">
        <f t="shared" si="49"/>
        <v>1245</v>
      </c>
      <c r="L368" s="71"/>
      <c r="M368" s="11">
        <v>38</v>
      </c>
      <c r="N368" s="11">
        <v>238</v>
      </c>
      <c r="O368" s="11">
        <v>0</v>
      </c>
      <c r="P368" s="11">
        <v>166</v>
      </c>
      <c r="Q368" s="11"/>
      <c r="R368" s="39">
        <f t="shared" si="47"/>
        <v>442</v>
      </c>
      <c r="S368" s="6">
        <v>133</v>
      </c>
      <c r="T368" s="39">
        <f t="shared" si="48"/>
        <v>575</v>
      </c>
    </row>
    <row r="369" spans="1:20" s="7" customFormat="1" ht="13.15">
      <c r="A369" s="18" t="s">
        <v>88</v>
      </c>
      <c r="B369" s="7" t="s">
        <v>31</v>
      </c>
      <c r="D369" s="11">
        <v>260</v>
      </c>
      <c r="E369" s="11">
        <v>0</v>
      </c>
      <c r="F369" s="11">
        <v>0</v>
      </c>
      <c r="G369" s="11">
        <v>107</v>
      </c>
      <c r="H369" s="11"/>
      <c r="I369" s="39">
        <f t="shared" si="46"/>
        <v>367</v>
      </c>
      <c r="J369" s="32">
        <v>0</v>
      </c>
      <c r="K369" s="39">
        <f t="shared" si="49"/>
        <v>367</v>
      </c>
      <c r="L369" s="71"/>
      <c r="M369" s="11">
        <v>10</v>
      </c>
      <c r="N369" s="11">
        <v>145</v>
      </c>
      <c r="O369" s="11">
        <v>17</v>
      </c>
      <c r="P369" s="11">
        <v>132</v>
      </c>
      <c r="Q369" s="11"/>
      <c r="R369" s="39">
        <f t="shared" si="47"/>
        <v>304</v>
      </c>
      <c r="S369" s="6">
        <v>0</v>
      </c>
      <c r="T369" s="39">
        <f t="shared" si="48"/>
        <v>304</v>
      </c>
    </row>
    <row r="370" spans="1:20" s="7" customFormat="1" ht="13.15">
      <c r="A370" s="18" t="s">
        <v>67</v>
      </c>
      <c r="B370" s="7" t="s">
        <v>32</v>
      </c>
      <c r="D370" s="11">
        <v>100</v>
      </c>
      <c r="E370" s="11">
        <v>0</v>
      </c>
      <c r="F370" s="11">
        <v>0</v>
      </c>
      <c r="G370" s="11">
        <v>106</v>
      </c>
      <c r="H370" s="11"/>
      <c r="I370" s="39">
        <f t="shared" si="46"/>
        <v>206</v>
      </c>
      <c r="J370" s="32">
        <v>105</v>
      </c>
      <c r="K370" s="39">
        <f t="shared" si="49"/>
        <v>311</v>
      </c>
      <c r="L370" s="71"/>
      <c r="M370" s="11">
        <v>8</v>
      </c>
      <c r="N370" s="11">
        <v>56</v>
      </c>
      <c r="O370" s="11">
        <v>0</v>
      </c>
      <c r="P370" s="11">
        <v>71</v>
      </c>
      <c r="Q370" s="11"/>
      <c r="R370" s="39">
        <f t="shared" si="47"/>
        <v>135</v>
      </c>
      <c r="S370" s="6">
        <v>0</v>
      </c>
      <c r="T370" s="39">
        <f t="shared" si="48"/>
        <v>135</v>
      </c>
    </row>
    <row r="371" spans="1:20" s="7" customFormat="1" ht="13.15">
      <c r="A371" s="18" t="s">
        <v>68</v>
      </c>
      <c r="B371" s="7" t="s">
        <v>33</v>
      </c>
      <c r="D371" s="11">
        <v>72</v>
      </c>
      <c r="E371" s="11">
        <v>0</v>
      </c>
      <c r="F371" s="11">
        <v>0</v>
      </c>
      <c r="G371" s="11">
        <v>24</v>
      </c>
      <c r="H371" s="11"/>
      <c r="I371" s="39">
        <f t="shared" si="46"/>
        <v>96</v>
      </c>
      <c r="J371" s="32">
        <v>13</v>
      </c>
      <c r="K371" s="39">
        <f t="shared" si="49"/>
        <v>109</v>
      </c>
      <c r="L371" s="71"/>
      <c r="M371" s="11">
        <v>6</v>
      </c>
      <c r="N371" s="11">
        <v>53</v>
      </c>
      <c r="O371" s="11">
        <v>0</v>
      </c>
      <c r="P371" s="11">
        <v>14</v>
      </c>
      <c r="Q371" s="11"/>
      <c r="R371" s="39">
        <f t="shared" si="47"/>
        <v>73</v>
      </c>
      <c r="S371" s="6">
        <v>0</v>
      </c>
      <c r="T371" s="39">
        <f t="shared" si="48"/>
        <v>73</v>
      </c>
    </row>
    <row r="372" spans="1:20" s="12" customFormat="1" ht="13.5" thickBot="1">
      <c r="B372" s="54" t="s">
        <v>118</v>
      </c>
      <c r="C372" s="55"/>
      <c r="D372" s="44">
        <f>SUM(D339:D371)</f>
        <v>4936</v>
      </c>
      <c r="E372" s="44">
        <f>SUM(E339:E371)</f>
        <v>1687</v>
      </c>
      <c r="F372" s="44">
        <f>SUM(F339:F371)</f>
        <v>0</v>
      </c>
      <c r="G372" s="44">
        <f>SUM(G339:G371)</f>
        <v>3505</v>
      </c>
      <c r="H372" s="44"/>
      <c r="I372" s="40">
        <f>SUM(I339:I371)</f>
        <v>10128</v>
      </c>
      <c r="J372" s="56">
        <f>SUM(J339:J371)</f>
        <v>2646</v>
      </c>
      <c r="K372" s="40">
        <f>SUM(K339:K371)</f>
        <v>12774</v>
      </c>
      <c r="L372" s="71"/>
      <c r="M372" s="44">
        <f>SUM(M339:M371)</f>
        <v>478</v>
      </c>
      <c r="N372" s="44">
        <f>SUM(N339:N371)</f>
        <v>4785</v>
      </c>
      <c r="O372" s="44">
        <f>SUM(O339:O371)</f>
        <v>343</v>
      </c>
      <c r="P372" s="44">
        <f>SUM(P339:P371)</f>
        <v>2709</v>
      </c>
      <c r="Q372" s="44"/>
      <c r="R372" s="40">
        <f>SUM(R339:R371)</f>
        <v>8315</v>
      </c>
      <c r="S372" s="44">
        <f>SUM(S339:S371)</f>
        <v>1385</v>
      </c>
      <c r="T372" s="40">
        <f>SUM(T339:T371)</f>
        <v>9700</v>
      </c>
    </row>
    <row r="373" spans="1:20" ht="14.25" thickTop="1">
      <c r="A373" s="2" t="s">
        <v>46</v>
      </c>
      <c r="B373" s="128" t="s">
        <v>51</v>
      </c>
      <c r="D373" s="17"/>
      <c r="E373" s="17"/>
      <c r="F373" s="17"/>
      <c r="G373" s="17"/>
      <c r="H373" s="17"/>
      <c r="I373" s="53"/>
      <c r="J373" s="32"/>
      <c r="K373" s="53"/>
      <c r="L373" s="71"/>
      <c r="M373" s="17"/>
      <c r="N373" s="17"/>
      <c r="O373" s="17"/>
      <c r="P373" s="17"/>
      <c r="Q373" s="17"/>
      <c r="R373" s="53"/>
      <c r="S373" s="29"/>
      <c r="T373" s="53"/>
    </row>
    <row r="374" spans="1:20" s="5" customFormat="1" ht="13.15">
      <c r="A374" s="18" t="s">
        <v>69</v>
      </c>
      <c r="B374" s="7" t="s">
        <v>2</v>
      </c>
      <c r="D374" s="6">
        <v>434</v>
      </c>
      <c r="E374" s="6">
        <v>84</v>
      </c>
      <c r="F374" s="6">
        <v>0</v>
      </c>
      <c r="G374" s="6">
        <v>0</v>
      </c>
      <c r="H374" s="6"/>
      <c r="I374" s="39">
        <f t="shared" ref="I374:I405" si="50">SUM(D374:G374)</f>
        <v>518</v>
      </c>
      <c r="J374" s="32">
        <v>0</v>
      </c>
      <c r="K374" s="39">
        <v>518</v>
      </c>
      <c r="L374" s="71"/>
      <c r="M374" s="6">
        <v>16</v>
      </c>
      <c r="N374" s="6">
        <v>250</v>
      </c>
      <c r="O374" s="6">
        <v>27</v>
      </c>
      <c r="P374" s="6">
        <v>90</v>
      </c>
      <c r="Q374" s="6"/>
      <c r="R374" s="39">
        <f t="shared" ref="R374:R405" si="51">SUM(M374:P374)</f>
        <v>383</v>
      </c>
      <c r="S374" s="6">
        <v>80</v>
      </c>
      <c r="T374" s="39">
        <f t="shared" ref="T374:T405" si="52">SUM(R374:S374)</f>
        <v>463</v>
      </c>
    </row>
    <row r="375" spans="1:20" s="5" customFormat="1" ht="13.15">
      <c r="A375" s="18" t="s">
        <v>70</v>
      </c>
      <c r="B375" s="7" t="s">
        <v>3</v>
      </c>
      <c r="D375" s="6">
        <v>1</v>
      </c>
      <c r="E375" s="6">
        <v>0</v>
      </c>
      <c r="F375" s="6">
        <v>0</v>
      </c>
      <c r="G375" s="6">
        <v>0</v>
      </c>
      <c r="H375" s="6"/>
      <c r="I375" s="39">
        <f t="shared" si="50"/>
        <v>1</v>
      </c>
      <c r="J375" s="32">
        <v>0</v>
      </c>
      <c r="K375" s="39">
        <f>I375+J375</f>
        <v>1</v>
      </c>
      <c r="L375" s="71"/>
      <c r="M375" s="6">
        <v>5</v>
      </c>
      <c r="N375" s="6">
        <v>479</v>
      </c>
      <c r="O375" s="6">
        <v>0</v>
      </c>
      <c r="P375" s="6">
        <v>166</v>
      </c>
      <c r="Q375" s="6"/>
      <c r="R375" s="39">
        <f t="shared" si="51"/>
        <v>650</v>
      </c>
      <c r="S375" s="6">
        <v>2150</v>
      </c>
      <c r="T375" s="39">
        <f t="shared" si="52"/>
        <v>2800</v>
      </c>
    </row>
    <row r="376" spans="1:20" s="5" customFormat="1" ht="13.15">
      <c r="A376" s="18" t="s">
        <v>71</v>
      </c>
      <c r="B376" s="7" t="s">
        <v>4</v>
      </c>
      <c r="D376" s="6">
        <v>147</v>
      </c>
      <c r="E376" s="6">
        <v>32</v>
      </c>
      <c r="F376" s="6">
        <v>0</v>
      </c>
      <c r="G376" s="6">
        <v>68</v>
      </c>
      <c r="H376" s="6"/>
      <c r="I376" s="39">
        <f t="shared" si="50"/>
        <v>247</v>
      </c>
      <c r="J376" s="32">
        <v>0</v>
      </c>
      <c r="K376" s="39">
        <f t="shared" ref="K376:K405" si="53">I376+J376</f>
        <v>247</v>
      </c>
      <c r="L376" s="71"/>
      <c r="M376" s="6">
        <v>5</v>
      </c>
      <c r="N376" s="6">
        <v>215</v>
      </c>
      <c r="O376" s="6">
        <v>0</v>
      </c>
      <c r="P376" s="6">
        <v>135</v>
      </c>
      <c r="Q376" s="6"/>
      <c r="R376" s="39">
        <f t="shared" si="51"/>
        <v>355</v>
      </c>
      <c r="S376" s="6">
        <v>0</v>
      </c>
      <c r="T376" s="39">
        <f t="shared" si="52"/>
        <v>355</v>
      </c>
    </row>
    <row r="377" spans="1:20" s="5" customFormat="1" ht="13.15">
      <c r="A377" s="18" t="s">
        <v>72</v>
      </c>
      <c r="B377" s="7" t="s">
        <v>5</v>
      </c>
      <c r="D377" s="6">
        <v>35</v>
      </c>
      <c r="E377" s="6">
        <v>231</v>
      </c>
      <c r="F377" s="6">
        <v>0</v>
      </c>
      <c r="G377" s="6">
        <v>15</v>
      </c>
      <c r="H377" s="6"/>
      <c r="I377" s="39">
        <f t="shared" si="50"/>
        <v>281</v>
      </c>
      <c r="J377" s="32">
        <v>0</v>
      </c>
      <c r="K377" s="39">
        <f t="shared" si="53"/>
        <v>281</v>
      </c>
      <c r="L377" s="71"/>
      <c r="M377" s="6">
        <v>0</v>
      </c>
      <c r="N377" s="6">
        <v>523</v>
      </c>
      <c r="O377" s="6">
        <v>37</v>
      </c>
      <c r="P377" s="6">
        <v>127</v>
      </c>
      <c r="Q377" s="6"/>
      <c r="R377" s="39">
        <f t="shared" si="51"/>
        <v>687</v>
      </c>
      <c r="S377" s="6">
        <v>0</v>
      </c>
      <c r="T377" s="39">
        <f t="shared" si="52"/>
        <v>687</v>
      </c>
    </row>
    <row r="378" spans="1:20" s="5" customFormat="1" ht="13.15">
      <c r="A378" s="18" t="s">
        <v>73</v>
      </c>
      <c r="B378" s="7" t="s">
        <v>6</v>
      </c>
      <c r="D378" s="6">
        <v>112</v>
      </c>
      <c r="E378" s="6">
        <v>1</v>
      </c>
      <c r="F378" s="6">
        <v>0</v>
      </c>
      <c r="G378" s="6">
        <v>47</v>
      </c>
      <c r="H378" s="6"/>
      <c r="I378" s="39">
        <f t="shared" si="50"/>
        <v>160</v>
      </c>
      <c r="J378" s="32">
        <v>0</v>
      </c>
      <c r="K378" s="39">
        <f t="shared" si="53"/>
        <v>160</v>
      </c>
      <c r="L378" s="71"/>
      <c r="M378" s="6">
        <v>33</v>
      </c>
      <c r="N378" s="6">
        <v>230</v>
      </c>
      <c r="O378" s="6">
        <v>0</v>
      </c>
      <c r="P378" s="6">
        <v>94</v>
      </c>
      <c r="Q378" s="6"/>
      <c r="R378" s="39">
        <f t="shared" si="51"/>
        <v>357</v>
      </c>
      <c r="S378" s="6">
        <v>0</v>
      </c>
      <c r="T378" s="39">
        <f t="shared" si="52"/>
        <v>357</v>
      </c>
    </row>
    <row r="379" spans="1:20" s="5" customFormat="1" ht="13.15">
      <c r="A379" s="18" t="s">
        <v>57</v>
      </c>
      <c r="B379" s="7" t="s">
        <v>7</v>
      </c>
      <c r="D379" s="6">
        <v>13</v>
      </c>
      <c r="E379" s="6">
        <v>23</v>
      </c>
      <c r="F379" s="6">
        <v>0</v>
      </c>
      <c r="G379" s="6">
        <v>0</v>
      </c>
      <c r="H379" s="6"/>
      <c r="I379" s="39">
        <f t="shared" si="50"/>
        <v>36</v>
      </c>
      <c r="J379" s="32">
        <v>0</v>
      </c>
      <c r="K379" s="39">
        <f t="shared" si="53"/>
        <v>36</v>
      </c>
      <c r="L379" s="71"/>
      <c r="M379" s="6">
        <v>8</v>
      </c>
      <c r="N379" s="6">
        <v>198</v>
      </c>
      <c r="O379" s="6">
        <v>0</v>
      </c>
      <c r="P379" s="6">
        <v>28</v>
      </c>
      <c r="Q379" s="6"/>
      <c r="R379" s="39">
        <f t="shared" si="51"/>
        <v>234</v>
      </c>
      <c r="S379" s="6">
        <v>0</v>
      </c>
      <c r="T379" s="39">
        <f t="shared" si="52"/>
        <v>234</v>
      </c>
    </row>
    <row r="380" spans="1:20" s="5" customFormat="1" ht="13.15">
      <c r="A380" s="18" t="s">
        <v>56</v>
      </c>
      <c r="B380" s="7" t="s">
        <v>8</v>
      </c>
      <c r="D380" s="6">
        <v>0</v>
      </c>
      <c r="E380" s="6">
        <v>0</v>
      </c>
      <c r="F380" s="6">
        <v>0</v>
      </c>
      <c r="G380" s="6">
        <v>0</v>
      </c>
      <c r="H380" s="6"/>
      <c r="I380" s="39">
        <f t="shared" si="50"/>
        <v>0</v>
      </c>
      <c r="J380" s="32">
        <v>0</v>
      </c>
      <c r="K380" s="39">
        <f t="shared" si="53"/>
        <v>0</v>
      </c>
      <c r="L380" s="71"/>
      <c r="M380" s="6">
        <v>1</v>
      </c>
      <c r="N380" s="6">
        <v>0</v>
      </c>
      <c r="O380" s="6">
        <v>0</v>
      </c>
      <c r="P380" s="6">
        <v>0</v>
      </c>
      <c r="Q380" s="6"/>
      <c r="R380" s="39">
        <f t="shared" si="51"/>
        <v>1</v>
      </c>
      <c r="S380" s="6">
        <v>0</v>
      </c>
      <c r="T380" s="39">
        <f t="shared" si="52"/>
        <v>1</v>
      </c>
    </row>
    <row r="381" spans="1:20" s="5" customFormat="1" ht="13.15">
      <c r="A381" s="18" t="s">
        <v>74</v>
      </c>
      <c r="B381" s="7" t="s">
        <v>9</v>
      </c>
      <c r="D381" s="6">
        <v>37</v>
      </c>
      <c r="E381" s="6">
        <v>0</v>
      </c>
      <c r="F381" s="6">
        <v>0</v>
      </c>
      <c r="G381" s="6">
        <v>24</v>
      </c>
      <c r="H381" s="6"/>
      <c r="I381" s="39">
        <f t="shared" si="50"/>
        <v>61</v>
      </c>
      <c r="J381" s="32">
        <v>0</v>
      </c>
      <c r="K381" s="39">
        <f t="shared" si="53"/>
        <v>61</v>
      </c>
      <c r="L381" s="71"/>
      <c r="M381" s="6">
        <v>18</v>
      </c>
      <c r="N381" s="6">
        <v>489</v>
      </c>
      <c r="O381" s="6">
        <v>0</v>
      </c>
      <c r="P381" s="6">
        <v>62</v>
      </c>
      <c r="Q381" s="6"/>
      <c r="R381" s="39">
        <f t="shared" si="51"/>
        <v>569</v>
      </c>
      <c r="S381" s="6">
        <v>0</v>
      </c>
      <c r="T381" s="39">
        <f t="shared" si="52"/>
        <v>569</v>
      </c>
    </row>
    <row r="382" spans="1:20" s="5" customFormat="1" ht="13.15">
      <c r="A382" s="18" t="s">
        <v>75</v>
      </c>
      <c r="B382" s="7" t="s">
        <v>10</v>
      </c>
      <c r="D382" s="6">
        <v>11</v>
      </c>
      <c r="E382" s="6">
        <v>58</v>
      </c>
      <c r="F382" s="6">
        <v>0</v>
      </c>
      <c r="G382" s="6">
        <v>58</v>
      </c>
      <c r="H382" s="6"/>
      <c r="I382" s="39">
        <f t="shared" si="50"/>
        <v>127</v>
      </c>
      <c r="J382" s="32">
        <v>0</v>
      </c>
      <c r="K382" s="39">
        <f t="shared" si="53"/>
        <v>127</v>
      </c>
      <c r="L382" s="71"/>
      <c r="M382" s="6">
        <v>10</v>
      </c>
      <c r="N382" s="6">
        <v>432</v>
      </c>
      <c r="O382" s="6">
        <v>68</v>
      </c>
      <c r="P382" s="6">
        <v>151</v>
      </c>
      <c r="Q382" s="6"/>
      <c r="R382" s="39">
        <f t="shared" si="51"/>
        <v>661</v>
      </c>
      <c r="S382" s="6">
        <v>0</v>
      </c>
      <c r="T382" s="39">
        <f t="shared" si="52"/>
        <v>661</v>
      </c>
    </row>
    <row r="383" spans="1:20" s="5" customFormat="1" ht="13.15">
      <c r="A383" s="18" t="s">
        <v>76</v>
      </c>
      <c r="B383" s="7" t="s">
        <v>11</v>
      </c>
      <c r="D383" s="6">
        <v>81</v>
      </c>
      <c r="E383" s="6">
        <v>0</v>
      </c>
      <c r="F383" s="6">
        <v>0</v>
      </c>
      <c r="G383" s="6">
        <v>58</v>
      </c>
      <c r="H383" s="6"/>
      <c r="I383" s="39">
        <f t="shared" si="50"/>
        <v>139</v>
      </c>
      <c r="J383" s="32">
        <v>0</v>
      </c>
      <c r="K383" s="39">
        <f t="shared" si="53"/>
        <v>139</v>
      </c>
      <c r="L383" s="71"/>
      <c r="M383" s="6">
        <v>7</v>
      </c>
      <c r="N383" s="6">
        <v>528</v>
      </c>
      <c r="O383" s="6">
        <v>93</v>
      </c>
      <c r="P383" s="6">
        <v>238</v>
      </c>
      <c r="Q383" s="6"/>
      <c r="R383" s="39">
        <f t="shared" si="51"/>
        <v>866</v>
      </c>
      <c r="S383" s="6">
        <v>0</v>
      </c>
      <c r="T383" s="39">
        <f t="shared" si="52"/>
        <v>866</v>
      </c>
    </row>
    <row r="384" spans="1:20" s="5" customFormat="1" ht="13.15">
      <c r="A384" s="18" t="s">
        <v>58</v>
      </c>
      <c r="B384" s="7" t="s">
        <v>12</v>
      </c>
      <c r="D384" s="6">
        <v>36</v>
      </c>
      <c r="E384" s="6">
        <v>62</v>
      </c>
      <c r="F384" s="6">
        <v>0</v>
      </c>
      <c r="G384" s="6">
        <v>53</v>
      </c>
      <c r="H384" s="6"/>
      <c r="I384" s="39">
        <f t="shared" si="50"/>
        <v>151</v>
      </c>
      <c r="J384" s="32">
        <v>202</v>
      </c>
      <c r="K384" s="39">
        <f t="shared" si="53"/>
        <v>353</v>
      </c>
      <c r="L384" s="71"/>
      <c r="M384" s="6">
        <v>25</v>
      </c>
      <c r="N384" s="6">
        <v>237</v>
      </c>
      <c r="O384" s="6">
        <v>70</v>
      </c>
      <c r="P384" s="6">
        <v>166</v>
      </c>
      <c r="Q384" s="6"/>
      <c r="R384" s="39">
        <f t="shared" si="51"/>
        <v>498</v>
      </c>
      <c r="S384" s="6">
        <v>369</v>
      </c>
      <c r="T384" s="39">
        <f t="shared" si="52"/>
        <v>867</v>
      </c>
    </row>
    <row r="385" spans="1:20" s="5" customFormat="1" ht="13.15">
      <c r="A385" s="18" t="s">
        <v>59</v>
      </c>
      <c r="B385" s="7" t="s">
        <v>13</v>
      </c>
      <c r="D385" s="6">
        <v>28</v>
      </c>
      <c r="E385" s="6">
        <v>5</v>
      </c>
      <c r="F385" s="6">
        <v>0</v>
      </c>
      <c r="G385" s="6">
        <v>46</v>
      </c>
      <c r="H385" s="6"/>
      <c r="I385" s="39">
        <f t="shared" si="50"/>
        <v>79</v>
      </c>
      <c r="J385" s="32">
        <v>0</v>
      </c>
      <c r="K385" s="39">
        <f t="shared" si="53"/>
        <v>79</v>
      </c>
      <c r="L385" s="71"/>
      <c r="M385" s="6">
        <v>9</v>
      </c>
      <c r="N385" s="6">
        <v>610</v>
      </c>
      <c r="O385" s="6">
        <v>55</v>
      </c>
      <c r="P385" s="6">
        <v>348</v>
      </c>
      <c r="Q385" s="6"/>
      <c r="R385" s="39">
        <f t="shared" si="51"/>
        <v>1022</v>
      </c>
      <c r="S385" s="6">
        <v>93</v>
      </c>
      <c r="T385" s="39">
        <f t="shared" si="52"/>
        <v>1115</v>
      </c>
    </row>
    <row r="386" spans="1:20" s="5" customFormat="1" ht="13.15">
      <c r="A386" s="18" t="s">
        <v>60</v>
      </c>
      <c r="B386" s="7" t="s">
        <v>34</v>
      </c>
      <c r="D386" s="6">
        <v>0</v>
      </c>
      <c r="E386" s="6">
        <v>0</v>
      </c>
      <c r="F386" s="6">
        <v>0</v>
      </c>
      <c r="G386" s="6">
        <v>128</v>
      </c>
      <c r="H386" s="6"/>
      <c r="I386" s="39">
        <f t="shared" si="50"/>
        <v>128</v>
      </c>
      <c r="J386" s="32">
        <v>0</v>
      </c>
      <c r="K386" s="39">
        <f t="shared" si="53"/>
        <v>128</v>
      </c>
      <c r="L386" s="71"/>
      <c r="M386" s="6">
        <v>9</v>
      </c>
      <c r="N386" s="6">
        <v>24</v>
      </c>
      <c r="O386" s="6">
        <v>45</v>
      </c>
      <c r="P386" s="6">
        <v>12</v>
      </c>
      <c r="Q386" s="6"/>
      <c r="R386" s="39">
        <f t="shared" si="51"/>
        <v>90</v>
      </c>
      <c r="S386" s="6">
        <v>0</v>
      </c>
      <c r="T386" s="39">
        <f t="shared" si="52"/>
        <v>90</v>
      </c>
    </row>
    <row r="387" spans="1:20" s="5" customFormat="1" ht="13.15">
      <c r="A387" s="18" t="s">
        <v>77</v>
      </c>
      <c r="B387" s="7" t="s">
        <v>14</v>
      </c>
      <c r="D387" s="6">
        <v>39</v>
      </c>
      <c r="E387" s="6">
        <v>0</v>
      </c>
      <c r="F387" s="6">
        <v>0</v>
      </c>
      <c r="G387" s="6">
        <v>63</v>
      </c>
      <c r="H387" s="6"/>
      <c r="I387" s="39">
        <f t="shared" si="50"/>
        <v>102</v>
      </c>
      <c r="J387" s="32">
        <v>0</v>
      </c>
      <c r="K387" s="39">
        <f t="shared" si="53"/>
        <v>102</v>
      </c>
      <c r="L387" s="71"/>
      <c r="M387" s="6">
        <v>5</v>
      </c>
      <c r="N387" s="6">
        <v>195</v>
      </c>
      <c r="O387" s="6">
        <v>12</v>
      </c>
      <c r="P387" s="6">
        <v>257</v>
      </c>
      <c r="Q387" s="6"/>
      <c r="R387" s="39">
        <f t="shared" si="51"/>
        <v>469</v>
      </c>
      <c r="S387" s="6">
        <v>0</v>
      </c>
      <c r="T387" s="39">
        <f t="shared" si="52"/>
        <v>469</v>
      </c>
    </row>
    <row r="388" spans="1:20" s="5" customFormat="1" ht="13.15">
      <c r="A388" s="18" t="s">
        <v>78</v>
      </c>
      <c r="B388" s="7" t="s">
        <v>15</v>
      </c>
      <c r="D388" s="6">
        <v>0</v>
      </c>
      <c r="E388" s="6">
        <v>0</v>
      </c>
      <c r="F388" s="6">
        <v>0</v>
      </c>
      <c r="G388" s="6">
        <v>44</v>
      </c>
      <c r="H388" s="6"/>
      <c r="I388" s="39">
        <f t="shared" si="50"/>
        <v>44</v>
      </c>
      <c r="J388" s="32">
        <v>0</v>
      </c>
      <c r="K388" s="39">
        <f t="shared" si="53"/>
        <v>44</v>
      </c>
      <c r="L388" s="71"/>
      <c r="M388" s="6">
        <v>1</v>
      </c>
      <c r="N388" s="6">
        <v>213</v>
      </c>
      <c r="O388" s="6">
        <v>0</v>
      </c>
      <c r="P388" s="6">
        <v>188</v>
      </c>
      <c r="Q388" s="6"/>
      <c r="R388" s="39">
        <f t="shared" si="51"/>
        <v>402</v>
      </c>
      <c r="S388" s="6">
        <v>0</v>
      </c>
      <c r="T388" s="39">
        <f t="shared" si="52"/>
        <v>402</v>
      </c>
    </row>
    <row r="389" spans="1:20" s="5" customFormat="1" ht="13.15">
      <c r="A389" s="18" t="s">
        <v>79</v>
      </c>
      <c r="B389" s="7" t="s">
        <v>16</v>
      </c>
      <c r="D389" s="6">
        <v>228</v>
      </c>
      <c r="E389" s="6">
        <v>0</v>
      </c>
      <c r="F389" s="6">
        <v>0</v>
      </c>
      <c r="G389" s="6">
        <v>114</v>
      </c>
      <c r="H389" s="6"/>
      <c r="I389" s="39">
        <f t="shared" si="50"/>
        <v>342</v>
      </c>
      <c r="J389" s="32">
        <v>0</v>
      </c>
      <c r="K389" s="39">
        <f t="shared" si="53"/>
        <v>342</v>
      </c>
      <c r="L389" s="71"/>
      <c r="M389" s="6">
        <v>57</v>
      </c>
      <c r="N389" s="6">
        <v>287</v>
      </c>
      <c r="O389" s="6">
        <v>0</v>
      </c>
      <c r="P389" s="6">
        <v>112</v>
      </c>
      <c r="Q389" s="6"/>
      <c r="R389" s="39">
        <f t="shared" si="51"/>
        <v>456</v>
      </c>
      <c r="S389" s="6">
        <v>0</v>
      </c>
      <c r="T389" s="39">
        <f t="shared" si="52"/>
        <v>456</v>
      </c>
    </row>
    <row r="390" spans="1:20" s="5" customFormat="1" ht="13.15">
      <c r="A390" s="18" t="s">
        <v>80</v>
      </c>
      <c r="B390" s="7" t="s">
        <v>17</v>
      </c>
      <c r="D390" s="6">
        <v>8</v>
      </c>
      <c r="E390" s="6">
        <v>0</v>
      </c>
      <c r="F390" s="6">
        <v>0</v>
      </c>
      <c r="G390" s="6">
        <v>5</v>
      </c>
      <c r="H390" s="6"/>
      <c r="I390" s="39">
        <f t="shared" si="50"/>
        <v>13</v>
      </c>
      <c r="J390" s="32">
        <v>0</v>
      </c>
      <c r="K390" s="39">
        <f t="shared" si="53"/>
        <v>13</v>
      </c>
      <c r="L390" s="71"/>
      <c r="M390" s="6">
        <v>5</v>
      </c>
      <c r="N390" s="6">
        <v>355</v>
      </c>
      <c r="O390" s="6">
        <v>0</v>
      </c>
      <c r="P390" s="6">
        <v>281</v>
      </c>
      <c r="Q390" s="6"/>
      <c r="R390" s="39">
        <f t="shared" si="51"/>
        <v>641</v>
      </c>
      <c r="S390" s="6">
        <v>75</v>
      </c>
      <c r="T390" s="39">
        <f t="shared" si="52"/>
        <v>716</v>
      </c>
    </row>
    <row r="391" spans="1:20" s="5" customFormat="1" ht="13.15">
      <c r="A391" s="18" t="s">
        <v>81</v>
      </c>
      <c r="B391" s="7" t="s">
        <v>18</v>
      </c>
      <c r="D391" s="6">
        <v>89</v>
      </c>
      <c r="E391" s="6">
        <v>33</v>
      </c>
      <c r="F391" s="6">
        <v>0</v>
      </c>
      <c r="G391" s="6">
        <v>59</v>
      </c>
      <c r="H391" s="6"/>
      <c r="I391" s="39">
        <f t="shared" si="50"/>
        <v>181</v>
      </c>
      <c r="J391" s="32">
        <v>0</v>
      </c>
      <c r="K391" s="39">
        <f t="shared" si="53"/>
        <v>181</v>
      </c>
      <c r="L391" s="71"/>
      <c r="M391" s="6">
        <v>13</v>
      </c>
      <c r="N391" s="6">
        <v>165</v>
      </c>
      <c r="O391" s="6">
        <v>35</v>
      </c>
      <c r="P391" s="6">
        <v>126</v>
      </c>
      <c r="Q391" s="6"/>
      <c r="R391" s="39">
        <f t="shared" si="51"/>
        <v>339</v>
      </c>
      <c r="S391" s="6">
        <v>0</v>
      </c>
      <c r="T391" s="39">
        <f t="shared" si="52"/>
        <v>339</v>
      </c>
    </row>
    <row r="392" spans="1:20" s="5" customFormat="1" ht="13.15">
      <c r="A392" s="18" t="s">
        <v>61</v>
      </c>
      <c r="B392" s="7" t="s">
        <v>19</v>
      </c>
      <c r="D392" s="6">
        <v>0</v>
      </c>
      <c r="E392" s="6">
        <v>22</v>
      </c>
      <c r="F392" s="6">
        <v>0</v>
      </c>
      <c r="G392" s="6">
        <v>0</v>
      </c>
      <c r="H392" s="6"/>
      <c r="I392" s="39">
        <f t="shared" si="50"/>
        <v>22</v>
      </c>
      <c r="J392" s="32">
        <v>0</v>
      </c>
      <c r="K392" s="39">
        <f t="shared" si="53"/>
        <v>22</v>
      </c>
      <c r="L392" s="71"/>
      <c r="M392" s="6">
        <v>8</v>
      </c>
      <c r="N392" s="6">
        <v>442</v>
      </c>
      <c r="O392" s="6">
        <v>39</v>
      </c>
      <c r="P392" s="6">
        <v>251</v>
      </c>
      <c r="Q392" s="6"/>
      <c r="R392" s="39">
        <f t="shared" si="51"/>
        <v>740</v>
      </c>
      <c r="S392" s="6">
        <v>31</v>
      </c>
      <c r="T392" s="39">
        <f t="shared" si="52"/>
        <v>771</v>
      </c>
    </row>
    <row r="393" spans="1:20" s="5" customFormat="1" ht="13.15">
      <c r="A393" s="18" t="s">
        <v>62</v>
      </c>
      <c r="B393" s="7" t="s">
        <v>20</v>
      </c>
      <c r="D393" s="6">
        <v>0</v>
      </c>
      <c r="E393" s="6">
        <v>0</v>
      </c>
      <c r="F393" s="6">
        <v>0</v>
      </c>
      <c r="G393" s="6">
        <v>0</v>
      </c>
      <c r="H393" s="6"/>
      <c r="I393" s="39">
        <f t="shared" si="50"/>
        <v>0</v>
      </c>
      <c r="J393" s="32">
        <v>0</v>
      </c>
      <c r="K393" s="39">
        <f t="shared" si="53"/>
        <v>0</v>
      </c>
      <c r="L393" s="71"/>
      <c r="M393" s="6">
        <v>1</v>
      </c>
      <c r="N393" s="6">
        <v>57</v>
      </c>
      <c r="O393" s="6">
        <v>0</v>
      </c>
      <c r="P393" s="6">
        <v>0</v>
      </c>
      <c r="Q393" s="6"/>
      <c r="R393" s="39">
        <f t="shared" si="51"/>
        <v>58</v>
      </c>
      <c r="S393" s="6">
        <v>0</v>
      </c>
      <c r="T393" s="39">
        <f t="shared" si="52"/>
        <v>58</v>
      </c>
    </row>
    <row r="394" spans="1:20" s="5" customFormat="1" ht="13.15">
      <c r="A394" s="18" t="s">
        <v>82</v>
      </c>
      <c r="B394" s="7" t="s">
        <v>21</v>
      </c>
      <c r="D394" s="6">
        <v>61</v>
      </c>
      <c r="E394" s="6">
        <v>0</v>
      </c>
      <c r="F394" s="6">
        <v>0</v>
      </c>
      <c r="G394" s="6">
        <v>23</v>
      </c>
      <c r="H394" s="6"/>
      <c r="I394" s="39">
        <f t="shared" si="50"/>
        <v>84</v>
      </c>
      <c r="J394" s="32">
        <v>0</v>
      </c>
      <c r="K394" s="39">
        <f t="shared" si="53"/>
        <v>84</v>
      </c>
      <c r="L394" s="71"/>
      <c r="M394" s="6">
        <v>3</v>
      </c>
      <c r="N394" s="6">
        <v>67</v>
      </c>
      <c r="O394" s="6">
        <v>0</v>
      </c>
      <c r="P394" s="6">
        <v>25</v>
      </c>
      <c r="Q394" s="6"/>
      <c r="R394" s="39">
        <f t="shared" si="51"/>
        <v>95</v>
      </c>
      <c r="S394" s="6">
        <v>67</v>
      </c>
      <c r="T394" s="39">
        <f t="shared" si="52"/>
        <v>162</v>
      </c>
    </row>
    <row r="395" spans="1:20" s="5" customFormat="1" ht="13.15">
      <c r="A395" s="18" t="s">
        <v>63</v>
      </c>
      <c r="B395" s="7" t="s">
        <v>22</v>
      </c>
      <c r="D395" s="6">
        <v>13</v>
      </c>
      <c r="E395" s="6">
        <v>127</v>
      </c>
      <c r="F395" s="6">
        <v>0</v>
      </c>
      <c r="G395" s="6">
        <v>58</v>
      </c>
      <c r="H395" s="6"/>
      <c r="I395" s="39">
        <f t="shared" si="50"/>
        <v>198</v>
      </c>
      <c r="J395" s="32">
        <v>0</v>
      </c>
      <c r="K395" s="39">
        <f t="shared" si="53"/>
        <v>198</v>
      </c>
      <c r="L395" s="71"/>
      <c r="M395" s="6">
        <v>8</v>
      </c>
      <c r="N395" s="6">
        <v>507</v>
      </c>
      <c r="O395" s="6">
        <v>0</v>
      </c>
      <c r="P395" s="6">
        <v>151</v>
      </c>
      <c r="Q395" s="6"/>
      <c r="R395" s="39">
        <f t="shared" si="51"/>
        <v>666</v>
      </c>
      <c r="S395" s="6">
        <v>41</v>
      </c>
      <c r="T395" s="39">
        <f t="shared" si="52"/>
        <v>707</v>
      </c>
    </row>
    <row r="396" spans="1:20" s="5" customFormat="1" ht="13.15">
      <c r="A396" s="18" t="s">
        <v>64</v>
      </c>
      <c r="B396" s="7" t="s">
        <v>23</v>
      </c>
      <c r="D396" s="6">
        <v>122</v>
      </c>
      <c r="E396" s="6">
        <v>7</v>
      </c>
      <c r="F396" s="6">
        <v>0</v>
      </c>
      <c r="G396" s="6">
        <v>84</v>
      </c>
      <c r="H396" s="6"/>
      <c r="I396" s="39">
        <f t="shared" si="50"/>
        <v>213</v>
      </c>
      <c r="J396" s="32">
        <v>0</v>
      </c>
      <c r="K396" s="39">
        <f t="shared" si="53"/>
        <v>213</v>
      </c>
      <c r="L396" s="71"/>
      <c r="M396" s="6">
        <v>24</v>
      </c>
      <c r="N396" s="6">
        <v>569</v>
      </c>
      <c r="O396" s="6">
        <v>100</v>
      </c>
      <c r="P396" s="6">
        <v>191</v>
      </c>
      <c r="Q396" s="6"/>
      <c r="R396" s="39">
        <f t="shared" si="51"/>
        <v>884</v>
      </c>
      <c r="S396" s="6">
        <v>42</v>
      </c>
      <c r="T396" s="39">
        <f t="shared" si="52"/>
        <v>926</v>
      </c>
    </row>
    <row r="397" spans="1:20" s="5" customFormat="1" ht="13.15">
      <c r="A397" s="18" t="s">
        <v>83</v>
      </c>
      <c r="B397" s="7" t="s">
        <v>24</v>
      </c>
      <c r="D397" s="6">
        <v>8</v>
      </c>
      <c r="E397" s="6">
        <v>0</v>
      </c>
      <c r="F397" s="6">
        <v>0</v>
      </c>
      <c r="G397" s="6">
        <v>9</v>
      </c>
      <c r="H397" s="6"/>
      <c r="I397" s="39">
        <f t="shared" si="50"/>
        <v>17</v>
      </c>
      <c r="J397" s="32">
        <v>72</v>
      </c>
      <c r="K397" s="39">
        <f t="shared" si="53"/>
        <v>89</v>
      </c>
      <c r="L397" s="71"/>
      <c r="M397" s="6">
        <v>5</v>
      </c>
      <c r="N397" s="6">
        <v>233</v>
      </c>
      <c r="O397" s="6">
        <v>39</v>
      </c>
      <c r="P397" s="6">
        <v>165</v>
      </c>
      <c r="Q397" s="6"/>
      <c r="R397" s="39">
        <f t="shared" si="51"/>
        <v>442</v>
      </c>
      <c r="S397" s="6">
        <v>0</v>
      </c>
      <c r="T397" s="39">
        <f t="shared" si="52"/>
        <v>442</v>
      </c>
    </row>
    <row r="398" spans="1:20" s="5" customFormat="1" ht="13.15">
      <c r="A398" s="18" t="s">
        <v>84</v>
      </c>
      <c r="B398" s="7" t="s">
        <v>25</v>
      </c>
      <c r="D398" s="6">
        <v>0</v>
      </c>
      <c r="E398" s="6">
        <v>0</v>
      </c>
      <c r="F398" s="6">
        <v>0</v>
      </c>
      <c r="G398" s="6">
        <v>0</v>
      </c>
      <c r="H398" s="6"/>
      <c r="I398" s="39">
        <f t="shared" si="50"/>
        <v>0</v>
      </c>
      <c r="J398" s="32">
        <v>0</v>
      </c>
      <c r="K398" s="39">
        <f t="shared" si="53"/>
        <v>0</v>
      </c>
      <c r="L398" s="71"/>
      <c r="M398" s="6">
        <v>7</v>
      </c>
      <c r="N398" s="6">
        <v>502</v>
      </c>
      <c r="O398" s="6">
        <v>47</v>
      </c>
      <c r="P398" s="6">
        <v>235</v>
      </c>
      <c r="Q398" s="6"/>
      <c r="R398" s="39">
        <f t="shared" si="51"/>
        <v>791</v>
      </c>
      <c r="S398" s="6">
        <v>89</v>
      </c>
      <c r="T398" s="39">
        <f t="shared" si="52"/>
        <v>880</v>
      </c>
    </row>
    <row r="399" spans="1:20" s="5" customFormat="1" ht="13.15">
      <c r="A399" s="18" t="s">
        <v>85</v>
      </c>
      <c r="B399" s="7" t="s">
        <v>26</v>
      </c>
      <c r="D399" s="6">
        <v>14</v>
      </c>
      <c r="E399" s="6">
        <v>2</v>
      </c>
      <c r="F399" s="6">
        <v>0</v>
      </c>
      <c r="G399" s="6">
        <v>0</v>
      </c>
      <c r="H399" s="6"/>
      <c r="I399" s="39">
        <f t="shared" si="50"/>
        <v>16</v>
      </c>
      <c r="J399" s="32">
        <v>0</v>
      </c>
      <c r="K399" s="39">
        <f t="shared" si="53"/>
        <v>16</v>
      </c>
      <c r="L399" s="71"/>
      <c r="M399" s="6">
        <v>10</v>
      </c>
      <c r="N399" s="6">
        <v>17</v>
      </c>
      <c r="O399" s="6">
        <v>0</v>
      </c>
      <c r="P399" s="6">
        <v>1</v>
      </c>
      <c r="Q399" s="6"/>
      <c r="R399" s="39">
        <f t="shared" si="51"/>
        <v>28</v>
      </c>
      <c r="S399" s="6">
        <v>0</v>
      </c>
      <c r="T399" s="39">
        <f t="shared" si="52"/>
        <v>28</v>
      </c>
    </row>
    <row r="400" spans="1:20" s="5" customFormat="1" ht="13.15">
      <c r="A400" s="18" t="s">
        <v>86</v>
      </c>
      <c r="B400" s="7" t="s">
        <v>27</v>
      </c>
      <c r="D400" s="6">
        <v>7</v>
      </c>
      <c r="E400" s="6">
        <v>0</v>
      </c>
      <c r="F400" s="6">
        <v>0</v>
      </c>
      <c r="G400" s="6">
        <v>0</v>
      </c>
      <c r="H400" s="6"/>
      <c r="I400" s="39">
        <f t="shared" si="50"/>
        <v>7</v>
      </c>
      <c r="J400" s="32">
        <v>0</v>
      </c>
      <c r="K400" s="39">
        <f t="shared" si="53"/>
        <v>7</v>
      </c>
      <c r="L400" s="71"/>
      <c r="M400" s="6">
        <v>5</v>
      </c>
      <c r="N400" s="6">
        <v>149</v>
      </c>
      <c r="O400" s="6">
        <v>0</v>
      </c>
      <c r="P400" s="6">
        <v>77</v>
      </c>
      <c r="Q400" s="6"/>
      <c r="R400" s="39">
        <f t="shared" si="51"/>
        <v>231</v>
      </c>
      <c r="S400" s="6">
        <v>0</v>
      </c>
      <c r="T400" s="39">
        <f t="shared" si="52"/>
        <v>231</v>
      </c>
    </row>
    <row r="401" spans="1:20" s="5" customFormat="1" ht="13.15">
      <c r="A401" s="18" t="s">
        <v>65</v>
      </c>
      <c r="B401" s="7" t="s">
        <v>28</v>
      </c>
      <c r="D401" s="6">
        <v>93</v>
      </c>
      <c r="E401" s="6">
        <v>66</v>
      </c>
      <c r="F401" s="6">
        <v>0</v>
      </c>
      <c r="G401" s="6">
        <v>212</v>
      </c>
      <c r="H401" s="6"/>
      <c r="I401" s="39">
        <f t="shared" si="50"/>
        <v>371</v>
      </c>
      <c r="J401" s="32">
        <v>0</v>
      </c>
      <c r="K401" s="39">
        <f t="shared" si="53"/>
        <v>371</v>
      </c>
      <c r="L401" s="71"/>
      <c r="M401" s="6">
        <v>13</v>
      </c>
      <c r="N401" s="6">
        <v>576</v>
      </c>
      <c r="O401" s="6">
        <v>19</v>
      </c>
      <c r="P401" s="6">
        <v>133</v>
      </c>
      <c r="Q401" s="6"/>
      <c r="R401" s="39">
        <f t="shared" si="51"/>
        <v>741</v>
      </c>
      <c r="S401" s="6">
        <v>0</v>
      </c>
      <c r="T401" s="39">
        <f t="shared" si="52"/>
        <v>741</v>
      </c>
    </row>
    <row r="402" spans="1:20" s="5" customFormat="1" ht="13.15">
      <c r="A402" s="18" t="s">
        <v>87</v>
      </c>
      <c r="B402" s="7" t="s">
        <v>29</v>
      </c>
      <c r="D402" s="6">
        <v>1</v>
      </c>
      <c r="E402" s="6">
        <v>0</v>
      </c>
      <c r="F402" s="6">
        <v>0</v>
      </c>
      <c r="G402" s="6">
        <v>0</v>
      </c>
      <c r="H402" s="6"/>
      <c r="I402" s="39">
        <f t="shared" si="50"/>
        <v>1</v>
      </c>
      <c r="J402" s="32">
        <v>0</v>
      </c>
      <c r="K402" s="39">
        <f t="shared" si="53"/>
        <v>1</v>
      </c>
      <c r="L402" s="71"/>
      <c r="M402" s="6">
        <v>7</v>
      </c>
      <c r="N402" s="6">
        <v>186</v>
      </c>
      <c r="O402" s="6">
        <v>9</v>
      </c>
      <c r="P402" s="6">
        <v>52</v>
      </c>
      <c r="Q402" s="6"/>
      <c r="R402" s="39">
        <f t="shared" si="51"/>
        <v>254</v>
      </c>
      <c r="S402" s="6">
        <v>0</v>
      </c>
      <c r="T402" s="39">
        <f t="shared" si="52"/>
        <v>254</v>
      </c>
    </row>
    <row r="403" spans="1:20" s="5" customFormat="1" ht="13.15">
      <c r="A403" s="18" t="s">
        <v>66</v>
      </c>
      <c r="B403" s="7" t="s">
        <v>30</v>
      </c>
      <c r="D403" s="6">
        <v>76</v>
      </c>
      <c r="E403" s="6">
        <v>79</v>
      </c>
      <c r="F403" s="6">
        <v>14</v>
      </c>
      <c r="G403" s="6">
        <v>31</v>
      </c>
      <c r="H403" s="6"/>
      <c r="I403" s="39">
        <f t="shared" si="50"/>
        <v>200</v>
      </c>
      <c r="J403" s="32">
        <v>94</v>
      </c>
      <c r="K403" s="39">
        <f t="shared" si="53"/>
        <v>294</v>
      </c>
      <c r="L403" s="71"/>
      <c r="M403" s="6">
        <v>8</v>
      </c>
      <c r="N403" s="6">
        <v>1434</v>
      </c>
      <c r="O403" s="6">
        <v>65</v>
      </c>
      <c r="P403" s="6">
        <v>299</v>
      </c>
      <c r="Q403" s="6"/>
      <c r="R403" s="39">
        <f t="shared" si="51"/>
        <v>1806</v>
      </c>
      <c r="S403" s="6">
        <v>542</v>
      </c>
      <c r="T403" s="39">
        <f t="shared" si="52"/>
        <v>2348</v>
      </c>
    </row>
    <row r="404" spans="1:20" s="5" customFormat="1" ht="13.15">
      <c r="A404" s="18" t="s">
        <v>88</v>
      </c>
      <c r="B404" s="7" t="s">
        <v>31</v>
      </c>
      <c r="D404" s="6">
        <v>125</v>
      </c>
      <c r="E404" s="6">
        <v>10</v>
      </c>
      <c r="F404" s="6">
        <v>0</v>
      </c>
      <c r="G404" s="6">
        <v>112</v>
      </c>
      <c r="H404" s="6"/>
      <c r="I404" s="39">
        <f t="shared" si="50"/>
        <v>247</v>
      </c>
      <c r="J404" s="32">
        <v>0</v>
      </c>
      <c r="K404" s="39">
        <f t="shared" si="53"/>
        <v>247</v>
      </c>
      <c r="L404" s="71"/>
      <c r="M404" s="6">
        <v>7</v>
      </c>
      <c r="N404" s="6">
        <v>416</v>
      </c>
      <c r="O404" s="6">
        <v>27</v>
      </c>
      <c r="P404" s="6">
        <v>92</v>
      </c>
      <c r="Q404" s="6"/>
      <c r="R404" s="39">
        <f t="shared" si="51"/>
        <v>542</v>
      </c>
      <c r="S404" s="6">
        <v>0</v>
      </c>
      <c r="T404" s="39">
        <f t="shared" si="52"/>
        <v>542</v>
      </c>
    </row>
    <row r="405" spans="1:20" s="5" customFormat="1" ht="13.15">
      <c r="A405" s="18" t="s">
        <v>67</v>
      </c>
      <c r="B405" s="7" t="s">
        <v>32</v>
      </c>
      <c r="D405" s="6">
        <v>9</v>
      </c>
      <c r="E405" s="6">
        <v>0</v>
      </c>
      <c r="F405" s="6">
        <v>0</v>
      </c>
      <c r="G405" s="6">
        <v>148</v>
      </c>
      <c r="H405" s="6"/>
      <c r="I405" s="39">
        <f t="shared" si="50"/>
        <v>157</v>
      </c>
      <c r="J405" s="32">
        <v>0</v>
      </c>
      <c r="K405" s="39">
        <f t="shared" si="53"/>
        <v>157</v>
      </c>
      <c r="L405" s="71"/>
      <c r="M405" s="6">
        <v>11</v>
      </c>
      <c r="N405" s="6">
        <v>221</v>
      </c>
      <c r="O405" s="6">
        <v>0</v>
      </c>
      <c r="P405" s="6">
        <v>90</v>
      </c>
      <c r="Q405" s="6"/>
      <c r="R405" s="39">
        <f t="shared" si="51"/>
        <v>322</v>
      </c>
      <c r="S405" s="6">
        <v>0</v>
      </c>
      <c r="T405" s="39">
        <f t="shared" si="52"/>
        <v>322</v>
      </c>
    </row>
    <row r="406" spans="1:20" s="5" customFormat="1" ht="13.15">
      <c r="A406" s="18" t="s">
        <v>68</v>
      </c>
      <c r="B406" s="7" t="s">
        <v>33</v>
      </c>
      <c r="D406" s="6">
        <v>0</v>
      </c>
      <c r="E406" s="6">
        <v>0</v>
      </c>
      <c r="F406" s="6">
        <v>0</v>
      </c>
      <c r="G406" s="6">
        <v>0</v>
      </c>
      <c r="H406" s="6"/>
      <c r="I406" s="39">
        <f>SUM(D406:G406)</f>
        <v>0</v>
      </c>
      <c r="J406" s="32">
        <v>0</v>
      </c>
      <c r="K406" s="39">
        <f>I406+J406</f>
        <v>0</v>
      </c>
      <c r="L406" s="71"/>
      <c r="M406" s="6">
        <v>5</v>
      </c>
      <c r="N406" s="6">
        <v>74</v>
      </c>
      <c r="O406" s="6">
        <v>0</v>
      </c>
      <c r="P406" s="6">
        <v>32</v>
      </c>
      <c r="Q406" s="6"/>
      <c r="R406" s="39">
        <f>SUM(M406:P406)</f>
        <v>111</v>
      </c>
      <c r="S406" s="6">
        <v>0</v>
      </c>
      <c r="T406" s="39">
        <f>SUM(R406:S406)</f>
        <v>111</v>
      </c>
    </row>
    <row r="407" spans="1:20" s="12" customFormat="1" ht="13.5" thickBot="1">
      <c r="B407" s="54" t="s">
        <v>118</v>
      </c>
      <c r="C407" s="55"/>
      <c r="D407" s="44">
        <f>SUM(D374:D406)</f>
        <v>1828</v>
      </c>
      <c r="E407" s="44">
        <f>SUM(E374:E406)</f>
        <v>842</v>
      </c>
      <c r="F407" s="44">
        <f>SUM(F374:F406)</f>
        <v>14</v>
      </c>
      <c r="G407" s="44">
        <f>SUM(G374:G406)</f>
        <v>1459</v>
      </c>
      <c r="H407" s="44"/>
      <c r="I407" s="40">
        <f>SUM(I374:I406)</f>
        <v>4143</v>
      </c>
      <c r="J407" s="56">
        <f>SUM(J374:J406)</f>
        <v>368</v>
      </c>
      <c r="K407" s="40">
        <f>SUM(K374:K406)</f>
        <v>4511</v>
      </c>
      <c r="L407" s="71"/>
      <c r="M407" s="44">
        <f>SUM(M374:M406)</f>
        <v>349</v>
      </c>
      <c r="N407" s="44">
        <f>SUM(N374:N406)</f>
        <v>10880</v>
      </c>
      <c r="O407" s="44">
        <f>SUM(O374:O406)</f>
        <v>787</v>
      </c>
      <c r="P407" s="44">
        <f>SUM(P374:P406)</f>
        <v>4375</v>
      </c>
      <c r="Q407" s="44"/>
      <c r="R407" s="40">
        <f>SUM(R374:R406)</f>
        <v>16391</v>
      </c>
      <c r="S407" s="44">
        <f>SUM(S374:S406)</f>
        <v>3579</v>
      </c>
      <c r="T407" s="40">
        <f>SUM(T374:T406)</f>
        <v>19970</v>
      </c>
    </row>
    <row r="408" spans="1:20" ht="14.25" thickTop="1">
      <c r="A408" s="2" t="s">
        <v>45</v>
      </c>
      <c r="B408" s="128" t="s">
        <v>52</v>
      </c>
      <c r="D408" s="17"/>
      <c r="E408" s="17"/>
      <c r="F408" s="17"/>
      <c r="G408" s="17"/>
      <c r="H408" s="17"/>
      <c r="I408" s="53"/>
      <c r="J408" s="32"/>
      <c r="K408" s="53"/>
      <c r="L408" s="71"/>
      <c r="M408" s="17"/>
      <c r="N408" s="17"/>
      <c r="O408" s="17"/>
      <c r="P408" s="17"/>
      <c r="Q408" s="17"/>
      <c r="R408" s="53"/>
      <c r="S408" s="29"/>
      <c r="T408" s="53"/>
    </row>
    <row r="409" spans="1:20" s="5" customFormat="1" ht="13.15">
      <c r="A409" s="18" t="s">
        <v>69</v>
      </c>
      <c r="B409" s="7" t="s">
        <v>2</v>
      </c>
      <c r="D409" s="11">
        <v>0</v>
      </c>
      <c r="E409" s="11">
        <v>234</v>
      </c>
      <c r="F409" s="11">
        <v>119</v>
      </c>
      <c r="G409" s="11">
        <v>9</v>
      </c>
      <c r="H409" s="11"/>
      <c r="I409" s="39">
        <f t="shared" ref="I409:I440" si="54">SUM(D409:G409)</f>
        <v>362</v>
      </c>
      <c r="J409" s="32">
        <v>190</v>
      </c>
      <c r="K409" s="39">
        <f>SUM(I409:J409)</f>
        <v>552</v>
      </c>
      <c r="L409" s="71"/>
      <c r="M409" s="11">
        <v>0</v>
      </c>
      <c r="N409" s="11">
        <v>129</v>
      </c>
      <c r="O409" s="11">
        <v>98</v>
      </c>
      <c r="P409" s="11">
        <v>52</v>
      </c>
      <c r="Q409" s="11"/>
      <c r="R409" s="39">
        <f t="shared" ref="R409:R440" si="55">SUM(M409:P409)</f>
        <v>279</v>
      </c>
      <c r="S409" s="6">
        <v>23</v>
      </c>
      <c r="T409" s="39">
        <f t="shared" ref="T409:T440" si="56">SUM(R409:S409)</f>
        <v>302</v>
      </c>
    </row>
    <row r="410" spans="1:20" s="5" customFormat="1" ht="13.15">
      <c r="A410" s="18" t="s">
        <v>70</v>
      </c>
      <c r="B410" s="7" t="s">
        <v>3</v>
      </c>
      <c r="D410" s="11">
        <v>0</v>
      </c>
      <c r="E410" s="11">
        <v>289</v>
      </c>
      <c r="F410" s="11">
        <v>0</v>
      </c>
      <c r="G410" s="11">
        <v>69</v>
      </c>
      <c r="H410" s="11"/>
      <c r="I410" s="39">
        <f t="shared" si="54"/>
        <v>358</v>
      </c>
      <c r="J410" s="32">
        <v>334</v>
      </c>
      <c r="K410" s="39">
        <f t="shared" ref="K410:K440" si="57">SUM(I410:J410)</f>
        <v>692</v>
      </c>
      <c r="L410" s="71"/>
      <c r="M410" s="11">
        <v>0</v>
      </c>
      <c r="N410" s="11">
        <v>302</v>
      </c>
      <c r="O410" s="11">
        <v>0</v>
      </c>
      <c r="P410" s="11">
        <v>38</v>
      </c>
      <c r="Q410" s="11"/>
      <c r="R410" s="39">
        <f t="shared" si="55"/>
        <v>340</v>
      </c>
      <c r="S410" s="6">
        <v>9</v>
      </c>
      <c r="T410" s="39">
        <f t="shared" si="56"/>
        <v>349</v>
      </c>
    </row>
    <row r="411" spans="1:20" s="5" customFormat="1" ht="13.15">
      <c r="A411" s="18" t="s">
        <v>71</v>
      </c>
      <c r="B411" s="7" t="s">
        <v>4</v>
      </c>
      <c r="D411" s="11">
        <v>0</v>
      </c>
      <c r="E411" s="11">
        <v>172</v>
      </c>
      <c r="F411" s="11">
        <v>0</v>
      </c>
      <c r="G411" s="11">
        <v>47</v>
      </c>
      <c r="H411" s="11"/>
      <c r="I411" s="39">
        <f t="shared" si="54"/>
        <v>219</v>
      </c>
      <c r="J411" s="32">
        <v>0</v>
      </c>
      <c r="K411" s="39">
        <f t="shared" si="57"/>
        <v>219</v>
      </c>
      <c r="L411" s="71"/>
      <c r="M411" s="11">
        <v>0</v>
      </c>
      <c r="N411" s="11">
        <v>266</v>
      </c>
      <c r="O411" s="11">
        <v>6</v>
      </c>
      <c r="P411" s="11">
        <v>43</v>
      </c>
      <c r="Q411" s="11"/>
      <c r="R411" s="39">
        <f t="shared" si="55"/>
        <v>315</v>
      </c>
      <c r="S411" s="6">
        <v>0</v>
      </c>
      <c r="T411" s="39">
        <f t="shared" si="56"/>
        <v>315</v>
      </c>
    </row>
    <row r="412" spans="1:20" s="5" customFormat="1" ht="13.15">
      <c r="A412" s="18" t="s">
        <v>72</v>
      </c>
      <c r="B412" s="7" t="s">
        <v>5</v>
      </c>
      <c r="D412" s="11">
        <v>0</v>
      </c>
      <c r="E412" s="11">
        <v>509</v>
      </c>
      <c r="F412" s="11">
        <v>26</v>
      </c>
      <c r="G412" s="11">
        <v>145</v>
      </c>
      <c r="H412" s="11"/>
      <c r="I412" s="39">
        <f t="shared" si="54"/>
        <v>680</v>
      </c>
      <c r="J412" s="32">
        <v>0</v>
      </c>
      <c r="K412" s="39">
        <f t="shared" si="57"/>
        <v>680</v>
      </c>
      <c r="L412" s="71"/>
      <c r="M412" s="11">
        <v>0</v>
      </c>
      <c r="N412" s="11">
        <v>227</v>
      </c>
      <c r="O412" s="11">
        <v>153</v>
      </c>
      <c r="P412" s="11">
        <v>117</v>
      </c>
      <c r="Q412" s="11"/>
      <c r="R412" s="39">
        <f t="shared" si="55"/>
        <v>497</v>
      </c>
      <c r="S412" s="6">
        <v>60</v>
      </c>
      <c r="T412" s="39">
        <f t="shared" si="56"/>
        <v>557</v>
      </c>
    </row>
    <row r="413" spans="1:20" s="5" customFormat="1" ht="13.15">
      <c r="A413" s="18" t="s">
        <v>73</v>
      </c>
      <c r="B413" s="7" t="s">
        <v>6</v>
      </c>
      <c r="D413" s="11">
        <v>0</v>
      </c>
      <c r="E413" s="11">
        <v>400</v>
      </c>
      <c r="F413" s="11">
        <v>0</v>
      </c>
      <c r="G413" s="11">
        <v>35</v>
      </c>
      <c r="H413" s="11"/>
      <c r="I413" s="39">
        <f t="shared" si="54"/>
        <v>435</v>
      </c>
      <c r="J413" s="32">
        <v>0</v>
      </c>
      <c r="K413" s="39">
        <f t="shared" si="57"/>
        <v>435</v>
      </c>
      <c r="L413" s="71"/>
      <c r="M413" s="11">
        <v>0</v>
      </c>
      <c r="N413" s="11">
        <v>377</v>
      </c>
      <c r="O413" s="11">
        <v>54</v>
      </c>
      <c r="P413" s="11">
        <v>66</v>
      </c>
      <c r="Q413" s="11"/>
      <c r="R413" s="39">
        <f t="shared" si="55"/>
        <v>497</v>
      </c>
      <c r="S413" s="6">
        <v>0</v>
      </c>
      <c r="T413" s="39">
        <f t="shared" si="56"/>
        <v>497</v>
      </c>
    </row>
    <row r="414" spans="1:20" s="5" customFormat="1" ht="13.15">
      <c r="A414" s="18" t="s">
        <v>57</v>
      </c>
      <c r="B414" s="7" t="s">
        <v>7</v>
      </c>
      <c r="D414" s="11">
        <v>0</v>
      </c>
      <c r="E414" s="11">
        <v>398</v>
      </c>
      <c r="F414" s="11">
        <v>10</v>
      </c>
      <c r="G414" s="11">
        <v>55</v>
      </c>
      <c r="H414" s="11"/>
      <c r="I414" s="39">
        <f t="shared" si="54"/>
        <v>463</v>
      </c>
      <c r="J414" s="32">
        <v>0</v>
      </c>
      <c r="K414" s="39">
        <f t="shared" si="57"/>
        <v>463</v>
      </c>
      <c r="L414" s="71"/>
      <c r="M414" s="11">
        <v>0</v>
      </c>
      <c r="N414" s="11">
        <v>179</v>
      </c>
      <c r="O414" s="11">
        <v>12</v>
      </c>
      <c r="P414" s="11">
        <v>39</v>
      </c>
      <c r="Q414" s="11"/>
      <c r="R414" s="39">
        <f t="shared" si="55"/>
        <v>230</v>
      </c>
      <c r="S414" s="6">
        <v>0</v>
      </c>
      <c r="T414" s="39">
        <f t="shared" si="56"/>
        <v>230</v>
      </c>
    </row>
    <row r="415" spans="1:20" s="5" customFormat="1" ht="13.15">
      <c r="A415" s="18" t="s">
        <v>56</v>
      </c>
      <c r="B415" s="7" t="s">
        <v>8</v>
      </c>
      <c r="D415" s="11">
        <v>0</v>
      </c>
      <c r="E415" s="11">
        <v>0</v>
      </c>
      <c r="F415" s="11">
        <v>0</v>
      </c>
      <c r="G415" s="11">
        <v>0</v>
      </c>
      <c r="H415" s="11"/>
      <c r="I415" s="39">
        <f t="shared" si="54"/>
        <v>0</v>
      </c>
      <c r="J415" s="32">
        <v>0</v>
      </c>
      <c r="K415" s="39">
        <f t="shared" si="57"/>
        <v>0</v>
      </c>
      <c r="L415" s="71"/>
      <c r="M415" s="11">
        <v>0</v>
      </c>
      <c r="N415" s="11">
        <v>0</v>
      </c>
      <c r="O415" s="11">
        <v>0</v>
      </c>
      <c r="P415" s="11">
        <v>0</v>
      </c>
      <c r="Q415" s="11"/>
      <c r="R415" s="39">
        <f t="shared" si="55"/>
        <v>0</v>
      </c>
      <c r="S415" s="6">
        <v>0</v>
      </c>
      <c r="T415" s="39">
        <f t="shared" si="56"/>
        <v>0</v>
      </c>
    </row>
    <row r="416" spans="1:20" s="5" customFormat="1" ht="13.15">
      <c r="A416" s="18" t="s">
        <v>74</v>
      </c>
      <c r="B416" s="7" t="s">
        <v>9</v>
      </c>
      <c r="D416" s="11">
        <v>0</v>
      </c>
      <c r="E416" s="11">
        <v>473</v>
      </c>
      <c r="F416" s="11">
        <v>0</v>
      </c>
      <c r="G416" s="11">
        <v>79</v>
      </c>
      <c r="H416" s="11"/>
      <c r="I416" s="39">
        <f t="shared" si="54"/>
        <v>552</v>
      </c>
      <c r="J416" s="32">
        <v>0</v>
      </c>
      <c r="K416" s="39">
        <f t="shared" si="57"/>
        <v>552</v>
      </c>
      <c r="L416" s="71"/>
      <c r="M416" s="11">
        <v>0</v>
      </c>
      <c r="N416" s="11">
        <v>559</v>
      </c>
      <c r="O416" s="11">
        <v>22</v>
      </c>
      <c r="P416" s="11">
        <v>153</v>
      </c>
      <c r="Q416" s="11"/>
      <c r="R416" s="39">
        <f t="shared" si="55"/>
        <v>734</v>
      </c>
      <c r="S416" s="6">
        <v>0</v>
      </c>
      <c r="T416" s="39">
        <f t="shared" si="56"/>
        <v>734</v>
      </c>
    </row>
    <row r="417" spans="1:20" s="5" customFormat="1" ht="13.15">
      <c r="A417" s="18" t="s">
        <v>75</v>
      </c>
      <c r="B417" s="7" t="s">
        <v>10</v>
      </c>
      <c r="D417" s="11">
        <v>0</v>
      </c>
      <c r="E417" s="11">
        <v>453</v>
      </c>
      <c r="F417" s="11">
        <v>13</v>
      </c>
      <c r="G417" s="11">
        <v>199</v>
      </c>
      <c r="H417" s="11"/>
      <c r="I417" s="39">
        <f t="shared" si="54"/>
        <v>665</v>
      </c>
      <c r="J417" s="32">
        <v>49</v>
      </c>
      <c r="K417" s="39">
        <f t="shared" si="57"/>
        <v>714</v>
      </c>
      <c r="L417" s="71"/>
      <c r="M417" s="11">
        <v>0</v>
      </c>
      <c r="N417" s="11">
        <v>140</v>
      </c>
      <c r="O417" s="11">
        <v>47</v>
      </c>
      <c r="P417" s="11">
        <v>43</v>
      </c>
      <c r="Q417" s="11"/>
      <c r="R417" s="39">
        <f t="shared" si="55"/>
        <v>230</v>
      </c>
      <c r="S417" s="6">
        <v>0</v>
      </c>
      <c r="T417" s="39">
        <f t="shared" si="56"/>
        <v>230</v>
      </c>
    </row>
    <row r="418" spans="1:20" s="5" customFormat="1" ht="13.15">
      <c r="A418" s="18" t="s">
        <v>76</v>
      </c>
      <c r="B418" s="7" t="s">
        <v>11</v>
      </c>
      <c r="D418" s="11">
        <v>0</v>
      </c>
      <c r="E418" s="11">
        <v>479</v>
      </c>
      <c r="F418" s="11">
        <v>60</v>
      </c>
      <c r="G418" s="11">
        <v>15</v>
      </c>
      <c r="H418" s="11"/>
      <c r="I418" s="39">
        <f t="shared" si="54"/>
        <v>554</v>
      </c>
      <c r="J418" s="32">
        <v>0</v>
      </c>
      <c r="K418" s="39">
        <f t="shared" si="57"/>
        <v>554</v>
      </c>
      <c r="L418" s="71"/>
      <c r="M418" s="11">
        <v>0</v>
      </c>
      <c r="N418" s="11">
        <v>371</v>
      </c>
      <c r="O418" s="11">
        <v>12</v>
      </c>
      <c r="P418" s="11">
        <v>138</v>
      </c>
      <c r="Q418" s="11"/>
      <c r="R418" s="39">
        <f t="shared" si="55"/>
        <v>521</v>
      </c>
      <c r="S418" s="6">
        <v>0</v>
      </c>
      <c r="T418" s="39">
        <f t="shared" si="56"/>
        <v>521</v>
      </c>
    </row>
    <row r="419" spans="1:20" s="5" customFormat="1" ht="13.15">
      <c r="A419" s="18" t="s">
        <v>58</v>
      </c>
      <c r="B419" s="7" t="s">
        <v>12</v>
      </c>
      <c r="D419" s="11">
        <v>0</v>
      </c>
      <c r="E419" s="11">
        <v>342</v>
      </c>
      <c r="F419" s="11">
        <v>0</v>
      </c>
      <c r="G419" s="11">
        <v>115</v>
      </c>
      <c r="H419" s="11"/>
      <c r="I419" s="39">
        <f t="shared" si="54"/>
        <v>457</v>
      </c>
      <c r="J419" s="32">
        <v>447</v>
      </c>
      <c r="K419" s="39">
        <f t="shared" si="57"/>
        <v>904</v>
      </c>
      <c r="L419" s="71"/>
      <c r="M419" s="11">
        <v>0</v>
      </c>
      <c r="N419" s="11">
        <v>833</v>
      </c>
      <c r="O419" s="11">
        <v>246</v>
      </c>
      <c r="P419" s="11">
        <v>280</v>
      </c>
      <c r="Q419" s="11"/>
      <c r="R419" s="39">
        <f t="shared" si="55"/>
        <v>1359</v>
      </c>
      <c r="S419" s="6">
        <v>75</v>
      </c>
      <c r="T419" s="39">
        <f t="shared" si="56"/>
        <v>1434</v>
      </c>
    </row>
    <row r="420" spans="1:20" s="5" customFormat="1" ht="13.15">
      <c r="A420" s="18" t="s">
        <v>59</v>
      </c>
      <c r="B420" s="7" t="s">
        <v>13</v>
      </c>
      <c r="D420" s="11">
        <v>0</v>
      </c>
      <c r="E420" s="11">
        <v>585</v>
      </c>
      <c r="F420" s="11">
        <v>21</v>
      </c>
      <c r="G420" s="11">
        <v>345</v>
      </c>
      <c r="H420" s="11"/>
      <c r="I420" s="39">
        <f t="shared" si="54"/>
        <v>951</v>
      </c>
      <c r="J420" s="32">
        <v>57</v>
      </c>
      <c r="K420" s="39">
        <f t="shared" si="57"/>
        <v>1008</v>
      </c>
      <c r="L420" s="71"/>
      <c r="M420" s="11">
        <v>0</v>
      </c>
      <c r="N420" s="11">
        <v>380</v>
      </c>
      <c r="O420" s="11">
        <v>2</v>
      </c>
      <c r="P420" s="11">
        <v>141</v>
      </c>
      <c r="Q420" s="11"/>
      <c r="R420" s="39">
        <f t="shared" si="55"/>
        <v>523</v>
      </c>
      <c r="S420" s="6">
        <v>34</v>
      </c>
      <c r="T420" s="39">
        <f t="shared" si="56"/>
        <v>557</v>
      </c>
    </row>
    <row r="421" spans="1:20" s="5" customFormat="1" ht="13.15">
      <c r="A421" s="18" t="s">
        <v>60</v>
      </c>
      <c r="B421" s="7" t="s">
        <v>34</v>
      </c>
      <c r="D421" s="11">
        <v>0</v>
      </c>
      <c r="E421" s="11">
        <v>20</v>
      </c>
      <c r="F421" s="11">
        <v>58</v>
      </c>
      <c r="G421" s="11">
        <v>30</v>
      </c>
      <c r="H421" s="11"/>
      <c r="I421" s="39">
        <f t="shared" si="54"/>
        <v>108</v>
      </c>
      <c r="J421" s="32">
        <v>6</v>
      </c>
      <c r="K421" s="39">
        <f t="shared" si="57"/>
        <v>114</v>
      </c>
      <c r="L421" s="71"/>
      <c r="M421" s="11">
        <v>0</v>
      </c>
      <c r="N421" s="11">
        <v>15</v>
      </c>
      <c r="O421" s="11">
        <v>19</v>
      </c>
      <c r="P421" s="11">
        <v>14</v>
      </c>
      <c r="Q421" s="11"/>
      <c r="R421" s="39">
        <f t="shared" si="55"/>
        <v>48</v>
      </c>
      <c r="S421" s="6">
        <v>0</v>
      </c>
      <c r="T421" s="39">
        <f t="shared" si="56"/>
        <v>48</v>
      </c>
    </row>
    <row r="422" spans="1:20" s="5" customFormat="1" ht="13.15">
      <c r="A422" s="18" t="s">
        <v>77</v>
      </c>
      <c r="B422" s="7" t="s">
        <v>14</v>
      </c>
      <c r="D422" s="11">
        <v>0</v>
      </c>
      <c r="E422" s="11">
        <v>178</v>
      </c>
      <c r="F422" s="11">
        <v>149</v>
      </c>
      <c r="G422" s="11">
        <v>132</v>
      </c>
      <c r="H422" s="11"/>
      <c r="I422" s="39">
        <f t="shared" si="54"/>
        <v>459</v>
      </c>
      <c r="J422" s="32">
        <v>0</v>
      </c>
      <c r="K422" s="39">
        <f t="shared" si="57"/>
        <v>459</v>
      </c>
      <c r="L422" s="71"/>
      <c r="M422" s="11">
        <v>0</v>
      </c>
      <c r="N422" s="11">
        <v>223</v>
      </c>
      <c r="O422" s="11">
        <v>15</v>
      </c>
      <c r="P422" s="11">
        <v>27</v>
      </c>
      <c r="Q422" s="11"/>
      <c r="R422" s="39">
        <f t="shared" si="55"/>
        <v>265</v>
      </c>
      <c r="S422" s="6">
        <v>0</v>
      </c>
      <c r="T422" s="39">
        <f t="shared" si="56"/>
        <v>265</v>
      </c>
    </row>
    <row r="423" spans="1:20" s="5" customFormat="1" ht="13.15">
      <c r="A423" s="18" t="s">
        <v>78</v>
      </c>
      <c r="B423" s="7" t="s">
        <v>15</v>
      </c>
      <c r="D423" s="11">
        <v>0</v>
      </c>
      <c r="E423" s="11">
        <v>136</v>
      </c>
      <c r="F423" s="11">
        <v>0</v>
      </c>
      <c r="G423" s="11">
        <v>195</v>
      </c>
      <c r="H423" s="11"/>
      <c r="I423" s="39">
        <f t="shared" si="54"/>
        <v>331</v>
      </c>
      <c r="J423" s="32">
        <v>0</v>
      </c>
      <c r="K423" s="39">
        <f t="shared" si="57"/>
        <v>331</v>
      </c>
      <c r="L423" s="71"/>
      <c r="M423" s="11">
        <v>0</v>
      </c>
      <c r="N423" s="11">
        <v>237</v>
      </c>
      <c r="O423" s="11">
        <v>0</v>
      </c>
      <c r="P423" s="11">
        <v>51</v>
      </c>
      <c r="Q423" s="11"/>
      <c r="R423" s="39">
        <f t="shared" si="55"/>
        <v>288</v>
      </c>
      <c r="S423" s="6">
        <v>0</v>
      </c>
      <c r="T423" s="39">
        <f t="shared" si="56"/>
        <v>288</v>
      </c>
    </row>
    <row r="424" spans="1:20" s="5" customFormat="1" ht="13.15">
      <c r="A424" s="18" t="s">
        <v>79</v>
      </c>
      <c r="B424" s="7" t="s">
        <v>16</v>
      </c>
      <c r="D424" s="11">
        <v>0</v>
      </c>
      <c r="E424" s="11">
        <v>505</v>
      </c>
      <c r="F424" s="11">
        <v>0</v>
      </c>
      <c r="G424" s="11">
        <v>122</v>
      </c>
      <c r="H424" s="11"/>
      <c r="I424" s="39">
        <f t="shared" si="54"/>
        <v>627</v>
      </c>
      <c r="J424" s="32">
        <v>0</v>
      </c>
      <c r="K424" s="39">
        <f t="shared" si="57"/>
        <v>627</v>
      </c>
      <c r="L424" s="71"/>
      <c r="M424" s="11">
        <v>0</v>
      </c>
      <c r="N424" s="11">
        <v>124</v>
      </c>
      <c r="O424" s="11">
        <v>0</v>
      </c>
      <c r="P424" s="11">
        <v>51</v>
      </c>
      <c r="Q424" s="11"/>
      <c r="R424" s="39">
        <f t="shared" si="55"/>
        <v>175</v>
      </c>
      <c r="S424" s="6">
        <v>0</v>
      </c>
      <c r="T424" s="39">
        <f t="shared" si="56"/>
        <v>175</v>
      </c>
    </row>
    <row r="425" spans="1:20" s="5" customFormat="1" ht="13.15">
      <c r="A425" s="18" t="s">
        <v>80</v>
      </c>
      <c r="B425" s="7" t="s">
        <v>17</v>
      </c>
      <c r="D425" s="11">
        <v>0</v>
      </c>
      <c r="E425" s="11">
        <v>263</v>
      </c>
      <c r="F425" s="11">
        <v>0</v>
      </c>
      <c r="G425" s="11">
        <v>220</v>
      </c>
      <c r="H425" s="11"/>
      <c r="I425" s="39">
        <f t="shared" si="54"/>
        <v>483</v>
      </c>
      <c r="J425" s="32">
        <v>138</v>
      </c>
      <c r="K425" s="39">
        <f t="shared" si="57"/>
        <v>621</v>
      </c>
      <c r="L425" s="71"/>
      <c r="M425" s="11">
        <v>0</v>
      </c>
      <c r="N425" s="11">
        <v>260</v>
      </c>
      <c r="O425" s="11">
        <v>0</v>
      </c>
      <c r="P425" s="11">
        <v>117</v>
      </c>
      <c r="Q425" s="11"/>
      <c r="R425" s="39">
        <f t="shared" si="55"/>
        <v>377</v>
      </c>
      <c r="S425" s="6">
        <v>83</v>
      </c>
      <c r="T425" s="39">
        <f t="shared" si="56"/>
        <v>460</v>
      </c>
    </row>
    <row r="426" spans="1:20" s="5" customFormat="1" ht="13.15">
      <c r="A426" s="18" t="s">
        <v>81</v>
      </c>
      <c r="B426" s="7" t="s">
        <v>18</v>
      </c>
      <c r="D426" s="11">
        <v>0</v>
      </c>
      <c r="E426" s="11">
        <v>299</v>
      </c>
      <c r="F426" s="11">
        <v>0</v>
      </c>
      <c r="G426" s="11">
        <v>123</v>
      </c>
      <c r="H426" s="11"/>
      <c r="I426" s="39">
        <f t="shared" si="54"/>
        <v>422</v>
      </c>
      <c r="J426" s="32">
        <v>0</v>
      </c>
      <c r="K426" s="39">
        <f t="shared" si="57"/>
        <v>422</v>
      </c>
      <c r="L426" s="71"/>
      <c r="M426" s="11">
        <v>0</v>
      </c>
      <c r="N426" s="11">
        <v>402</v>
      </c>
      <c r="O426" s="11">
        <v>33</v>
      </c>
      <c r="P426" s="11">
        <v>187</v>
      </c>
      <c r="Q426" s="11"/>
      <c r="R426" s="39">
        <f t="shared" si="55"/>
        <v>622</v>
      </c>
      <c r="S426" s="6">
        <v>46</v>
      </c>
      <c r="T426" s="39">
        <f t="shared" si="56"/>
        <v>668</v>
      </c>
    </row>
    <row r="427" spans="1:20" s="5" customFormat="1" ht="13.15">
      <c r="A427" s="18" t="s">
        <v>61</v>
      </c>
      <c r="B427" s="7" t="s">
        <v>19</v>
      </c>
      <c r="D427" s="11">
        <v>0</v>
      </c>
      <c r="E427" s="11">
        <v>389</v>
      </c>
      <c r="F427" s="11">
        <v>107</v>
      </c>
      <c r="G427" s="11">
        <v>288</v>
      </c>
      <c r="H427" s="11"/>
      <c r="I427" s="39">
        <f t="shared" si="54"/>
        <v>784</v>
      </c>
      <c r="J427" s="32">
        <v>0</v>
      </c>
      <c r="K427" s="39">
        <f t="shared" si="57"/>
        <v>784</v>
      </c>
      <c r="L427" s="71"/>
      <c r="M427" s="11">
        <v>0</v>
      </c>
      <c r="N427" s="11">
        <v>94</v>
      </c>
      <c r="O427" s="11">
        <v>0</v>
      </c>
      <c r="P427" s="11">
        <v>0</v>
      </c>
      <c r="Q427" s="11"/>
      <c r="R427" s="39">
        <f t="shared" si="55"/>
        <v>94</v>
      </c>
      <c r="S427" s="6">
        <v>0</v>
      </c>
      <c r="T427" s="39">
        <f t="shared" si="56"/>
        <v>94</v>
      </c>
    </row>
    <row r="428" spans="1:20" s="5" customFormat="1" ht="13.15">
      <c r="A428" s="18" t="s">
        <v>62</v>
      </c>
      <c r="B428" s="7" t="s">
        <v>20</v>
      </c>
      <c r="D428" s="11">
        <v>0</v>
      </c>
      <c r="E428" s="11">
        <v>32</v>
      </c>
      <c r="F428" s="11">
        <v>0</v>
      </c>
      <c r="G428" s="11">
        <v>0</v>
      </c>
      <c r="H428" s="11"/>
      <c r="I428" s="39">
        <f t="shared" si="54"/>
        <v>32</v>
      </c>
      <c r="J428" s="32">
        <v>0</v>
      </c>
      <c r="K428" s="39">
        <f t="shared" si="57"/>
        <v>32</v>
      </c>
      <c r="L428" s="71"/>
      <c r="M428" s="11">
        <v>0</v>
      </c>
      <c r="N428" s="11">
        <v>16</v>
      </c>
      <c r="O428" s="11">
        <v>0</v>
      </c>
      <c r="P428" s="11">
        <v>13</v>
      </c>
      <c r="Q428" s="11"/>
      <c r="R428" s="39">
        <f t="shared" si="55"/>
        <v>29</v>
      </c>
      <c r="S428" s="6">
        <v>0</v>
      </c>
      <c r="T428" s="39">
        <f t="shared" si="56"/>
        <v>29</v>
      </c>
    </row>
    <row r="429" spans="1:20" s="5" customFormat="1" ht="13.15">
      <c r="A429" s="18" t="s">
        <v>82</v>
      </c>
      <c r="B429" s="7" t="s">
        <v>21</v>
      </c>
      <c r="D429" s="11">
        <v>0</v>
      </c>
      <c r="E429" s="11">
        <v>45</v>
      </c>
      <c r="F429" s="11">
        <v>0</v>
      </c>
      <c r="G429" s="11">
        <v>8</v>
      </c>
      <c r="H429" s="11"/>
      <c r="I429" s="39">
        <f t="shared" si="54"/>
        <v>53</v>
      </c>
      <c r="J429" s="32">
        <v>67</v>
      </c>
      <c r="K429" s="39">
        <f t="shared" si="57"/>
        <v>120</v>
      </c>
      <c r="L429" s="71"/>
      <c r="M429" s="11">
        <v>0</v>
      </c>
      <c r="N429" s="11">
        <v>73</v>
      </c>
      <c r="O429" s="11">
        <v>0</v>
      </c>
      <c r="P429" s="11">
        <v>10</v>
      </c>
      <c r="Q429" s="11"/>
      <c r="R429" s="39">
        <f t="shared" si="55"/>
        <v>83</v>
      </c>
      <c r="S429" s="6">
        <v>0</v>
      </c>
      <c r="T429" s="39">
        <f t="shared" si="56"/>
        <v>83</v>
      </c>
    </row>
    <row r="430" spans="1:20" s="5" customFormat="1" ht="13.15">
      <c r="A430" s="18" t="s">
        <v>63</v>
      </c>
      <c r="B430" s="7" t="s">
        <v>22</v>
      </c>
      <c r="D430" s="11">
        <v>0</v>
      </c>
      <c r="E430" s="11">
        <v>497</v>
      </c>
      <c r="F430" s="11">
        <v>43</v>
      </c>
      <c r="G430" s="11">
        <v>183</v>
      </c>
      <c r="H430" s="11"/>
      <c r="I430" s="39">
        <f t="shared" si="54"/>
        <v>723</v>
      </c>
      <c r="J430" s="32">
        <v>15</v>
      </c>
      <c r="K430" s="39">
        <f t="shared" si="57"/>
        <v>738</v>
      </c>
      <c r="L430" s="71"/>
      <c r="M430" s="11">
        <v>0</v>
      </c>
      <c r="N430" s="11">
        <v>585</v>
      </c>
      <c r="O430" s="11">
        <v>22</v>
      </c>
      <c r="P430" s="11">
        <v>260</v>
      </c>
      <c r="Q430" s="11"/>
      <c r="R430" s="39">
        <f t="shared" si="55"/>
        <v>867</v>
      </c>
      <c r="S430" s="6">
        <v>0</v>
      </c>
      <c r="T430" s="39">
        <f t="shared" si="56"/>
        <v>867</v>
      </c>
    </row>
    <row r="431" spans="1:20" s="5" customFormat="1" ht="13.15">
      <c r="A431" s="18" t="s">
        <v>64</v>
      </c>
      <c r="B431" s="7" t="s">
        <v>23</v>
      </c>
      <c r="D431" s="11">
        <v>0</v>
      </c>
      <c r="E431" s="11">
        <v>677</v>
      </c>
      <c r="F431" s="11">
        <v>9</v>
      </c>
      <c r="G431" s="11">
        <v>306</v>
      </c>
      <c r="H431" s="11"/>
      <c r="I431" s="39">
        <f t="shared" si="54"/>
        <v>992</v>
      </c>
      <c r="J431" s="32">
        <v>130</v>
      </c>
      <c r="K431" s="39">
        <f t="shared" si="57"/>
        <v>1122</v>
      </c>
      <c r="L431" s="71"/>
      <c r="M431" s="11">
        <v>0</v>
      </c>
      <c r="N431" s="11">
        <v>378</v>
      </c>
      <c r="O431" s="11">
        <v>59</v>
      </c>
      <c r="P431" s="11">
        <v>69</v>
      </c>
      <c r="Q431" s="11"/>
      <c r="R431" s="39">
        <f t="shared" si="55"/>
        <v>506</v>
      </c>
      <c r="S431" s="6">
        <v>88</v>
      </c>
      <c r="T431" s="39">
        <f t="shared" si="56"/>
        <v>594</v>
      </c>
    </row>
    <row r="432" spans="1:20" s="5" customFormat="1" ht="13.15">
      <c r="A432" s="18" t="s">
        <v>83</v>
      </c>
      <c r="B432" s="7" t="s">
        <v>24</v>
      </c>
      <c r="D432" s="11">
        <v>0</v>
      </c>
      <c r="E432" s="11">
        <v>205</v>
      </c>
      <c r="F432" s="11">
        <v>39</v>
      </c>
      <c r="G432" s="11">
        <v>179</v>
      </c>
      <c r="H432" s="11"/>
      <c r="I432" s="39">
        <f t="shared" si="54"/>
        <v>423</v>
      </c>
      <c r="J432" s="32">
        <v>0</v>
      </c>
      <c r="K432" s="39">
        <f t="shared" si="57"/>
        <v>423</v>
      </c>
      <c r="L432" s="71"/>
      <c r="M432" s="11">
        <v>0</v>
      </c>
      <c r="N432" s="11">
        <v>41</v>
      </c>
      <c r="O432" s="11">
        <v>0</v>
      </c>
      <c r="P432" s="11">
        <v>68</v>
      </c>
      <c r="Q432" s="11"/>
      <c r="R432" s="39">
        <f t="shared" si="55"/>
        <v>109</v>
      </c>
      <c r="S432" s="6">
        <v>0</v>
      </c>
      <c r="T432" s="39">
        <f t="shared" si="56"/>
        <v>109</v>
      </c>
    </row>
    <row r="433" spans="1:20" s="5" customFormat="1" ht="13.15">
      <c r="A433" s="18" t="s">
        <v>84</v>
      </c>
      <c r="B433" s="7" t="s">
        <v>25</v>
      </c>
      <c r="D433" s="11">
        <v>0</v>
      </c>
      <c r="E433" s="11">
        <v>648</v>
      </c>
      <c r="F433" s="11">
        <v>51</v>
      </c>
      <c r="G433" s="11">
        <v>260</v>
      </c>
      <c r="H433" s="11"/>
      <c r="I433" s="39">
        <f t="shared" si="54"/>
        <v>959</v>
      </c>
      <c r="J433" s="32">
        <v>117</v>
      </c>
      <c r="K433" s="39">
        <f t="shared" si="57"/>
        <v>1076</v>
      </c>
      <c r="L433" s="71"/>
      <c r="M433" s="11">
        <v>0</v>
      </c>
      <c r="N433" s="11">
        <v>329</v>
      </c>
      <c r="O433" s="11">
        <v>50</v>
      </c>
      <c r="P433" s="11">
        <v>197</v>
      </c>
      <c r="Q433" s="11"/>
      <c r="R433" s="39">
        <f t="shared" si="55"/>
        <v>576</v>
      </c>
      <c r="S433" s="6">
        <v>0</v>
      </c>
      <c r="T433" s="39">
        <f t="shared" si="56"/>
        <v>576</v>
      </c>
    </row>
    <row r="434" spans="1:20" s="5" customFormat="1" ht="13.15">
      <c r="A434" s="18" t="s">
        <v>85</v>
      </c>
      <c r="B434" s="7" t="s">
        <v>26</v>
      </c>
      <c r="D434" s="11">
        <v>0</v>
      </c>
      <c r="E434" s="11">
        <v>136</v>
      </c>
      <c r="F434" s="11">
        <v>0</v>
      </c>
      <c r="G434" s="11">
        <v>65</v>
      </c>
      <c r="H434" s="11"/>
      <c r="I434" s="39">
        <f t="shared" si="54"/>
        <v>201</v>
      </c>
      <c r="J434" s="32">
        <v>0</v>
      </c>
      <c r="K434" s="39">
        <f t="shared" si="57"/>
        <v>201</v>
      </c>
      <c r="L434" s="71"/>
      <c r="M434" s="11">
        <v>0</v>
      </c>
      <c r="N434" s="11">
        <v>175</v>
      </c>
      <c r="O434" s="11">
        <v>5</v>
      </c>
      <c r="P434" s="11">
        <v>39</v>
      </c>
      <c r="Q434" s="11"/>
      <c r="R434" s="39">
        <f t="shared" si="55"/>
        <v>219</v>
      </c>
      <c r="S434" s="6">
        <v>0</v>
      </c>
      <c r="T434" s="39">
        <f t="shared" si="56"/>
        <v>219</v>
      </c>
    </row>
    <row r="435" spans="1:20" s="5" customFormat="1" ht="13.15">
      <c r="A435" s="18" t="s">
        <v>86</v>
      </c>
      <c r="B435" s="7" t="s">
        <v>27</v>
      </c>
      <c r="D435" s="11">
        <v>0</v>
      </c>
      <c r="E435" s="11">
        <v>166</v>
      </c>
      <c r="F435" s="11">
        <v>0</v>
      </c>
      <c r="G435" s="11">
        <v>45</v>
      </c>
      <c r="H435" s="11"/>
      <c r="I435" s="39">
        <f t="shared" si="54"/>
        <v>211</v>
      </c>
      <c r="J435" s="32">
        <v>0</v>
      </c>
      <c r="K435" s="39">
        <f t="shared" si="57"/>
        <v>211</v>
      </c>
      <c r="L435" s="71"/>
      <c r="M435" s="11">
        <v>0</v>
      </c>
      <c r="N435" s="11">
        <v>45</v>
      </c>
      <c r="O435" s="11">
        <v>0</v>
      </c>
      <c r="P435" s="11">
        <v>0</v>
      </c>
      <c r="Q435" s="11"/>
      <c r="R435" s="39">
        <f t="shared" si="55"/>
        <v>45</v>
      </c>
      <c r="S435" s="6">
        <v>0</v>
      </c>
      <c r="T435" s="39">
        <f t="shared" si="56"/>
        <v>45</v>
      </c>
    </row>
    <row r="436" spans="1:20" s="5" customFormat="1" ht="13.15">
      <c r="A436" s="18" t="s">
        <v>65</v>
      </c>
      <c r="B436" s="7" t="s">
        <v>28</v>
      </c>
      <c r="D436" s="11">
        <v>0</v>
      </c>
      <c r="E436" s="11">
        <v>662</v>
      </c>
      <c r="F436" s="11">
        <v>43</v>
      </c>
      <c r="G436" s="11">
        <v>195</v>
      </c>
      <c r="H436" s="11"/>
      <c r="I436" s="39">
        <f t="shared" si="54"/>
        <v>900</v>
      </c>
      <c r="J436" s="32">
        <v>0</v>
      </c>
      <c r="K436" s="39">
        <f t="shared" si="57"/>
        <v>900</v>
      </c>
      <c r="L436" s="71"/>
      <c r="M436" s="11">
        <v>0</v>
      </c>
      <c r="N436" s="11">
        <v>391</v>
      </c>
      <c r="O436" s="11">
        <v>114</v>
      </c>
      <c r="P436" s="11">
        <v>277</v>
      </c>
      <c r="Q436" s="11"/>
      <c r="R436" s="39">
        <f t="shared" si="55"/>
        <v>782</v>
      </c>
      <c r="S436" s="6">
        <v>97</v>
      </c>
      <c r="T436" s="39">
        <f t="shared" si="56"/>
        <v>879</v>
      </c>
    </row>
    <row r="437" spans="1:20" s="5" customFormat="1" ht="13.15">
      <c r="A437" s="18" t="s">
        <v>87</v>
      </c>
      <c r="B437" s="7" t="s">
        <v>29</v>
      </c>
      <c r="D437" s="11">
        <v>0</v>
      </c>
      <c r="E437" s="11">
        <v>175</v>
      </c>
      <c r="F437" s="11">
        <v>9</v>
      </c>
      <c r="G437" s="11">
        <v>80</v>
      </c>
      <c r="H437" s="11"/>
      <c r="I437" s="39">
        <f t="shared" si="54"/>
        <v>264</v>
      </c>
      <c r="J437" s="32">
        <v>0</v>
      </c>
      <c r="K437" s="39">
        <f t="shared" si="57"/>
        <v>264</v>
      </c>
      <c r="L437" s="71"/>
      <c r="M437" s="11">
        <v>0</v>
      </c>
      <c r="N437" s="11">
        <v>156</v>
      </c>
      <c r="O437" s="11">
        <v>0</v>
      </c>
      <c r="P437" s="11">
        <v>77</v>
      </c>
      <c r="Q437" s="11"/>
      <c r="R437" s="39">
        <f t="shared" si="55"/>
        <v>233</v>
      </c>
      <c r="S437" s="6">
        <v>0</v>
      </c>
      <c r="T437" s="39">
        <f t="shared" si="56"/>
        <v>233</v>
      </c>
    </row>
    <row r="438" spans="1:20" s="5" customFormat="1" ht="13.15">
      <c r="A438" s="18" t="s">
        <v>66</v>
      </c>
      <c r="B438" s="7" t="s">
        <v>30</v>
      </c>
      <c r="D438" s="11">
        <v>0</v>
      </c>
      <c r="E438" s="11">
        <v>880</v>
      </c>
      <c r="F438" s="11">
        <v>0</v>
      </c>
      <c r="G438" s="11">
        <v>271</v>
      </c>
      <c r="H438" s="11"/>
      <c r="I438" s="39">
        <f t="shared" si="54"/>
        <v>1151</v>
      </c>
      <c r="J438" s="32">
        <v>169</v>
      </c>
      <c r="K438" s="39">
        <f t="shared" si="57"/>
        <v>1320</v>
      </c>
      <c r="L438" s="71"/>
      <c r="M438" s="11">
        <v>0</v>
      </c>
      <c r="N438" s="11">
        <v>768</v>
      </c>
      <c r="O438" s="11">
        <v>164</v>
      </c>
      <c r="P438" s="11">
        <v>236</v>
      </c>
      <c r="Q438" s="11"/>
      <c r="R438" s="39">
        <f t="shared" si="55"/>
        <v>1168</v>
      </c>
      <c r="S438" s="6">
        <v>413</v>
      </c>
      <c r="T438" s="39">
        <f t="shared" si="56"/>
        <v>1581</v>
      </c>
    </row>
    <row r="439" spans="1:20" s="5" customFormat="1" ht="13.15">
      <c r="A439" s="18" t="s">
        <v>88</v>
      </c>
      <c r="B439" s="7" t="s">
        <v>31</v>
      </c>
      <c r="D439" s="11">
        <v>0</v>
      </c>
      <c r="E439" s="11">
        <v>563</v>
      </c>
      <c r="F439" s="11">
        <v>17</v>
      </c>
      <c r="G439" s="11">
        <v>163</v>
      </c>
      <c r="H439" s="11"/>
      <c r="I439" s="39">
        <f t="shared" si="54"/>
        <v>743</v>
      </c>
      <c r="J439" s="32">
        <v>0</v>
      </c>
      <c r="K439" s="39">
        <f t="shared" si="57"/>
        <v>743</v>
      </c>
      <c r="L439" s="71"/>
      <c r="M439" s="11">
        <v>0</v>
      </c>
      <c r="N439" s="11">
        <v>289</v>
      </c>
      <c r="O439" s="11">
        <v>92</v>
      </c>
      <c r="P439" s="11">
        <v>34</v>
      </c>
      <c r="Q439" s="11"/>
      <c r="R439" s="39">
        <f t="shared" si="55"/>
        <v>415</v>
      </c>
      <c r="S439" s="6">
        <v>0</v>
      </c>
      <c r="T439" s="39">
        <f t="shared" si="56"/>
        <v>415</v>
      </c>
    </row>
    <row r="440" spans="1:20" s="5" customFormat="1" ht="13.15">
      <c r="A440" s="18" t="s">
        <v>67</v>
      </c>
      <c r="B440" s="7" t="s">
        <v>32</v>
      </c>
      <c r="D440" s="11">
        <v>0</v>
      </c>
      <c r="E440" s="11">
        <v>262</v>
      </c>
      <c r="F440" s="11">
        <v>0</v>
      </c>
      <c r="G440" s="11">
        <v>209</v>
      </c>
      <c r="H440" s="11"/>
      <c r="I440" s="39">
        <f t="shared" si="54"/>
        <v>471</v>
      </c>
      <c r="J440" s="32">
        <v>0</v>
      </c>
      <c r="K440" s="39">
        <f t="shared" si="57"/>
        <v>471</v>
      </c>
      <c r="L440" s="71"/>
      <c r="M440" s="11">
        <v>0</v>
      </c>
      <c r="N440" s="11">
        <v>32</v>
      </c>
      <c r="O440" s="11">
        <v>0</v>
      </c>
      <c r="P440" s="11">
        <v>164</v>
      </c>
      <c r="Q440" s="11"/>
      <c r="R440" s="39">
        <f t="shared" si="55"/>
        <v>196</v>
      </c>
      <c r="S440" s="6">
        <v>0</v>
      </c>
      <c r="T440" s="39">
        <f t="shared" si="56"/>
        <v>196</v>
      </c>
    </row>
    <row r="441" spans="1:20" s="5" customFormat="1" ht="12" customHeight="1">
      <c r="A441" s="18" t="s">
        <v>68</v>
      </c>
      <c r="B441" s="7" t="s">
        <v>33</v>
      </c>
      <c r="D441" s="11">
        <v>0</v>
      </c>
      <c r="E441" s="11">
        <v>257</v>
      </c>
      <c r="F441" s="11">
        <v>35</v>
      </c>
      <c r="G441" s="11">
        <v>26</v>
      </c>
      <c r="H441" s="11"/>
      <c r="I441" s="39">
        <f>SUM(D441:G441)</f>
        <v>318</v>
      </c>
      <c r="J441" s="32">
        <v>0</v>
      </c>
      <c r="K441" s="39">
        <f>SUM(I441:J441)</f>
        <v>318</v>
      </c>
      <c r="L441" s="71"/>
      <c r="M441" s="11">
        <v>0</v>
      </c>
      <c r="N441" s="11">
        <v>370</v>
      </c>
      <c r="O441" s="11">
        <v>29</v>
      </c>
      <c r="P441" s="11">
        <v>57</v>
      </c>
      <c r="Q441" s="11"/>
      <c r="R441" s="39">
        <f>SUM(M441:P441)</f>
        <v>456</v>
      </c>
      <c r="S441" s="6">
        <v>0</v>
      </c>
      <c r="T441" s="39">
        <f>SUM(R441:S441)</f>
        <v>456</v>
      </c>
    </row>
    <row r="442" spans="1:20" s="12" customFormat="1" ht="13.5" thickBot="1">
      <c r="B442" s="54" t="s">
        <v>118</v>
      </c>
      <c r="C442" s="55"/>
      <c r="D442" s="44">
        <f>SUM(D409:D441)</f>
        <v>0</v>
      </c>
      <c r="E442" s="44">
        <f>SUM(E409:E441)</f>
        <v>11329</v>
      </c>
      <c r="F442" s="44">
        <f>SUM(F409:F441)</f>
        <v>809</v>
      </c>
      <c r="G442" s="44">
        <f>SUM(G409:G441)</f>
        <v>4213</v>
      </c>
      <c r="H442" s="44"/>
      <c r="I442" s="40">
        <f>SUM(I409:I441)</f>
        <v>16351</v>
      </c>
      <c r="J442" s="56">
        <f>SUM(J409:J441)</f>
        <v>1719</v>
      </c>
      <c r="K442" s="40">
        <f>SUM(K409:K441)</f>
        <v>18070</v>
      </c>
      <c r="L442" s="71"/>
      <c r="M442" s="44">
        <f>SUM(M409:M441)</f>
        <v>0</v>
      </c>
      <c r="N442" s="44">
        <f>SUM(N409:N441)</f>
        <v>8766</v>
      </c>
      <c r="O442" s="44">
        <f>SUM(O409:O441)</f>
        <v>1254</v>
      </c>
      <c r="P442" s="44">
        <f>SUM(P409:P441)</f>
        <v>3058</v>
      </c>
      <c r="Q442" s="44"/>
      <c r="R442" s="40">
        <f>SUM(R409:R441)</f>
        <v>13078</v>
      </c>
      <c r="S442" s="44">
        <f>SUM(S409:S441)</f>
        <v>928</v>
      </c>
      <c r="T442" s="40">
        <f>SUM(T409:T441)</f>
        <v>14006</v>
      </c>
    </row>
    <row r="443" spans="1:20" ht="14.25" thickTop="1">
      <c r="A443" s="2" t="s">
        <v>44</v>
      </c>
      <c r="B443" s="128" t="s">
        <v>53</v>
      </c>
      <c r="D443" s="17"/>
      <c r="E443" s="17"/>
      <c r="F443" s="17"/>
      <c r="G443" s="17"/>
      <c r="H443" s="17"/>
      <c r="I443" s="53"/>
      <c r="J443" s="32"/>
      <c r="K443" s="53"/>
      <c r="L443" s="71"/>
      <c r="M443" s="17"/>
      <c r="N443" s="17"/>
      <c r="O443" s="17"/>
      <c r="P443" s="17"/>
      <c r="Q443" s="17"/>
      <c r="R443" s="53"/>
      <c r="S443" s="29"/>
      <c r="T443" s="53"/>
    </row>
    <row r="444" spans="1:20" s="5" customFormat="1" ht="13.15">
      <c r="A444" s="18" t="s">
        <v>69</v>
      </c>
      <c r="B444" s="7" t="s">
        <v>2</v>
      </c>
      <c r="D444" s="11">
        <v>0</v>
      </c>
      <c r="E444" s="11">
        <v>157</v>
      </c>
      <c r="F444" s="11">
        <v>78</v>
      </c>
      <c r="G444" s="11">
        <v>82</v>
      </c>
      <c r="H444" s="11"/>
      <c r="I444" s="39">
        <f t="shared" ref="I444:I475" si="58">SUM(D444:G444)</f>
        <v>317</v>
      </c>
      <c r="J444" s="32">
        <v>23</v>
      </c>
      <c r="K444" s="39">
        <f>SUM(I444:J444)</f>
        <v>340</v>
      </c>
      <c r="L444" s="71"/>
      <c r="M444" s="11">
        <v>0</v>
      </c>
      <c r="N444" s="11">
        <v>67</v>
      </c>
      <c r="O444" s="11">
        <v>24</v>
      </c>
      <c r="P444" s="11">
        <v>97</v>
      </c>
      <c r="Q444" s="11"/>
      <c r="R444" s="39">
        <f t="shared" ref="R444:R475" si="59">SUM(M444:P444)</f>
        <v>188</v>
      </c>
      <c r="S444" s="6">
        <v>0</v>
      </c>
      <c r="T444" s="39">
        <f t="shared" ref="T444:T475" si="60">SUM(R444:S444)</f>
        <v>188</v>
      </c>
    </row>
    <row r="445" spans="1:20" s="5" customFormat="1" ht="13.15">
      <c r="A445" s="18" t="s">
        <v>70</v>
      </c>
      <c r="B445" s="7" t="s">
        <v>3</v>
      </c>
      <c r="D445" s="11">
        <v>0</v>
      </c>
      <c r="E445" s="11">
        <v>572</v>
      </c>
      <c r="F445" s="11">
        <v>0</v>
      </c>
      <c r="G445" s="11">
        <v>123</v>
      </c>
      <c r="H445" s="11"/>
      <c r="I445" s="39">
        <f t="shared" si="58"/>
        <v>695</v>
      </c>
      <c r="J445" s="32">
        <v>36</v>
      </c>
      <c r="K445" s="39">
        <f t="shared" ref="K445:K475" si="61">SUM(I445:J445)</f>
        <v>731</v>
      </c>
      <c r="L445" s="71"/>
      <c r="M445" s="11">
        <v>0</v>
      </c>
      <c r="N445" s="11">
        <v>89</v>
      </c>
      <c r="O445" s="11">
        <v>0</v>
      </c>
      <c r="P445" s="11">
        <v>73</v>
      </c>
      <c r="Q445" s="11"/>
      <c r="R445" s="39">
        <f t="shared" si="59"/>
        <v>162</v>
      </c>
      <c r="S445" s="6">
        <v>0</v>
      </c>
      <c r="T445" s="39">
        <f t="shared" si="60"/>
        <v>162</v>
      </c>
    </row>
    <row r="446" spans="1:20" s="5" customFormat="1" ht="13.15">
      <c r="A446" s="18" t="s">
        <v>71</v>
      </c>
      <c r="B446" s="7" t="s">
        <v>4</v>
      </c>
      <c r="D446" s="11">
        <v>0</v>
      </c>
      <c r="E446" s="11">
        <v>226</v>
      </c>
      <c r="F446" s="11">
        <v>6</v>
      </c>
      <c r="G446" s="11">
        <v>113</v>
      </c>
      <c r="H446" s="11"/>
      <c r="I446" s="39">
        <f t="shared" si="58"/>
        <v>345</v>
      </c>
      <c r="J446" s="32">
        <v>0</v>
      </c>
      <c r="K446" s="39">
        <f t="shared" si="61"/>
        <v>345</v>
      </c>
      <c r="L446" s="71"/>
      <c r="M446" s="11">
        <v>0</v>
      </c>
      <c r="N446" s="11">
        <v>160</v>
      </c>
      <c r="O446" s="11">
        <v>24</v>
      </c>
      <c r="P446" s="11">
        <v>100</v>
      </c>
      <c r="Q446" s="11"/>
      <c r="R446" s="39">
        <f t="shared" si="59"/>
        <v>284</v>
      </c>
      <c r="S446" s="6">
        <v>0</v>
      </c>
      <c r="T446" s="39">
        <f t="shared" si="60"/>
        <v>284</v>
      </c>
    </row>
    <row r="447" spans="1:20" s="5" customFormat="1" ht="13.15">
      <c r="A447" s="18" t="s">
        <v>72</v>
      </c>
      <c r="B447" s="7" t="s">
        <v>5</v>
      </c>
      <c r="D447" s="11">
        <v>0</v>
      </c>
      <c r="E447" s="11">
        <v>352</v>
      </c>
      <c r="F447" s="11">
        <v>56</v>
      </c>
      <c r="G447" s="11">
        <v>120</v>
      </c>
      <c r="H447" s="11"/>
      <c r="I447" s="39">
        <f t="shared" si="58"/>
        <v>528</v>
      </c>
      <c r="J447" s="32">
        <v>60</v>
      </c>
      <c r="K447" s="39">
        <f t="shared" si="61"/>
        <v>588</v>
      </c>
      <c r="L447" s="71"/>
      <c r="M447" s="11">
        <v>0</v>
      </c>
      <c r="N447" s="11">
        <v>374</v>
      </c>
      <c r="O447" s="11">
        <v>25</v>
      </c>
      <c r="P447" s="11">
        <v>155</v>
      </c>
      <c r="Q447" s="11"/>
      <c r="R447" s="39">
        <f t="shared" si="59"/>
        <v>554</v>
      </c>
      <c r="S447" s="6">
        <v>0</v>
      </c>
      <c r="T447" s="39">
        <f t="shared" si="60"/>
        <v>554</v>
      </c>
    </row>
    <row r="448" spans="1:20" s="5" customFormat="1" ht="13.15">
      <c r="A448" s="18" t="s">
        <v>73</v>
      </c>
      <c r="B448" s="7" t="s">
        <v>6</v>
      </c>
      <c r="D448" s="11">
        <v>0</v>
      </c>
      <c r="E448" s="11">
        <v>254</v>
      </c>
      <c r="F448" s="11">
        <v>84</v>
      </c>
      <c r="G448" s="11">
        <v>53</v>
      </c>
      <c r="H448" s="11"/>
      <c r="I448" s="39">
        <f t="shared" si="58"/>
        <v>391</v>
      </c>
      <c r="J448" s="32">
        <v>0</v>
      </c>
      <c r="K448" s="39">
        <f t="shared" si="61"/>
        <v>391</v>
      </c>
      <c r="L448" s="71"/>
      <c r="M448" s="11">
        <v>0</v>
      </c>
      <c r="N448" s="11">
        <v>137</v>
      </c>
      <c r="O448" s="11">
        <v>34</v>
      </c>
      <c r="P448" s="11">
        <v>108</v>
      </c>
      <c r="Q448" s="11"/>
      <c r="R448" s="39">
        <f t="shared" si="59"/>
        <v>279</v>
      </c>
      <c r="S448" s="6">
        <v>0</v>
      </c>
      <c r="T448" s="39">
        <f t="shared" si="60"/>
        <v>279</v>
      </c>
    </row>
    <row r="449" spans="1:20" s="5" customFormat="1" ht="13.15">
      <c r="A449" s="18" t="s">
        <v>57</v>
      </c>
      <c r="B449" s="7" t="s">
        <v>7</v>
      </c>
      <c r="D449" s="11">
        <v>0</v>
      </c>
      <c r="E449" s="11">
        <v>343</v>
      </c>
      <c r="F449" s="11">
        <v>0</v>
      </c>
      <c r="G449" s="11">
        <v>34</v>
      </c>
      <c r="H449" s="11"/>
      <c r="I449" s="39">
        <f t="shared" si="58"/>
        <v>377</v>
      </c>
      <c r="J449" s="32">
        <v>0</v>
      </c>
      <c r="K449" s="39">
        <f t="shared" si="61"/>
        <v>377</v>
      </c>
      <c r="L449" s="71"/>
      <c r="M449" s="11">
        <v>0</v>
      </c>
      <c r="N449" s="11">
        <v>124</v>
      </c>
      <c r="O449" s="11">
        <v>27</v>
      </c>
      <c r="P449" s="11">
        <v>74</v>
      </c>
      <c r="Q449" s="11"/>
      <c r="R449" s="39">
        <f t="shared" si="59"/>
        <v>225</v>
      </c>
      <c r="S449" s="6">
        <v>58</v>
      </c>
      <c r="T449" s="39">
        <f t="shared" si="60"/>
        <v>283</v>
      </c>
    </row>
    <row r="450" spans="1:20" s="5" customFormat="1" ht="13.15">
      <c r="A450" s="18" t="s">
        <v>56</v>
      </c>
      <c r="B450" s="7" t="s">
        <v>8</v>
      </c>
      <c r="D450" s="11">
        <v>0</v>
      </c>
      <c r="E450" s="11">
        <v>0</v>
      </c>
      <c r="F450" s="11">
        <v>0</v>
      </c>
      <c r="G450" s="11">
        <v>0</v>
      </c>
      <c r="H450" s="11"/>
      <c r="I450" s="39">
        <f t="shared" si="58"/>
        <v>0</v>
      </c>
      <c r="J450" s="32">
        <v>0</v>
      </c>
      <c r="K450" s="39">
        <f t="shared" si="61"/>
        <v>0</v>
      </c>
      <c r="L450" s="71"/>
      <c r="M450" s="11">
        <v>0</v>
      </c>
      <c r="N450" s="11">
        <v>0</v>
      </c>
      <c r="O450" s="11">
        <v>0</v>
      </c>
      <c r="P450" s="11">
        <v>1</v>
      </c>
      <c r="Q450" s="11"/>
      <c r="R450" s="39">
        <f t="shared" si="59"/>
        <v>1</v>
      </c>
      <c r="S450" s="6">
        <v>0</v>
      </c>
      <c r="T450" s="39">
        <f t="shared" si="60"/>
        <v>1</v>
      </c>
    </row>
    <row r="451" spans="1:20" s="5" customFormat="1" ht="13.15">
      <c r="A451" s="18" t="s">
        <v>74</v>
      </c>
      <c r="B451" s="7" t="s">
        <v>9</v>
      </c>
      <c r="D451" s="11">
        <v>0</v>
      </c>
      <c r="E451" s="11">
        <v>381</v>
      </c>
      <c r="F451" s="11">
        <v>28</v>
      </c>
      <c r="G451" s="11">
        <v>91</v>
      </c>
      <c r="H451" s="11"/>
      <c r="I451" s="39">
        <f t="shared" si="58"/>
        <v>500</v>
      </c>
      <c r="J451" s="32">
        <v>0</v>
      </c>
      <c r="K451" s="39">
        <f t="shared" si="61"/>
        <v>500</v>
      </c>
      <c r="L451" s="71"/>
      <c r="M451" s="11">
        <v>0</v>
      </c>
      <c r="N451" s="11">
        <v>484</v>
      </c>
      <c r="O451" s="11">
        <v>68</v>
      </c>
      <c r="P451" s="11">
        <v>423</v>
      </c>
      <c r="Q451" s="11"/>
      <c r="R451" s="39">
        <f t="shared" si="59"/>
        <v>975</v>
      </c>
      <c r="S451" s="6">
        <v>60</v>
      </c>
      <c r="T451" s="39">
        <f t="shared" si="60"/>
        <v>1035</v>
      </c>
    </row>
    <row r="452" spans="1:20" s="5" customFormat="1" ht="13.15">
      <c r="A452" s="18" t="s">
        <v>75</v>
      </c>
      <c r="B452" s="7" t="s">
        <v>10</v>
      </c>
      <c r="D452" s="11">
        <v>0</v>
      </c>
      <c r="E452" s="11">
        <v>288</v>
      </c>
      <c r="F452" s="11">
        <v>68</v>
      </c>
      <c r="G452" s="11">
        <v>40</v>
      </c>
      <c r="H452" s="11"/>
      <c r="I452" s="39">
        <f t="shared" si="58"/>
        <v>396</v>
      </c>
      <c r="J452" s="32">
        <v>0</v>
      </c>
      <c r="K452" s="39">
        <f t="shared" si="61"/>
        <v>396</v>
      </c>
      <c r="L452" s="71"/>
      <c r="M452" s="11">
        <v>0</v>
      </c>
      <c r="N452" s="11">
        <v>257</v>
      </c>
      <c r="O452" s="11">
        <v>16</v>
      </c>
      <c r="P452" s="11">
        <v>124</v>
      </c>
      <c r="Q452" s="11"/>
      <c r="R452" s="39">
        <f t="shared" si="59"/>
        <v>397</v>
      </c>
      <c r="S452" s="6">
        <v>0</v>
      </c>
      <c r="T452" s="39">
        <f t="shared" si="60"/>
        <v>397</v>
      </c>
    </row>
    <row r="453" spans="1:20" s="5" customFormat="1" ht="13.15">
      <c r="A453" s="18" t="s">
        <v>76</v>
      </c>
      <c r="B453" s="7" t="s">
        <v>11</v>
      </c>
      <c r="D453" s="11">
        <v>0</v>
      </c>
      <c r="E453" s="11">
        <v>337</v>
      </c>
      <c r="F453" s="11">
        <v>88</v>
      </c>
      <c r="G453" s="11">
        <v>130</v>
      </c>
      <c r="H453" s="11"/>
      <c r="I453" s="39">
        <f t="shared" si="58"/>
        <v>555</v>
      </c>
      <c r="J453" s="32">
        <v>0</v>
      </c>
      <c r="K453" s="39">
        <f t="shared" si="61"/>
        <v>555</v>
      </c>
      <c r="L453" s="71"/>
      <c r="M453" s="11">
        <v>0</v>
      </c>
      <c r="N453" s="11">
        <v>118</v>
      </c>
      <c r="O453" s="11">
        <v>0</v>
      </c>
      <c r="P453" s="11">
        <v>76</v>
      </c>
      <c r="Q453" s="11"/>
      <c r="R453" s="39">
        <f t="shared" si="59"/>
        <v>194</v>
      </c>
      <c r="S453" s="6">
        <v>0</v>
      </c>
      <c r="T453" s="39">
        <f t="shared" si="60"/>
        <v>194</v>
      </c>
    </row>
    <row r="454" spans="1:20" s="5" customFormat="1" ht="13.15">
      <c r="A454" s="18" t="s">
        <v>58</v>
      </c>
      <c r="B454" s="7" t="s">
        <v>12</v>
      </c>
      <c r="D454" s="11">
        <v>0</v>
      </c>
      <c r="E454" s="11">
        <v>349</v>
      </c>
      <c r="F454" s="11">
        <v>101</v>
      </c>
      <c r="G454" s="11">
        <v>45</v>
      </c>
      <c r="H454" s="11"/>
      <c r="I454" s="39">
        <f t="shared" si="58"/>
        <v>495</v>
      </c>
      <c r="J454" s="32">
        <v>295</v>
      </c>
      <c r="K454" s="39">
        <f t="shared" si="61"/>
        <v>790</v>
      </c>
      <c r="L454" s="71"/>
      <c r="M454" s="11">
        <v>0</v>
      </c>
      <c r="N454" s="11">
        <v>268</v>
      </c>
      <c r="O454" s="11">
        <v>33</v>
      </c>
      <c r="P454" s="11">
        <v>111</v>
      </c>
      <c r="Q454" s="11"/>
      <c r="R454" s="39">
        <f t="shared" si="59"/>
        <v>412</v>
      </c>
      <c r="S454" s="6">
        <v>0</v>
      </c>
      <c r="T454" s="39">
        <f t="shared" si="60"/>
        <v>412</v>
      </c>
    </row>
    <row r="455" spans="1:20" s="5" customFormat="1" ht="13.15">
      <c r="A455" s="18" t="s">
        <v>59</v>
      </c>
      <c r="B455" s="7" t="s">
        <v>13</v>
      </c>
      <c r="D455" s="11">
        <v>0</v>
      </c>
      <c r="E455" s="11">
        <v>813</v>
      </c>
      <c r="F455" s="11">
        <v>163</v>
      </c>
      <c r="G455" s="11">
        <v>229</v>
      </c>
      <c r="H455" s="11"/>
      <c r="I455" s="39">
        <f t="shared" si="58"/>
        <v>1205</v>
      </c>
      <c r="J455" s="32">
        <v>0</v>
      </c>
      <c r="K455" s="39">
        <f t="shared" si="61"/>
        <v>1205</v>
      </c>
      <c r="L455" s="71"/>
      <c r="M455" s="11">
        <v>0</v>
      </c>
      <c r="N455" s="11">
        <v>618</v>
      </c>
      <c r="O455" s="11">
        <v>126</v>
      </c>
      <c r="P455" s="11">
        <v>259</v>
      </c>
      <c r="Q455" s="11"/>
      <c r="R455" s="39">
        <f t="shared" si="59"/>
        <v>1003</v>
      </c>
      <c r="S455" s="6">
        <v>210</v>
      </c>
      <c r="T455" s="39">
        <f t="shared" si="60"/>
        <v>1213</v>
      </c>
    </row>
    <row r="456" spans="1:20" s="5" customFormat="1" ht="13.15">
      <c r="A456" s="18" t="s">
        <v>60</v>
      </c>
      <c r="B456" s="7" t="s">
        <v>34</v>
      </c>
      <c r="D456" s="11">
        <v>0</v>
      </c>
      <c r="E456" s="11">
        <v>24</v>
      </c>
      <c r="F456" s="11">
        <v>19</v>
      </c>
      <c r="G456" s="11">
        <v>87</v>
      </c>
      <c r="H456" s="11"/>
      <c r="I456" s="39">
        <f t="shared" si="58"/>
        <v>130</v>
      </c>
      <c r="J456" s="32">
        <v>0</v>
      </c>
      <c r="K456" s="39">
        <f t="shared" si="61"/>
        <v>130</v>
      </c>
      <c r="L456" s="71"/>
      <c r="M456" s="11">
        <v>0</v>
      </c>
      <c r="N456" s="11">
        <v>171</v>
      </c>
      <c r="O456" s="11">
        <v>40</v>
      </c>
      <c r="P456" s="11">
        <v>338</v>
      </c>
      <c r="Q456" s="11"/>
      <c r="R456" s="39">
        <f t="shared" si="59"/>
        <v>549</v>
      </c>
      <c r="S456" s="6">
        <v>0</v>
      </c>
      <c r="T456" s="39">
        <f t="shared" si="60"/>
        <v>549</v>
      </c>
    </row>
    <row r="457" spans="1:20" s="5" customFormat="1" ht="13.15">
      <c r="A457" s="18" t="s">
        <v>77</v>
      </c>
      <c r="B457" s="7" t="s">
        <v>14</v>
      </c>
      <c r="D457" s="11">
        <v>0</v>
      </c>
      <c r="E457" s="11">
        <v>216</v>
      </c>
      <c r="F457" s="11">
        <v>23</v>
      </c>
      <c r="G457" s="11">
        <v>41</v>
      </c>
      <c r="H457" s="11"/>
      <c r="I457" s="39">
        <f t="shared" si="58"/>
        <v>280</v>
      </c>
      <c r="J457" s="32">
        <v>0</v>
      </c>
      <c r="K457" s="39">
        <f t="shared" si="61"/>
        <v>280</v>
      </c>
      <c r="L457" s="71"/>
      <c r="M457" s="11">
        <v>0</v>
      </c>
      <c r="N457" s="11">
        <v>162</v>
      </c>
      <c r="O457" s="11">
        <v>21</v>
      </c>
      <c r="P457" s="11">
        <v>120</v>
      </c>
      <c r="Q457" s="11"/>
      <c r="R457" s="39">
        <f t="shared" si="59"/>
        <v>303</v>
      </c>
      <c r="S457" s="6">
        <v>0</v>
      </c>
      <c r="T457" s="39">
        <f t="shared" si="60"/>
        <v>303</v>
      </c>
    </row>
    <row r="458" spans="1:20" s="5" customFormat="1" ht="13.15">
      <c r="A458" s="18" t="s">
        <v>78</v>
      </c>
      <c r="B458" s="7" t="s">
        <v>15</v>
      </c>
      <c r="D458" s="11">
        <v>0</v>
      </c>
      <c r="E458" s="11">
        <v>305</v>
      </c>
      <c r="F458" s="11">
        <v>0</v>
      </c>
      <c r="G458" s="11">
        <v>65</v>
      </c>
      <c r="H458" s="11"/>
      <c r="I458" s="39">
        <f t="shared" si="58"/>
        <v>370</v>
      </c>
      <c r="J458" s="32">
        <v>0</v>
      </c>
      <c r="K458" s="39">
        <f t="shared" si="61"/>
        <v>370</v>
      </c>
      <c r="L458" s="71"/>
      <c r="M458" s="11">
        <v>0</v>
      </c>
      <c r="N458" s="11">
        <v>156</v>
      </c>
      <c r="O458" s="11">
        <v>0</v>
      </c>
      <c r="P458" s="11">
        <v>97</v>
      </c>
      <c r="Q458" s="11"/>
      <c r="R458" s="39">
        <f t="shared" si="59"/>
        <v>253</v>
      </c>
      <c r="S458" s="6">
        <v>0</v>
      </c>
      <c r="T458" s="39">
        <f t="shared" si="60"/>
        <v>253</v>
      </c>
    </row>
    <row r="459" spans="1:20" s="5" customFormat="1" ht="13.15">
      <c r="A459" s="18" t="s">
        <v>79</v>
      </c>
      <c r="B459" s="7" t="s">
        <v>16</v>
      </c>
      <c r="D459" s="11">
        <v>0</v>
      </c>
      <c r="E459" s="11">
        <v>221</v>
      </c>
      <c r="F459" s="11">
        <v>0</v>
      </c>
      <c r="G459" s="11">
        <v>54</v>
      </c>
      <c r="H459" s="11"/>
      <c r="I459" s="39">
        <f t="shared" si="58"/>
        <v>275</v>
      </c>
      <c r="J459" s="32">
        <v>0</v>
      </c>
      <c r="K459" s="39">
        <f t="shared" si="61"/>
        <v>275</v>
      </c>
      <c r="L459" s="71"/>
      <c r="M459" s="11">
        <v>0</v>
      </c>
      <c r="N459" s="11">
        <v>4</v>
      </c>
      <c r="O459" s="11">
        <v>0</v>
      </c>
      <c r="P459" s="11">
        <v>98</v>
      </c>
      <c r="Q459" s="11"/>
      <c r="R459" s="39">
        <f t="shared" si="59"/>
        <v>102</v>
      </c>
      <c r="S459" s="6">
        <v>0</v>
      </c>
      <c r="T459" s="39">
        <f t="shared" si="60"/>
        <v>102</v>
      </c>
    </row>
    <row r="460" spans="1:20" s="5" customFormat="1" ht="13.15">
      <c r="A460" s="18" t="s">
        <v>80</v>
      </c>
      <c r="B460" s="7" t="s">
        <v>17</v>
      </c>
      <c r="D460" s="11">
        <v>0</v>
      </c>
      <c r="E460" s="11">
        <v>265</v>
      </c>
      <c r="F460" s="11">
        <v>0</v>
      </c>
      <c r="G460" s="11">
        <v>128</v>
      </c>
      <c r="H460" s="11"/>
      <c r="I460" s="39">
        <f t="shared" si="58"/>
        <v>393</v>
      </c>
      <c r="J460" s="32">
        <v>20</v>
      </c>
      <c r="K460" s="39">
        <f t="shared" si="61"/>
        <v>413</v>
      </c>
      <c r="L460" s="71"/>
      <c r="M460" s="11">
        <v>0</v>
      </c>
      <c r="N460" s="11">
        <v>251</v>
      </c>
      <c r="O460" s="11">
        <v>0</v>
      </c>
      <c r="P460" s="11">
        <v>141</v>
      </c>
      <c r="Q460" s="11"/>
      <c r="R460" s="39">
        <f t="shared" si="59"/>
        <v>392</v>
      </c>
      <c r="S460" s="6">
        <v>0</v>
      </c>
      <c r="T460" s="39">
        <f t="shared" si="60"/>
        <v>392</v>
      </c>
    </row>
    <row r="461" spans="1:20" s="5" customFormat="1" ht="13.15">
      <c r="A461" s="18" t="s">
        <v>81</v>
      </c>
      <c r="B461" s="7" t="s">
        <v>18</v>
      </c>
      <c r="D461" s="11">
        <v>0</v>
      </c>
      <c r="E461" s="11">
        <v>47</v>
      </c>
      <c r="F461" s="11">
        <v>0</v>
      </c>
      <c r="G461" s="11">
        <v>23</v>
      </c>
      <c r="H461" s="11"/>
      <c r="I461" s="39">
        <f t="shared" si="58"/>
        <v>70</v>
      </c>
      <c r="J461" s="32">
        <v>0</v>
      </c>
      <c r="K461" s="39">
        <f t="shared" si="61"/>
        <v>70</v>
      </c>
      <c r="L461" s="71"/>
      <c r="M461" s="11">
        <v>0</v>
      </c>
      <c r="N461" s="11">
        <v>204</v>
      </c>
      <c r="O461" s="11">
        <v>5</v>
      </c>
      <c r="P461" s="11">
        <v>219</v>
      </c>
      <c r="Q461" s="11"/>
      <c r="R461" s="39">
        <f t="shared" si="59"/>
        <v>428</v>
      </c>
      <c r="S461" s="6">
        <v>0</v>
      </c>
      <c r="T461" s="39">
        <f t="shared" si="60"/>
        <v>428</v>
      </c>
    </row>
    <row r="462" spans="1:20" s="5" customFormat="1" ht="13.15">
      <c r="A462" s="18" t="s">
        <v>61</v>
      </c>
      <c r="B462" s="7" t="s">
        <v>19</v>
      </c>
      <c r="D462" s="11">
        <v>0</v>
      </c>
      <c r="E462" s="11">
        <v>244</v>
      </c>
      <c r="F462" s="11">
        <v>0</v>
      </c>
      <c r="G462" s="11">
        <v>142</v>
      </c>
      <c r="H462" s="11"/>
      <c r="I462" s="39">
        <f t="shared" si="58"/>
        <v>386</v>
      </c>
      <c r="J462" s="32">
        <v>31</v>
      </c>
      <c r="K462" s="39">
        <f t="shared" si="61"/>
        <v>417</v>
      </c>
      <c r="L462" s="71"/>
      <c r="M462" s="11">
        <v>0</v>
      </c>
      <c r="N462" s="11">
        <v>218</v>
      </c>
      <c r="O462" s="11">
        <v>0</v>
      </c>
      <c r="P462" s="11">
        <v>110</v>
      </c>
      <c r="Q462" s="11"/>
      <c r="R462" s="39">
        <f t="shared" si="59"/>
        <v>328</v>
      </c>
      <c r="S462" s="6">
        <v>0</v>
      </c>
      <c r="T462" s="39">
        <f t="shared" si="60"/>
        <v>328</v>
      </c>
    </row>
    <row r="463" spans="1:20" s="5" customFormat="1" ht="13.15">
      <c r="A463" s="18" t="s">
        <v>62</v>
      </c>
      <c r="B463" s="7" t="s">
        <v>20</v>
      </c>
      <c r="D463" s="11">
        <v>0</v>
      </c>
      <c r="E463" s="11">
        <v>236</v>
      </c>
      <c r="F463" s="11">
        <v>0</v>
      </c>
      <c r="G463" s="11">
        <v>0</v>
      </c>
      <c r="H463" s="11"/>
      <c r="I463" s="39">
        <f t="shared" si="58"/>
        <v>236</v>
      </c>
      <c r="J463" s="32">
        <v>0</v>
      </c>
      <c r="K463" s="39">
        <f t="shared" si="61"/>
        <v>236</v>
      </c>
      <c r="L463" s="71"/>
      <c r="M463" s="11">
        <v>0</v>
      </c>
      <c r="N463" s="11">
        <v>12</v>
      </c>
      <c r="O463" s="11">
        <v>0</v>
      </c>
      <c r="P463" s="11">
        <v>22</v>
      </c>
      <c r="Q463" s="11"/>
      <c r="R463" s="39">
        <f t="shared" si="59"/>
        <v>34</v>
      </c>
      <c r="S463" s="6">
        <v>0</v>
      </c>
      <c r="T463" s="39">
        <f t="shared" si="60"/>
        <v>34</v>
      </c>
    </row>
    <row r="464" spans="1:20" s="5" customFormat="1" ht="13.15">
      <c r="A464" s="18" t="s">
        <v>82</v>
      </c>
      <c r="B464" s="7" t="s">
        <v>21</v>
      </c>
      <c r="D464" s="11">
        <v>0</v>
      </c>
      <c r="E464" s="11">
        <v>30</v>
      </c>
      <c r="F464" s="11">
        <v>0</v>
      </c>
      <c r="G464" s="11">
        <v>6</v>
      </c>
      <c r="H464" s="11"/>
      <c r="I464" s="39">
        <f t="shared" si="58"/>
        <v>36</v>
      </c>
      <c r="J464" s="32">
        <v>0</v>
      </c>
      <c r="K464" s="39">
        <f t="shared" si="61"/>
        <v>36</v>
      </c>
      <c r="L464" s="71"/>
      <c r="M464" s="11">
        <v>0</v>
      </c>
      <c r="N464" s="11">
        <v>30</v>
      </c>
      <c r="O464" s="11">
        <v>0</v>
      </c>
      <c r="P464" s="11">
        <v>41</v>
      </c>
      <c r="Q464" s="11"/>
      <c r="R464" s="39">
        <f t="shared" si="59"/>
        <v>71</v>
      </c>
      <c r="S464" s="6">
        <v>0</v>
      </c>
      <c r="T464" s="39">
        <f t="shared" si="60"/>
        <v>71</v>
      </c>
    </row>
    <row r="465" spans="1:20" s="5" customFormat="1" ht="13.15">
      <c r="A465" s="18" t="s">
        <v>63</v>
      </c>
      <c r="B465" s="7" t="s">
        <v>22</v>
      </c>
      <c r="D465" s="11">
        <v>0</v>
      </c>
      <c r="E465" s="11">
        <v>299</v>
      </c>
      <c r="F465" s="11">
        <v>50</v>
      </c>
      <c r="G465" s="11">
        <v>15</v>
      </c>
      <c r="H465" s="11"/>
      <c r="I465" s="39">
        <f t="shared" si="58"/>
        <v>364</v>
      </c>
      <c r="J465" s="32">
        <v>41</v>
      </c>
      <c r="K465" s="39">
        <f t="shared" si="61"/>
        <v>405</v>
      </c>
      <c r="L465" s="71"/>
      <c r="M465" s="11">
        <v>0</v>
      </c>
      <c r="N465" s="11">
        <v>414</v>
      </c>
      <c r="O465" s="11">
        <v>0</v>
      </c>
      <c r="P465" s="11">
        <v>251</v>
      </c>
      <c r="Q465" s="11"/>
      <c r="R465" s="39">
        <f t="shared" si="59"/>
        <v>665</v>
      </c>
      <c r="S465" s="6">
        <v>0</v>
      </c>
      <c r="T465" s="39">
        <f t="shared" si="60"/>
        <v>665</v>
      </c>
    </row>
    <row r="466" spans="1:20" s="5" customFormat="1" ht="13.15">
      <c r="A466" s="18" t="s">
        <v>64</v>
      </c>
      <c r="B466" s="7" t="s">
        <v>23</v>
      </c>
      <c r="D466" s="11">
        <v>0</v>
      </c>
      <c r="E466" s="11">
        <v>532</v>
      </c>
      <c r="F466" s="11">
        <v>199</v>
      </c>
      <c r="G466" s="11">
        <v>215</v>
      </c>
      <c r="H466" s="11"/>
      <c r="I466" s="39">
        <f t="shared" si="58"/>
        <v>946</v>
      </c>
      <c r="J466" s="32">
        <v>0</v>
      </c>
      <c r="K466" s="39">
        <f t="shared" si="61"/>
        <v>946</v>
      </c>
      <c r="L466" s="71"/>
      <c r="M466" s="11">
        <v>0</v>
      </c>
      <c r="N466" s="11">
        <v>185</v>
      </c>
      <c r="O466" s="11">
        <v>12</v>
      </c>
      <c r="P466" s="11">
        <v>150</v>
      </c>
      <c r="Q466" s="11"/>
      <c r="R466" s="39">
        <f t="shared" si="59"/>
        <v>347</v>
      </c>
      <c r="S466" s="6">
        <v>0</v>
      </c>
      <c r="T466" s="39">
        <f t="shared" si="60"/>
        <v>347</v>
      </c>
    </row>
    <row r="467" spans="1:20" s="5" customFormat="1" ht="13.15">
      <c r="A467" s="18" t="s">
        <v>83</v>
      </c>
      <c r="B467" s="7" t="s">
        <v>24</v>
      </c>
      <c r="D467" s="11">
        <v>0</v>
      </c>
      <c r="E467" s="11">
        <v>123</v>
      </c>
      <c r="F467" s="11">
        <v>0</v>
      </c>
      <c r="G467" s="11">
        <v>11</v>
      </c>
      <c r="H467" s="11"/>
      <c r="I467" s="39">
        <f t="shared" si="58"/>
        <v>134</v>
      </c>
      <c r="J467" s="32">
        <v>0</v>
      </c>
      <c r="K467" s="39">
        <f t="shared" si="61"/>
        <v>134</v>
      </c>
      <c r="L467" s="71"/>
      <c r="M467" s="11">
        <v>0</v>
      </c>
      <c r="N467" s="11">
        <v>44</v>
      </c>
      <c r="O467" s="11">
        <v>0</v>
      </c>
      <c r="P467" s="11">
        <v>50</v>
      </c>
      <c r="Q467" s="11"/>
      <c r="R467" s="39">
        <f t="shared" si="59"/>
        <v>94</v>
      </c>
      <c r="S467" s="6">
        <v>0</v>
      </c>
      <c r="T467" s="39">
        <f t="shared" si="60"/>
        <v>94</v>
      </c>
    </row>
    <row r="468" spans="1:20" s="5" customFormat="1" ht="13.15">
      <c r="A468" s="18" t="s">
        <v>84</v>
      </c>
      <c r="B468" s="7" t="s">
        <v>25</v>
      </c>
      <c r="D468" s="11">
        <v>0</v>
      </c>
      <c r="E468" s="11">
        <v>828</v>
      </c>
      <c r="F468" s="11">
        <v>474</v>
      </c>
      <c r="G468" s="11">
        <v>337</v>
      </c>
      <c r="H468" s="11"/>
      <c r="I468" s="39">
        <f t="shared" si="58"/>
        <v>1639</v>
      </c>
      <c r="J468" s="32">
        <v>27</v>
      </c>
      <c r="K468" s="39">
        <f t="shared" si="61"/>
        <v>1666</v>
      </c>
      <c r="L468" s="71"/>
      <c r="M468" s="11">
        <v>0</v>
      </c>
      <c r="N468" s="11">
        <v>281</v>
      </c>
      <c r="O468" s="11">
        <v>57</v>
      </c>
      <c r="P468" s="11">
        <v>375</v>
      </c>
      <c r="Q468" s="11"/>
      <c r="R468" s="39">
        <f t="shared" si="59"/>
        <v>713</v>
      </c>
      <c r="S468" s="6">
        <v>0</v>
      </c>
      <c r="T468" s="39">
        <f t="shared" si="60"/>
        <v>713</v>
      </c>
    </row>
    <row r="469" spans="1:20" s="5" customFormat="1" ht="13.15">
      <c r="A469" s="18" t="s">
        <v>85</v>
      </c>
      <c r="B469" s="7" t="s">
        <v>26</v>
      </c>
      <c r="D469" s="11">
        <v>0</v>
      </c>
      <c r="E469" s="11">
        <v>71</v>
      </c>
      <c r="F469" s="11">
        <v>0</v>
      </c>
      <c r="G469" s="11">
        <v>33</v>
      </c>
      <c r="H469" s="11"/>
      <c r="I469" s="39">
        <f t="shared" si="58"/>
        <v>104</v>
      </c>
      <c r="J469" s="32">
        <v>0</v>
      </c>
      <c r="K469" s="39">
        <f t="shared" si="61"/>
        <v>104</v>
      </c>
      <c r="L469" s="71"/>
      <c r="M469" s="11">
        <v>0</v>
      </c>
      <c r="N469" s="11">
        <v>168</v>
      </c>
      <c r="O469" s="11">
        <v>20</v>
      </c>
      <c r="P469" s="11">
        <v>91</v>
      </c>
      <c r="Q469" s="11"/>
      <c r="R469" s="39">
        <f t="shared" si="59"/>
        <v>279</v>
      </c>
      <c r="S469" s="6">
        <v>0</v>
      </c>
      <c r="T469" s="39">
        <f t="shared" si="60"/>
        <v>279</v>
      </c>
    </row>
    <row r="470" spans="1:20" s="5" customFormat="1" ht="13.15">
      <c r="A470" s="18" t="s">
        <v>86</v>
      </c>
      <c r="B470" s="7" t="s">
        <v>27</v>
      </c>
      <c r="D470" s="11">
        <v>0</v>
      </c>
      <c r="E470" s="11">
        <v>54</v>
      </c>
      <c r="F470" s="11">
        <v>0</v>
      </c>
      <c r="G470" s="11">
        <v>32</v>
      </c>
      <c r="H470" s="11"/>
      <c r="I470" s="39">
        <f t="shared" si="58"/>
        <v>86</v>
      </c>
      <c r="J470" s="32">
        <v>0</v>
      </c>
      <c r="K470" s="39">
        <f t="shared" si="61"/>
        <v>86</v>
      </c>
      <c r="L470" s="71"/>
      <c r="M470" s="11">
        <v>0</v>
      </c>
      <c r="N470" s="11">
        <v>36</v>
      </c>
      <c r="O470" s="11">
        <v>0</v>
      </c>
      <c r="P470" s="11">
        <v>26</v>
      </c>
      <c r="Q470" s="11"/>
      <c r="R470" s="39">
        <f t="shared" si="59"/>
        <v>62</v>
      </c>
      <c r="S470" s="6">
        <v>0</v>
      </c>
      <c r="T470" s="39">
        <f t="shared" si="60"/>
        <v>62</v>
      </c>
    </row>
    <row r="471" spans="1:20" s="5" customFormat="1" ht="13.15">
      <c r="A471" s="18" t="s">
        <v>65</v>
      </c>
      <c r="B471" s="7" t="s">
        <v>28</v>
      </c>
      <c r="D471" s="11">
        <v>0</v>
      </c>
      <c r="E471" s="11">
        <v>649</v>
      </c>
      <c r="F471" s="11">
        <v>162</v>
      </c>
      <c r="G471" s="11">
        <v>168</v>
      </c>
      <c r="H471" s="11"/>
      <c r="I471" s="39">
        <f t="shared" si="58"/>
        <v>979</v>
      </c>
      <c r="J471" s="32">
        <v>0</v>
      </c>
      <c r="K471" s="39">
        <f t="shared" si="61"/>
        <v>979</v>
      </c>
      <c r="L471" s="71"/>
      <c r="M471" s="11">
        <v>0</v>
      </c>
      <c r="N471" s="11">
        <v>417</v>
      </c>
      <c r="O471" s="11">
        <v>76</v>
      </c>
      <c r="P471" s="11">
        <v>160</v>
      </c>
      <c r="Q471" s="11"/>
      <c r="R471" s="39">
        <f t="shared" si="59"/>
        <v>653</v>
      </c>
      <c r="S471" s="6">
        <v>0</v>
      </c>
      <c r="T471" s="39">
        <f t="shared" si="60"/>
        <v>653</v>
      </c>
    </row>
    <row r="472" spans="1:20" s="5" customFormat="1" ht="13.15">
      <c r="A472" s="18" t="s">
        <v>87</v>
      </c>
      <c r="B472" s="7" t="s">
        <v>29</v>
      </c>
      <c r="D472" s="11">
        <v>0</v>
      </c>
      <c r="E472" s="11">
        <v>230</v>
      </c>
      <c r="F472" s="11">
        <v>0</v>
      </c>
      <c r="G472" s="11">
        <v>56</v>
      </c>
      <c r="H472" s="11"/>
      <c r="I472" s="39">
        <f t="shared" si="58"/>
        <v>286</v>
      </c>
      <c r="J472" s="32">
        <v>0</v>
      </c>
      <c r="K472" s="39">
        <f t="shared" si="61"/>
        <v>286</v>
      </c>
      <c r="L472" s="71"/>
      <c r="M472" s="11">
        <v>0</v>
      </c>
      <c r="N472" s="11">
        <v>56</v>
      </c>
      <c r="O472" s="11">
        <v>0</v>
      </c>
      <c r="P472" s="11">
        <v>75</v>
      </c>
      <c r="Q472" s="11"/>
      <c r="R472" s="39">
        <f t="shared" si="59"/>
        <v>131</v>
      </c>
      <c r="S472" s="6">
        <v>0</v>
      </c>
      <c r="T472" s="39">
        <f t="shared" si="60"/>
        <v>131</v>
      </c>
    </row>
    <row r="473" spans="1:20" s="5" customFormat="1" ht="13.15">
      <c r="A473" s="18" t="s">
        <v>66</v>
      </c>
      <c r="B473" s="7" t="s">
        <v>30</v>
      </c>
      <c r="D473" s="11">
        <v>0</v>
      </c>
      <c r="E473" s="11">
        <v>1736</v>
      </c>
      <c r="F473" s="11">
        <v>194</v>
      </c>
      <c r="G473" s="11">
        <v>430</v>
      </c>
      <c r="H473" s="11"/>
      <c r="I473" s="39">
        <f t="shared" si="58"/>
        <v>2360</v>
      </c>
      <c r="J473" s="32">
        <v>124</v>
      </c>
      <c r="K473" s="39">
        <f t="shared" si="61"/>
        <v>2484</v>
      </c>
      <c r="L473" s="71"/>
      <c r="M473" s="11">
        <v>0</v>
      </c>
      <c r="N473" s="11">
        <v>1237</v>
      </c>
      <c r="O473" s="11">
        <v>67</v>
      </c>
      <c r="P473" s="11">
        <v>584</v>
      </c>
      <c r="Q473" s="11"/>
      <c r="R473" s="39">
        <f t="shared" si="59"/>
        <v>1888</v>
      </c>
      <c r="S473" s="6">
        <v>0</v>
      </c>
      <c r="T473" s="39">
        <f t="shared" si="60"/>
        <v>1888</v>
      </c>
    </row>
    <row r="474" spans="1:20" s="5" customFormat="1" ht="13.15">
      <c r="A474" s="18" t="s">
        <v>88</v>
      </c>
      <c r="B474" s="7" t="s">
        <v>31</v>
      </c>
      <c r="D474" s="11">
        <v>0</v>
      </c>
      <c r="E474" s="11">
        <v>315</v>
      </c>
      <c r="F474" s="11">
        <v>93</v>
      </c>
      <c r="G474" s="11">
        <v>34</v>
      </c>
      <c r="H474" s="11"/>
      <c r="I474" s="39">
        <f t="shared" si="58"/>
        <v>442</v>
      </c>
      <c r="J474" s="32">
        <v>0</v>
      </c>
      <c r="K474" s="39">
        <f t="shared" si="61"/>
        <v>442</v>
      </c>
      <c r="L474" s="71"/>
      <c r="M474" s="11">
        <v>0</v>
      </c>
      <c r="N474" s="11">
        <v>158</v>
      </c>
      <c r="O474" s="11">
        <v>0</v>
      </c>
      <c r="P474" s="11">
        <v>96</v>
      </c>
      <c r="Q474" s="11"/>
      <c r="R474" s="39">
        <f t="shared" si="59"/>
        <v>254</v>
      </c>
      <c r="S474" s="6">
        <v>0</v>
      </c>
      <c r="T474" s="39">
        <f t="shared" si="60"/>
        <v>254</v>
      </c>
    </row>
    <row r="475" spans="1:20" s="5" customFormat="1" ht="13.15">
      <c r="A475" s="18" t="s">
        <v>67</v>
      </c>
      <c r="B475" s="7" t="s">
        <v>32</v>
      </c>
      <c r="D475" s="11">
        <v>0</v>
      </c>
      <c r="E475" s="11">
        <v>9</v>
      </c>
      <c r="F475" s="11">
        <v>49</v>
      </c>
      <c r="G475" s="11">
        <v>94</v>
      </c>
      <c r="H475" s="11"/>
      <c r="I475" s="39">
        <f t="shared" si="58"/>
        <v>152</v>
      </c>
      <c r="J475" s="32">
        <v>0</v>
      </c>
      <c r="K475" s="39">
        <f t="shared" si="61"/>
        <v>152</v>
      </c>
      <c r="L475" s="71"/>
      <c r="M475" s="11">
        <v>0</v>
      </c>
      <c r="N475" s="11">
        <v>34</v>
      </c>
      <c r="O475" s="11">
        <v>49</v>
      </c>
      <c r="P475" s="11">
        <v>171</v>
      </c>
      <c r="Q475" s="11"/>
      <c r="R475" s="39">
        <f t="shared" si="59"/>
        <v>254</v>
      </c>
      <c r="S475" s="6">
        <v>0</v>
      </c>
      <c r="T475" s="39">
        <f t="shared" si="60"/>
        <v>254</v>
      </c>
    </row>
    <row r="476" spans="1:20" s="5" customFormat="1" ht="13.15">
      <c r="A476" s="18" t="s">
        <v>68</v>
      </c>
      <c r="B476" s="7" t="s">
        <v>33</v>
      </c>
      <c r="D476" s="11">
        <v>0</v>
      </c>
      <c r="E476" s="11">
        <v>127</v>
      </c>
      <c r="F476" s="11">
        <v>0</v>
      </c>
      <c r="G476" s="11">
        <v>30</v>
      </c>
      <c r="H476" s="11"/>
      <c r="I476" s="39">
        <f>SUM(D476:G476)</f>
        <v>157</v>
      </c>
      <c r="J476" s="32">
        <v>0</v>
      </c>
      <c r="K476" s="39">
        <f>SUM(I476:J476)</f>
        <v>157</v>
      </c>
      <c r="L476" s="71"/>
      <c r="M476" s="11">
        <v>0</v>
      </c>
      <c r="N476" s="11">
        <v>295</v>
      </c>
      <c r="O476" s="11">
        <v>19</v>
      </c>
      <c r="P476" s="11">
        <v>51</v>
      </c>
      <c r="Q476" s="11"/>
      <c r="R476" s="39">
        <f>SUM(M476:P476)</f>
        <v>365</v>
      </c>
      <c r="S476" s="6">
        <v>0</v>
      </c>
      <c r="T476" s="39">
        <f>SUM(R476:S476)</f>
        <v>365</v>
      </c>
    </row>
    <row r="477" spans="1:20" s="12" customFormat="1" ht="13.5" thickBot="1">
      <c r="B477" s="54" t="s">
        <v>118</v>
      </c>
      <c r="C477" s="55"/>
      <c r="D477" s="44">
        <f>SUM(D444:D476)</f>
        <v>0</v>
      </c>
      <c r="E477" s="44">
        <f>SUM(E444:E476)</f>
        <v>10633</v>
      </c>
      <c r="F477" s="44">
        <f>SUM(F444:F476)</f>
        <v>1935</v>
      </c>
      <c r="G477" s="44">
        <f>SUM(G444:G476)</f>
        <v>3061</v>
      </c>
      <c r="H477" s="44"/>
      <c r="I477" s="40">
        <f>SUM(I444:I476)</f>
        <v>15629</v>
      </c>
      <c r="J477" s="56">
        <f>SUM(J444:J476)</f>
        <v>657</v>
      </c>
      <c r="K477" s="40">
        <f>SUM(K444:K476)</f>
        <v>16286</v>
      </c>
      <c r="L477" s="71"/>
      <c r="M477" s="44">
        <f>SUM(M444:M476)</f>
        <v>0</v>
      </c>
      <c r="N477" s="44">
        <f>SUM(N444:N476)</f>
        <v>7229</v>
      </c>
      <c r="O477" s="44">
        <f>SUM(O444:O476)</f>
        <v>743</v>
      </c>
      <c r="P477" s="44">
        <f>SUM(P444:P476)</f>
        <v>4867</v>
      </c>
      <c r="Q477" s="44"/>
      <c r="R477" s="40">
        <f>SUM(R444:R476)</f>
        <v>12839</v>
      </c>
      <c r="S477" s="44">
        <f>SUM(S444:S476)</f>
        <v>328</v>
      </c>
      <c r="T477" s="40">
        <f>SUM(T444:T476)</f>
        <v>13167</v>
      </c>
    </row>
    <row r="478" spans="1:20" ht="14.25" thickTop="1">
      <c r="A478" s="2" t="s">
        <v>55</v>
      </c>
      <c r="B478" s="128" t="s">
        <v>54</v>
      </c>
      <c r="D478" s="17"/>
      <c r="E478" s="17"/>
      <c r="F478" s="17"/>
      <c r="G478" s="17"/>
      <c r="H478" s="17"/>
      <c r="I478" s="53"/>
      <c r="J478" s="32"/>
      <c r="K478" s="53"/>
      <c r="L478" s="71"/>
      <c r="M478" s="17"/>
      <c r="N478" s="17"/>
      <c r="O478" s="17"/>
      <c r="P478" s="17"/>
      <c r="Q478" s="17"/>
      <c r="R478" s="53"/>
      <c r="S478" s="29"/>
      <c r="T478" s="53"/>
    </row>
    <row r="479" spans="1:20" s="5" customFormat="1" ht="13.15">
      <c r="A479" s="18" t="s">
        <v>69</v>
      </c>
      <c r="B479" s="7" t="s">
        <v>2</v>
      </c>
      <c r="D479" s="11">
        <v>0</v>
      </c>
      <c r="E479" s="11">
        <v>296</v>
      </c>
      <c r="F479" s="11">
        <v>8</v>
      </c>
      <c r="G479" s="11">
        <v>138</v>
      </c>
      <c r="H479" s="11"/>
      <c r="I479" s="39">
        <f t="shared" ref="I479:I512" si="62">SUM(D479:G479)</f>
        <v>442</v>
      </c>
      <c r="J479" s="32">
        <v>0</v>
      </c>
      <c r="K479" s="39">
        <f>SUM(I479:J479)</f>
        <v>442</v>
      </c>
      <c r="L479" s="71"/>
      <c r="M479" s="11">
        <v>0</v>
      </c>
      <c r="N479" s="11">
        <v>162</v>
      </c>
      <c r="O479" s="11">
        <v>0</v>
      </c>
      <c r="P479" s="11">
        <v>72</v>
      </c>
      <c r="Q479" s="11"/>
      <c r="R479" s="39">
        <f t="shared" ref="R479:R512" si="63">SUM(M479:P479)</f>
        <v>234</v>
      </c>
      <c r="S479" s="6">
        <v>0</v>
      </c>
      <c r="T479" s="39">
        <f t="shared" ref="T479:T512" si="64">SUM(R479:S479)</f>
        <v>234</v>
      </c>
    </row>
    <row r="480" spans="1:20" s="5" customFormat="1" ht="13.15">
      <c r="A480" s="18" t="s">
        <v>70</v>
      </c>
      <c r="B480" s="7" t="s">
        <v>3</v>
      </c>
      <c r="D480" s="11">
        <v>0</v>
      </c>
      <c r="E480" s="11">
        <v>274</v>
      </c>
      <c r="F480" s="11">
        <v>0</v>
      </c>
      <c r="G480" s="11">
        <v>128</v>
      </c>
      <c r="H480" s="11"/>
      <c r="I480" s="39">
        <f t="shared" si="62"/>
        <v>402</v>
      </c>
      <c r="J480" s="32">
        <v>0</v>
      </c>
      <c r="K480" s="39">
        <f t="shared" ref="K480:K512" si="65">SUM(I480:J480)</f>
        <v>402</v>
      </c>
      <c r="L480" s="71"/>
      <c r="M480" s="11">
        <v>0</v>
      </c>
      <c r="N480" s="11">
        <v>119</v>
      </c>
      <c r="O480" s="11">
        <v>0</v>
      </c>
      <c r="P480" s="11">
        <v>62</v>
      </c>
      <c r="Q480" s="11"/>
      <c r="R480" s="39">
        <f t="shared" si="63"/>
        <v>181</v>
      </c>
      <c r="S480" s="6">
        <v>0</v>
      </c>
      <c r="T480" s="39">
        <f t="shared" si="64"/>
        <v>181</v>
      </c>
    </row>
    <row r="481" spans="1:20" s="5" customFormat="1" ht="13.15">
      <c r="A481" s="18" t="s">
        <v>71</v>
      </c>
      <c r="B481" s="7" t="s">
        <v>4</v>
      </c>
      <c r="D481" s="11">
        <v>0</v>
      </c>
      <c r="E481" s="11">
        <v>105</v>
      </c>
      <c r="F481" s="11">
        <v>0</v>
      </c>
      <c r="G481" s="11">
        <v>18</v>
      </c>
      <c r="H481" s="11"/>
      <c r="I481" s="39">
        <f t="shared" si="62"/>
        <v>123</v>
      </c>
      <c r="J481" s="32">
        <v>0</v>
      </c>
      <c r="K481" s="39">
        <f t="shared" si="65"/>
        <v>123</v>
      </c>
      <c r="L481" s="71"/>
      <c r="M481" s="11">
        <v>0</v>
      </c>
      <c r="N481" s="11">
        <v>45</v>
      </c>
      <c r="O481" s="11">
        <v>0</v>
      </c>
      <c r="P481" s="11">
        <v>81</v>
      </c>
      <c r="Q481" s="11"/>
      <c r="R481" s="39">
        <f t="shared" si="63"/>
        <v>126</v>
      </c>
      <c r="S481" s="6">
        <v>0</v>
      </c>
      <c r="T481" s="39">
        <f t="shared" si="64"/>
        <v>126</v>
      </c>
    </row>
    <row r="482" spans="1:20" s="5" customFormat="1" ht="13.15">
      <c r="A482" s="18" t="s">
        <v>72</v>
      </c>
      <c r="B482" s="7" t="s">
        <v>5</v>
      </c>
      <c r="D482" s="11">
        <v>0</v>
      </c>
      <c r="E482" s="11">
        <v>173</v>
      </c>
      <c r="F482" s="11">
        <v>87</v>
      </c>
      <c r="G482" s="11">
        <v>97</v>
      </c>
      <c r="H482" s="11"/>
      <c r="I482" s="39">
        <f t="shared" si="62"/>
        <v>357</v>
      </c>
      <c r="J482" s="32">
        <v>0</v>
      </c>
      <c r="K482" s="39">
        <f t="shared" si="65"/>
        <v>357</v>
      </c>
      <c r="L482" s="71"/>
      <c r="M482" s="11">
        <v>0</v>
      </c>
      <c r="N482" s="11">
        <v>408</v>
      </c>
      <c r="O482" s="11">
        <v>7</v>
      </c>
      <c r="P482" s="11">
        <v>231</v>
      </c>
      <c r="Q482" s="11"/>
      <c r="R482" s="39">
        <f t="shared" si="63"/>
        <v>646</v>
      </c>
      <c r="S482" s="6">
        <v>0</v>
      </c>
      <c r="T482" s="39">
        <f t="shared" si="64"/>
        <v>646</v>
      </c>
    </row>
    <row r="483" spans="1:20" s="5" customFormat="1" ht="13.15">
      <c r="A483" s="18" t="s">
        <v>73</v>
      </c>
      <c r="B483" s="7" t="s">
        <v>6</v>
      </c>
      <c r="D483" s="11">
        <v>0</v>
      </c>
      <c r="E483" s="11">
        <v>243</v>
      </c>
      <c r="F483" s="11">
        <v>4</v>
      </c>
      <c r="G483" s="11">
        <v>26</v>
      </c>
      <c r="H483" s="11"/>
      <c r="I483" s="39">
        <f t="shared" si="62"/>
        <v>273</v>
      </c>
      <c r="J483" s="32">
        <v>0</v>
      </c>
      <c r="K483" s="39">
        <f t="shared" si="65"/>
        <v>273</v>
      </c>
      <c r="L483" s="71"/>
      <c r="M483" s="11">
        <v>0</v>
      </c>
      <c r="N483" s="11">
        <v>177</v>
      </c>
      <c r="O483" s="11">
        <v>0</v>
      </c>
      <c r="P483" s="11">
        <v>149</v>
      </c>
      <c r="Q483" s="11"/>
      <c r="R483" s="39">
        <f t="shared" si="63"/>
        <v>326</v>
      </c>
      <c r="S483" s="6">
        <v>0</v>
      </c>
      <c r="T483" s="39">
        <f t="shared" si="64"/>
        <v>326</v>
      </c>
    </row>
    <row r="484" spans="1:20" s="5" customFormat="1" ht="13.15">
      <c r="A484" s="18" t="s">
        <v>57</v>
      </c>
      <c r="B484" s="7" t="s">
        <v>7</v>
      </c>
      <c r="D484" s="11">
        <v>0</v>
      </c>
      <c r="E484" s="11">
        <v>83</v>
      </c>
      <c r="F484" s="11">
        <v>0</v>
      </c>
      <c r="G484" s="11">
        <v>47</v>
      </c>
      <c r="H484" s="11"/>
      <c r="I484" s="39">
        <f t="shared" si="62"/>
        <v>130</v>
      </c>
      <c r="J484" s="32">
        <v>0</v>
      </c>
      <c r="K484" s="39">
        <f t="shared" si="65"/>
        <v>130</v>
      </c>
      <c r="L484" s="71"/>
      <c r="M484" s="11">
        <v>0</v>
      </c>
      <c r="N484" s="11">
        <v>128</v>
      </c>
      <c r="O484" s="11">
        <v>30</v>
      </c>
      <c r="P484" s="11">
        <v>73</v>
      </c>
      <c r="Q484" s="11"/>
      <c r="R484" s="39">
        <f t="shared" si="63"/>
        <v>231</v>
      </c>
      <c r="S484" s="6">
        <v>33</v>
      </c>
      <c r="T484" s="39">
        <f t="shared" si="64"/>
        <v>264</v>
      </c>
    </row>
    <row r="485" spans="1:20" s="5" customFormat="1" ht="13.15">
      <c r="A485" s="18" t="s">
        <v>56</v>
      </c>
      <c r="B485" s="7" t="s">
        <v>8</v>
      </c>
      <c r="D485" s="11">
        <v>0</v>
      </c>
      <c r="E485" s="11">
        <v>0</v>
      </c>
      <c r="F485" s="11">
        <v>0</v>
      </c>
      <c r="G485" s="11">
        <v>0</v>
      </c>
      <c r="H485" s="11"/>
      <c r="I485" s="39">
        <f t="shared" si="62"/>
        <v>0</v>
      </c>
      <c r="J485" s="32">
        <v>0</v>
      </c>
      <c r="K485" s="39">
        <f t="shared" si="65"/>
        <v>0</v>
      </c>
      <c r="L485" s="71"/>
      <c r="M485" s="11">
        <v>0</v>
      </c>
      <c r="N485" s="11">
        <v>0</v>
      </c>
      <c r="O485" s="11">
        <v>0</v>
      </c>
      <c r="P485" s="11">
        <v>7</v>
      </c>
      <c r="Q485" s="11"/>
      <c r="R485" s="39">
        <f t="shared" si="63"/>
        <v>7</v>
      </c>
      <c r="S485" s="6">
        <v>0</v>
      </c>
      <c r="T485" s="39">
        <f t="shared" si="64"/>
        <v>7</v>
      </c>
    </row>
    <row r="486" spans="1:20" s="5" customFormat="1" ht="13.15">
      <c r="A486" s="18" t="s">
        <v>74</v>
      </c>
      <c r="B486" s="7" t="s">
        <v>9</v>
      </c>
      <c r="D486" s="11">
        <v>0</v>
      </c>
      <c r="E486" s="11">
        <v>340</v>
      </c>
      <c r="F486" s="11">
        <v>78</v>
      </c>
      <c r="G486" s="11">
        <v>89</v>
      </c>
      <c r="H486" s="11"/>
      <c r="I486" s="39">
        <f t="shared" si="62"/>
        <v>507</v>
      </c>
      <c r="J486" s="32">
        <v>0</v>
      </c>
      <c r="K486" s="39">
        <f t="shared" si="65"/>
        <v>507</v>
      </c>
      <c r="L486" s="71"/>
      <c r="M486" s="11">
        <v>0</v>
      </c>
      <c r="N486" s="11">
        <v>308</v>
      </c>
      <c r="O486" s="11">
        <v>8</v>
      </c>
      <c r="P486" s="11">
        <v>209</v>
      </c>
      <c r="Q486" s="11"/>
      <c r="R486" s="39">
        <f t="shared" si="63"/>
        <v>525</v>
      </c>
      <c r="S486" s="6">
        <v>0</v>
      </c>
      <c r="T486" s="39">
        <f t="shared" si="64"/>
        <v>525</v>
      </c>
    </row>
    <row r="487" spans="1:20" s="5" customFormat="1" ht="13.15">
      <c r="A487" s="18" t="s">
        <v>75</v>
      </c>
      <c r="B487" s="7" t="s">
        <v>10</v>
      </c>
      <c r="D487" s="11">
        <v>0</v>
      </c>
      <c r="E487" s="11">
        <v>418</v>
      </c>
      <c r="F487" s="11">
        <v>50</v>
      </c>
      <c r="G487" s="11">
        <v>107</v>
      </c>
      <c r="H487" s="11"/>
      <c r="I487" s="39">
        <f t="shared" si="62"/>
        <v>575</v>
      </c>
      <c r="J487" s="32">
        <v>0</v>
      </c>
      <c r="K487" s="39">
        <f t="shared" si="65"/>
        <v>575</v>
      </c>
      <c r="L487" s="71"/>
      <c r="M487" s="11">
        <v>0</v>
      </c>
      <c r="N487" s="11">
        <v>309</v>
      </c>
      <c r="O487" s="11">
        <v>0</v>
      </c>
      <c r="P487" s="11">
        <v>150</v>
      </c>
      <c r="Q487" s="11"/>
      <c r="R487" s="39">
        <f t="shared" si="63"/>
        <v>459</v>
      </c>
      <c r="S487" s="6">
        <v>0</v>
      </c>
      <c r="T487" s="39">
        <f t="shared" si="64"/>
        <v>459</v>
      </c>
    </row>
    <row r="488" spans="1:20" s="5" customFormat="1" ht="13.15">
      <c r="A488" s="18" t="s">
        <v>76</v>
      </c>
      <c r="B488" s="7" t="s">
        <v>11</v>
      </c>
      <c r="D488" s="11">
        <v>0</v>
      </c>
      <c r="E488" s="11">
        <v>275</v>
      </c>
      <c r="F488" s="11">
        <v>32</v>
      </c>
      <c r="G488" s="11">
        <v>230</v>
      </c>
      <c r="H488" s="11"/>
      <c r="I488" s="39">
        <f t="shared" si="62"/>
        <v>537</v>
      </c>
      <c r="J488" s="32">
        <v>0</v>
      </c>
      <c r="K488" s="39">
        <f t="shared" si="65"/>
        <v>537</v>
      </c>
      <c r="L488" s="71"/>
      <c r="M488" s="11">
        <v>0</v>
      </c>
      <c r="N488" s="11">
        <v>99</v>
      </c>
      <c r="O488" s="11">
        <v>24</v>
      </c>
      <c r="P488" s="11">
        <v>56</v>
      </c>
      <c r="Q488" s="11"/>
      <c r="R488" s="39">
        <f t="shared" si="63"/>
        <v>179</v>
      </c>
      <c r="S488" s="6">
        <v>0</v>
      </c>
      <c r="T488" s="39">
        <f t="shared" si="64"/>
        <v>179</v>
      </c>
    </row>
    <row r="489" spans="1:20" s="5" customFormat="1" ht="13.15">
      <c r="A489" s="18" t="s">
        <v>58</v>
      </c>
      <c r="B489" s="7" t="s">
        <v>12</v>
      </c>
      <c r="D489" s="11">
        <v>0</v>
      </c>
      <c r="E489" s="11">
        <v>643</v>
      </c>
      <c r="F489" s="11">
        <v>126</v>
      </c>
      <c r="G489" s="11">
        <v>358</v>
      </c>
      <c r="H489" s="11"/>
      <c r="I489" s="39">
        <f t="shared" si="62"/>
        <v>1127</v>
      </c>
      <c r="J489" s="32">
        <v>0</v>
      </c>
      <c r="K489" s="39">
        <f t="shared" si="65"/>
        <v>1127</v>
      </c>
      <c r="L489" s="71"/>
      <c r="M489" s="11">
        <v>0</v>
      </c>
      <c r="N489" s="11">
        <v>284</v>
      </c>
      <c r="O489" s="11">
        <v>0</v>
      </c>
      <c r="P489" s="11">
        <v>227</v>
      </c>
      <c r="Q489" s="11"/>
      <c r="R489" s="39">
        <f t="shared" si="63"/>
        <v>511</v>
      </c>
      <c r="S489" s="6">
        <v>66</v>
      </c>
      <c r="T489" s="39">
        <f t="shared" si="64"/>
        <v>577</v>
      </c>
    </row>
    <row r="490" spans="1:20" s="5" customFormat="1" ht="13.15">
      <c r="A490" s="18" t="s">
        <v>59</v>
      </c>
      <c r="B490" s="7" t="s">
        <v>13</v>
      </c>
      <c r="D490" s="11">
        <v>0</v>
      </c>
      <c r="E490" s="11">
        <v>407</v>
      </c>
      <c r="F490" s="11">
        <v>47</v>
      </c>
      <c r="G490" s="11">
        <v>171</v>
      </c>
      <c r="H490" s="11"/>
      <c r="I490" s="39">
        <f t="shared" si="62"/>
        <v>625</v>
      </c>
      <c r="J490" s="32">
        <v>0</v>
      </c>
      <c r="K490" s="39">
        <f t="shared" si="65"/>
        <v>625</v>
      </c>
      <c r="L490" s="71"/>
      <c r="M490" s="11">
        <v>0</v>
      </c>
      <c r="N490" s="11">
        <v>389</v>
      </c>
      <c r="O490" s="11">
        <v>10</v>
      </c>
      <c r="P490" s="11">
        <v>415</v>
      </c>
      <c r="Q490" s="11"/>
      <c r="R490" s="39">
        <f t="shared" si="63"/>
        <v>814</v>
      </c>
      <c r="S490" s="6">
        <v>0</v>
      </c>
      <c r="T490" s="39">
        <f t="shared" si="64"/>
        <v>814</v>
      </c>
    </row>
    <row r="491" spans="1:20" s="5" customFormat="1" ht="13.15">
      <c r="A491" s="18" t="s">
        <v>60</v>
      </c>
      <c r="B491" s="7" t="s">
        <v>34</v>
      </c>
      <c r="D491" s="11">
        <v>0</v>
      </c>
      <c r="E491" s="11">
        <v>34</v>
      </c>
      <c r="F491" s="11">
        <v>40</v>
      </c>
      <c r="G491" s="11">
        <v>65</v>
      </c>
      <c r="H491" s="11"/>
      <c r="I491" s="39">
        <f t="shared" si="62"/>
        <v>139</v>
      </c>
      <c r="J491" s="32">
        <v>0</v>
      </c>
      <c r="K491" s="39">
        <f t="shared" si="65"/>
        <v>139</v>
      </c>
      <c r="L491" s="71"/>
      <c r="M491" s="11">
        <v>0</v>
      </c>
      <c r="N491" s="11">
        <v>171</v>
      </c>
      <c r="O491" s="11">
        <v>0</v>
      </c>
      <c r="P491" s="11">
        <v>93</v>
      </c>
      <c r="Q491" s="11"/>
      <c r="R491" s="39">
        <f t="shared" si="63"/>
        <v>264</v>
      </c>
      <c r="S491" s="6">
        <v>0</v>
      </c>
      <c r="T491" s="39">
        <f t="shared" si="64"/>
        <v>264</v>
      </c>
    </row>
    <row r="492" spans="1:20" s="5" customFormat="1" ht="13.15">
      <c r="A492" s="18" t="s">
        <v>77</v>
      </c>
      <c r="B492" s="7" t="s">
        <v>14</v>
      </c>
      <c r="D492" s="11">
        <v>0</v>
      </c>
      <c r="E492" s="11">
        <v>216</v>
      </c>
      <c r="F492" s="11">
        <v>21</v>
      </c>
      <c r="G492" s="11">
        <v>214</v>
      </c>
      <c r="H492" s="11"/>
      <c r="I492" s="39">
        <f t="shared" si="62"/>
        <v>451</v>
      </c>
      <c r="J492" s="32">
        <v>0</v>
      </c>
      <c r="K492" s="39">
        <f t="shared" si="65"/>
        <v>451</v>
      </c>
      <c r="L492" s="71"/>
      <c r="M492" s="11">
        <v>0</v>
      </c>
      <c r="N492" s="11">
        <v>101</v>
      </c>
      <c r="O492" s="11">
        <v>44</v>
      </c>
      <c r="P492" s="11">
        <v>134</v>
      </c>
      <c r="Q492" s="11"/>
      <c r="R492" s="39">
        <f t="shared" si="63"/>
        <v>279</v>
      </c>
      <c r="S492" s="6">
        <v>0</v>
      </c>
      <c r="T492" s="39">
        <f t="shared" si="64"/>
        <v>279</v>
      </c>
    </row>
    <row r="493" spans="1:20" s="5" customFormat="1" ht="13.15">
      <c r="A493" s="18" t="s">
        <v>78</v>
      </c>
      <c r="B493" s="7" t="s">
        <v>15</v>
      </c>
      <c r="D493" s="11">
        <v>0</v>
      </c>
      <c r="E493" s="11">
        <v>216</v>
      </c>
      <c r="F493" s="11">
        <v>35</v>
      </c>
      <c r="G493" s="11">
        <v>0</v>
      </c>
      <c r="H493" s="11"/>
      <c r="I493" s="39">
        <f t="shared" si="62"/>
        <v>251</v>
      </c>
      <c r="J493" s="32">
        <v>0</v>
      </c>
      <c r="K493" s="39">
        <f t="shared" si="65"/>
        <v>251</v>
      </c>
      <c r="L493" s="71"/>
      <c r="M493" s="11">
        <v>0</v>
      </c>
      <c r="N493" s="11">
        <v>83</v>
      </c>
      <c r="O493" s="11">
        <v>0</v>
      </c>
      <c r="P493" s="11">
        <v>131</v>
      </c>
      <c r="Q493" s="11"/>
      <c r="R493" s="39">
        <f t="shared" si="63"/>
        <v>214</v>
      </c>
      <c r="S493" s="6">
        <v>0</v>
      </c>
      <c r="T493" s="39">
        <f t="shared" si="64"/>
        <v>214</v>
      </c>
    </row>
    <row r="494" spans="1:20" s="5" customFormat="1" ht="13.15">
      <c r="A494" s="18" t="s">
        <v>79</v>
      </c>
      <c r="B494" s="7" t="s">
        <v>16</v>
      </c>
      <c r="D494" s="11">
        <v>0</v>
      </c>
      <c r="E494" s="11">
        <v>159</v>
      </c>
      <c r="F494" s="11">
        <v>4</v>
      </c>
      <c r="G494" s="11">
        <v>40</v>
      </c>
      <c r="H494" s="11"/>
      <c r="I494" s="39">
        <f t="shared" si="62"/>
        <v>203</v>
      </c>
      <c r="J494" s="32">
        <v>0</v>
      </c>
      <c r="K494" s="39">
        <f t="shared" si="65"/>
        <v>203</v>
      </c>
      <c r="L494" s="71"/>
      <c r="M494" s="11">
        <v>0</v>
      </c>
      <c r="N494" s="11">
        <v>270</v>
      </c>
      <c r="O494" s="11">
        <v>144</v>
      </c>
      <c r="P494" s="11">
        <v>175</v>
      </c>
      <c r="Q494" s="11"/>
      <c r="R494" s="39">
        <f t="shared" si="63"/>
        <v>589</v>
      </c>
      <c r="S494" s="6">
        <v>0</v>
      </c>
      <c r="T494" s="39">
        <f t="shared" si="64"/>
        <v>589</v>
      </c>
    </row>
    <row r="495" spans="1:20" s="5" customFormat="1" ht="13.15">
      <c r="A495" s="18" t="s">
        <v>80</v>
      </c>
      <c r="B495" s="7" t="s">
        <v>17</v>
      </c>
      <c r="D495" s="11">
        <v>0</v>
      </c>
      <c r="E495" s="11">
        <v>245</v>
      </c>
      <c r="F495" s="11">
        <v>0</v>
      </c>
      <c r="G495" s="11">
        <v>139</v>
      </c>
      <c r="H495" s="11"/>
      <c r="I495" s="39">
        <f t="shared" si="62"/>
        <v>384</v>
      </c>
      <c r="J495" s="32">
        <v>0</v>
      </c>
      <c r="K495" s="39">
        <f t="shared" si="65"/>
        <v>384</v>
      </c>
      <c r="L495" s="71"/>
      <c r="M495" s="11">
        <v>0</v>
      </c>
      <c r="N495" s="11">
        <v>169</v>
      </c>
      <c r="O495" s="11">
        <v>0</v>
      </c>
      <c r="P495" s="11">
        <v>138</v>
      </c>
      <c r="Q495" s="11"/>
      <c r="R495" s="39">
        <f t="shared" si="63"/>
        <v>307</v>
      </c>
      <c r="S495" s="6">
        <v>0</v>
      </c>
      <c r="T495" s="39">
        <f t="shared" si="64"/>
        <v>307</v>
      </c>
    </row>
    <row r="496" spans="1:20" s="5" customFormat="1" ht="13.15">
      <c r="A496" s="18" t="s">
        <v>81</v>
      </c>
      <c r="B496" s="7" t="s">
        <v>18</v>
      </c>
      <c r="D496" s="11">
        <v>0</v>
      </c>
      <c r="E496" s="11">
        <v>172</v>
      </c>
      <c r="F496" s="11">
        <v>95</v>
      </c>
      <c r="G496" s="11">
        <v>75</v>
      </c>
      <c r="H496" s="11"/>
      <c r="I496" s="39">
        <f t="shared" si="62"/>
        <v>342</v>
      </c>
      <c r="J496" s="32">
        <v>0</v>
      </c>
      <c r="K496" s="39">
        <f t="shared" si="65"/>
        <v>342</v>
      </c>
      <c r="L496" s="71"/>
      <c r="M496" s="11">
        <v>0</v>
      </c>
      <c r="N496" s="11">
        <v>62</v>
      </c>
      <c r="O496" s="11">
        <v>0</v>
      </c>
      <c r="P496" s="11">
        <v>163</v>
      </c>
      <c r="Q496" s="11"/>
      <c r="R496" s="39">
        <f t="shared" si="63"/>
        <v>225</v>
      </c>
      <c r="S496" s="6">
        <v>0</v>
      </c>
      <c r="T496" s="39">
        <f t="shared" si="64"/>
        <v>225</v>
      </c>
    </row>
    <row r="497" spans="1:20" s="5" customFormat="1" ht="13.15">
      <c r="A497" s="18" t="s">
        <v>61</v>
      </c>
      <c r="B497" s="7" t="s">
        <v>19</v>
      </c>
      <c r="D497" s="11">
        <v>0</v>
      </c>
      <c r="E497" s="11">
        <v>52</v>
      </c>
      <c r="F497" s="11">
        <v>0</v>
      </c>
      <c r="G497" s="11">
        <v>14</v>
      </c>
      <c r="H497" s="11"/>
      <c r="I497" s="39">
        <f t="shared" si="62"/>
        <v>66</v>
      </c>
      <c r="J497" s="32">
        <v>0</v>
      </c>
      <c r="K497" s="39">
        <f t="shared" si="65"/>
        <v>66</v>
      </c>
      <c r="L497" s="71"/>
      <c r="M497" s="11">
        <v>0</v>
      </c>
      <c r="N497" s="11">
        <v>278</v>
      </c>
      <c r="O497" s="11">
        <v>0</v>
      </c>
      <c r="P497" s="11">
        <v>83</v>
      </c>
      <c r="Q497" s="11"/>
      <c r="R497" s="39">
        <f t="shared" si="63"/>
        <v>361</v>
      </c>
      <c r="S497" s="6">
        <v>0</v>
      </c>
      <c r="T497" s="39">
        <f t="shared" si="64"/>
        <v>361</v>
      </c>
    </row>
    <row r="498" spans="1:20" s="5" customFormat="1" ht="13.15">
      <c r="A498" s="18" t="s">
        <v>62</v>
      </c>
      <c r="B498" s="7" t="s">
        <v>20</v>
      </c>
      <c r="D498" s="11">
        <v>0</v>
      </c>
      <c r="E498" s="11">
        <v>85</v>
      </c>
      <c r="F498" s="11">
        <v>0</v>
      </c>
      <c r="G498" s="11">
        <v>10</v>
      </c>
      <c r="H498" s="11"/>
      <c r="I498" s="39">
        <f t="shared" si="62"/>
        <v>95</v>
      </c>
      <c r="J498" s="32">
        <v>0</v>
      </c>
      <c r="K498" s="39">
        <f t="shared" si="65"/>
        <v>95</v>
      </c>
      <c r="L498" s="71"/>
      <c r="M498" s="11">
        <v>0</v>
      </c>
      <c r="N498" s="11">
        <v>120</v>
      </c>
      <c r="O498" s="11">
        <v>8</v>
      </c>
      <c r="P498" s="11">
        <v>31</v>
      </c>
      <c r="Q498" s="11"/>
      <c r="R498" s="39">
        <f t="shared" si="63"/>
        <v>159</v>
      </c>
      <c r="S498" s="6">
        <v>0</v>
      </c>
      <c r="T498" s="39">
        <f t="shared" si="64"/>
        <v>159</v>
      </c>
    </row>
    <row r="499" spans="1:20" s="5" customFormat="1" ht="13.15">
      <c r="A499" s="18" t="s">
        <v>82</v>
      </c>
      <c r="B499" s="7" t="s">
        <v>21</v>
      </c>
      <c r="D499" s="11">
        <v>0</v>
      </c>
      <c r="E499" s="11">
        <v>64</v>
      </c>
      <c r="F499" s="11">
        <v>0</v>
      </c>
      <c r="G499" s="11">
        <v>0</v>
      </c>
      <c r="H499" s="11"/>
      <c r="I499" s="39">
        <f t="shared" si="62"/>
        <v>64</v>
      </c>
      <c r="J499" s="32">
        <v>0</v>
      </c>
      <c r="K499" s="39">
        <f t="shared" si="65"/>
        <v>64</v>
      </c>
      <c r="L499" s="71"/>
      <c r="M499" s="11">
        <v>0</v>
      </c>
      <c r="N499" s="11">
        <v>0</v>
      </c>
      <c r="O499" s="11">
        <v>0</v>
      </c>
      <c r="P499" s="11">
        <v>35</v>
      </c>
      <c r="Q499" s="11"/>
      <c r="R499" s="39">
        <f t="shared" si="63"/>
        <v>35</v>
      </c>
      <c r="S499" s="6">
        <v>0</v>
      </c>
      <c r="T499" s="39">
        <f t="shared" si="64"/>
        <v>35</v>
      </c>
    </row>
    <row r="500" spans="1:20" s="5" customFormat="1" ht="13.15">
      <c r="A500" s="18" t="s">
        <v>63</v>
      </c>
      <c r="B500" s="7" t="s">
        <v>22</v>
      </c>
      <c r="D500" s="11">
        <v>0</v>
      </c>
      <c r="E500" s="11">
        <v>539</v>
      </c>
      <c r="F500" s="11">
        <v>15</v>
      </c>
      <c r="G500" s="11">
        <v>187</v>
      </c>
      <c r="H500" s="11"/>
      <c r="I500" s="39">
        <f t="shared" si="62"/>
        <v>741</v>
      </c>
      <c r="J500" s="32">
        <v>0</v>
      </c>
      <c r="K500" s="39">
        <f t="shared" si="65"/>
        <v>741</v>
      </c>
      <c r="L500" s="71"/>
      <c r="M500" s="11">
        <v>0</v>
      </c>
      <c r="N500" s="11">
        <v>233</v>
      </c>
      <c r="O500" s="11">
        <v>0</v>
      </c>
      <c r="P500" s="11">
        <v>207</v>
      </c>
      <c r="Q500" s="11"/>
      <c r="R500" s="39">
        <f t="shared" si="63"/>
        <v>440</v>
      </c>
      <c r="S500" s="6">
        <v>0</v>
      </c>
      <c r="T500" s="39">
        <f t="shared" si="64"/>
        <v>440</v>
      </c>
    </row>
    <row r="501" spans="1:20" s="5" customFormat="1" ht="13.15">
      <c r="A501" s="18" t="s">
        <v>64</v>
      </c>
      <c r="B501" s="7" t="s">
        <v>23</v>
      </c>
      <c r="D501" s="11">
        <v>0</v>
      </c>
      <c r="E501" s="11">
        <v>309</v>
      </c>
      <c r="F501" s="11">
        <v>17</v>
      </c>
      <c r="G501" s="11">
        <v>27</v>
      </c>
      <c r="H501" s="11"/>
      <c r="I501" s="39">
        <f t="shared" si="62"/>
        <v>353</v>
      </c>
      <c r="J501" s="32">
        <v>0</v>
      </c>
      <c r="K501" s="39">
        <f t="shared" si="65"/>
        <v>353</v>
      </c>
      <c r="L501" s="71"/>
      <c r="M501" s="11">
        <v>0</v>
      </c>
      <c r="N501" s="11">
        <v>62</v>
      </c>
      <c r="O501" s="11">
        <v>12</v>
      </c>
      <c r="P501" s="11">
        <v>67</v>
      </c>
      <c r="Q501" s="11"/>
      <c r="R501" s="39">
        <f t="shared" si="63"/>
        <v>141</v>
      </c>
      <c r="S501" s="6">
        <v>0</v>
      </c>
      <c r="T501" s="39">
        <f t="shared" si="64"/>
        <v>141</v>
      </c>
    </row>
    <row r="502" spans="1:20" s="5" customFormat="1" ht="13.15">
      <c r="A502" s="18" t="s">
        <v>83</v>
      </c>
      <c r="B502" s="7" t="s">
        <v>24</v>
      </c>
      <c r="D502" s="11">
        <v>0</v>
      </c>
      <c r="E502" s="11">
        <v>27</v>
      </c>
      <c r="F502" s="11">
        <v>0</v>
      </c>
      <c r="G502" s="11">
        <v>16</v>
      </c>
      <c r="H502" s="11"/>
      <c r="I502" s="39">
        <f t="shared" si="62"/>
        <v>43</v>
      </c>
      <c r="J502" s="32">
        <v>0</v>
      </c>
      <c r="K502" s="39">
        <f t="shared" si="65"/>
        <v>43</v>
      </c>
      <c r="L502" s="71"/>
      <c r="M502" s="11">
        <v>0</v>
      </c>
      <c r="N502" s="11">
        <v>131</v>
      </c>
      <c r="O502" s="11">
        <v>0</v>
      </c>
      <c r="P502" s="11">
        <v>88</v>
      </c>
      <c r="Q502" s="11"/>
      <c r="R502" s="39">
        <f t="shared" si="63"/>
        <v>219</v>
      </c>
      <c r="S502" s="6">
        <v>0</v>
      </c>
      <c r="T502" s="39">
        <f t="shared" si="64"/>
        <v>219</v>
      </c>
    </row>
    <row r="503" spans="1:20" s="5" customFormat="1" ht="13.15">
      <c r="A503" s="18" t="s">
        <v>84</v>
      </c>
      <c r="B503" s="7" t="s">
        <v>25</v>
      </c>
      <c r="D503" s="11">
        <v>0</v>
      </c>
      <c r="E503" s="11">
        <v>130</v>
      </c>
      <c r="F503" s="11">
        <v>0</v>
      </c>
      <c r="G503" s="11">
        <v>162</v>
      </c>
      <c r="H503" s="11"/>
      <c r="I503" s="39">
        <f t="shared" si="62"/>
        <v>292</v>
      </c>
      <c r="J503" s="32">
        <v>0</v>
      </c>
      <c r="K503" s="39">
        <f t="shared" si="65"/>
        <v>292</v>
      </c>
      <c r="L503" s="71"/>
      <c r="M503" s="11">
        <v>0</v>
      </c>
      <c r="N503" s="11">
        <v>167</v>
      </c>
      <c r="O503" s="11">
        <v>0</v>
      </c>
      <c r="P503" s="11">
        <v>390</v>
      </c>
      <c r="Q503" s="11"/>
      <c r="R503" s="39">
        <f t="shared" si="63"/>
        <v>557</v>
      </c>
      <c r="S503" s="6">
        <v>0</v>
      </c>
      <c r="T503" s="39">
        <f t="shared" si="64"/>
        <v>557</v>
      </c>
    </row>
    <row r="504" spans="1:20" s="5" customFormat="1" ht="13.15">
      <c r="A504" s="18" t="s">
        <v>85</v>
      </c>
      <c r="B504" s="7" t="s">
        <v>26</v>
      </c>
      <c r="D504" s="11">
        <v>0</v>
      </c>
      <c r="E504" s="11">
        <v>80</v>
      </c>
      <c r="F504" s="11">
        <v>5</v>
      </c>
      <c r="G504" s="11">
        <v>31</v>
      </c>
      <c r="H504" s="11"/>
      <c r="I504" s="39">
        <f t="shared" si="62"/>
        <v>116</v>
      </c>
      <c r="J504" s="32">
        <v>0</v>
      </c>
      <c r="K504" s="39">
        <f t="shared" si="65"/>
        <v>116</v>
      </c>
      <c r="L504" s="71"/>
      <c r="M504" s="11">
        <v>0</v>
      </c>
      <c r="N504" s="11">
        <v>104</v>
      </c>
      <c r="O504" s="11">
        <v>0</v>
      </c>
      <c r="P504" s="11">
        <v>104</v>
      </c>
      <c r="Q504" s="11"/>
      <c r="R504" s="39">
        <f t="shared" si="63"/>
        <v>208</v>
      </c>
      <c r="S504" s="6">
        <v>0</v>
      </c>
      <c r="T504" s="39">
        <f t="shared" si="64"/>
        <v>208</v>
      </c>
    </row>
    <row r="505" spans="1:20" s="5" customFormat="1" ht="13.15">
      <c r="A505" s="18" t="s">
        <v>86</v>
      </c>
      <c r="B505" s="7" t="s">
        <v>27</v>
      </c>
      <c r="D505" s="11">
        <v>0</v>
      </c>
      <c r="E505" s="11">
        <v>4</v>
      </c>
      <c r="F505" s="11">
        <v>0</v>
      </c>
      <c r="G505" s="11">
        <v>1</v>
      </c>
      <c r="H505" s="11"/>
      <c r="I505" s="39">
        <f t="shared" si="62"/>
        <v>5</v>
      </c>
      <c r="J505" s="32">
        <v>0</v>
      </c>
      <c r="K505" s="39">
        <f t="shared" si="65"/>
        <v>5</v>
      </c>
      <c r="L505" s="71"/>
      <c r="M505" s="11">
        <v>0</v>
      </c>
      <c r="N505" s="11">
        <v>94</v>
      </c>
      <c r="O505" s="11">
        <v>0</v>
      </c>
      <c r="P505" s="11">
        <v>59</v>
      </c>
      <c r="Q505" s="11"/>
      <c r="R505" s="39">
        <f t="shared" si="63"/>
        <v>153</v>
      </c>
      <c r="S505" s="6">
        <v>0</v>
      </c>
      <c r="T505" s="39">
        <f t="shared" si="64"/>
        <v>153</v>
      </c>
    </row>
    <row r="506" spans="1:20" s="5" customFormat="1" ht="13.15">
      <c r="A506" s="18" t="s">
        <v>65</v>
      </c>
      <c r="B506" s="7" t="s">
        <v>28</v>
      </c>
      <c r="D506" s="11">
        <v>0</v>
      </c>
      <c r="E506" s="11">
        <v>392</v>
      </c>
      <c r="F506" s="11">
        <v>62</v>
      </c>
      <c r="G506" s="11">
        <v>198</v>
      </c>
      <c r="H506" s="11"/>
      <c r="I506" s="39">
        <f t="shared" si="62"/>
        <v>652</v>
      </c>
      <c r="J506" s="32">
        <v>0</v>
      </c>
      <c r="K506" s="39">
        <f t="shared" si="65"/>
        <v>652</v>
      </c>
      <c r="L506" s="71"/>
      <c r="M506" s="11">
        <v>0</v>
      </c>
      <c r="N506" s="11">
        <v>244</v>
      </c>
      <c r="O506" s="11">
        <v>20</v>
      </c>
      <c r="P506" s="11">
        <v>187</v>
      </c>
      <c r="Q506" s="11"/>
      <c r="R506" s="39">
        <f t="shared" si="63"/>
        <v>451</v>
      </c>
      <c r="S506" s="6">
        <v>0</v>
      </c>
      <c r="T506" s="39">
        <f t="shared" si="64"/>
        <v>451</v>
      </c>
    </row>
    <row r="507" spans="1:20" s="5" customFormat="1" ht="13.15">
      <c r="A507" s="18" t="s">
        <v>87</v>
      </c>
      <c r="B507" s="7" t="s">
        <v>29</v>
      </c>
      <c r="D507" s="11">
        <v>0</v>
      </c>
      <c r="E507" s="11">
        <v>50</v>
      </c>
      <c r="F507" s="11">
        <v>0</v>
      </c>
      <c r="G507" s="11">
        <v>9</v>
      </c>
      <c r="H507" s="11"/>
      <c r="I507" s="39">
        <f t="shared" si="62"/>
        <v>59</v>
      </c>
      <c r="J507" s="32">
        <v>0</v>
      </c>
      <c r="K507" s="39">
        <f t="shared" si="65"/>
        <v>59</v>
      </c>
      <c r="L507" s="71"/>
      <c r="M507" s="11">
        <v>0</v>
      </c>
      <c r="N507" s="11">
        <v>202</v>
      </c>
      <c r="O507" s="11">
        <v>0</v>
      </c>
      <c r="P507" s="11">
        <v>202</v>
      </c>
      <c r="Q507" s="11"/>
      <c r="R507" s="39">
        <f t="shared" si="63"/>
        <v>404</v>
      </c>
      <c r="S507" s="6">
        <v>0</v>
      </c>
      <c r="T507" s="39">
        <f t="shared" si="64"/>
        <v>404</v>
      </c>
    </row>
    <row r="508" spans="1:20" s="5" customFormat="1" ht="13.15">
      <c r="A508" s="18" t="s">
        <v>66</v>
      </c>
      <c r="B508" s="7" t="s">
        <v>30</v>
      </c>
      <c r="D508" s="11">
        <v>0</v>
      </c>
      <c r="E508" s="11">
        <v>799</v>
      </c>
      <c r="F508" s="11">
        <v>18</v>
      </c>
      <c r="G508" s="11">
        <v>375</v>
      </c>
      <c r="H508" s="11"/>
      <c r="I508" s="39">
        <f t="shared" si="62"/>
        <v>1192</v>
      </c>
      <c r="J508" s="32">
        <v>0</v>
      </c>
      <c r="K508" s="39">
        <f t="shared" si="65"/>
        <v>1192</v>
      </c>
      <c r="L508" s="71"/>
      <c r="M508" s="11">
        <v>0</v>
      </c>
      <c r="N508" s="11">
        <v>443</v>
      </c>
      <c r="O508" s="11">
        <v>131</v>
      </c>
      <c r="P508" s="11">
        <v>430</v>
      </c>
      <c r="Q508" s="11"/>
      <c r="R508" s="39">
        <f t="shared" si="63"/>
        <v>1004</v>
      </c>
      <c r="S508" s="6">
        <v>0</v>
      </c>
      <c r="T508" s="39">
        <f t="shared" si="64"/>
        <v>1004</v>
      </c>
    </row>
    <row r="509" spans="1:20" s="5" customFormat="1" ht="13.15">
      <c r="A509" s="18" t="s">
        <v>88</v>
      </c>
      <c r="B509" s="7" t="s">
        <v>31</v>
      </c>
      <c r="D509" s="11">
        <v>0</v>
      </c>
      <c r="E509" s="11">
        <v>399</v>
      </c>
      <c r="F509" s="11">
        <v>0</v>
      </c>
      <c r="G509" s="11">
        <v>26</v>
      </c>
      <c r="H509" s="11"/>
      <c r="I509" s="39">
        <f t="shared" si="62"/>
        <v>425</v>
      </c>
      <c r="J509" s="32">
        <v>0</v>
      </c>
      <c r="K509" s="39">
        <f t="shared" si="65"/>
        <v>425</v>
      </c>
      <c r="L509" s="71"/>
      <c r="M509" s="11">
        <v>0</v>
      </c>
      <c r="N509" s="11">
        <v>474</v>
      </c>
      <c r="O509" s="11">
        <v>0</v>
      </c>
      <c r="P509" s="11">
        <v>83</v>
      </c>
      <c r="Q509" s="11"/>
      <c r="R509" s="39">
        <f t="shared" si="63"/>
        <v>557</v>
      </c>
      <c r="S509" s="6">
        <v>0</v>
      </c>
      <c r="T509" s="39">
        <f t="shared" si="64"/>
        <v>557</v>
      </c>
    </row>
    <row r="510" spans="1:20" s="5" customFormat="1" ht="13.15">
      <c r="A510" s="18" t="s">
        <v>67</v>
      </c>
      <c r="B510" s="7" t="s">
        <v>32</v>
      </c>
      <c r="D510" s="11">
        <v>0</v>
      </c>
      <c r="E510" s="11">
        <v>46</v>
      </c>
      <c r="F510" s="11">
        <v>27</v>
      </c>
      <c r="G510" s="11">
        <v>112</v>
      </c>
      <c r="H510" s="11"/>
      <c r="I510" s="39">
        <f t="shared" si="62"/>
        <v>185</v>
      </c>
      <c r="J510" s="32">
        <v>0</v>
      </c>
      <c r="K510" s="39">
        <f t="shared" si="65"/>
        <v>185</v>
      </c>
      <c r="L510" s="71"/>
      <c r="M510" s="11">
        <v>0</v>
      </c>
      <c r="N510" s="11">
        <v>66</v>
      </c>
      <c r="O510" s="11">
        <v>27</v>
      </c>
      <c r="P510" s="11">
        <v>338</v>
      </c>
      <c r="Q510" s="11"/>
      <c r="R510" s="39">
        <f t="shared" si="63"/>
        <v>431</v>
      </c>
      <c r="S510" s="6">
        <v>62</v>
      </c>
      <c r="T510" s="39">
        <f t="shared" si="64"/>
        <v>493</v>
      </c>
    </row>
    <row r="511" spans="1:20" s="5" customFormat="1" ht="13.15">
      <c r="A511" s="18" t="s">
        <v>68</v>
      </c>
      <c r="B511" s="7" t="s">
        <v>33</v>
      </c>
      <c r="D511" s="11">
        <v>0</v>
      </c>
      <c r="E511" s="11">
        <v>164</v>
      </c>
      <c r="F511" s="11">
        <v>0</v>
      </c>
      <c r="G511" s="11">
        <v>62</v>
      </c>
      <c r="H511" s="11"/>
      <c r="I511" s="39">
        <f>SUM(D511:G511)</f>
        <v>226</v>
      </c>
      <c r="J511" s="32">
        <v>0</v>
      </c>
      <c r="K511" s="39">
        <f>SUM(I511:J511)</f>
        <v>226</v>
      </c>
      <c r="L511" s="71"/>
      <c r="M511" s="11">
        <v>0</v>
      </c>
      <c r="N511" s="11">
        <v>198</v>
      </c>
      <c r="O511" s="11">
        <v>5</v>
      </c>
      <c r="P511" s="11">
        <v>97</v>
      </c>
      <c r="Q511" s="11"/>
      <c r="R511" s="39">
        <f>SUM(M511:P511)</f>
        <v>300</v>
      </c>
      <c r="S511" s="6">
        <v>0</v>
      </c>
      <c r="T511" s="39">
        <f>SUM(R511:S511)</f>
        <v>300</v>
      </c>
    </row>
    <row r="512" spans="1:20" s="5" customFormat="1" ht="14.65">
      <c r="A512" s="18"/>
      <c r="B512" s="135" t="s">
        <v>213</v>
      </c>
      <c r="D512" s="11">
        <v>0</v>
      </c>
      <c r="E512" s="11">
        <v>0</v>
      </c>
      <c r="F512" s="11">
        <v>0</v>
      </c>
      <c r="G512" s="11">
        <v>0</v>
      </c>
      <c r="H512" s="11"/>
      <c r="I512" s="39">
        <f t="shared" si="62"/>
        <v>0</v>
      </c>
      <c r="J512" s="32">
        <v>0</v>
      </c>
      <c r="K512" s="39">
        <f t="shared" si="65"/>
        <v>0</v>
      </c>
      <c r="L512" s="71"/>
      <c r="M512" s="11">
        <v>0</v>
      </c>
      <c r="N512" s="11">
        <v>221</v>
      </c>
      <c r="O512" s="11">
        <v>0</v>
      </c>
      <c r="P512" s="11">
        <v>0</v>
      </c>
      <c r="Q512" s="11"/>
      <c r="R512" s="39">
        <f t="shared" si="63"/>
        <v>221</v>
      </c>
      <c r="S512" s="6">
        <v>0</v>
      </c>
      <c r="T512" s="39">
        <f t="shared" si="64"/>
        <v>221</v>
      </c>
    </row>
    <row r="513" spans="2:20" s="12" customFormat="1" ht="13.5" thickBot="1">
      <c r="B513" s="54" t="s">
        <v>118</v>
      </c>
      <c r="C513" s="55"/>
      <c r="D513" s="83">
        <f t="shared" ref="D513:K513" si="66">SUM(D479:D512)</f>
        <v>0</v>
      </c>
      <c r="E513" s="83">
        <f t="shared" si="66"/>
        <v>7439</v>
      </c>
      <c r="F513" s="83">
        <f t="shared" si="66"/>
        <v>771</v>
      </c>
      <c r="G513" s="83">
        <f t="shared" si="66"/>
        <v>3172</v>
      </c>
      <c r="H513" s="83"/>
      <c r="I513" s="84">
        <f t="shared" si="66"/>
        <v>11382</v>
      </c>
      <c r="J513" s="85">
        <f t="shared" si="66"/>
        <v>0</v>
      </c>
      <c r="K513" s="84">
        <f t="shared" si="66"/>
        <v>11382</v>
      </c>
      <c r="L513" s="71"/>
      <c r="M513" s="83">
        <f t="shared" ref="M513:T513" si="67">SUM(M479:M512)</f>
        <v>0</v>
      </c>
      <c r="N513" s="83">
        <f>SUM(N479:N512)</f>
        <v>6321</v>
      </c>
      <c r="O513" s="83">
        <f t="shared" si="67"/>
        <v>470</v>
      </c>
      <c r="P513" s="83">
        <f t="shared" si="67"/>
        <v>4967</v>
      </c>
      <c r="Q513" s="83"/>
      <c r="R513" s="84">
        <f t="shared" si="67"/>
        <v>11758</v>
      </c>
      <c r="S513" s="83">
        <f t="shared" si="67"/>
        <v>161</v>
      </c>
      <c r="T513" s="84">
        <f t="shared" si="67"/>
        <v>11919</v>
      </c>
    </row>
    <row r="514" spans="2:20" ht="13.15" thickTop="1">
      <c r="D514" s="17"/>
      <c r="E514" s="3"/>
      <c r="F514" s="3"/>
      <c r="G514" s="3"/>
      <c r="H514" s="3"/>
      <c r="I514" s="3"/>
      <c r="J514" s="19"/>
      <c r="K514" s="3"/>
      <c r="L514" s="3"/>
      <c r="M514" s="3"/>
      <c r="N514" s="3"/>
      <c r="O514" s="3"/>
      <c r="P514" s="3"/>
      <c r="Q514" s="3"/>
      <c r="R514" s="3"/>
      <c r="S514" s="22"/>
      <c r="T514" s="3"/>
    </row>
    <row r="515" spans="2:20">
      <c r="D515" s="17"/>
      <c r="E515" s="3"/>
      <c r="F515" s="3"/>
      <c r="G515" s="3"/>
      <c r="H515" s="3"/>
      <c r="I515" s="3"/>
      <c r="J515" s="19"/>
      <c r="K515" s="3"/>
      <c r="L515" s="3"/>
      <c r="M515" s="3"/>
      <c r="N515" s="3"/>
      <c r="O515" s="3"/>
      <c r="P515" s="3"/>
      <c r="Q515" s="3"/>
      <c r="R515" s="3"/>
      <c r="S515" s="22"/>
      <c r="T515" s="3"/>
    </row>
    <row r="516" spans="2:20">
      <c r="D516" s="17"/>
      <c r="E516" s="3"/>
      <c r="F516" s="3"/>
      <c r="G516" s="3"/>
      <c r="H516" s="3"/>
      <c r="I516" s="3"/>
      <c r="J516" s="19"/>
      <c r="K516" s="3"/>
      <c r="L516" s="3"/>
      <c r="M516" s="3"/>
      <c r="N516" s="3"/>
      <c r="O516" s="3"/>
      <c r="P516" s="3"/>
      <c r="Q516" s="3"/>
      <c r="R516" s="3"/>
      <c r="S516" s="22"/>
      <c r="T516" s="3"/>
    </row>
    <row r="517" spans="2:20">
      <c r="D517" s="17"/>
      <c r="E517" s="3"/>
      <c r="F517" s="3"/>
      <c r="G517" s="3"/>
      <c r="H517" s="3"/>
      <c r="I517" s="3"/>
      <c r="J517" s="19"/>
      <c r="K517" s="3"/>
      <c r="L517" s="3"/>
      <c r="M517" s="3"/>
      <c r="N517" s="3"/>
      <c r="O517" s="3"/>
      <c r="P517" s="3"/>
      <c r="Q517" s="3"/>
      <c r="R517" s="3"/>
      <c r="S517" s="22"/>
      <c r="T517" s="3"/>
    </row>
    <row r="518" spans="2:20">
      <c r="D518" s="17"/>
      <c r="E518" s="3"/>
      <c r="F518" s="3"/>
      <c r="G518" s="3"/>
      <c r="H518" s="3"/>
      <c r="I518" s="3"/>
      <c r="J518" s="19"/>
      <c r="K518" s="3"/>
      <c r="L518" s="3"/>
      <c r="M518" s="3"/>
      <c r="N518" s="3"/>
      <c r="O518" s="3"/>
      <c r="P518" s="3"/>
      <c r="Q518" s="3"/>
      <c r="R518" s="3"/>
      <c r="S518" s="22"/>
      <c r="T518" s="3"/>
    </row>
    <row r="519" spans="2:20">
      <c r="D519" s="17"/>
      <c r="E519" s="3"/>
      <c r="F519" s="3"/>
      <c r="G519" s="3"/>
      <c r="H519" s="3"/>
      <c r="I519" s="3"/>
      <c r="J519" s="19"/>
      <c r="K519" s="3"/>
      <c r="L519" s="3"/>
      <c r="M519" s="3"/>
      <c r="N519" s="3"/>
      <c r="O519" s="3"/>
      <c r="P519" s="3"/>
      <c r="Q519" s="3"/>
      <c r="R519" s="3"/>
      <c r="S519" s="22"/>
      <c r="T519" s="3"/>
    </row>
    <row r="520" spans="2:20">
      <c r="D520" s="17"/>
      <c r="E520" s="3"/>
      <c r="F520" s="3"/>
      <c r="G520" s="3"/>
      <c r="H520" s="3"/>
      <c r="I520" s="3"/>
      <c r="J520" s="19"/>
      <c r="K520" s="3"/>
      <c r="L520" s="3"/>
      <c r="M520" s="3"/>
      <c r="N520" s="3"/>
      <c r="O520" s="3"/>
      <c r="P520" s="3"/>
      <c r="Q520" s="3"/>
      <c r="R520" s="3"/>
      <c r="S520" s="22"/>
      <c r="T520" s="3"/>
    </row>
    <row r="521" spans="2:20">
      <c r="D521" s="17"/>
      <c r="E521" s="3"/>
      <c r="F521" s="3"/>
      <c r="G521" s="3"/>
      <c r="H521" s="3"/>
      <c r="I521" s="3"/>
      <c r="J521" s="19"/>
      <c r="K521" s="3"/>
      <c r="L521" s="3"/>
      <c r="M521" s="3"/>
      <c r="N521" s="3"/>
      <c r="O521" s="3"/>
      <c r="P521" s="3"/>
      <c r="Q521" s="3"/>
      <c r="R521" s="3"/>
      <c r="S521" s="22"/>
      <c r="T521" s="3"/>
    </row>
    <row r="522" spans="2:20">
      <c r="D522" s="17"/>
      <c r="E522" s="3"/>
      <c r="F522" s="3"/>
      <c r="G522" s="3"/>
      <c r="H522" s="3"/>
      <c r="I522" s="3"/>
      <c r="J522" s="19"/>
      <c r="K522" s="3"/>
      <c r="L522" s="3"/>
      <c r="M522" s="3"/>
      <c r="N522" s="3"/>
      <c r="O522" s="3"/>
      <c r="P522" s="3"/>
      <c r="Q522" s="3"/>
      <c r="R522" s="3"/>
      <c r="S522" s="22"/>
      <c r="T522" s="3"/>
    </row>
    <row r="523" spans="2:20">
      <c r="D523" s="17"/>
      <c r="E523" s="3"/>
      <c r="F523" s="3"/>
      <c r="G523" s="3"/>
      <c r="H523" s="3"/>
      <c r="I523" s="3"/>
      <c r="J523" s="19"/>
      <c r="K523" s="3"/>
      <c r="L523" s="3"/>
      <c r="M523" s="3"/>
      <c r="N523" s="3"/>
      <c r="O523" s="3"/>
      <c r="P523" s="3"/>
      <c r="Q523" s="3"/>
      <c r="R523" s="3"/>
      <c r="S523" s="22"/>
      <c r="T523" s="3"/>
    </row>
    <row r="524" spans="2:20">
      <c r="D524" s="17"/>
      <c r="E524" s="3"/>
      <c r="F524" s="3"/>
      <c r="G524" s="3"/>
      <c r="H524" s="3"/>
      <c r="I524" s="3"/>
      <c r="J524" s="19"/>
      <c r="K524" s="3"/>
      <c r="L524" s="3"/>
      <c r="M524" s="3"/>
      <c r="N524" s="3"/>
      <c r="O524" s="3"/>
      <c r="P524" s="3"/>
      <c r="Q524" s="3"/>
      <c r="R524" s="3"/>
      <c r="S524" s="22"/>
      <c r="T524" s="3"/>
    </row>
    <row r="525" spans="2:20">
      <c r="D525" s="17"/>
      <c r="E525" s="3"/>
      <c r="F525" s="3"/>
      <c r="G525" s="3"/>
      <c r="H525" s="3"/>
      <c r="I525" s="3"/>
      <c r="J525" s="19"/>
      <c r="K525" s="3"/>
      <c r="L525" s="3"/>
      <c r="M525" s="3"/>
      <c r="N525" s="3"/>
      <c r="O525" s="3"/>
      <c r="P525" s="3"/>
      <c r="Q525" s="3"/>
      <c r="R525" s="3"/>
      <c r="S525" s="22"/>
      <c r="T525" s="3"/>
    </row>
    <row r="526" spans="2:20">
      <c r="D526" s="17"/>
      <c r="E526" s="3"/>
      <c r="F526" s="3"/>
      <c r="G526" s="3"/>
      <c r="H526" s="3"/>
      <c r="I526" s="3"/>
      <c r="J526" s="19"/>
      <c r="K526" s="3"/>
      <c r="L526" s="3"/>
      <c r="M526" s="3"/>
      <c r="N526" s="3"/>
      <c r="O526" s="3"/>
      <c r="P526" s="3"/>
      <c r="Q526" s="3"/>
      <c r="R526" s="3"/>
      <c r="S526" s="22"/>
      <c r="T526" s="3"/>
    </row>
    <row r="527" spans="2:20">
      <c r="D527" s="17"/>
      <c r="E527" s="3"/>
      <c r="F527" s="3"/>
      <c r="G527" s="3"/>
      <c r="H527" s="3"/>
      <c r="I527" s="3"/>
      <c r="J527" s="19"/>
      <c r="K527" s="3"/>
      <c r="L527" s="3"/>
      <c r="M527" s="3"/>
      <c r="N527" s="3"/>
      <c r="O527" s="3"/>
      <c r="P527" s="3"/>
      <c r="Q527" s="3"/>
      <c r="R527" s="3"/>
      <c r="S527" s="22"/>
      <c r="T527" s="3"/>
    </row>
    <row r="528" spans="2:20">
      <c r="D528" s="17"/>
      <c r="E528" s="3"/>
      <c r="F528" s="3"/>
      <c r="G528" s="3"/>
      <c r="H528" s="3"/>
      <c r="I528" s="3"/>
      <c r="J528" s="19"/>
      <c r="K528" s="3"/>
      <c r="L528" s="3"/>
      <c r="M528" s="3"/>
      <c r="N528" s="3"/>
      <c r="O528" s="3"/>
      <c r="P528" s="3"/>
      <c r="Q528" s="3"/>
      <c r="R528" s="3"/>
      <c r="S528" s="22"/>
      <c r="T528" s="3"/>
    </row>
    <row r="529" spans="4:20">
      <c r="D529" s="17"/>
      <c r="E529" s="3"/>
      <c r="F529" s="3"/>
      <c r="G529" s="3"/>
      <c r="H529" s="3"/>
      <c r="I529" s="3"/>
      <c r="J529" s="19"/>
      <c r="K529" s="3"/>
      <c r="L529" s="3"/>
      <c r="M529" s="3"/>
      <c r="N529" s="3"/>
      <c r="O529" s="3"/>
      <c r="P529" s="3"/>
      <c r="Q529" s="3"/>
      <c r="R529" s="3"/>
      <c r="S529" s="22"/>
      <c r="T529" s="3"/>
    </row>
    <row r="530" spans="4:20">
      <c r="D530" s="17"/>
      <c r="E530" s="3"/>
      <c r="F530" s="3"/>
      <c r="G530" s="3"/>
      <c r="H530" s="3"/>
      <c r="I530" s="3"/>
      <c r="J530" s="19"/>
      <c r="K530" s="3"/>
      <c r="L530" s="3"/>
      <c r="M530" s="3"/>
      <c r="N530" s="3"/>
      <c r="O530" s="3"/>
      <c r="P530" s="3"/>
      <c r="Q530" s="3"/>
      <c r="R530" s="3"/>
      <c r="S530" s="22"/>
      <c r="T530" s="3"/>
    </row>
    <row r="531" spans="4:20">
      <c r="D531" s="17"/>
      <c r="E531" s="3"/>
      <c r="F531" s="3"/>
      <c r="G531" s="3"/>
      <c r="H531" s="3"/>
      <c r="I531" s="3"/>
      <c r="J531" s="19"/>
      <c r="K531" s="3"/>
      <c r="L531" s="3"/>
      <c r="M531" s="3"/>
      <c r="N531" s="3"/>
      <c r="O531" s="3"/>
      <c r="P531" s="3"/>
      <c r="Q531" s="3"/>
      <c r="R531" s="3"/>
      <c r="S531" s="22"/>
      <c r="T531" s="3"/>
    </row>
    <row r="532" spans="4:20">
      <c r="D532" s="17"/>
      <c r="E532" s="3"/>
      <c r="F532" s="3"/>
      <c r="G532" s="3"/>
      <c r="H532" s="3"/>
      <c r="I532" s="3"/>
      <c r="J532" s="19"/>
      <c r="K532" s="3"/>
      <c r="L532" s="3"/>
      <c r="M532" s="3"/>
      <c r="N532" s="3"/>
      <c r="O532" s="3"/>
      <c r="P532" s="3"/>
      <c r="Q532" s="3"/>
      <c r="R532" s="3"/>
      <c r="S532" s="22"/>
      <c r="T532" s="3"/>
    </row>
    <row r="533" spans="4:20">
      <c r="D533" s="17"/>
      <c r="E533" s="3"/>
      <c r="F533" s="3"/>
      <c r="G533" s="3"/>
      <c r="H533" s="3"/>
      <c r="I533" s="3"/>
      <c r="J533" s="19"/>
      <c r="K533" s="3"/>
      <c r="L533" s="3"/>
      <c r="M533" s="3"/>
      <c r="N533" s="3"/>
      <c r="O533" s="3"/>
      <c r="P533" s="3"/>
      <c r="Q533" s="3"/>
      <c r="R533" s="3"/>
      <c r="S533" s="22"/>
      <c r="T533" s="3"/>
    </row>
    <row r="534" spans="4:20">
      <c r="D534" s="17"/>
      <c r="E534" s="3"/>
      <c r="F534" s="3"/>
      <c r="G534" s="3"/>
      <c r="H534" s="3"/>
      <c r="I534" s="3"/>
      <c r="J534" s="19"/>
      <c r="K534" s="3"/>
      <c r="L534" s="3"/>
      <c r="M534" s="3"/>
      <c r="N534" s="3"/>
      <c r="O534" s="3"/>
      <c r="P534" s="3"/>
      <c r="Q534" s="3"/>
      <c r="R534" s="3"/>
      <c r="S534" s="22"/>
      <c r="T534" s="3"/>
    </row>
    <row r="535" spans="4:20">
      <c r="D535" s="17"/>
      <c r="E535" s="3"/>
      <c r="F535" s="3"/>
      <c r="G535" s="3"/>
      <c r="H535" s="3"/>
      <c r="I535" s="3"/>
      <c r="J535" s="19"/>
      <c r="K535" s="3"/>
      <c r="L535" s="3"/>
      <c r="M535" s="3"/>
      <c r="N535" s="3"/>
      <c r="O535" s="3"/>
      <c r="P535" s="3"/>
      <c r="Q535" s="3"/>
      <c r="R535" s="3"/>
      <c r="S535" s="22"/>
      <c r="T535" s="3"/>
    </row>
    <row r="536" spans="4:20">
      <c r="D536" s="17"/>
      <c r="E536" s="3"/>
      <c r="F536" s="3"/>
      <c r="G536" s="3"/>
      <c r="H536" s="3"/>
      <c r="I536" s="3"/>
      <c r="J536" s="19"/>
      <c r="K536" s="3"/>
      <c r="L536" s="3"/>
      <c r="M536" s="3"/>
      <c r="N536" s="3"/>
      <c r="O536" s="3"/>
      <c r="P536" s="3"/>
      <c r="Q536" s="3"/>
      <c r="R536" s="3"/>
      <c r="S536" s="22"/>
      <c r="T536" s="3"/>
    </row>
    <row r="537" spans="4:20">
      <c r="D537" s="17"/>
      <c r="E537" s="3"/>
      <c r="F537" s="3"/>
      <c r="G537" s="3"/>
      <c r="H537" s="3"/>
      <c r="I537" s="3"/>
      <c r="J537" s="19"/>
      <c r="K537" s="3"/>
      <c r="L537" s="3"/>
      <c r="M537" s="3"/>
      <c r="N537" s="3"/>
      <c r="O537" s="3"/>
      <c r="P537" s="3"/>
      <c r="Q537" s="3"/>
      <c r="R537" s="3"/>
      <c r="S537" s="22"/>
      <c r="T537" s="3"/>
    </row>
    <row r="538" spans="4:20">
      <c r="D538" s="17"/>
      <c r="E538" s="3"/>
      <c r="F538" s="3"/>
      <c r="G538" s="3"/>
      <c r="H538" s="3"/>
      <c r="I538" s="3"/>
      <c r="J538" s="19"/>
      <c r="K538" s="3"/>
      <c r="L538" s="3"/>
      <c r="M538" s="3"/>
      <c r="N538" s="3"/>
      <c r="O538" s="3"/>
      <c r="P538" s="3"/>
      <c r="Q538" s="3"/>
      <c r="R538" s="3"/>
      <c r="S538" s="22"/>
      <c r="T538" s="3"/>
    </row>
    <row r="539" spans="4:20">
      <c r="D539" s="17"/>
      <c r="E539" s="3"/>
      <c r="F539" s="3"/>
      <c r="G539" s="3"/>
      <c r="H539" s="3"/>
      <c r="I539" s="3"/>
      <c r="J539" s="19"/>
      <c r="K539" s="3"/>
      <c r="L539" s="3"/>
      <c r="M539" s="3"/>
      <c r="N539" s="3"/>
      <c r="O539" s="3"/>
      <c r="P539" s="3"/>
      <c r="Q539" s="3"/>
      <c r="R539" s="3"/>
      <c r="S539" s="22"/>
      <c r="T539" s="3"/>
    </row>
    <row r="540" spans="4:20">
      <c r="D540" s="17"/>
      <c r="E540" s="3"/>
      <c r="F540" s="3"/>
      <c r="G540" s="3"/>
      <c r="H540" s="3"/>
      <c r="I540" s="3"/>
      <c r="J540" s="19"/>
      <c r="K540" s="3"/>
      <c r="L540" s="3"/>
      <c r="M540" s="3"/>
      <c r="N540" s="3"/>
      <c r="O540" s="3"/>
      <c r="P540" s="3"/>
      <c r="Q540" s="3"/>
      <c r="R540" s="3"/>
      <c r="S540" s="22"/>
      <c r="T540" s="3"/>
    </row>
    <row r="541" spans="4:20">
      <c r="D541" s="17"/>
      <c r="E541" s="3"/>
      <c r="F541" s="3"/>
      <c r="G541" s="3"/>
      <c r="H541" s="3"/>
      <c r="I541" s="3"/>
      <c r="J541" s="19"/>
      <c r="K541" s="3"/>
      <c r="L541" s="3"/>
      <c r="M541" s="3"/>
      <c r="N541" s="3"/>
      <c r="O541" s="3"/>
      <c r="P541" s="3"/>
      <c r="Q541" s="3"/>
      <c r="R541" s="3"/>
      <c r="S541" s="22"/>
      <c r="T541" s="3"/>
    </row>
    <row r="542" spans="4:20">
      <c r="D542" s="17"/>
      <c r="E542" s="3"/>
      <c r="F542" s="3"/>
      <c r="G542" s="3"/>
      <c r="H542" s="3"/>
      <c r="I542" s="3"/>
      <c r="J542" s="19"/>
      <c r="K542" s="3"/>
      <c r="L542" s="3"/>
      <c r="M542" s="3"/>
      <c r="N542" s="3"/>
      <c r="O542" s="3"/>
      <c r="P542" s="3"/>
      <c r="Q542" s="3"/>
      <c r="R542" s="3"/>
      <c r="S542" s="22"/>
      <c r="T542" s="3"/>
    </row>
    <row r="543" spans="4:20">
      <c r="D543" s="17"/>
      <c r="E543" s="3"/>
      <c r="F543" s="3"/>
      <c r="G543" s="3"/>
      <c r="H543" s="3"/>
      <c r="I543" s="3"/>
      <c r="J543" s="19"/>
      <c r="K543" s="3"/>
      <c r="L543" s="3"/>
      <c r="M543" s="3"/>
      <c r="N543" s="3"/>
      <c r="O543" s="3"/>
      <c r="P543" s="3"/>
      <c r="Q543" s="3"/>
      <c r="R543" s="3"/>
      <c r="S543" s="22"/>
      <c r="T543" s="3"/>
    </row>
    <row r="544" spans="4:20">
      <c r="D544" s="17"/>
      <c r="E544" s="3"/>
      <c r="F544" s="3"/>
      <c r="G544" s="3"/>
      <c r="H544" s="3"/>
      <c r="I544" s="3"/>
      <c r="J544" s="19"/>
      <c r="K544" s="3"/>
      <c r="L544" s="3"/>
      <c r="M544" s="3"/>
      <c r="N544" s="3"/>
      <c r="O544" s="3"/>
      <c r="P544" s="3"/>
      <c r="Q544" s="3"/>
      <c r="R544" s="3"/>
      <c r="S544" s="22"/>
      <c r="T544" s="3"/>
    </row>
    <row r="545" spans="4:20">
      <c r="D545" s="17"/>
      <c r="E545" s="3"/>
      <c r="F545" s="3"/>
      <c r="G545" s="3"/>
      <c r="H545" s="3"/>
      <c r="I545" s="3"/>
      <c r="J545" s="19"/>
      <c r="K545" s="3"/>
      <c r="L545" s="3"/>
      <c r="M545" s="3"/>
      <c r="N545" s="3"/>
      <c r="O545" s="3"/>
      <c r="P545" s="3"/>
      <c r="Q545" s="3"/>
      <c r="R545" s="3"/>
      <c r="S545" s="22"/>
      <c r="T545" s="3"/>
    </row>
    <row r="546" spans="4:20">
      <c r="D546" s="17"/>
      <c r="E546" s="3"/>
      <c r="F546" s="3"/>
      <c r="G546" s="3"/>
      <c r="H546" s="3"/>
      <c r="I546" s="3"/>
      <c r="J546" s="19"/>
      <c r="K546" s="3"/>
      <c r="L546" s="3"/>
      <c r="M546" s="3"/>
      <c r="N546" s="3"/>
      <c r="O546" s="3"/>
      <c r="P546" s="3"/>
      <c r="Q546" s="3"/>
      <c r="R546" s="3"/>
      <c r="S546" s="22"/>
      <c r="T546" s="3"/>
    </row>
    <row r="547" spans="4:20">
      <c r="D547" s="17"/>
      <c r="E547" s="3"/>
      <c r="F547" s="3"/>
      <c r="G547" s="3"/>
      <c r="H547" s="3"/>
      <c r="I547" s="3"/>
      <c r="J547" s="19"/>
      <c r="K547" s="3"/>
      <c r="L547" s="3"/>
      <c r="M547" s="3"/>
      <c r="N547" s="3"/>
      <c r="O547" s="3"/>
      <c r="P547" s="3"/>
      <c r="Q547" s="3"/>
      <c r="R547" s="3"/>
      <c r="S547" s="22"/>
      <c r="T547" s="3"/>
    </row>
    <row r="548" spans="4:20">
      <c r="D548" s="17"/>
      <c r="E548" s="3"/>
      <c r="F548" s="3"/>
      <c r="G548" s="3"/>
      <c r="H548" s="3"/>
      <c r="I548" s="3"/>
      <c r="J548" s="19"/>
      <c r="K548" s="3"/>
      <c r="L548" s="3"/>
      <c r="M548" s="3"/>
      <c r="N548" s="3"/>
      <c r="O548" s="3"/>
      <c r="P548" s="3"/>
      <c r="Q548" s="3"/>
      <c r="R548" s="3"/>
      <c r="S548" s="22"/>
      <c r="T548" s="3"/>
    </row>
    <row r="549" spans="4:20">
      <c r="D549" s="17"/>
      <c r="E549" s="3"/>
      <c r="F549" s="3"/>
      <c r="G549" s="3"/>
      <c r="H549" s="3"/>
      <c r="I549" s="3"/>
      <c r="J549" s="19"/>
      <c r="K549" s="3"/>
      <c r="L549" s="3"/>
      <c r="M549" s="3"/>
      <c r="N549" s="3"/>
      <c r="O549" s="3"/>
      <c r="P549" s="3"/>
      <c r="Q549" s="3"/>
      <c r="R549" s="3"/>
      <c r="S549" s="22"/>
      <c r="T549" s="3"/>
    </row>
    <row r="550" spans="4:20">
      <c r="D550" s="17"/>
      <c r="E550" s="3"/>
      <c r="F550" s="3"/>
      <c r="G550" s="3"/>
      <c r="H550" s="3"/>
      <c r="I550" s="3"/>
      <c r="J550" s="19"/>
      <c r="K550" s="3"/>
      <c r="L550" s="3"/>
      <c r="M550" s="3"/>
      <c r="N550" s="3"/>
      <c r="O550" s="3"/>
      <c r="P550" s="3"/>
      <c r="Q550" s="3"/>
      <c r="R550" s="3"/>
      <c r="S550" s="22"/>
      <c r="T550" s="3"/>
    </row>
    <row r="551" spans="4:20">
      <c r="D551" s="17"/>
      <c r="E551" s="3"/>
      <c r="F551" s="3"/>
      <c r="G551" s="3"/>
      <c r="H551" s="3"/>
      <c r="I551" s="3"/>
      <c r="J551" s="19"/>
      <c r="K551" s="3"/>
      <c r="L551" s="3"/>
      <c r="M551" s="3"/>
      <c r="N551" s="3"/>
      <c r="O551" s="3"/>
      <c r="P551" s="3"/>
      <c r="Q551" s="3"/>
      <c r="R551" s="3"/>
      <c r="S551" s="22"/>
      <c r="T551" s="3"/>
    </row>
    <row r="552" spans="4:20">
      <c r="D552" s="17"/>
      <c r="E552" s="3"/>
      <c r="F552" s="3"/>
      <c r="G552" s="3"/>
      <c r="H552" s="3"/>
      <c r="I552" s="3"/>
      <c r="J552" s="19"/>
      <c r="K552" s="3"/>
      <c r="L552" s="3"/>
      <c r="M552" s="3"/>
      <c r="N552" s="3"/>
      <c r="O552" s="3"/>
      <c r="P552" s="3"/>
      <c r="Q552" s="3"/>
      <c r="R552" s="3"/>
      <c r="S552" s="22"/>
      <c r="T552" s="3"/>
    </row>
    <row r="553" spans="4:20">
      <c r="D553" s="17"/>
      <c r="E553" s="3"/>
      <c r="F553" s="3"/>
      <c r="G553" s="3"/>
      <c r="H553" s="3"/>
      <c r="I553" s="3"/>
      <c r="J553" s="19"/>
      <c r="K553" s="3"/>
      <c r="L553" s="3"/>
      <c r="M553" s="3"/>
      <c r="N553" s="3"/>
      <c r="O553" s="3"/>
      <c r="P553" s="3"/>
      <c r="Q553" s="3"/>
      <c r="R553" s="3"/>
      <c r="S553" s="22"/>
      <c r="T553" s="3"/>
    </row>
    <row r="554" spans="4:20">
      <c r="D554" s="17"/>
      <c r="E554" s="3"/>
      <c r="F554" s="3"/>
      <c r="G554" s="3"/>
      <c r="H554" s="3"/>
      <c r="I554" s="3"/>
      <c r="J554" s="19"/>
      <c r="K554" s="3"/>
      <c r="L554" s="3"/>
      <c r="M554" s="3"/>
      <c r="N554" s="3"/>
      <c r="O554" s="3"/>
      <c r="P554" s="3"/>
      <c r="Q554" s="3"/>
      <c r="R554" s="3"/>
      <c r="S554" s="22"/>
      <c r="T554" s="3"/>
    </row>
    <row r="555" spans="4:20">
      <c r="D555" s="17"/>
      <c r="E555" s="3"/>
      <c r="F555" s="3"/>
      <c r="G555" s="3"/>
      <c r="H555" s="3"/>
      <c r="I555" s="3"/>
      <c r="J555" s="19"/>
      <c r="K555" s="3"/>
      <c r="L555" s="3"/>
      <c r="M555" s="3"/>
      <c r="N555" s="3"/>
      <c r="O555" s="3"/>
      <c r="P555" s="3"/>
      <c r="Q555" s="3"/>
      <c r="R555" s="3"/>
      <c r="S555" s="22"/>
      <c r="T555" s="3"/>
    </row>
    <row r="556" spans="4:20">
      <c r="D556" s="17"/>
      <c r="E556" s="3"/>
      <c r="F556" s="3"/>
      <c r="G556" s="3"/>
      <c r="H556" s="3"/>
      <c r="I556" s="3"/>
      <c r="J556" s="19"/>
      <c r="K556" s="3"/>
      <c r="L556" s="3"/>
      <c r="M556" s="3"/>
      <c r="N556" s="3"/>
      <c r="O556" s="3"/>
      <c r="P556" s="3"/>
      <c r="Q556" s="3"/>
      <c r="R556" s="3"/>
      <c r="S556" s="22"/>
      <c r="T556" s="3"/>
    </row>
    <row r="557" spans="4:20">
      <c r="D557" s="17"/>
      <c r="E557" s="3"/>
      <c r="F557" s="3"/>
      <c r="G557" s="3"/>
      <c r="H557" s="3"/>
      <c r="I557" s="3"/>
      <c r="J557" s="19"/>
      <c r="K557" s="3"/>
      <c r="L557" s="3"/>
      <c r="M557" s="3"/>
      <c r="N557" s="3"/>
      <c r="O557" s="3"/>
      <c r="P557" s="3"/>
      <c r="Q557" s="3"/>
      <c r="R557" s="3"/>
      <c r="S557" s="22"/>
      <c r="T557" s="3"/>
    </row>
    <row r="558" spans="4:20">
      <c r="D558" s="17"/>
      <c r="E558" s="3"/>
      <c r="F558" s="3"/>
      <c r="G558" s="3"/>
      <c r="H558" s="3"/>
      <c r="I558" s="3"/>
      <c r="J558" s="19"/>
      <c r="K558" s="3"/>
      <c r="L558" s="3"/>
      <c r="M558" s="3"/>
      <c r="N558" s="3"/>
      <c r="O558" s="3"/>
      <c r="P558" s="3"/>
      <c r="Q558" s="3"/>
      <c r="R558" s="3"/>
      <c r="S558" s="22"/>
      <c r="T558" s="3"/>
    </row>
    <row r="559" spans="4:20">
      <c r="D559" s="17"/>
      <c r="E559" s="3"/>
      <c r="F559" s="3"/>
      <c r="G559" s="3"/>
      <c r="H559" s="3"/>
      <c r="I559" s="3"/>
      <c r="J559" s="19"/>
      <c r="K559" s="3"/>
      <c r="L559" s="3"/>
      <c r="M559" s="3"/>
      <c r="N559" s="3"/>
      <c r="O559" s="3"/>
      <c r="P559" s="3"/>
      <c r="Q559" s="3"/>
      <c r="R559" s="3"/>
      <c r="S559" s="22"/>
      <c r="T559" s="3"/>
    </row>
    <row r="560" spans="4:20">
      <c r="D560" s="17"/>
      <c r="E560" s="3"/>
      <c r="F560" s="3"/>
      <c r="G560" s="3"/>
      <c r="H560" s="3"/>
      <c r="I560" s="3"/>
      <c r="J560" s="19"/>
      <c r="K560" s="3"/>
      <c r="L560" s="3"/>
      <c r="M560" s="3"/>
      <c r="N560" s="3"/>
      <c r="O560" s="3"/>
      <c r="P560" s="3"/>
      <c r="Q560" s="3"/>
      <c r="R560" s="3"/>
      <c r="S560" s="22"/>
      <c r="T560" s="3"/>
    </row>
    <row r="561" spans="4:20">
      <c r="D561" s="17"/>
      <c r="E561" s="3"/>
      <c r="F561" s="3"/>
      <c r="G561" s="3"/>
      <c r="H561" s="3"/>
      <c r="I561" s="3"/>
      <c r="J561" s="19"/>
      <c r="K561" s="3"/>
      <c r="L561" s="3"/>
      <c r="M561" s="3"/>
      <c r="N561" s="3"/>
      <c r="O561" s="3"/>
      <c r="P561" s="3"/>
      <c r="Q561" s="3"/>
      <c r="R561" s="3"/>
      <c r="S561" s="22"/>
      <c r="T561" s="3"/>
    </row>
    <row r="562" spans="4:20">
      <c r="D562" s="17"/>
      <c r="E562" s="3"/>
      <c r="F562" s="3"/>
      <c r="G562" s="3"/>
      <c r="H562" s="3"/>
      <c r="I562" s="3"/>
      <c r="J562" s="19"/>
      <c r="K562" s="3"/>
      <c r="L562" s="3"/>
      <c r="M562" s="3"/>
      <c r="N562" s="3"/>
      <c r="O562" s="3"/>
      <c r="P562" s="3"/>
      <c r="Q562" s="3"/>
      <c r="R562" s="3"/>
      <c r="S562" s="22"/>
      <c r="T562" s="3"/>
    </row>
    <row r="563" spans="4:20">
      <c r="D563" s="17"/>
      <c r="E563" s="3"/>
      <c r="F563" s="3"/>
      <c r="G563" s="3"/>
      <c r="H563" s="3"/>
      <c r="I563" s="3"/>
      <c r="J563" s="19"/>
      <c r="K563" s="3"/>
      <c r="L563" s="3"/>
      <c r="M563" s="3"/>
      <c r="N563" s="3"/>
      <c r="O563" s="3"/>
      <c r="P563" s="3"/>
      <c r="Q563" s="3"/>
      <c r="R563" s="3"/>
      <c r="S563" s="22"/>
      <c r="T563" s="3"/>
    </row>
    <row r="564" spans="4:20">
      <c r="D564" s="17"/>
      <c r="E564" s="3"/>
      <c r="F564" s="3"/>
      <c r="G564" s="3"/>
      <c r="H564" s="3"/>
      <c r="I564" s="3"/>
      <c r="J564" s="19"/>
      <c r="K564" s="3"/>
      <c r="L564" s="3"/>
      <c r="M564" s="3"/>
      <c r="N564" s="3"/>
      <c r="O564" s="3"/>
      <c r="P564" s="3"/>
      <c r="Q564" s="3"/>
      <c r="R564" s="3"/>
      <c r="S564" s="22"/>
      <c r="T564" s="3"/>
    </row>
    <row r="565" spans="4:20">
      <c r="D565" s="17"/>
      <c r="E565" s="3"/>
      <c r="F565" s="3"/>
      <c r="G565" s="3"/>
      <c r="H565" s="3"/>
      <c r="I565" s="3"/>
      <c r="J565" s="19"/>
      <c r="K565" s="3"/>
      <c r="L565" s="3"/>
      <c r="M565" s="3"/>
      <c r="N565" s="3"/>
      <c r="O565" s="3"/>
      <c r="P565" s="3"/>
      <c r="Q565" s="3"/>
      <c r="R565" s="3"/>
      <c r="S565" s="22"/>
      <c r="T565" s="3"/>
    </row>
    <row r="566" spans="4:20">
      <c r="D566" s="17"/>
      <c r="E566" s="3"/>
      <c r="F566" s="3"/>
      <c r="G566" s="3"/>
      <c r="H566" s="3"/>
      <c r="I566" s="3"/>
      <c r="J566" s="19"/>
      <c r="K566" s="3"/>
      <c r="L566" s="3"/>
      <c r="M566" s="3"/>
      <c r="N566" s="3"/>
      <c r="O566" s="3"/>
      <c r="P566" s="3"/>
      <c r="Q566" s="3"/>
      <c r="R566" s="3"/>
      <c r="S566" s="22"/>
      <c r="T566" s="3"/>
    </row>
    <row r="567" spans="4:20">
      <c r="D567" s="17"/>
      <c r="E567" s="3"/>
      <c r="F567" s="3"/>
      <c r="G567" s="3"/>
      <c r="H567" s="3"/>
      <c r="I567" s="3"/>
      <c r="J567" s="19"/>
      <c r="K567" s="3"/>
      <c r="L567" s="3"/>
      <c r="M567" s="3"/>
      <c r="N567" s="3"/>
      <c r="O567" s="3"/>
      <c r="P567" s="3"/>
      <c r="Q567" s="3"/>
      <c r="R567" s="3"/>
      <c r="S567" s="22"/>
      <c r="T567" s="3"/>
    </row>
    <row r="568" spans="4:20">
      <c r="D568" s="17"/>
      <c r="E568" s="3"/>
      <c r="F568" s="3"/>
      <c r="G568" s="3"/>
      <c r="H568" s="3"/>
      <c r="I568" s="3"/>
      <c r="J568" s="19"/>
      <c r="K568" s="3"/>
      <c r="L568" s="3"/>
      <c r="M568" s="3"/>
      <c r="N568" s="3"/>
      <c r="O568" s="3"/>
      <c r="P568" s="3"/>
      <c r="Q568" s="3"/>
      <c r="R568" s="3"/>
      <c r="S568" s="22"/>
      <c r="T568" s="3"/>
    </row>
    <row r="569" spans="4:20">
      <c r="D569" s="17"/>
      <c r="E569" s="3"/>
      <c r="F569" s="3"/>
      <c r="G569" s="3"/>
      <c r="H569" s="3"/>
      <c r="I569" s="3"/>
      <c r="J569" s="19"/>
      <c r="K569" s="3"/>
      <c r="L569" s="3"/>
      <c r="M569" s="3"/>
      <c r="N569" s="3"/>
      <c r="O569" s="3"/>
      <c r="P569" s="3"/>
      <c r="Q569" s="3"/>
      <c r="R569" s="3"/>
      <c r="S569" s="22"/>
      <c r="T569" s="3"/>
    </row>
    <row r="570" spans="4:20">
      <c r="D570" s="17"/>
      <c r="E570" s="3"/>
      <c r="F570" s="3"/>
      <c r="G570" s="3"/>
      <c r="H570" s="3"/>
      <c r="I570" s="3"/>
      <c r="J570" s="19"/>
      <c r="K570" s="3"/>
      <c r="L570" s="3"/>
      <c r="M570" s="3"/>
      <c r="N570" s="3"/>
      <c r="O570" s="3"/>
      <c r="P570" s="3"/>
      <c r="Q570" s="3"/>
      <c r="R570" s="3"/>
      <c r="S570" s="22"/>
      <c r="T570" s="3"/>
    </row>
    <row r="571" spans="4:20">
      <c r="D571" s="17"/>
      <c r="E571" s="3"/>
      <c r="F571" s="3"/>
      <c r="G571" s="3"/>
      <c r="H571" s="3"/>
      <c r="I571" s="3"/>
      <c r="J571" s="19"/>
      <c r="K571" s="3"/>
      <c r="L571" s="3"/>
      <c r="M571" s="3"/>
      <c r="N571" s="3"/>
      <c r="O571" s="3"/>
      <c r="P571" s="3"/>
      <c r="Q571" s="3"/>
      <c r="R571" s="3"/>
      <c r="S571" s="22"/>
      <c r="T571" s="3"/>
    </row>
    <row r="572" spans="4:20">
      <c r="D572" s="17"/>
      <c r="E572" s="3"/>
      <c r="F572" s="3"/>
      <c r="G572" s="3"/>
      <c r="H572" s="3"/>
      <c r="I572" s="3"/>
      <c r="J572" s="19"/>
      <c r="K572" s="3"/>
      <c r="L572" s="3"/>
      <c r="M572" s="3"/>
      <c r="N572" s="3"/>
      <c r="O572" s="3"/>
      <c r="P572" s="3"/>
      <c r="Q572" s="3"/>
      <c r="R572" s="3"/>
      <c r="S572" s="22"/>
      <c r="T572" s="3"/>
    </row>
    <row r="573" spans="4:20">
      <c r="D573" s="17"/>
      <c r="E573" s="3"/>
      <c r="F573" s="3"/>
      <c r="G573" s="3"/>
      <c r="H573" s="3"/>
      <c r="I573" s="3"/>
      <c r="J573" s="19"/>
      <c r="K573" s="3"/>
      <c r="L573" s="3"/>
      <c r="M573" s="3"/>
      <c r="N573" s="3"/>
      <c r="O573" s="3"/>
      <c r="P573" s="3"/>
      <c r="Q573" s="3"/>
      <c r="R573" s="3"/>
      <c r="S573" s="22"/>
      <c r="T573" s="3"/>
    </row>
    <row r="574" spans="4:20">
      <c r="D574" s="17"/>
      <c r="E574" s="3"/>
      <c r="F574" s="3"/>
      <c r="G574" s="3"/>
      <c r="H574" s="3"/>
      <c r="I574" s="3"/>
      <c r="J574" s="19"/>
      <c r="K574" s="3"/>
      <c r="L574" s="3"/>
      <c r="M574" s="3"/>
      <c r="N574" s="3"/>
      <c r="O574" s="3"/>
      <c r="P574" s="3"/>
      <c r="Q574" s="3"/>
      <c r="R574" s="3"/>
      <c r="S574" s="22"/>
      <c r="T574" s="3"/>
    </row>
    <row r="575" spans="4:20">
      <c r="D575" s="17"/>
      <c r="E575" s="3"/>
      <c r="F575" s="3"/>
      <c r="G575" s="3"/>
      <c r="H575" s="3"/>
      <c r="I575" s="3"/>
      <c r="J575" s="19"/>
      <c r="K575" s="3"/>
      <c r="L575" s="3"/>
      <c r="M575" s="3"/>
      <c r="N575" s="3"/>
      <c r="O575" s="3"/>
      <c r="P575" s="3"/>
      <c r="Q575" s="3"/>
      <c r="R575" s="3"/>
      <c r="S575" s="22"/>
      <c r="T575" s="3"/>
    </row>
    <row r="576" spans="4:20">
      <c r="D576" s="17"/>
      <c r="E576" s="3"/>
      <c r="F576" s="3"/>
      <c r="G576" s="3"/>
      <c r="H576" s="3"/>
      <c r="I576" s="3"/>
      <c r="J576" s="19"/>
      <c r="K576" s="3"/>
      <c r="L576" s="3"/>
      <c r="M576" s="3"/>
      <c r="N576" s="3"/>
      <c r="O576" s="3"/>
      <c r="P576" s="3"/>
      <c r="Q576" s="3"/>
      <c r="R576" s="3"/>
      <c r="S576" s="22"/>
      <c r="T576" s="3"/>
    </row>
    <row r="577" spans="4:20">
      <c r="D577" s="17"/>
      <c r="E577" s="3"/>
      <c r="F577" s="3"/>
      <c r="G577" s="3"/>
      <c r="H577" s="3"/>
      <c r="I577" s="3"/>
      <c r="J577" s="19"/>
      <c r="K577" s="3"/>
      <c r="L577" s="3"/>
      <c r="M577" s="3"/>
      <c r="N577" s="3"/>
      <c r="O577" s="3"/>
      <c r="P577" s="3"/>
      <c r="Q577" s="3"/>
      <c r="R577" s="3"/>
      <c r="S577" s="22"/>
      <c r="T577" s="3"/>
    </row>
    <row r="578" spans="4:20">
      <c r="D578" s="17"/>
      <c r="E578" s="3"/>
      <c r="F578" s="3"/>
      <c r="G578" s="3"/>
      <c r="H578" s="3"/>
      <c r="I578" s="3"/>
      <c r="J578" s="19"/>
      <c r="K578" s="3"/>
      <c r="L578" s="3"/>
      <c r="M578" s="3"/>
      <c r="N578" s="3"/>
      <c r="O578" s="3"/>
      <c r="P578" s="3"/>
      <c r="Q578" s="3"/>
      <c r="R578" s="3"/>
      <c r="S578" s="22"/>
      <c r="T578" s="3"/>
    </row>
    <row r="579" spans="4:20">
      <c r="D579" s="17"/>
      <c r="E579" s="3"/>
      <c r="F579" s="3"/>
      <c r="G579" s="3"/>
      <c r="H579" s="3"/>
      <c r="I579" s="3"/>
      <c r="J579" s="19"/>
      <c r="K579" s="3"/>
      <c r="L579" s="3"/>
      <c r="M579" s="3"/>
      <c r="N579" s="3"/>
      <c r="O579" s="3"/>
      <c r="P579" s="3"/>
      <c r="Q579" s="3"/>
      <c r="R579" s="3"/>
      <c r="S579" s="22"/>
      <c r="T579" s="3"/>
    </row>
    <row r="580" spans="4:20">
      <c r="D580" s="17"/>
      <c r="E580" s="3"/>
      <c r="F580" s="3"/>
      <c r="G580" s="3"/>
      <c r="H580" s="3"/>
      <c r="I580" s="3"/>
      <c r="J580" s="19"/>
      <c r="K580" s="3"/>
      <c r="L580" s="3"/>
      <c r="M580" s="3"/>
      <c r="N580" s="3"/>
      <c r="O580" s="3"/>
      <c r="P580" s="3"/>
      <c r="Q580" s="3"/>
      <c r="R580" s="3"/>
      <c r="S580" s="22"/>
      <c r="T580" s="3"/>
    </row>
    <row r="581" spans="4:20">
      <c r="D581" s="17"/>
      <c r="E581" s="3"/>
      <c r="F581" s="3"/>
      <c r="G581" s="3"/>
      <c r="H581" s="3"/>
      <c r="I581" s="3"/>
      <c r="J581" s="19"/>
      <c r="K581" s="3"/>
      <c r="L581" s="3"/>
      <c r="M581" s="3"/>
      <c r="N581" s="3"/>
      <c r="O581" s="3"/>
      <c r="P581" s="3"/>
      <c r="Q581" s="3"/>
      <c r="R581" s="3"/>
      <c r="S581" s="22"/>
      <c r="T581" s="3"/>
    </row>
    <row r="582" spans="4:20">
      <c r="D582" s="17"/>
      <c r="E582" s="3"/>
      <c r="F582" s="3"/>
      <c r="G582" s="3"/>
      <c r="H582" s="3"/>
      <c r="I582" s="3"/>
      <c r="J582" s="19"/>
      <c r="K582" s="3"/>
      <c r="L582" s="3"/>
      <c r="M582" s="3"/>
      <c r="N582" s="3"/>
      <c r="O582" s="3"/>
      <c r="P582" s="3"/>
      <c r="Q582" s="3"/>
      <c r="R582" s="3"/>
      <c r="S582" s="22"/>
      <c r="T582" s="3"/>
    </row>
    <row r="583" spans="4:20">
      <c r="D583" s="17"/>
      <c r="E583" s="3"/>
      <c r="F583" s="3"/>
      <c r="G583" s="3"/>
      <c r="H583" s="3"/>
      <c r="I583" s="3"/>
      <c r="J583" s="19"/>
      <c r="K583" s="3"/>
      <c r="L583" s="3"/>
      <c r="M583" s="3"/>
      <c r="N583" s="3"/>
      <c r="O583" s="3"/>
      <c r="P583" s="3"/>
      <c r="Q583" s="3"/>
      <c r="R583" s="3"/>
      <c r="S583" s="22"/>
      <c r="T583" s="3"/>
    </row>
    <row r="584" spans="4:20">
      <c r="D584" s="17"/>
      <c r="E584" s="3"/>
      <c r="F584" s="3"/>
      <c r="G584" s="3"/>
      <c r="H584" s="3"/>
      <c r="I584" s="3"/>
      <c r="J584" s="19"/>
      <c r="K584" s="3"/>
      <c r="L584" s="3"/>
      <c r="M584" s="3"/>
      <c r="N584" s="3"/>
      <c r="O584" s="3"/>
      <c r="P584" s="3"/>
      <c r="Q584" s="3"/>
      <c r="R584" s="3"/>
      <c r="S584" s="22"/>
      <c r="T584" s="3"/>
    </row>
    <row r="585" spans="4:20">
      <c r="D585" s="17"/>
      <c r="E585" s="3"/>
      <c r="F585" s="3"/>
      <c r="G585" s="3"/>
      <c r="H585" s="3"/>
      <c r="I585" s="3"/>
      <c r="J585" s="19"/>
      <c r="K585" s="3"/>
      <c r="L585" s="3"/>
      <c r="M585" s="3"/>
      <c r="N585" s="3"/>
      <c r="O585" s="3"/>
      <c r="P585" s="3"/>
      <c r="Q585" s="3"/>
      <c r="R585" s="3"/>
      <c r="S585" s="22"/>
      <c r="T585" s="3"/>
    </row>
    <row r="586" spans="4:20">
      <c r="D586" s="17"/>
      <c r="E586" s="3"/>
      <c r="F586" s="3"/>
      <c r="G586" s="3"/>
      <c r="H586" s="3"/>
      <c r="I586" s="3"/>
      <c r="J586" s="19"/>
      <c r="K586" s="3"/>
      <c r="L586" s="3"/>
      <c r="M586" s="3"/>
      <c r="N586" s="3"/>
      <c r="O586" s="3"/>
      <c r="P586" s="3"/>
      <c r="Q586" s="3"/>
      <c r="R586" s="3"/>
      <c r="S586" s="22"/>
      <c r="T586" s="3"/>
    </row>
    <row r="587" spans="4:20">
      <c r="D587" s="17"/>
      <c r="E587" s="3"/>
      <c r="F587" s="3"/>
      <c r="G587" s="3"/>
      <c r="H587" s="3"/>
      <c r="I587" s="3"/>
      <c r="J587" s="19"/>
      <c r="K587" s="3"/>
      <c r="L587" s="3"/>
      <c r="M587" s="3"/>
      <c r="N587" s="3"/>
      <c r="O587" s="3"/>
      <c r="P587" s="3"/>
      <c r="Q587" s="3"/>
      <c r="R587" s="3"/>
      <c r="S587" s="22"/>
      <c r="T587" s="3"/>
    </row>
    <row r="588" spans="4:20">
      <c r="D588" s="17"/>
      <c r="E588" s="3"/>
      <c r="F588" s="3"/>
      <c r="G588" s="3"/>
      <c r="H588" s="3"/>
      <c r="I588" s="3"/>
      <c r="J588" s="19"/>
      <c r="K588" s="3"/>
      <c r="L588" s="3"/>
      <c r="M588" s="3"/>
      <c r="N588" s="3"/>
      <c r="O588" s="3"/>
      <c r="P588" s="3"/>
      <c r="Q588" s="3"/>
      <c r="R588" s="3"/>
      <c r="S588" s="22"/>
      <c r="T588" s="3"/>
    </row>
    <row r="589" spans="4:20">
      <c r="D589" s="17"/>
      <c r="E589" s="3"/>
      <c r="F589" s="3"/>
      <c r="G589" s="3"/>
      <c r="H589" s="3"/>
      <c r="I589" s="3"/>
      <c r="J589" s="19"/>
      <c r="K589" s="3"/>
      <c r="L589" s="3"/>
      <c r="M589" s="3"/>
      <c r="N589" s="3"/>
      <c r="O589" s="3"/>
      <c r="P589" s="3"/>
      <c r="Q589" s="3"/>
      <c r="R589" s="3"/>
      <c r="S589" s="22"/>
      <c r="T589" s="3"/>
    </row>
  </sheetData>
  <mergeCells count="7">
    <mergeCell ref="A3:B3"/>
    <mergeCell ref="L4:S4"/>
    <mergeCell ref="D195:K195"/>
    <mergeCell ref="M195:T195"/>
    <mergeCell ref="L80:S80"/>
    <mergeCell ref="L118:S118"/>
    <mergeCell ref="L42:S42"/>
  </mergeCells>
  <conditionalFormatting sqref="N374:N406">
    <cfRule type="cellIs" dxfId="1" priority="1" stopIfTrue="1" operator="notEqual">
      <formula>#REF!</formula>
    </cfRule>
  </conditionalFormatting>
  <conditionalFormatting sqref="M374:M406">
    <cfRule type="cellIs" dxfId="0" priority="2" stopIfTrue="1" operator="notEqual">
      <formula>#REF!</formula>
    </cfRule>
  </conditionalFormatting>
  <pageMargins left="0.74803149606299213" right="0.74803149606299213" top="0.51181102362204722" bottom="0.31496062992125984" header="0.51181102362204722" footer="0.51181102362204722"/>
  <pageSetup paperSize="8" scale="95" orientation="landscape" r:id="rId1"/>
  <headerFooter alignWithMargins="0"/>
  <rowBreaks count="13" manualBreakCount="13">
    <brk id="41" max="19" man="1"/>
    <brk id="79" max="19" man="1"/>
    <brk id="117" max="19" man="1"/>
    <brk id="155" max="19" man="1"/>
    <brk id="194" max="17" man="1"/>
    <brk id="231" max="17" man="1"/>
    <brk id="266" max="17" man="1"/>
    <brk id="302" max="17" man="1"/>
    <brk id="337" max="17" man="1"/>
    <brk id="372" max="16383" man="1"/>
    <brk id="407" max="16383" man="1"/>
    <brk id="442" max="16383" man="1"/>
    <brk id="477"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28"/>
  <sheetViews>
    <sheetView tabSelected="1" workbookViewId="0">
      <selection activeCell="I1" sqref="I1"/>
    </sheetView>
  </sheetViews>
  <sheetFormatPr defaultRowHeight="12.75"/>
  <sheetData>
    <row r="1" spans="1:11">
      <c r="A1" t="s">
        <v>231</v>
      </c>
      <c r="B1" t="s">
        <v>232</v>
      </c>
      <c r="C1" t="s">
        <v>233</v>
      </c>
      <c r="D1" t="s">
        <v>1</v>
      </c>
      <c r="E1" t="s">
        <v>35</v>
      </c>
      <c r="F1" t="s">
        <v>0</v>
      </c>
      <c r="G1" t="s">
        <v>36</v>
      </c>
      <c r="H1" t="s">
        <v>234</v>
      </c>
      <c r="I1" t="s">
        <v>239</v>
      </c>
      <c r="J1" t="s">
        <v>235</v>
      </c>
      <c r="K1" t="s">
        <v>236</v>
      </c>
    </row>
    <row r="2" spans="1:11">
      <c r="A2" t="s">
        <v>237</v>
      </c>
      <c r="B2" t="s">
        <v>218</v>
      </c>
      <c r="C2" t="s">
        <v>2</v>
      </c>
      <c r="D2">
        <v>79</v>
      </c>
      <c r="E2">
        <v>442</v>
      </c>
      <c r="F2">
        <v>132</v>
      </c>
      <c r="G2">
        <v>288</v>
      </c>
      <c r="H2">
        <v>0</v>
      </c>
      <c r="I2">
        <f>SUM(D2:H2)</f>
        <v>941</v>
      </c>
      <c r="J2">
        <v>271</v>
      </c>
      <c r="K2">
        <f>SUM(I2+J2)</f>
        <v>1212</v>
      </c>
    </row>
    <row r="3" spans="1:11">
      <c r="A3" t="s">
        <v>237</v>
      </c>
      <c r="B3" t="s">
        <v>218</v>
      </c>
      <c r="C3" t="s">
        <v>3</v>
      </c>
      <c r="D3">
        <v>26</v>
      </c>
      <c r="E3">
        <v>226</v>
      </c>
      <c r="F3">
        <v>137</v>
      </c>
      <c r="G3">
        <v>735</v>
      </c>
      <c r="H3">
        <v>83</v>
      </c>
      <c r="I3">
        <f t="shared" ref="I3:I34" si="0">SUM(D3:H3)</f>
        <v>1207</v>
      </c>
      <c r="J3">
        <v>0</v>
      </c>
      <c r="K3">
        <f t="shared" ref="K3:K34" si="1">SUM(I3+J3)</f>
        <v>1207</v>
      </c>
    </row>
    <row r="4" spans="1:11">
      <c r="A4" t="s">
        <v>237</v>
      </c>
      <c r="B4" t="s">
        <v>218</v>
      </c>
      <c r="C4" t="s">
        <v>4</v>
      </c>
      <c r="D4">
        <v>30</v>
      </c>
      <c r="E4">
        <v>114</v>
      </c>
      <c r="F4">
        <v>0</v>
      </c>
      <c r="G4">
        <v>48</v>
      </c>
      <c r="H4">
        <v>0</v>
      </c>
      <c r="I4">
        <f t="shared" si="0"/>
        <v>192</v>
      </c>
      <c r="J4">
        <v>0</v>
      </c>
      <c r="K4">
        <f t="shared" si="1"/>
        <v>192</v>
      </c>
    </row>
    <row r="5" spans="1:11">
      <c r="A5" t="s">
        <v>237</v>
      </c>
      <c r="B5" t="s">
        <v>218</v>
      </c>
      <c r="C5" t="s">
        <v>5</v>
      </c>
      <c r="D5">
        <v>1</v>
      </c>
      <c r="E5">
        <v>326</v>
      </c>
      <c r="F5">
        <v>0</v>
      </c>
      <c r="G5">
        <v>134</v>
      </c>
      <c r="H5">
        <v>0</v>
      </c>
      <c r="I5">
        <f t="shared" si="0"/>
        <v>461</v>
      </c>
      <c r="J5">
        <v>0</v>
      </c>
      <c r="K5">
        <f t="shared" si="1"/>
        <v>461</v>
      </c>
    </row>
    <row r="6" spans="1:11">
      <c r="A6" t="s">
        <v>237</v>
      </c>
      <c r="B6" t="s">
        <v>218</v>
      </c>
      <c r="C6" t="s">
        <v>6</v>
      </c>
      <c r="D6">
        <v>8</v>
      </c>
      <c r="E6">
        <v>66</v>
      </c>
      <c r="F6">
        <v>0</v>
      </c>
      <c r="G6">
        <v>62</v>
      </c>
      <c r="H6">
        <v>0</v>
      </c>
      <c r="I6">
        <f t="shared" si="0"/>
        <v>136</v>
      </c>
      <c r="J6">
        <v>0</v>
      </c>
      <c r="K6">
        <f t="shared" si="1"/>
        <v>136</v>
      </c>
    </row>
    <row r="7" spans="1:11">
      <c r="A7" t="s">
        <v>237</v>
      </c>
      <c r="B7" t="s">
        <v>218</v>
      </c>
      <c r="C7" t="s">
        <v>7</v>
      </c>
      <c r="D7">
        <v>11</v>
      </c>
      <c r="E7">
        <v>197</v>
      </c>
      <c r="F7">
        <v>0</v>
      </c>
      <c r="G7">
        <v>10</v>
      </c>
      <c r="H7">
        <v>0</v>
      </c>
      <c r="I7">
        <f t="shared" si="0"/>
        <v>218</v>
      </c>
      <c r="J7">
        <v>0</v>
      </c>
      <c r="K7">
        <f t="shared" si="1"/>
        <v>218</v>
      </c>
    </row>
    <row r="8" spans="1:11">
      <c r="A8" t="s">
        <v>237</v>
      </c>
      <c r="B8" t="s">
        <v>218</v>
      </c>
      <c r="C8" t="s">
        <v>8</v>
      </c>
      <c r="D8">
        <v>0</v>
      </c>
      <c r="E8">
        <v>0</v>
      </c>
      <c r="F8">
        <v>0</v>
      </c>
      <c r="G8">
        <v>0</v>
      </c>
      <c r="H8">
        <v>0</v>
      </c>
      <c r="I8">
        <f t="shared" si="0"/>
        <v>0</v>
      </c>
      <c r="J8">
        <v>6</v>
      </c>
      <c r="K8">
        <f t="shared" si="1"/>
        <v>6</v>
      </c>
    </row>
    <row r="9" spans="1:11">
      <c r="A9" t="s">
        <v>237</v>
      </c>
      <c r="B9" t="s">
        <v>218</v>
      </c>
      <c r="C9" t="s">
        <v>9</v>
      </c>
      <c r="D9">
        <v>50</v>
      </c>
      <c r="E9">
        <v>297</v>
      </c>
      <c r="F9">
        <v>0</v>
      </c>
      <c r="G9">
        <v>164</v>
      </c>
      <c r="H9">
        <v>0</v>
      </c>
      <c r="I9">
        <f t="shared" si="0"/>
        <v>511</v>
      </c>
      <c r="J9">
        <v>17</v>
      </c>
      <c r="K9">
        <f t="shared" si="1"/>
        <v>528</v>
      </c>
    </row>
    <row r="10" spans="1:11">
      <c r="A10" t="s">
        <v>237</v>
      </c>
      <c r="B10" t="s">
        <v>218</v>
      </c>
      <c r="C10" t="s">
        <v>10</v>
      </c>
      <c r="D10">
        <v>34</v>
      </c>
      <c r="E10">
        <v>1056</v>
      </c>
      <c r="F10">
        <v>0</v>
      </c>
      <c r="G10">
        <v>568</v>
      </c>
      <c r="H10">
        <v>0</v>
      </c>
      <c r="I10">
        <f t="shared" si="0"/>
        <v>1658</v>
      </c>
      <c r="J10">
        <v>92</v>
      </c>
      <c r="K10">
        <f t="shared" si="1"/>
        <v>1750</v>
      </c>
    </row>
    <row r="11" spans="1:11">
      <c r="A11" t="s">
        <v>237</v>
      </c>
      <c r="B11" t="s">
        <v>218</v>
      </c>
      <c r="C11" t="s">
        <v>11</v>
      </c>
      <c r="D11">
        <v>16</v>
      </c>
      <c r="E11">
        <v>254</v>
      </c>
      <c r="F11">
        <v>0</v>
      </c>
      <c r="G11">
        <v>187</v>
      </c>
      <c r="H11">
        <v>0</v>
      </c>
      <c r="I11">
        <f t="shared" si="0"/>
        <v>457</v>
      </c>
      <c r="J11">
        <v>0</v>
      </c>
      <c r="K11">
        <f t="shared" si="1"/>
        <v>457</v>
      </c>
    </row>
    <row r="12" spans="1:11">
      <c r="A12" t="s">
        <v>237</v>
      </c>
      <c r="B12" t="s">
        <v>218</v>
      </c>
      <c r="C12" t="s">
        <v>12</v>
      </c>
      <c r="D12">
        <v>215</v>
      </c>
      <c r="E12">
        <v>153</v>
      </c>
      <c r="F12">
        <v>53</v>
      </c>
      <c r="G12">
        <v>199</v>
      </c>
      <c r="H12">
        <v>0</v>
      </c>
      <c r="I12">
        <f t="shared" si="0"/>
        <v>620</v>
      </c>
      <c r="J12">
        <v>280</v>
      </c>
      <c r="K12">
        <f t="shared" si="1"/>
        <v>900</v>
      </c>
    </row>
    <row r="13" spans="1:11">
      <c r="A13" t="s">
        <v>237</v>
      </c>
      <c r="B13" t="s">
        <v>218</v>
      </c>
      <c r="C13" t="s">
        <v>13</v>
      </c>
      <c r="D13">
        <v>27</v>
      </c>
      <c r="E13">
        <v>161</v>
      </c>
      <c r="F13">
        <v>7</v>
      </c>
      <c r="G13">
        <v>146</v>
      </c>
      <c r="H13">
        <v>0</v>
      </c>
      <c r="I13">
        <f t="shared" si="0"/>
        <v>341</v>
      </c>
      <c r="J13">
        <v>0</v>
      </c>
      <c r="K13">
        <f t="shared" si="1"/>
        <v>341</v>
      </c>
    </row>
    <row r="14" spans="1:11">
      <c r="A14" t="s">
        <v>237</v>
      </c>
      <c r="B14" t="s">
        <v>218</v>
      </c>
      <c r="C14" t="s">
        <v>34</v>
      </c>
      <c r="D14">
        <v>92</v>
      </c>
      <c r="E14">
        <v>80</v>
      </c>
      <c r="F14">
        <v>0</v>
      </c>
      <c r="G14">
        <v>335</v>
      </c>
      <c r="H14">
        <v>0</v>
      </c>
      <c r="I14">
        <f t="shared" si="0"/>
        <v>507</v>
      </c>
      <c r="J14">
        <v>153</v>
      </c>
      <c r="K14">
        <f t="shared" si="1"/>
        <v>660</v>
      </c>
    </row>
    <row r="15" spans="1:11">
      <c r="A15" t="s">
        <v>237</v>
      </c>
      <c r="B15" t="s">
        <v>218</v>
      </c>
      <c r="C15" t="s">
        <v>14</v>
      </c>
      <c r="D15">
        <v>6</v>
      </c>
      <c r="E15">
        <v>351</v>
      </c>
      <c r="F15">
        <v>0</v>
      </c>
      <c r="G15">
        <v>152</v>
      </c>
      <c r="H15">
        <v>0</v>
      </c>
      <c r="I15">
        <f t="shared" si="0"/>
        <v>509</v>
      </c>
      <c r="J15">
        <v>424</v>
      </c>
      <c r="K15">
        <f t="shared" si="1"/>
        <v>933</v>
      </c>
    </row>
    <row r="16" spans="1:11">
      <c r="A16" t="s">
        <v>237</v>
      </c>
      <c r="B16" t="s">
        <v>218</v>
      </c>
      <c r="C16" t="s">
        <v>15</v>
      </c>
      <c r="D16">
        <v>2</v>
      </c>
      <c r="E16">
        <v>159</v>
      </c>
      <c r="F16">
        <v>149</v>
      </c>
      <c r="G16">
        <v>285</v>
      </c>
      <c r="H16">
        <v>0</v>
      </c>
      <c r="I16">
        <f t="shared" si="0"/>
        <v>595</v>
      </c>
      <c r="J16">
        <v>0</v>
      </c>
      <c r="K16">
        <f t="shared" si="1"/>
        <v>595</v>
      </c>
    </row>
    <row r="17" spans="1:11">
      <c r="A17" t="s">
        <v>237</v>
      </c>
      <c r="B17" t="s">
        <v>218</v>
      </c>
      <c r="C17" t="s">
        <v>16</v>
      </c>
      <c r="D17">
        <v>19</v>
      </c>
      <c r="E17">
        <v>446</v>
      </c>
      <c r="F17">
        <v>0</v>
      </c>
      <c r="G17">
        <v>148</v>
      </c>
      <c r="H17">
        <v>0</v>
      </c>
      <c r="I17">
        <f t="shared" si="0"/>
        <v>613</v>
      </c>
      <c r="J17">
        <v>14</v>
      </c>
      <c r="K17">
        <f t="shared" si="1"/>
        <v>627</v>
      </c>
    </row>
    <row r="18" spans="1:11">
      <c r="A18" t="s">
        <v>237</v>
      </c>
      <c r="B18" t="s">
        <v>218</v>
      </c>
      <c r="C18" t="s">
        <v>17</v>
      </c>
      <c r="D18">
        <v>12</v>
      </c>
      <c r="E18">
        <v>121</v>
      </c>
      <c r="F18">
        <v>52</v>
      </c>
      <c r="G18">
        <v>161</v>
      </c>
      <c r="H18">
        <v>0</v>
      </c>
      <c r="I18">
        <f t="shared" si="0"/>
        <v>346</v>
      </c>
      <c r="J18">
        <v>0</v>
      </c>
      <c r="K18">
        <f t="shared" si="1"/>
        <v>346</v>
      </c>
    </row>
    <row r="19" spans="1:11">
      <c r="A19" t="s">
        <v>237</v>
      </c>
      <c r="B19" t="s">
        <v>218</v>
      </c>
      <c r="C19" t="s">
        <v>18</v>
      </c>
      <c r="D19">
        <v>135</v>
      </c>
      <c r="E19">
        <v>451</v>
      </c>
      <c r="F19">
        <v>12</v>
      </c>
      <c r="G19">
        <v>313</v>
      </c>
      <c r="H19">
        <v>0</v>
      </c>
      <c r="I19">
        <f t="shared" si="0"/>
        <v>911</v>
      </c>
      <c r="J19">
        <v>0</v>
      </c>
      <c r="K19">
        <f t="shared" si="1"/>
        <v>911</v>
      </c>
    </row>
    <row r="20" spans="1:11">
      <c r="A20" t="s">
        <v>237</v>
      </c>
      <c r="B20" t="s">
        <v>218</v>
      </c>
      <c r="C20" t="s">
        <v>19</v>
      </c>
      <c r="D20">
        <v>101</v>
      </c>
      <c r="E20">
        <v>40</v>
      </c>
      <c r="F20">
        <v>0</v>
      </c>
      <c r="G20">
        <v>0</v>
      </c>
      <c r="H20">
        <v>0</v>
      </c>
      <c r="I20">
        <f t="shared" si="0"/>
        <v>141</v>
      </c>
      <c r="J20">
        <v>0</v>
      </c>
      <c r="K20">
        <f t="shared" si="1"/>
        <v>141</v>
      </c>
    </row>
    <row r="21" spans="1:11">
      <c r="A21" t="s">
        <v>237</v>
      </c>
      <c r="B21" t="s">
        <v>218</v>
      </c>
      <c r="C21" t="s">
        <v>20</v>
      </c>
      <c r="D21">
        <v>3</v>
      </c>
      <c r="E21">
        <v>232</v>
      </c>
      <c r="F21">
        <v>0</v>
      </c>
      <c r="G21">
        <v>13</v>
      </c>
      <c r="H21">
        <v>0</v>
      </c>
      <c r="I21">
        <f t="shared" si="0"/>
        <v>248</v>
      </c>
      <c r="J21">
        <v>0</v>
      </c>
      <c r="K21">
        <f t="shared" si="1"/>
        <v>248</v>
      </c>
    </row>
    <row r="22" spans="1:11">
      <c r="A22" t="s">
        <v>237</v>
      </c>
      <c r="B22" t="s">
        <v>218</v>
      </c>
      <c r="C22" t="s">
        <v>21</v>
      </c>
      <c r="D22">
        <v>4</v>
      </c>
      <c r="E22">
        <v>112</v>
      </c>
      <c r="F22">
        <v>0</v>
      </c>
      <c r="G22">
        <v>41</v>
      </c>
      <c r="H22">
        <v>0</v>
      </c>
      <c r="I22">
        <f t="shared" si="0"/>
        <v>157</v>
      </c>
      <c r="J22">
        <v>0</v>
      </c>
      <c r="K22">
        <f t="shared" si="1"/>
        <v>157</v>
      </c>
    </row>
    <row r="23" spans="1:11">
      <c r="A23" t="s">
        <v>237</v>
      </c>
      <c r="B23" t="s">
        <v>218</v>
      </c>
      <c r="C23" t="s">
        <v>22</v>
      </c>
      <c r="D23">
        <v>79</v>
      </c>
      <c r="E23">
        <v>572</v>
      </c>
      <c r="F23">
        <v>25</v>
      </c>
      <c r="G23">
        <v>173</v>
      </c>
      <c r="H23">
        <v>0</v>
      </c>
      <c r="I23">
        <f t="shared" si="0"/>
        <v>849</v>
      </c>
      <c r="J23">
        <v>0</v>
      </c>
      <c r="K23">
        <f t="shared" si="1"/>
        <v>849</v>
      </c>
    </row>
    <row r="24" spans="1:11">
      <c r="A24" t="s">
        <v>237</v>
      </c>
      <c r="B24" t="s">
        <v>218</v>
      </c>
      <c r="C24" t="s">
        <v>23</v>
      </c>
      <c r="D24">
        <v>35</v>
      </c>
      <c r="E24">
        <v>62</v>
      </c>
      <c r="F24">
        <v>0</v>
      </c>
      <c r="G24">
        <v>140</v>
      </c>
      <c r="H24">
        <v>0</v>
      </c>
      <c r="I24">
        <f t="shared" si="0"/>
        <v>237</v>
      </c>
      <c r="J24">
        <v>0</v>
      </c>
      <c r="K24">
        <f t="shared" si="1"/>
        <v>237</v>
      </c>
    </row>
    <row r="25" spans="1:11">
      <c r="A25" t="s">
        <v>237</v>
      </c>
      <c r="B25" t="s">
        <v>218</v>
      </c>
      <c r="C25" t="s">
        <v>24</v>
      </c>
      <c r="D25">
        <v>2</v>
      </c>
      <c r="E25">
        <v>228</v>
      </c>
      <c r="F25">
        <v>0</v>
      </c>
      <c r="G25">
        <v>0</v>
      </c>
      <c r="H25">
        <v>0</v>
      </c>
      <c r="I25">
        <f t="shared" si="0"/>
        <v>230</v>
      </c>
      <c r="J25">
        <v>0</v>
      </c>
      <c r="K25">
        <f t="shared" si="1"/>
        <v>230</v>
      </c>
    </row>
    <row r="26" spans="1:11">
      <c r="A26" t="s">
        <v>237</v>
      </c>
      <c r="B26" t="s">
        <v>218</v>
      </c>
      <c r="C26" t="s">
        <v>25</v>
      </c>
      <c r="D26">
        <v>111</v>
      </c>
      <c r="E26">
        <v>940</v>
      </c>
      <c r="F26">
        <v>103</v>
      </c>
      <c r="G26">
        <v>726</v>
      </c>
      <c r="H26">
        <v>0</v>
      </c>
      <c r="I26">
        <f t="shared" si="0"/>
        <v>1880</v>
      </c>
      <c r="J26">
        <v>978</v>
      </c>
      <c r="K26">
        <f t="shared" si="1"/>
        <v>2858</v>
      </c>
    </row>
    <row r="27" spans="1:11">
      <c r="A27" t="s">
        <v>237</v>
      </c>
      <c r="B27" t="s">
        <v>218</v>
      </c>
      <c r="C27" t="s">
        <v>26</v>
      </c>
      <c r="D27">
        <v>20</v>
      </c>
      <c r="E27">
        <v>34</v>
      </c>
      <c r="F27">
        <v>0</v>
      </c>
      <c r="G27">
        <v>9</v>
      </c>
      <c r="H27">
        <v>0</v>
      </c>
      <c r="I27">
        <f t="shared" si="0"/>
        <v>63</v>
      </c>
      <c r="J27">
        <v>0</v>
      </c>
      <c r="K27">
        <f t="shared" si="1"/>
        <v>63</v>
      </c>
    </row>
    <row r="28" spans="1:11">
      <c r="A28" t="s">
        <v>237</v>
      </c>
      <c r="B28" t="s">
        <v>218</v>
      </c>
      <c r="C28" t="s">
        <v>27</v>
      </c>
      <c r="D28">
        <v>3</v>
      </c>
      <c r="E28">
        <v>27</v>
      </c>
      <c r="F28">
        <v>0</v>
      </c>
      <c r="G28">
        <v>18</v>
      </c>
      <c r="H28">
        <v>0</v>
      </c>
      <c r="I28">
        <f t="shared" si="0"/>
        <v>48</v>
      </c>
      <c r="J28">
        <v>0</v>
      </c>
      <c r="K28">
        <f t="shared" si="1"/>
        <v>48</v>
      </c>
    </row>
    <row r="29" spans="1:11">
      <c r="A29" t="s">
        <v>237</v>
      </c>
      <c r="B29" t="s">
        <v>218</v>
      </c>
      <c r="C29" t="s">
        <v>28</v>
      </c>
      <c r="D29">
        <v>95</v>
      </c>
      <c r="E29">
        <v>1362</v>
      </c>
      <c r="F29">
        <v>169</v>
      </c>
      <c r="G29">
        <v>464</v>
      </c>
      <c r="H29">
        <v>0</v>
      </c>
      <c r="I29">
        <f t="shared" si="0"/>
        <v>2090</v>
      </c>
      <c r="J29">
        <v>13</v>
      </c>
      <c r="K29">
        <f t="shared" si="1"/>
        <v>2103</v>
      </c>
    </row>
    <row r="30" spans="1:11">
      <c r="A30" t="s">
        <v>237</v>
      </c>
      <c r="B30" t="s">
        <v>218</v>
      </c>
      <c r="C30" t="s">
        <v>29</v>
      </c>
      <c r="D30">
        <v>7</v>
      </c>
      <c r="E30">
        <v>58</v>
      </c>
      <c r="F30">
        <v>0</v>
      </c>
      <c r="G30">
        <v>0</v>
      </c>
      <c r="H30">
        <v>0</v>
      </c>
      <c r="I30">
        <f t="shared" si="0"/>
        <v>65</v>
      </c>
      <c r="J30">
        <v>0</v>
      </c>
      <c r="K30">
        <f t="shared" si="1"/>
        <v>65</v>
      </c>
    </row>
    <row r="31" spans="1:11">
      <c r="A31" t="s">
        <v>237</v>
      </c>
      <c r="B31" t="s">
        <v>218</v>
      </c>
      <c r="C31" t="s">
        <v>30</v>
      </c>
      <c r="D31">
        <v>88</v>
      </c>
      <c r="E31">
        <v>385</v>
      </c>
      <c r="F31">
        <v>80</v>
      </c>
      <c r="G31">
        <v>127</v>
      </c>
      <c r="H31">
        <v>0</v>
      </c>
      <c r="I31">
        <f t="shared" si="0"/>
        <v>680</v>
      </c>
      <c r="J31">
        <v>552</v>
      </c>
      <c r="K31">
        <f t="shared" si="1"/>
        <v>1232</v>
      </c>
    </row>
    <row r="32" spans="1:11">
      <c r="A32" t="s">
        <v>237</v>
      </c>
      <c r="B32" t="s">
        <v>218</v>
      </c>
      <c r="C32" t="s">
        <v>31</v>
      </c>
      <c r="D32">
        <v>37</v>
      </c>
      <c r="E32">
        <v>346</v>
      </c>
      <c r="F32">
        <v>197</v>
      </c>
      <c r="G32">
        <v>273</v>
      </c>
      <c r="H32">
        <v>0</v>
      </c>
      <c r="I32">
        <f t="shared" si="0"/>
        <v>853</v>
      </c>
      <c r="J32">
        <v>90</v>
      </c>
      <c r="K32">
        <f t="shared" si="1"/>
        <v>943</v>
      </c>
    </row>
    <row r="33" spans="1:11">
      <c r="A33" t="s">
        <v>237</v>
      </c>
      <c r="B33" t="s">
        <v>218</v>
      </c>
      <c r="C33" t="s">
        <v>32</v>
      </c>
      <c r="D33">
        <v>10</v>
      </c>
      <c r="E33">
        <v>340</v>
      </c>
      <c r="F33">
        <v>0</v>
      </c>
      <c r="G33">
        <v>104</v>
      </c>
      <c r="H33">
        <v>0</v>
      </c>
      <c r="I33">
        <f t="shared" si="0"/>
        <v>454</v>
      </c>
      <c r="J33">
        <v>105</v>
      </c>
      <c r="K33">
        <f t="shared" si="1"/>
        <v>559</v>
      </c>
    </row>
    <row r="34" spans="1:11">
      <c r="A34" t="s">
        <v>237</v>
      </c>
      <c r="B34" t="s">
        <v>218</v>
      </c>
      <c r="C34" t="s">
        <v>33</v>
      </c>
      <c r="D34">
        <v>53</v>
      </c>
      <c r="E34">
        <v>60</v>
      </c>
      <c r="F34">
        <v>250</v>
      </c>
      <c r="G34">
        <v>31</v>
      </c>
      <c r="H34">
        <v>37</v>
      </c>
      <c r="I34">
        <f t="shared" si="0"/>
        <v>431</v>
      </c>
      <c r="J34">
        <v>0</v>
      </c>
      <c r="K34">
        <f t="shared" si="1"/>
        <v>431</v>
      </c>
    </row>
    <row r="35" spans="1:11">
      <c r="A35" t="s">
        <v>237</v>
      </c>
      <c r="B35" t="s">
        <v>206</v>
      </c>
      <c r="C35" t="s">
        <v>2</v>
      </c>
      <c r="D35">
        <v>369</v>
      </c>
      <c r="E35">
        <v>393</v>
      </c>
      <c r="F35">
        <v>0</v>
      </c>
      <c r="G35">
        <v>307</v>
      </c>
      <c r="H35">
        <v>0</v>
      </c>
      <c r="I35">
        <f>SUM(D35:H35)</f>
        <v>1069</v>
      </c>
      <c r="J35">
        <v>208</v>
      </c>
      <c r="K35">
        <f>SUM(I35+J35)</f>
        <v>1277</v>
      </c>
    </row>
    <row r="36" spans="1:11">
      <c r="A36" t="s">
        <v>237</v>
      </c>
      <c r="B36" t="s">
        <v>206</v>
      </c>
      <c r="C36" t="s">
        <v>3</v>
      </c>
      <c r="D36">
        <v>106</v>
      </c>
      <c r="E36">
        <v>296</v>
      </c>
      <c r="F36">
        <v>1</v>
      </c>
      <c r="G36">
        <v>258</v>
      </c>
      <c r="H36">
        <v>0</v>
      </c>
      <c r="I36">
        <f t="shared" ref="I36:I97" si="2">SUM(D36:H36)</f>
        <v>661</v>
      </c>
      <c r="J36">
        <v>0</v>
      </c>
      <c r="K36">
        <f t="shared" ref="K36:K67" si="3">SUM(I36+J36)</f>
        <v>661</v>
      </c>
    </row>
    <row r="37" spans="1:11">
      <c r="A37" t="s">
        <v>237</v>
      </c>
      <c r="B37" t="s">
        <v>206</v>
      </c>
      <c r="C37" t="s">
        <v>4</v>
      </c>
      <c r="D37">
        <v>185</v>
      </c>
      <c r="E37">
        <v>95</v>
      </c>
      <c r="F37">
        <v>2</v>
      </c>
      <c r="G37">
        <v>92</v>
      </c>
      <c r="H37">
        <v>0</v>
      </c>
      <c r="I37">
        <f t="shared" si="2"/>
        <v>374</v>
      </c>
      <c r="J37">
        <v>248</v>
      </c>
      <c r="K37">
        <f t="shared" si="3"/>
        <v>622</v>
      </c>
    </row>
    <row r="38" spans="1:11">
      <c r="A38" t="s">
        <v>237</v>
      </c>
      <c r="B38" t="s">
        <v>206</v>
      </c>
      <c r="C38" t="s">
        <v>5</v>
      </c>
      <c r="D38">
        <v>322</v>
      </c>
      <c r="E38">
        <v>107</v>
      </c>
      <c r="F38">
        <v>0</v>
      </c>
      <c r="G38">
        <v>62</v>
      </c>
      <c r="H38">
        <v>0</v>
      </c>
      <c r="I38">
        <f t="shared" si="2"/>
        <v>491</v>
      </c>
      <c r="J38">
        <v>0</v>
      </c>
      <c r="K38">
        <f t="shared" si="3"/>
        <v>491</v>
      </c>
    </row>
    <row r="39" spans="1:11">
      <c r="A39" t="s">
        <v>237</v>
      </c>
      <c r="B39" t="s">
        <v>206</v>
      </c>
      <c r="C39" t="s">
        <v>6</v>
      </c>
      <c r="D39">
        <v>49</v>
      </c>
      <c r="E39">
        <v>126</v>
      </c>
      <c r="F39">
        <v>0</v>
      </c>
      <c r="G39">
        <v>110</v>
      </c>
      <c r="H39">
        <v>0</v>
      </c>
      <c r="I39">
        <f t="shared" si="2"/>
        <v>285</v>
      </c>
      <c r="J39">
        <v>0</v>
      </c>
      <c r="K39">
        <f t="shared" si="3"/>
        <v>285</v>
      </c>
    </row>
    <row r="40" spans="1:11">
      <c r="A40" t="s">
        <v>237</v>
      </c>
      <c r="B40" t="s">
        <v>206</v>
      </c>
      <c r="C40" t="s">
        <v>7</v>
      </c>
      <c r="D40">
        <v>55</v>
      </c>
      <c r="E40">
        <v>144</v>
      </c>
      <c r="F40">
        <v>6</v>
      </c>
      <c r="G40">
        <v>11</v>
      </c>
      <c r="H40">
        <v>0</v>
      </c>
      <c r="I40">
        <f t="shared" si="2"/>
        <v>216</v>
      </c>
      <c r="J40">
        <v>0</v>
      </c>
      <c r="K40">
        <f t="shared" si="3"/>
        <v>216</v>
      </c>
    </row>
    <row r="41" spans="1:11">
      <c r="A41" t="s">
        <v>237</v>
      </c>
      <c r="B41" t="s">
        <v>206</v>
      </c>
      <c r="C41" t="s">
        <v>8</v>
      </c>
      <c r="D41">
        <v>0</v>
      </c>
      <c r="E41">
        <v>6</v>
      </c>
      <c r="F41">
        <v>0</v>
      </c>
      <c r="G41">
        <v>0</v>
      </c>
      <c r="H41">
        <v>0</v>
      </c>
      <c r="I41">
        <f t="shared" si="2"/>
        <v>6</v>
      </c>
      <c r="J41">
        <v>0</v>
      </c>
      <c r="K41">
        <f t="shared" si="3"/>
        <v>6</v>
      </c>
    </row>
    <row r="42" spans="1:11">
      <c r="A42" t="s">
        <v>237</v>
      </c>
      <c r="B42" t="s">
        <v>206</v>
      </c>
      <c r="C42" t="s">
        <v>9</v>
      </c>
      <c r="D42">
        <v>114</v>
      </c>
      <c r="E42">
        <v>588</v>
      </c>
      <c r="F42">
        <v>4</v>
      </c>
      <c r="G42">
        <v>256</v>
      </c>
      <c r="H42">
        <v>0</v>
      </c>
      <c r="I42">
        <f t="shared" si="2"/>
        <v>962</v>
      </c>
      <c r="J42">
        <v>0</v>
      </c>
      <c r="K42">
        <f t="shared" si="3"/>
        <v>962</v>
      </c>
    </row>
    <row r="43" spans="1:11">
      <c r="A43" t="s">
        <v>237</v>
      </c>
      <c r="B43" t="s">
        <v>206</v>
      </c>
      <c r="C43" t="s">
        <v>10</v>
      </c>
      <c r="D43">
        <v>8</v>
      </c>
      <c r="E43">
        <v>480</v>
      </c>
      <c r="F43">
        <v>6</v>
      </c>
      <c r="G43">
        <v>404</v>
      </c>
      <c r="H43">
        <v>0</v>
      </c>
      <c r="I43">
        <f t="shared" si="2"/>
        <v>898</v>
      </c>
      <c r="J43">
        <v>0</v>
      </c>
      <c r="K43">
        <f t="shared" si="3"/>
        <v>898</v>
      </c>
    </row>
    <row r="44" spans="1:11">
      <c r="A44" t="s">
        <v>237</v>
      </c>
      <c r="B44" t="s">
        <v>206</v>
      </c>
      <c r="C44" t="s">
        <v>11</v>
      </c>
      <c r="D44">
        <v>38</v>
      </c>
      <c r="E44">
        <v>431</v>
      </c>
      <c r="F44">
        <v>6</v>
      </c>
      <c r="G44">
        <v>34</v>
      </c>
      <c r="H44">
        <v>3</v>
      </c>
      <c r="I44">
        <f t="shared" si="2"/>
        <v>512</v>
      </c>
      <c r="J44">
        <v>560</v>
      </c>
      <c r="K44">
        <f t="shared" si="3"/>
        <v>1072</v>
      </c>
    </row>
    <row r="45" spans="1:11">
      <c r="A45" t="s">
        <v>237</v>
      </c>
      <c r="B45" t="s">
        <v>206</v>
      </c>
      <c r="C45" t="s">
        <v>12</v>
      </c>
      <c r="D45">
        <v>28</v>
      </c>
      <c r="E45">
        <v>168</v>
      </c>
      <c r="F45">
        <v>43</v>
      </c>
      <c r="G45">
        <v>184</v>
      </c>
      <c r="H45">
        <v>0</v>
      </c>
      <c r="I45">
        <f t="shared" si="2"/>
        <v>423</v>
      </c>
      <c r="J45">
        <v>0</v>
      </c>
      <c r="K45">
        <f t="shared" si="3"/>
        <v>423</v>
      </c>
    </row>
    <row r="46" spans="1:11">
      <c r="A46" t="s">
        <v>237</v>
      </c>
      <c r="B46" t="s">
        <v>206</v>
      </c>
      <c r="C46" t="s">
        <v>13</v>
      </c>
      <c r="D46">
        <v>27</v>
      </c>
      <c r="E46">
        <v>23</v>
      </c>
      <c r="F46">
        <v>72</v>
      </c>
      <c r="G46">
        <v>18</v>
      </c>
      <c r="H46">
        <v>0</v>
      </c>
      <c r="I46">
        <f t="shared" si="2"/>
        <v>140</v>
      </c>
      <c r="J46">
        <v>0</v>
      </c>
      <c r="K46">
        <f t="shared" si="3"/>
        <v>140</v>
      </c>
    </row>
    <row r="47" spans="1:11">
      <c r="A47" t="s">
        <v>237</v>
      </c>
      <c r="B47" t="s">
        <v>206</v>
      </c>
      <c r="C47" t="s">
        <v>34</v>
      </c>
      <c r="D47">
        <v>4</v>
      </c>
      <c r="E47">
        <v>81</v>
      </c>
      <c r="F47">
        <v>1</v>
      </c>
      <c r="G47">
        <v>36</v>
      </c>
      <c r="H47">
        <v>0</v>
      </c>
      <c r="I47">
        <f t="shared" si="2"/>
        <v>122</v>
      </c>
      <c r="J47">
        <v>0</v>
      </c>
      <c r="K47">
        <f t="shared" si="3"/>
        <v>122</v>
      </c>
    </row>
    <row r="48" spans="1:11">
      <c r="A48" t="s">
        <v>237</v>
      </c>
      <c r="B48" t="s">
        <v>206</v>
      </c>
      <c r="C48" t="s">
        <v>14</v>
      </c>
      <c r="D48">
        <v>27</v>
      </c>
      <c r="E48">
        <v>191</v>
      </c>
      <c r="F48">
        <v>0</v>
      </c>
      <c r="G48">
        <v>8</v>
      </c>
      <c r="H48">
        <v>0</v>
      </c>
      <c r="I48">
        <f t="shared" si="2"/>
        <v>226</v>
      </c>
      <c r="J48">
        <v>0</v>
      </c>
      <c r="K48">
        <f t="shared" si="3"/>
        <v>226</v>
      </c>
    </row>
    <row r="49" spans="1:11">
      <c r="A49" t="s">
        <v>237</v>
      </c>
      <c r="B49" t="s">
        <v>206</v>
      </c>
      <c r="C49" t="s">
        <v>15</v>
      </c>
      <c r="D49">
        <v>1</v>
      </c>
      <c r="E49">
        <v>98</v>
      </c>
      <c r="F49">
        <v>1</v>
      </c>
      <c r="G49">
        <v>20</v>
      </c>
      <c r="H49">
        <v>0</v>
      </c>
      <c r="I49">
        <f t="shared" si="2"/>
        <v>120</v>
      </c>
      <c r="J49">
        <v>0</v>
      </c>
      <c r="K49">
        <f t="shared" si="3"/>
        <v>120</v>
      </c>
    </row>
    <row r="50" spans="1:11">
      <c r="A50" t="s">
        <v>237</v>
      </c>
      <c r="B50" t="s">
        <v>206</v>
      </c>
      <c r="C50" t="s">
        <v>16</v>
      </c>
      <c r="D50">
        <v>30</v>
      </c>
      <c r="E50">
        <v>152</v>
      </c>
      <c r="F50">
        <v>0</v>
      </c>
      <c r="G50">
        <v>0</v>
      </c>
      <c r="H50">
        <v>0</v>
      </c>
      <c r="I50">
        <f t="shared" si="2"/>
        <v>182</v>
      </c>
      <c r="J50">
        <v>316</v>
      </c>
      <c r="K50">
        <f t="shared" si="3"/>
        <v>498</v>
      </c>
    </row>
    <row r="51" spans="1:11">
      <c r="A51" t="s">
        <v>237</v>
      </c>
      <c r="B51" t="s">
        <v>206</v>
      </c>
      <c r="C51" t="s">
        <v>17</v>
      </c>
      <c r="D51">
        <v>84</v>
      </c>
      <c r="E51">
        <v>102</v>
      </c>
      <c r="F51">
        <v>1</v>
      </c>
      <c r="G51">
        <v>300</v>
      </c>
      <c r="H51">
        <v>0</v>
      </c>
      <c r="I51">
        <f t="shared" si="2"/>
        <v>487</v>
      </c>
      <c r="J51">
        <v>0</v>
      </c>
      <c r="K51">
        <f t="shared" si="3"/>
        <v>487</v>
      </c>
    </row>
    <row r="52" spans="1:11">
      <c r="A52" t="s">
        <v>237</v>
      </c>
      <c r="B52" t="s">
        <v>206</v>
      </c>
      <c r="C52" t="s">
        <v>18</v>
      </c>
      <c r="D52">
        <v>33</v>
      </c>
      <c r="E52">
        <v>283</v>
      </c>
      <c r="F52">
        <v>3</v>
      </c>
      <c r="G52">
        <v>202</v>
      </c>
      <c r="H52">
        <v>0</v>
      </c>
      <c r="I52">
        <f t="shared" si="2"/>
        <v>521</v>
      </c>
      <c r="J52">
        <v>0</v>
      </c>
      <c r="K52">
        <f t="shared" si="3"/>
        <v>521</v>
      </c>
    </row>
    <row r="53" spans="1:11">
      <c r="A53" t="s">
        <v>237</v>
      </c>
      <c r="B53" t="s">
        <v>206</v>
      </c>
      <c r="C53" t="s">
        <v>19</v>
      </c>
      <c r="D53">
        <v>7</v>
      </c>
      <c r="E53">
        <v>47</v>
      </c>
      <c r="F53">
        <v>0</v>
      </c>
      <c r="G53">
        <v>25</v>
      </c>
      <c r="H53">
        <v>0</v>
      </c>
      <c r="I53">
        <f t="shared" si="2"/>
        <v>79</v>
      </c>
      <c r="J53">
        <v>0</v>
      </c>
      <c r="K53">
        <f t="shared" si="3"/>
        <v>79</v>
      </c>
    </row>
    <row r="54" spans="1:11">
      <c r="A54" t="s">
        <v>237</v>
      </c>
      <c r="B54" t="s">
        <v>206</v>
      </c>
      <c r="C54" t="s">
        <v>20</v>
      </c>
      <c r="D54">
        <v>1</v>
      </c>
      <c r="E54">
        <v>41</v>
      </c>
      <c r="F54">
        <v>0</v>
      </c>
      <c r="G54">
        <v>34</v>
      </c>
      <c r="H54">
        <v>0</v>
      </c>
      <c r="I54">
        <f t="shared" si="2"/>
        <v>76</v>
      </c>
      <c r="J54">
        <v>0</v>
      </c>
      <c r="K54">
        <f t="shared" si="3"/>
        <v>76</v>
      </c>
    </row>
    <row r="55" spans="1:11">
      <c r="A55" t="s">
        <v>237</v>
      </c>
      <c r="B55" t="s">
        <v>206</v>
      </c>
      <c r="C55" t="s">
        <v>21</v>
      </c>
      <c r="D55">
        <v>57</v>
      </c>
      <c r="E55">
        <v>23</v>
      </c>
      <c r="F55">
        <v>4</v>
      </c>
      <c r="G55">
        <v>26</v>
      </c>
      <c r="H55">
        <v>0</v>
      </c>
      <c r="I55">
        <f t="shared" si="2"/>
        <v>110</v>
      </c>
      <c r="J55">
        <v>0</v>
      </c>
      <c r="K55">
        <f t="shared" si="3"/>
        <v>110</v>
      </c>
    </row>
    <row r="56" spans="1:11">
      <c r="A56" t="s">
        <v>237</v>
      </c>
      <c r="B56" t="s">
        <v>206</v>
      </c>
      <c r="C56" t="s">
        <v>22</v>
      </c>
      <c r="D56">
        <v>108</v>
      </c>
      <c r="E56">
        <v>109</v>
      </c>
      <c r="F56">
        <v>4</v>
      </c>
      <c r="G56">
        <v>54</v>
      </c>
      <c r="H56">
        <v>0</v>
      </c>
      <c r="I56">
        <f t="shared" si="2"/>
        <v>275</v>
      </c>
      <c r="J56">
        <v>0</v>
      </c>
      <c r="K56">
        <f t="shared" si="3"/>
        <v>275</v>
      </c>
    </row>
    <row r="57" spans="1:11">
      <c r="A57" t="s">
        <v>237</v>
      </c>
      <c r="B57" t="s">
        <v>206</v>
      </c>
      <c r="C57" t="s">
        <v>23</v>
      </c>
      <c r="D57">
        <v>12</v>
      </c>
      <c r="E57">
        <v>245</v>
      </c>
      <c r="F57">
        <v>2</v>
      </c>
      <c r="G57">
        <v>209</v>
      </c>
      <c r="H57">
        <v>0</v>
      </c>
      <c r="I57">
        <f t="shared" si="2"/>
        <v>468</v>
      </c>
      <c r="J57">
        <v>295</v>
      </c>
      <c r="K57">
        <f t="shared" si="3"/>
        <v>763</v>
      </c>
    </row>
    <row r="58" spans="1:11">
      <c r="A58" t="s">
        <v>237</v>
      </c>
      <c r="B58" t="s">
        <v>206</v>
      </c>
      <c r="C58" t="s">
        <v>24</v>
      </c>
      <c r="D58">
        <v>1</v>
      </c>
      <c r="E58">
        <v>5</v>
      </c>
      <c r="F58">
        <v>0</v>
      </c>
      <c r="G58">
        <v>14</v>
      </c>
      <c r="H58">
        <v>0</v>
      </c>
      <c r="I58">
        <f t="shared" si="2"/>
        <v>20</v>
      </c>
      <c r="J58">
        <v>6</v>
      </c>
      <c r="K58">
        <f t="shared" si="3"/>
        <v>26</v>
      </c>
    </row>
    <row r="59" spans="1:11">
      <c r="A59" t="s">
        <v>237</v>
      </c>
      <c r="B59" t="s">
        <v>206</v>
      </c>
      <c r="C59" t="s">
        <v>25</v>
      </c>
      <c r="D59">
        <v>81</v>
      </c>
      <c r="E59">
        <v>469</v>
      </c>
      <c r="F59">
        <v>428</v>
      </c>
      <c r="G59">
        <v>711</v>
      </c>
      <c r="H59">
        <v>0</v>
      </c>
      <c r="I59">
        <f t="shared" si="2"/>
        <v>1689</v>
      </c>
      <c r="J59">
        <v>709</v>
      </c>
      <c r="K59">
        <f t="shared" si="3"/>
        <v>2398</v>
      </c>
    </row>
    <row r="60" spans="1:11">
      <c r="A60" t="s">
        <v>237</v>
      </c>
      <c r="B60" t="s">
        <v>206</v>
      </c>
      <c r="C60" t="s">
        <v>26</v>
      </c>
      <c r="D60">
        <v>2</v>
      </c>
      <c r="E60">
        <v>348</v>
      </c>
      <c r="F60">
        <v>0</v>
      </c>
      <c r="G60">
        <v>0</v>
      </c>
      <c r="H60">
        <v>0</v>
      </c>
      <c r="I60">
        <f t="shared" si="2"/>
        <v>350</v>
      </c>
      <c r="J60">
        <v>0</v>
      </c>
      <c r="K60">
        <f t="shared" si="3"/>
        <v>350</v>
      </c>
    </row>
    <row r="61" spans="1:11">
      <c r="A61" t="s">
        <v>237</v>
      </c>
      <c r="B61" t="s">
        <v>206</v>
      </c>
      <c r="C61" t="s">
        <v>27</v>
      </c>
      <c r="D61">
        <v>2</v>
      </c>
      <c r="E61">
        <v>0</v>
      </c>
      <c r="F61">
        <v>0</v>
      </c>
      <c r="G61">
        <v>0</v>
      </c>
      <c r="H61">
        <v>0</v>
      </c>
      <c r="I61">
        <f t="shared" si="2"/>
        <v>2</v>
      </c>
      <c r="J61">
        <v>0</v>
      </c>
      <c r="K61">
        <f t="shared" si="3"/>
        <v>2</v>
      </c>
    </row>
    <row r="62" spans="1:11">
      <c r="A62" t="s">
        <v>237</v>
      </c>
      <c r="B62" t="s">
        <v>206</v>
      </c>
      <c r="C62" t="s">
        <v>28</v>
      </c>
      <c r="D62">
        <v>39</v>
      </c>
      <c r="E62">
        <v>469</v>
      </c>
      <c r="F62">
        <v>0</v>
      </c>
      <c r="G62">
        <v>311</v>
      </c>
      <c r="H62">
        <v>46</v>
      </c>
      <c r="I62">
        <f t="shared" si="2"/>
        <v>865</v>
      </c>
      <c r="J62">
        <v>0</v>
      </c>
      <c r="K62">
        <f t="shared" si="3"/>
        <v>865</v>
      </c>
    </row>
    <row r="63" spans="1:11">
      <c r="A63" t="s">
        <v>237</v>
      </c>
      <c r="B63" t="s">
        <v>206</v>
      </c>
      <c r="C63" t="s">
        <v>29</v>
      </c>
      <c r="D63">
        <v>24</v>
      </c>
      <c r="E63">
        <v>16</v>
      </c>
      <c r="F63">
        <v>3</v>
      </c>
      <c r="G63">
        <v>48</v>
      </c>
      <c r="H63">
        <v>0</v>
      </c>
      <c r="I63">
        <f t="shared" si="2"/>
        <v>91</v>
      </c>
      <c r="J63">
        <v>0</v>
      </c>
      <c r="K63">
        <f t="shared" si="3"/>
        <v>91</v>
      </c>
    </row>
    <row r="64" spans="1:11">
      <c r="A64" t="s">
        <v>237</v>
      </c>
      <c r="B64" t="s">
        <v>206</v>
      </c>
      <c r="C64" t="s">
        <v>30</v>
      </c>
      <c r="D64">
        <v>78</v>
      </c>
      <c r="E64">
        <v>386</v>
      </c>
      <c r="F64">
        <v>0</v>
      </c>
      <c r="G64">
        <v>352</v>
      </c>
      <c r="H64">
        <v>0</v>
      </c>
      <c r="I64">
        <f t="shared" si="2"/>
        <v>816</v>
      </c>
      <c r="J64">
        <v>212</v>
      </c>
      <c r="K64">
        <f t="shared" si="3"/>
        <v>1028</v>
      </c>
    </row>
    <row r="65" spans="1:11">
      <c r="A65" t="s">
        <v>237</v>
      </c>
      <c r="B65" t="s">
        <v>206</v>
      </c>
      <c r="C65" t="s">
        <v>31</v>
      </c>
      <c r="D65">
        <v>3</v>
      </c>
      <c r="E65">
        <v>10</v>
      </c>
      <c r="F65">
        <v>90</v>
      </c>
      <c r="G65">
        <v>125</v>
      </c>
      <c r="H65">
        <v>0</v>
      </c>
      <c r="I65">
        <f t="shared" si="2"/>
        <v>228</v>
      </c>
      <c r="J65">
        <v>40</v>
      </c>
      <c r="K65">
        <f t="shared" si="3"/>
        <v>268</v>
      </c>
    </row>
    <row r="66" spans="1:11">
      <c r="A66" t="s">
        <v>237</v>
      </c>
      <c r="B66" t="s">
        <v>206</v>
      </c>
      <c r="C66" t="s">
        <v>32</v>
      </c>
      <c r="D66">
        <v>4</v>
      </c>
      <c r="E66">
        <v>130</v>
      </c>
      <c r="F66">
        <v>1</v>
      </c>
      <c r="G66">
        <v>166</v>
      </c>
      <c r="H66">
        <v>0</v>
      </c>
      <c r="I66">
        <f t="shared" si="2"/>
        <v>301</v>
      </c>
      <c r="J66">
        <v>0</v>
      </c>
      <c r="K66">
        <f t="shared" si="3"/>
        <v>301</v>
      </c>
    </row>
    <row r="67" spans="1:11">
      <c r="A67" t="s">
        <v>237</v>
      </c>
      <c r="B67" t="s">
        <v>206</v>
      </c>
      <c r="C67" t="s">
        <v>33</v>
      </c>
      <c r="D67">
        <v>90</v>
      </c>
      <c r="E67">
        <v>100</v>
      </c>
      <c r="F67">
        <v>0</v>
      </c>
      <c r="G67">
        <v>63</v>
      </c>
      <c r="H67">
        <v>0</v>
      </c>
      <c r="I67">
        <f t="shared" si="2"/>
        <v>253</v>
      </c>
      <c r="J67">
        <v>0</v>
      </c>
      <c r="K67">
        <f t="shared" si="3"/>
        <v>253</v>
      </c>
    </row>
    <row r="68" spans="1:11">
      <c r="A68" t="s">
        <v>237</v>
      </c>
      <c r="B68" t="s">
        <v>177</v>
      </c>
      <c r="C68" t="s">
        <v>2</v>
      </c>
      <c r="D68">
        <v>104</v>
      </c>
      <c r="E68">
        <v>396</v>
      </c>
      <c r="F68">
        <v>0</v>
      </c>
      <c r="G68">
        <v>507</v>
      </c>
      <c r="H68">
        <v>0</v>
      </c>
      <c r="I68">
        <f t="shared" si="2"/>
        <v>1007</v>
      </c>
      <c r="J68">
        <v>501</v>
      </c>
      <c r="K68">
        <f>SUM(I68:J68)</f>
        <v>1508</v>
      </c>
    </row>
    <row r="69" spans="1:11">
      <c r="A69" t="s">
        <v>237</v>
      </c>
      <c r="B69" t="s">
        <v>177</v>
      </c>
      <c r="C69" t="s">
        <v>3</v>
      </c>
      <c r="D69">
        <v>127</v>
      </c>
      <c r="E69">
        <v>45</v>
      </c>
      <c r="F69">
        <v>5</v>
      </c>
      <c r="G69">
        <v>129</v>
      </c>
      <c r="H69">
        <v>0</v>
      </c>
      <c r="I69">
        <f t="shared" si="2"/>
        <v>306</v>
      </c>
      <c r="J69">
        <v>0</v>
      </c>
      <c r="K69">
        <f t="shared" ref="K69:K101" si="4">SUM(I69:J69)</f>
        <v>306</v>
      </c>
    </row>
    <row r="70" spans="1:11">
      <c r="A70" t="s">
        <v>237</v>
      </c>
      <c r="B70" t="s">
        <v>177</v>
      </c>
      <c r="C70" t="s">
        <v>4</v>
      </c>
      <c r="D70">
        <v>136</v>
      </c>
      <c r="E70">
        <v>237</v>
      </c>
      <c r="F70">
        <v>1</v>
      </c>
      <c r="G70">
        <v>279</v>
      </c>
      <c r="H70">
        <v>0</v>
      </c>
      <c r="I70">
        <f t="shared" si="2"/>
        <v>653</v>
      </c>
      <c r="J70">
        <v>0</v>
      </c>
      <c r="K70">
        <f t="shared" si="4"/>
        <v>653</v>
      </c>
    </row>
    <row r="71" spans="1:11">
      <c r="A71" t="s">
        <v>237</v>
      </c>
      <c r="B71" t="s">
        <v>177</v>
      </c>
      <c r="C71" t="s">
        <v>5</v>
      </c>
      <c r="D71">
        <v>215</v>
      </c>
      <c r="E71">
        <v>494</v>
      </c>
      <c r="F71">
        <v>2</v>
      </c>
      <c r="G71">
        <v>786</v>
      </c>
      <c r="H71">
        <v>153</v>
      </c>
      <c r="I71">
        <f t="shared" si="2"/>
        <v>1650</v>
      </c>
      <c r="J71">
        <v>0</v>
      </c>
      <c r="K71">
        <f t="shared" si="4"/>
        <v>1650</v>
      </c>
    </row>
    <row r="72" spans="1:11">
      <c r="A72" t="s">
        <v>237</v>
      </c>
      <c r="B72" t="s">
        <v>177</v>
      </c>
      <c r="C72" t="s">
        <v>6</v>
      </c>
      <c r="D72">
        <v>2</v>
      </c>
      <c r="E72">
        <v>2</v>
      </c>
      <c r="F72">
        <v>0</v>
      </c>
      <c r="G72">
        <v>19</v>
      </c>
      <c r="H72">
        <v>0</v>
      </c>
      <c r="I72">
        <f t="shared" si="2"/>
        <v>23</v>
      </c>
      <c r="J72">
        <v>0</v>
      </c>
      <c r="K72">
        <f t="shared" si="4"/>
        <v>23</v>
      </c>
    </row>
    <row r="73" spans="1:11">
      <c r="A73" t="s">
        <v>237</v>
      </c>
      <c r="B73" t="s">
        <v>177</v>
      </c>
      <c r="C73" t="s">
        <v>7</v>
      </c>
      <c r="D73">
        <v>6</v>
      </c>
      <c r="E73">
        <v>31</v>
      </c>
      <c r="F73">
        <v>0</v>
      </c>
      <c r="G73">
        <v>0</v>
      </c>
      <c r="H73">
        <v>14</v>
      </c>
      <c r="I73">
        <f t="shared" si="2"/>
        <v>51</v>
      </c>
      <c r="J73">
        <v>0</v>
      </c>
      <c r="K73">
        <f t="shared" si="4"/>
        <v>51</v>
      </c>
    </row>
    <row r="74" spans="1:11">
      <c r="A74" t="s">
        <v>237</v>
      </c>
      <c r="B74" t="s">
        <v>177</v>
      </c>
      <c r="C74" t="s">
        <v>8</v>
      </c>
      <c r="D74">
        <v>0</v>
      </c>
      <c r="E74">
        <v>1</v>
      </c>
      <c r="F74">
        <v>0</v>
      </c>
      <c r="G74">
        <v>0</v>
      </c>
      <c r="H74">
        <v>0</v>
      </c>
      <c r="I74">
        <f t="shared" si="2"/>
        <v>1</v>
      </c>
      <c r="J74">
        <v>0</v>
      </c>
      <c r="K74">
        <f t="shared" si="4"/>
        <v>1</v>
      </c>
    </row>
    <row r="75" spans="1:11">
      <c r="A75" t="s">
        <v>237</v>
      </c>
      <c r="B75" t="s">
        <v>177</v>
      </c>
      <c r="C75" t="s">
        <v>9</v>
      </c>
      <c r="D75">
        <v>41</v>
      </c>
      <c r="E75">
        <v>456</v>
      </c>
      <c r="F75">
        <v>2</v>
      </c>
      <c r="G75">
        <v>728</v>
      </c>
      <c r="H75">
        <v>4</v>
      </c>
      <c r="I75">
        <f t="shared" si="2"/>
        <v>1231</v>
      </c>
      <c r="J75">
        <v>71</v>
      </c>
      <c r="K75">
        <f t="shared" si="4"/>
        <v>1302</v>
      </c>
    </row>
    <row r="76" spans="1:11">
      <c r="A76" t="s">
        <v>237</v>
      </c>
      <c r="B76" t="s">
        <v>177</v>
      </c>
      <c r="C76" t="s">
        <v>10</v>
      </c>
      <c r="D76">
        <v>41</v>
      </c>
      <c r="E76">
        <v>319</v>
      </c>
      <c r="F76">
        <v>62</v>
      </c>
      <c r="G76">
        <v>526</v>
      </c>
      <c r="H76">
        <v>0</v>
      </c>
      <c r="I76">
        <f t="shared" si="2"/>
        <v>948</v>
      </c>
      <c r="J76">
        <v>0</v>
      </c>
      <c r="K76">
        <f t="shared" si="4"/>
        <v>948</v>
      </c>
    </row>
    <row r="77" spans="1:11">
      <c r="A77" t="s">
        <v>237</v>
      </c>
      <c r="B77" t="s">
        <v>177</v>
      </c>
      <c r="C77" t="s">
        <v>11</v>
      </c>
      <c r="D77">
        <v>3</v>
      </c>
      <c r="E77">
        <v>260</v>
      </c>
      <c r="F77">
        <v>4</v>
      </c>
      <c r="G77">
        <v>152</v>
      </c>
      <c r="H77">
        <v>0</v>
      </c>
      <c r="I77">
        <f t="shared" si="2"/>
        <v>419</v>
      </c>
      <c r="J77">
        <v>0</v>
      </c>
      <c r="K77">
        <f t="shared" si="4"/>
        <v>419</v>
      </c>
    </row>
    <row r="78" spans="1:11">
      <c r="A78" t="s">
        <v>237</v>
      </c>
      <c r="B78" t="s">
        <v>177</v>
      </c>
      <c r="C78" t="s">
        <v>12</v>
      </c>
      <c r="D78">
        <v>96</v>
      </c>
      <c r="E78">
        <v>450</v>
      </c>
      <c r="F78">
        <v>0</v>
      </c>
      <c r="G78">
        <v>611</v>
      </c>
      <c r="H78">
        <v>11</v>
      </c>
      <c r="I78">
        <f t="shared" si="2"/>
        <v>1168</v>
      </c>
      <c r="J78">
        <v>0</v>
      </c>
      <c r="K78">
        <f t="shared" si="4"/>
        <v>1168</v>
      </c>
    </row>
    <row r="79" spans="1:11">
      <c r="A79" t="s">
        <v>237</v>
      </c>
      <c r="B79" t="s">
        <v>177</v>
      </c>
      <c r="C79" t="s">
        <v>13</v>
      </c>
      <c r="D79">
        <v>13</v>
      </c>
      <c r="E79">
        <v>18</v>
      </c>
      <c r="F79">
        <v>0</v>
      </c>
      <c r="G79">
        <v>133</v>
      </c>
      <c r="H79">
        <v>0</v>
      </c>
      <c r="I79">
        <f t="shared" si="2"/>
        <v>164</v>
      </c>
      <c r="J79">
        <v>0</v>
      </c>
      <c r="K79">
        <f t="shared" si="4"/>
        <v>164</v>
      </c>
    </row>
    <row r="80" spans="1:11">
      <c r="A80" t="s">
        <v>237</v>
      </c>
      <c r="B80" t="s">
        <v>177</v>
      </c>
      <c r="C80" t="s">
        <v>34</v>
      </c>
      <c r="D80">
        <v>65</v>
      </c>
      <c r="E80">
        <v>263</v>
      </c>
      <c r="F80">
        <v>0</v>
      </c>
      <c r="G80">
        <v>57</v>
      </c>
      <c r="H80">
        <v>0</v>
      </c>
      <c r="I80">
        <f t="shared" si="2"/>
        <v>385</v>
      </c>
      <c r="J80">
        <v>0</v>
      </c>
      <c r="K80">
        <f t="shared" si="4"/>
        <v>385</v>
      </c>
    </row>
    <row r="81" spans="1:11">
      <c r="A81" t="s">
        <v>237</v>
      </c>
      <c r="B81" t="s">
        <v>177</v>
      </c>
      <c r="C81" t="s">
        <v>14</v>
      </c>
      <c r="D81">
        <v>4</v>
      </c>
      <c r="E81">
        <v>350</v>
      </c>
      <c r="F81">
        <v>0</v>
      </c>
      <c r="G81">
        <v>426</v>
      </c>
      <c r="H81">
        <v>18</v>
      </c>
      <c r="I81">
        <f t="shared" si="2"/>
        <v>798</v>
      </c>
      <c r="J81">
        <v>549</v>
      </c>
      <c r="K81">
        <f t="shared" si="4"/>
        <v>1347</v>
      </c>
    </row>
    <row r="82" spans="1:11">
      <c r="A82" t="s">
        <v>237</v>
      </c>
      <c r="B82" t="s">
        <v>177</v>
      </c>
      <c r="C82" t="s">
        <v>15</v>
      </c>
      <c r="D82">
        <v>74</v>
      </c>
      <c r="E82">
        <v>439</v>
      </c>
      <c r="F82">
        <v>125</v>
      </c>
      <c r="G82">
        <v>250</v>
      </c>
      <c r="H82">
        <v>0</v>
      </c>
      <c r="I82">
        <f t="shared" si="2"/>
        <v>888</v>
      </c>
      <c r="J82">
        <v>123</v>
      </c>
      <c r="K82">
        <f t="shared" si="4"/>
        <v>1011</v>
      </c>
    </row>
    <row r="83" spans="1:11">
      <c r="A83" t="s">
        <v>237</v>
      </c>
      <c r="B83" t="s">
        <v>177</v>
      </c>
      <c r="C83" t="s">
        <v>16</v>
      </c>
      <c r="D83">
        <v>1</v>
      </c>
      <c r="E83">
        <v>41</v>
      </c>
      <c r="F83">
        <v>3</v>
      </c>
      <c r="G83">
        <v>35</v>
      </c>
      <c r="H83">
        <v>0</v>
      </c>
      <c r="I83">
        <f t="shared" si="2"/>
        <v>80</v>
      </c>
      <c r="J83">
        <v>0</v>
      </c>
      <c r="K83">
        <f t="shared" si="4"/>
        <v>80</v>
      </c>
    </row>
    <row r="84" spans="1:11">
      <c r="A84" t="s">
        <v>237</v>
      </c>
      <c r="B84" t="s">
        <v>177</v>
      </c>
      <c r="C84" t="s">
        <v>17</v>
      </c>
      <c r="D84">
        <v>3</v>
      </c>
      <c r="E84">
        <v>112</v>
      </c>
      <c r="F84">
        <v>6</v>
      </c>
      <c r="G84">
        <v>247</v>
      </c>
      <c r="H84">
        <v>0</v>
      </c>
      <c r="I84">
        <f t="shared" si="2"/>
        <v>368</v>
      </c>
      <c r="J84">
        <v>0</v>
      </c>
      <c r="K84">
        <f t="shared" si="4"/>
        <v>368</v>
      </c>
    </row>
    <row r="85" spans="1:11">
      <c r="A85" t="s">
        <v>237</v>
      </c>
      <c r="B85" t="s">
        <v>177</v>
      </c>
      <c r="C85" t="s">
        <v>18</v>
      </c>
      <c r="D85">
        <v>10</v>
      </c>
      <c r="E85">
        <v>358</v>
      </c>
      <c r="F85">
        <v>24</v>
      </c>
      <c r="G85">
        <v>324</v>
      </c>
      <c r="H85">
        <v>0</v>
      </c>
      <c r="I85">
        <f t="shared" si="2"/>
        <v>716</v>
      </c>
      <c r="J85">
        <v>142</v>
      </c>
      <c r="K85">
        <f t="shared" si="4"/>
        <v>858</v>
      </c>
    </row>
    <row r="86" spans="1:11">
      <c r="A86" t="s">
        <v>237</v>
      </c>
      <c r="B86" t="s">
        <v>177</v>
      </c>
      <c r="C86" t="s">
        <v>19</v>
      </c>
      <c r="D86">
        <v>22</v>
      </c>
      <c r="E86">
        <v>156</v>
      </c>
      <c r="F86">
        <v>1</v>
      </c>
      <c r="G86">
        <v>106</v>
      </c>
      <c r="H86">
        <v>0</v>
      </c>
      <c r="I86">
        <f t="shared" si="2"/>
        <v>285</v>
      </c>
      <c r="J86">
        <v>0</v>
      </c>
      <c r="K86">
        <f t="shared" si="4"/>
        <v>285</v>
      </c>
    </row>
    <row r="87" spans="1:11">
      <c r="A87" t="s">
        <v>237</v>
      </c>
      <c r="B87" t="s">
        <v>177</v>
      </c>
      <c r="C87" t="s">
        <v>20</v>
      </c>
      <c r="D87">
        <v>1</v>
      </c>
      <c r="E87">
        <v>134</v>
      </c>
      <c r="F87">
        <v>0</v>
      </c>
      <c r="G87">
        <v>0</v>
      </c>
      <c r="H87">
        <v>0</v>
      </c>
      <c r="I87">
        <f t="shared" si="2"/>
        <v>135</v>
      </c>
      <c r="J87">
        <v>0</v>
      </c>
      <c r="K87">
        <f t="shared" si="4"/>
        <v>135</v>
      </c>
    </row>
    <row r="88" spans="1:11">
      <c r="A88" t="s">
        <v>237</v>
      </c>
      <c r="B88" t="s">
        <v>177</v>
      </c>
      <c r="C88" t="s">
        <v>21</v>
      </c>
      <c r="D88">
        <v>1</v>
      </c>
      <c r="E88">
        <v>3</v>
      </c>
      <c r="F88">
        <v>1</v>
      </c>
      <c r="G88">
        <v>257</v>
      </c>
      <c r="H88">
        <v>0</v>
      </c>
      <c r="I88">
        <f t="shared" si="2"/>
        <v>262</v>
      </c>
      <c r="J88">
        <v>0</v>
      </c>
      <c r="K88">
        <f t="shared" si="4"/>
        <v>262</v>
      </c>
    </row>
    <row r="89" spans="1:11">
      <c r="A89" t="s">
        <v>237</v>
      </c>
      <c r="B89" t="s">
        <v>177</v>
      </c>
      <c r="C89" t="s">
        <v>22</v>
      </c>
      <c r="D89">
        <v>7</v>
      </c>
      <c r="E89">
        <v>165</v>
      </c>
      <c r="F89">
        <v>5</v>
      </c>
      <c r="G89">
        <v>329</v>
      </c>
      <c r="H89">
        <v>0</v>
      </c>
      <c r="I89">
        <f t="shared" si="2"/>
        <v>506</v>
      </c>
      <c r="J89">
        <v>0</v>
      </c>
      <c r="K89">
        <f t="shared" si="4"/>
        <v>506</v>
      </c>
    </row>
    <row r="90" spans="1:11">
      <c r="A90" t="s">
        <v>237</v>
      </c>
      <c r="B90" t="s">
        <v>177</v>
      </c>
      <c r="C90" t="s">
        <v>23</v>
      </c>
      <c r="D90">
        <v>17</v>
      </c>
      <c r="E90">
        <v>287</v>
      </c>
      <c r="F90">
        <v>6</v>
      </c>
      <c r="G90">
        <v>141</v>
      </c>
      <c r="H90">
        <v>0</v>
      </c>
      <c r="I90">
        <f t="shared" si="2"/>
        <v>451</v>
      </c>
      <c r="J90">
        <v>0</v>
      </c>
      <c r="K90">
        <f t="shared" si="4"/>
        <v>451</v>
      </c>
    </row>
    <row r="91" spans="1:11">
      <c r="A91" t="s">
        <v>237</v>
      </c>
      <c r="B91" t="s">
        <v>177</v>
      </c>
      <c r="C91" t="s">
        <v>24</v>
      </c>
      <c r="D91">
        <v>6</v>
      </c>
      <c r="E91">
        <v>112</v>
      </c>
      <c r="F91">
        <v>0</v>
      </c>
      <c r="G91">
        <v>221</v>
      </c>
      <c r="H91">
        <v>0</v>
      </c>
      <c r="I91">
        <f t="shared" si="2"/>
        <v>339</v>
      </c>
      <c r="J91">
        <v>460</v>
      </c>
      <c r="K91">
        <f t="shared" si="4"/>
        <v>799</v>
      </c>
    </row>
    <row r="92" spans="1:11">
      <c r="A92" t="s">
        <v>237</v>
      </c>
      <c r="B92" t="s">
        <v>177</v>
      </c>
      <c r="C92" t="s">
        <v>25</v>
      </c>
      <c r="D92">
        <v>55</v>
      </c>
      <c r="E92">
        <v>135</v>
      </c>
      <c r="F92">
        <v>1</v>
      </c>
      <c r="G92">
        <v>328</v>
      </c>
      <c r="H92">
        <v>0</v>
      </c>
      <c r="I92">
        <f t="shared" si="2"/>
        <v>519</v>
      </c>
      <c r="J92">
        <v>1755</v>
      </c>
      <c r="K92">
        <f t="shared" si="4"/>
        <v>2274</v>
      </c>
    </row>
    <row r="93" spans="1:11">
      <c r="A93" t="s">
        <v>237</v>
      </c>
      <c r="B93" t="s">
        <v>177</v>
      </c>
      <c r="C93" t="s">
        <v>26</v>
      </c>
      <c r="D93">
        <v>3</v>
      </c>
      <c r="E93">
        <v>0</v>
      </c>
      <c r="F93">
        <v>20</v>
      </c>
      <c r="G93">
        <v>1</v>
      </c>
      <c r="H93">
        <v>0</v>
      </c>
      <c r="I93">
        <f t="shared" si="2"/>
        <v>24</v>
      </c>
      <c r="J93">
        <v>0</v>
      </c>
      <c r="K93">
        <f t="shared" si="4"/>
        <v>24</v>
      </c>
    </row>
    <row r="94" spans="1:11">
      <c r="A94" t="s">
        <v>237</v>
      </c>
      <c r="B94" t="s">
        <v>177</v>
      </c>
      <c r="C94" t="s">
        <v>27</v>
      </c>
      <c r="D94">
        <v>3</v>
      </c>
      <c r="E94">
        <v>32</v>
      </c>
      <c r="F94">
        <v>3</v>
      </c>
      <c r="G94">
        <v>0</v>
      </c>
      <c r="H94">
        <v>0</v>
      </c>
      <c r="I94">
        <f t="shared" si="2"/>
        <v>38</v>
      </c>
      <c r="J94">
        <v>0</v>
      </c>
      <c r="K94">
        <f t="shared" si="4"/>
        <v>38</v>
      </c>
    </row>
    <row r="95" spans="1:11">
      <c r="A95" t="s">
        <v>237</v>
      </c>
      <c r="B95" t="s">
        <v>177</v>
      </c>
      <c r="C95" t="s">
        <v>28</v>
      </c>
      <c r="D95">
        <v>24</v>
      </c>
      <c r="E95">
        <v>783</v>
      </c>
      <c r="F95">
        <v>0</v>
      </c>
      <c r="G95">
        <v>301</v>
      </c>
      <c r="H95">
        <v>0</v>
      </c>
      <c r="I95">
        <f t="shared" si="2"/>
        <v>1108</v>
      </c>
      <c r="J95">
        <v>0</v>
      </c>
      <c r="K95">
        <f t="shared" si="4"/>
        <v>1108</v>
      </c>
    </row>
    <row r="96" spans="1:11">
      <c r="A96" t="s">
        <v>237</v>
      </c>
      <c r="B96" t="s">
        <v>177</v>
      </c>
      <c r="C96" t="s">
        <v>29</v>
      </c>
      <c r="D96">
        <v>4</v>
      </c>
      <c r="E96">
        <v>6</v>
      </c>
      <c r="F96">
        <v>4</v>
      </c>
      <c r="G96">
        <v>41</v>
      </c>
      <c r="H96">
        <v>0</v>
      </c>
      <c r="I96">
        <f t="shared" si="2"/>
        <v>55</v>
      </c>
      <c r="J96">
        <v>0</v>
      </c>
      <c r="K96">
        <f t="shared" si="4"/>
        <v>55</v>
      </c>
    </row>
    <row r="97" spans="1:11">
      <c r="A97" t="s">
        <v>237</v>
      </c>
      <c r="B97" t="s">
        <v>177</v>
      </c>
      <c r="C97" t="s">
        <v>30</v>
      </c>
      <c r="D97">
        <v>99</v>
      </c>
      <c r="E97">
        <v>224</v>
      </c>
      <c r="F97">
        <v>4</v>
      </c>
      <c r="G97">
        <v>431</v>
      </c>
      <c r="H97">
        <v>0</v>
      </c>
      <c r="I97">
        <f t="shared" si="2"/>
        <v>758</v>
      </c>
      <c r="J97">
        <v>0</v>
      </c>
      <c r="K97">
        <f t="shared" si="4"/>
        <v>758</v>
      </c>
    </row>
    <row r="98" spans="1:11">
      <c r="A98" t="s">
        <v>237</v>
      </c>
      <c r="B98" t="s">
        <v>177</v>
      </c>
      <c r="C98" t="s">
        <v>31</v>
      </c>
      <c r="D98">
        <v>104</v>
      </c>
      <c r="E98">
        <v>228</v>
      </c>
      <c r="F98">
        <v>0</v>
      </c>
      <c r="G98">
        <v>562</v>
      </c>
      <c r="H98">
        <v>0</v>
      </c>
      <c r="I98">
        <f>SUM(D98:H98)</f>
        <v>894</v>
      </c>
      <c r="J98">
        <v>0</v>
      </c>
      <c r="K98">
        <f t="shared" si="4"/>
        <v>894</v>
      </c>
    </row>
    <row r="99" spans="1:11">
      <c r="A99" t="s">
        <v>237</v>
      </c>
      <c r="B99" t="s">
        <v>177</v>
      </c>
      <c r="C99" t="s">
        <v>32</v>
      </c>
      <c r="D99">
        <v>9</v>
      </c>
      <c r="E99">
        <v>227</v>
      </c>
      <c r="F99">
        <v>171</v>
      </c>
      <c r="G99">
        <v>163</v>
      </c>
      <c r="H99">
        <v>0</v>
      </c>
      <c r="I99">
        <f>SUM(D99:H99)</f>
        <v>570</v>
      </c>
      <c r="J99">
        <v>0</v>
      </c>
      <c r="K99">
        <f t="shared" si="4"/>
        <v>570</v>
      </c>
    </row>
    <row r="100" spans="1:11">
      <c r="A100" t="s">
        <v>237</v>
      </c>
      <c r="B100" t="s">
        <v>177</v>
      </c>
      <c r="C100" t="s">
        <v>33</v>
      </c>
      <c r="D100">
        <v>30</v>
      </c>
      <c r="E100">
        <v>392</v>
      </c>
      <c r="F100">
        <v>0</v>
      </c>
      <c r="G100">
        <v>30</v>
      </c>
      <c r="H100">
        <v>0</v>
      </c>
      <c r="I100">
        <f>SUM(D100:H100)</f>
        <v>452</v>
      </c>
      <c r="J100">
        <v>0</v>
      </c>
      <c r="K100">
        <f t="shared" si="4"/>
        <v>452</v>
      </c>
    </row>
    <row r="101" spans="1:11">
      <c r="A101" t="s">
        <v>237</v>
      </c>
      <c r="B101" t="s">
        <v>177</v>
      </c>
      <c r="C101" t="s">
        <v>238</v>
      </c>
      <c r="D101">
        <v>4</v>
      </c>
      <c r="E101">
        <v>0</v>
      </c>
      <c r="F101">
        <v>0</v>
      </c>
      <c r="G101">
        <v>0</v>
      </c>
      <c r="H101">
        <v>0</v>
      </c>
      <c r="I101">
        <f>SUM(D101:H101)</f>
        <v>4</v>
      </c>
      <c r="J101">
        <v>0</v>
      </c>
      <c r="K101">
        <f t="shared" si="4"/>
        <v>4</v>
      </c>
    </row>
    <row r="102" spans="1:11">
      <c r="A102" t="s">
        <v>237</v>
      </c>
      <c r="B102" t="s">
        <v>164</v>
      </c>
      <c r="C102" t="s">
        <v>2</v>
      </c>
      <c r="D102">
        <v>119</v>
      </c>
      <c r="E102">
        <v>41</v>
      </c>
      <c r="F102">
        <v>78</v>
      </c>
      <c r="G102">
        <v>311</v>
      </c>
      <c r="H102">
        <v>0</v>
      </c>
      <c r="I102">
        <f t="shared" ref="I102:I134" si="5">SUM(D102:H102)</f>
        <v>549</v>
      </c>
      <c r="J102">
        <v>0</v>
      </c>
      <c r="K102">
        <f>SUM(I102:J102)</f>
        <v>549</v>
      </c>
    </row>
    <row r="103" spans="1:11">
      <c r="A103" t="s">
        <v>237</v>
      </c>
      <c r="B103" t="s">
        <v>164</v>
      </c>
      <c r="C103" t="s">
        <v>3</v>
      </c>
      <c r="D103">
        <v>12</v>
      </c>
      <c r="E103">
        <v>55</v>
      </c>
      <c r="F103">
        <v>6</v>
      </c>
      <c r="G103">
        <v>252</v>
      </c>
      <c r="H103">
        <v>0</v>
      </c>
      <c r="I103">
        <f t="shared" si="5"/>
        <v>325</v>
      </c>
      <c r="J103">
        <v>0</v>
      </c>
      <c r="K103">
        <f t="shared" ref="K103:K134" si="6">SUM(I103:J103)</f>
        <v>325</v>
      </c>
    </row>
    <row r="104" spans="1:11">
      <c r="A104" t="s">
        <v>237</v>
      </c>
      <c r="B104" t="s">
        <v>164</v>
      </c>
      <c r="C104" t="s">
        <v>4</v>
      </c>
      <c r="D104">
        <v>97</v>
      </c>
      <c r="E104">
        <v>31</v>
      </c>
      <c r="F104">
        <v>13</v>
      </c>
      <c r="G104">
        <v>87</v>
      </c>
      <c r="H104">
        <v>0</v>
      </c>
      <c r="I104">
        <f t="shared" si="5"/>
        <v>228</v>
      </c>
      <c r="J104">
        <v>0</v>
      </c>
      <c r="K104">
        <f t="shared" si="6"/>
        <v>228</v>
      </c>
    </row>
    <row r="105" spans="1:11">
      <c r="A105" t="s">
        <v>237</v>
      </c>
      <c r="B105" t="s">
        <v>164</v>
      </c>
      <c r="C105" t="s">
        <v>5</v>
      </c>
      <c r="D105">
        <v>154</v>
      </c>
      <c r="E105">
        <v>339</v>
      </c>
      <c r="F105">
        <v>761</v>
      </c>
      <c r="G105">
        <v>748</v>
      </c>
      <c r="H105">
        <v>0</v>
      </c>
      <c r="I105">
        <f t="shared" si="5"/>
        <v>2002</v>
      </c>
      <c r="J105">
        <v>116</v>
      </c>
      <c r="K105">
        <f t="shared" si="6"/>
        <v>2118</v>
      </c>
    </row>
    <row r="106" spans="1:11">
      <c r="A106" t="s">
        <v>237</v>
      </c>
      <c r="B106" t="s">
        <v>164</v>
      </c>
      <c r="C106" t="s">
        <v>6</v>
      </c>
      <c r="D106">
        <v>1</v>
      </c>
      <c r="E106">
        <v>20</v>
      </c>
      <c r="F106">
        <v>2</v>
      </c>
      <c r="G106">
        <v>102</v>
      </c>
      <c r="H106">
        <v>0</v>
      </c>
      <c r="I106">
        <f t="shared" si="5"/>
        <v>125</v>
      </c>
      <c r="J106">
        <v>0</v>
      </c>
      <c r="K106">
        <f t="shared" si="6"/>
        <v>125</v>
      </c>
    </row>
    <row r="107" spans="1:11">
      <c r="A107" t="s">
        <v>237</v>
      </c>
      <c r="B107" t="s">
        <v>164</v>
      </c>
      <c r="C107" t="s">
        <v>7</v>
      </c>
      <c r="D107">
        <v>68</v>
      </c>
      <c r="E107">
        <v>122</v>
      </c>
      <c r="F107">
        <v>0</v>
      </c>
      <c r="G107">
        <v>72</v>
      </c>
      <c r="H107">
        <v>72</v>
      </c>
      <c r="I107">
        <f t="shared" si="5"/>
        <v>334</v>
      </c>
      <c r="J107">
        <v>0</v>
      </c>
      <c r="K107">
        <f t="shared" si="6"/>
        <v>334</v>
      </c>
    </row>
    <row r="108" spans="1:11">
      <c r="A108" t="s">
        <v>237</v>
      </c>
      <c r="B108" t="s">
        <v>164</v>
      </c>
      <c r="C108" t="s">
        <v>8</v>
      </c>
      <c r="D108">
        <v>0</v>
      </c>
      <c r="E108">
        <v>9</v>
      </c>
      <c r="F108">
        <v>0</v>
      </c>
      <c r="G108">
        <v>0</v>
      </c>
      <c r="H108">
        <v>0</v>
      </c>
      <c r="I108">
        <f t="shared" si="5"/>
        <v>9</v>
      </c>
      <c r="J108">
        <v>0</v>
      </c>
      <c r="K108">
        <f t="shared" si="6"/>
        <v>9</v>
      </c>
    </row>
    <row r="109" spans="1:11">
      <c r="A109" t="s">
        <v>237</v>
      </c>
      <c r="B109" t="s">
        <v>164</v>
      </c>
      <c r="C109" t="s">
        <v>9</v>
      </c>
      <c r="D109">
        <v>14</v>
      </c>
      <c r="E109">
        <v>207</v>
      </c>
      <c r="F109">
        <v>126</v>
      </c>
      <c r="G109">
        <v>350</v>
      </c>
      <c r="H109">
        <v>0</v>
      </c>
      <c r="I109">
        <f t="shared" si="5"/>
        <v>697</v>
      </c>
      <c r="J109">
        <v>140</v>
      </c>
      <c r="K109">
        <f t="shared" si="6"/>
        <v>837</v>
      </c>
    </row>
    <row r="110" spans="1:11">
      <c r="A110" t="s">
        <v>237</v>
      </c>
      <c r="B110" t="s">
        <v>164</v>
      </c>
      <c r="C110" t="s">
        <v>10</v>
      </c>
      <c r="D110">
        <v>4</v>
      </c>
      <c r="E110">
        <v>223</v>
      </c>
      <c r="F110">
        <v>462</v>
      </c>
      <c r="G110">
        <v>393</v>
      </c>
      <c r="H110">
        <v>0</v>
      </c>
      <c r="I110">
        <f t="shared" si="5"/>
        <v>1082</v>
      </c>
      <c r="J110">
        <v>0</v>
      </c>
      <c r="K110">
        <f t="shared" si="6"/>
        <v>1082</v>
      </c>
    </row>
    <row r="111" spans="1:11">
      <c r="A111" t="s">
        <v>237</v>
      </c>
      <c r="B111" t="s">
        <v>164</v>
      </c>
      <c r="C111" t="s">
        <v>11</v>
      </c>
      <c r="D111">
        <v>4</v>
      </c>
      <c r="E111">
        <v>21</v>
      </c>
      <c r="F111">
        <v>37</v>
      </c>
      <c r="G111">
        <v>82</v>
      </c>
      <c r="H111">
        <v>26</v>
      </c>
      <c r="I111">
        <f t="shared" si="5"/>
        <v>170</v>
      </c>
      <c r="J111">
        <v>0</v>
      </c>
      <c r="K111">
        <f t="shared" si="6"/>
        <v>170</v>
      </c>
    </row>
    <row r="112" spans="1:11">
      <c r="A112" t="s">
        <v>237</v>
      </c>
      <c r="B112" t="s">
        <v>164</v>
      </c>
      <c r="C112" t="s">
        <v>12</v>
      </c>
      <c r="D112">
        <v>91</v>
      </c>
      <c r="E112">
        <v>105</v>
      </c>
      <c r="F112">
        <v>2</v>
      </c>
      <c r="G112">
        <v>196</v>
      </c>
      <c r="H112">
        <v>0</v>
      </c>
      <c r="I112">
        <f t="shared" si="5"/>
        <v>394</v>
      </c>
      <c r="J112">
        <v>0</v>
      </c>
      <c r="K112">
        <f t="shared" si="6"/>
        <v>394</v>
      </c>
    </row>
    <row r="113" spans="1:11">
      <c r="A113" t="s">
        <v>237</v>
      </c>
      <c r="B113" t="s">
        <v>164</v>
      </c>
      <c r="C113" t="s">
        <v>13</v>
      </c>
      <c r="D113">
        <v>45</v>
      </c>
      <c r="E113">
        <v>174</v>
      </c>
      <c r="F113">
        <v>3</v>
      </c>
      <c r="G113">
        <v>345</v>
      </c>
      <c r="H113">
        <v>0</v>
      </c>
      <c r="I113">
        <f t="shared" si="5"/>
        <v>567</v>
      </c>
      <c r="J113">
        <v>0</v>
      </c>
      <c r="K113">
        <f t="shared" si="6"/>
        <v>567</v>
      </c>
    </row>
    <row r="114" spans="1:11">
      <c r="A114" t="s">
        <v>237</v>
      </c>
      <c r="B114" t="s">
        <v>164</v>
      </c>
      <c r="C114" t="s">
        <v>34</v>
      </c>
      <c r="D114">
        <v>184</v>
      </c>
      <c r="E114">
        <v>149</v>
      </c>
      <c r="F114">
        <v>98</v>
      </c>
      <c r="G114">
        <v>199</v>
      </c>
      <c r="H114">
        <v>0</v>
      </c>
      <c r="I114">
        <f t="shared" si="5"/>
        <v>630</v>
      </c>
      <c r="J114">
        <v>0</v>
      </c>
      <c r="K114">
        <f t="shared" si="6"/>
        <v>630</v>
      </c>
    </row>
    <row r="115" spans="1:11">
      <c r="A115" t="s">
        <v>237</v>
      </c>
      <c r="B115" t="s">
        <v>164</v>
      </c>
      <c r="C115" t="s">
        <v>14</v>
      </c>
      <c r="D115">
        <v>1</v>
      </c>
      <c r="E115">
        <v>97</v>
      </c>
      <c r="F115">
        <v>0</v>
      </c>
      <c r="G115">
        <v>167</v>
      </c>
      <c r="H115">
        <v>0</v>
      </c>
      <c r="I115">
        <f t="shared" si="5"/>
        <v>265</v>
      </c>
      <c r="J115">
        <v>805</v>
      </c>
      <c r="K115">
        <f t="shared" si="6"/>
        <v>1070</v>
      </c>
    </row>
    <row r="116" spans="1:11">
      <c r="A116" t="s">
        <v>237</v>
      </c>
      <c r="B116" t="s">
        <v>164</v>
      </c>
      <c r="C116" t="s">
        <v>15</v>
      </c>
      <c r="D116">
        <v>3</v>
      </c>
      <c r="E116">
        <v>165</v>
      </c>
      <c r="F116">
        <v>1</v>
      </c>
      <c r="G116">
        <v>146</v>
      </c>
      <c r="H116">
        <v>0</v>
      </c>
      <c r="I116">
        <f t="shared" si="5"/>
        <v>315</v>
      </c>
      <c r="J116">
        <v>69</v>
      </c>
      <c r="K116">
        <f t="shared" si="6"/>
        <v>384</v>
      </c>
    </row>
    <row r="117" spans="1:11">
      <c r="A117" t="s">
        <v>237</v>
      </c>
      <c r="B117" t="s">
        <v>164</v>
      </c>
      <c r="C117" t="s">
        <v>16</v>
      </c>
      <c r="D117">
        <v>2</v>
      </c>
      <c r="E117">
        <v>70</v>
      </c>
      <c r="F117">
        <v>0</v>
      </c>
      <c r="G117">
        <v>278</v>
      </c>
      <c r="H117">
        <v>0</v>
      </c>
      <c r="I117">
        <f t="shared" si="5"/>
        <v>350</v>
      </c>
      <c r="J117">
        <v>294</v>
      </c>
      <c r="K117">
        <f t="shared" si="6"/>
        <v>644</v>
      </c>
    </row>
    <row r="118" spans="1:11">
      <c r="A118" t="s">
        <v>237</v>
      </c>
      <c r="B118" t="s">
        <v>164</v>
      </c>
      <c r="C118" t="s">
        <v>17</v>
      </c>
      <c r="D118">
        <v>13</v>
      </c>
      <c r="E118">
        <v>20</v>
      </c>
      <c r="F118">
        <v>6</v>
      </c>
      <c r="G118">
        <v>52</v>
      </c>
      <c r="H118">
        <v>0</v>
      </c>
      <c r="I118">
        <f t="shared" si="5"/>
        <v>91</v>
      </c>
      <c r="J118">
        <v>0</v>
      </c>
      <c r="K118">
        <f t="shared" si="6"/>
        <v>91</v>
      </c>
    </row>
    <row r="119" spans="1:11">
      <c r="A119" t="s">
        <v>237</v>
      </c>
      <c r="B119" t="s">
        <v>164</v>
      </c>
      <c r="C119" t="s">
        <v>18</v>
      </c>
      <c r="D119">
        <v>115</v>
      </c>
      <c r="E119">
        <v>156</v>
      </c>
      <c r="F119">
        <v>18</v>
      </c>
      <c r="G119">
        <v>300</v>
      </c>
      <c r="H119">
        <v>0</v>
      </c>
      <c r="I119">
        <f t="shared" si="5"/>
        <v>589</v>
      </c>
      <c r="J119">
        <v>0</v>
      </c>
      <c r="K119">
        <f t="shared" si="6"/>
        <v>589</v>
      </c>
    </row>
    <row r="120" spans="1:11">
      <c r="A120" t="s">
        <v>237</v>
      </c>
      <c r="B120" t="s">
        <v>164</v>
      </c>
      <c r="C120" t="s">
        <v>19</v>
      </c>
      <c r="D120">
        <v>282</v>
      </c>
      <c r="E120">
        <v>190</v>
      </c>
      <c r="F120">
        <v>0</v>
      </c>
      <c r="G120">
        <v>62</v>
      </c>
      <c r="H120">
        <v>0</v>
      </c>
      <c r="I120">
        <f t="shared" si="5"/>
        <v>534</v>
      </c>
      <c r="J120">
        <v>0</v>
      </c>
      <c r="K120">
        <f t="shared" si="6"/>
        <v>534</v>
      </c>
    </row>
    <row r="121" spans="1:11">
      <c r="A121" t="s">
        <v>237</v>
      </c>
      <c r="B121" t="s">
        <v>164</v>
      </c>
      <c r="C121" t="s">
        <v>20</v>
      </c>
      <c r="D121">
        <v>1</v>
      </c>
      <c r="E121">
        <v>87</v>
      </c>
      <c r="F121">
        <v>0</v>
      </c>
      <c r="G121">
        <v>26</v>
      </c>
      <c r="H121">
        <v>0</v>
      </c>
      <c r="I121">
        <f t="shared" si="5"/>
        <v>114</v>
      </c>
      <c r="J121">
        <v>0</v>
      </c>
      <c r="K121">
        <f t="shared" si="6"/>
        <v>114</v>
      </c>
    </row>
    <row r="122" spans="1:11">
      <c r="A122" t="s">
        <v>237</v>
      </c>
      <c r="B122" t="s">
        <v>164</v>
      </c>
      <c r="C122" t="s">
        <v>21</v>
      </c>
      <c r="D122">
        <v>8</v>
      </c>
      <c r="E122">
        <v>0</v>
      </c>
      <c r="F122">
        <v>8</v>
      </c>
      <c r="G122">
        <v>23</v>
      </c>
      <c r="H122">
        <v>0</v>
      </c>
      <c r="I122">
        <f t="shared" si="5"/>
        <v>39</v>
      </c>
      <c r="J122">
        <v>70</v>
      </c>
      <c r="K122">
        <f t="shared" si="6"/>
        <v>109</v>
      </c>
    </row>
    <row r="123" spans="1:11">
      <c r="A123" t="s">
        <v>237</v>
      </c>
      <c r="B123" t="s">
        <v>164</v>
      </c>
      <c r="C123" t="s">
        <v>22</v>
      </c>
      <c r="D123">
        <v>6</v>
      </c>
      <c r="E123">
        <v>20</v>
      </c>
      <c r="F123">
        <v>69</v>
      </c>
      <c r="G123">
        <v>50</v>
      </c>
      <c r="H123">
        <v>0</v>
      </c>
      <c r="I123">
        <f t="shared" si="5"/>
        <v>145</v>
      </c>
      <c r="J123">
        <v>0</v>
      </c>
      <c r="K123">
        <f t="shared" si="6"/>
        <v>145</v>
      </c>
    </row>
    <row r="124" spans="1:11">
      <c r="A124" t="s">
        <v>237</v>
      </c>
      <c r="B124" t="s">
        <v>164</v>
      </c>
      <c r="C124" t="s">
        <v>23</v>
      </c>
      <c r="D124">
        <v>20</v>
      </c>
      <c r="E124">
        <v>86</v>
      </c>
      <c r="F124">
        <v>11</v>
      </c>
      <c r="G124">
        <v>132</v>
      </c>
      <c r="H124">
        <v>54</v>
      </c>
      <c r="I124">
        <f t="shared" si="5"/>
        <v>303</v>
      </c>
      <c r="J124">
        <v>0</v>
      </c>
      <c r="K124">
        <f t="shared" si="6"/>
        <v>303</v>
      </c>
    </row>
    <row r="125" spans="1:11">
      <c r="A125" t="s">
        <v>237</v>
      </c>
      <c r="B125" t="s">
        <v>164</v>
      </c>
      <c r="C125" t="s">
        <v>24</v>
      </c>
      <c r="D125">
        <v>2</v>
      </c>
      <c r="E125">
        <v>18</v>
      </c>
      <c r="F125">
        <v>1</v>
      </c>
      <c r="G125">
        <v>0</v>
      </c>
      <c r="H125">
        <v>0</v>
      </c>
      <c r="I125">
        <f t="shared" si="5"/>
        <v>21</v>
      </c>
      <c r="J125">
        <v>0</v>
      </c>
      <c r="K125">
        <f t="shared" si="6"/>
        <v>21</v>
      </c>
    </row>
    <row r="126" spans="1:11">
      <c r="A126" t="s">
        <v>237</v>
      </c>
      <c r="B126" t="s">
        <v>164</v>
      </c>
      <c r="C126" t="s">
        <v>25</v>
      </c>
      <c r="D126">
        <v>57</v>
      </c>
      <c r="E126">
        <v>333</v>
      </c>
      <c r="F126">
        <v>2</v>
      </c>
      <c r="G126">
        <v>270</v>
      </c>
      <c r="H126">
        <v>21</v>
      </c>
      <c r="I126">
        <f t="shared" si="5"/>
        <v>683</v>
      </c>
      <c r="J126">
        <v>190</v>
      </c>
      <c r="K126">
        <f t="shared" si="6"/>
        <v>873</v>
      </c>
    </row>
    <row r="127" spans="1:11">
      <c r="A127" t="s">
        <v>237</v>
      </c>
      <c r="B127" t="s">
        <v>164</v>
      </c>
      <c r="C127" t="s">
        <v>26</v>
      </c>
      <c r="D127">
        <v>3</v>
      </c>
      <c r="E127">
        <v>141</v>
      </c>
      <c r="F127">
        <v>0</v>
      </c>
      <c r="G127">
        <v>64</v>
      </c>
      <c r="H127">
        <v>0</v>
      </c>
      <c r="I127">
        <f t="shared" si="5"/>
        <v>208</v>
      </c>
      <c r="J127">
        <v>0</v>
      </c>
      <c r="K127">
        <f t="shared" si="6"/>
        <v>208</v>
      </c>
    </row>
    <row r="128" spans="1:11">
      <c r="A128" t="s">
        <v>237</v>
      </c>
      <c r="B128" t="s">
        <v>164</v>
      </c>
      <c r="C128" t="s">
        <v>27</v>
      </c>
      <c r="D128">
        <v>0</v>
      </c>
      <c r="E128">
        <v>15</v>
      </c>
      <c r="F128">
        <v>0</v>
      </c>
      <c r="G128">
        <v>22</v>
      </c>
      <c r="H128">
        <v>0</v>
      </c>
      <c r="I128">
        <f t="shared" si="5"/>
        <v>37</v>
      </c>
      <c r="J128">
        <v>0</v>
      </c>
      <c r="K128">
        <f t="shared" si="6"/>
        <v>37</v>
      </c>
    </row>
    <row r="129" spans="1:11">
      <c r="A129" t="s">
        <v>237</v>
      </c>
      <c r="B129" t="s">
        <v>164</v>
      </c>
      <c r="C129" t="s">
        <v>28</v>
      </c>
      <c r="D129">
        <v>7</v>
      </c>
      <c r="E129">
        <v>334</v>
      </c>
      <c r="F129">
        <v>57</v>
      </c>
      <c r="G129">
        <v>173</v>
      </c>
      <c r="H129">
        <v>0</v>
      </c>
      <c r="I129">
        <f t="shared" si="5"/>
        <v>571</v>
      </c>
      <c r="J129">
        <v>0</v>
      </c>
      <c r="K129">
        <f t="shared" si="6"/>
        <v>571</v>
      </c>
    </row>
    <row r="130" spans="1:11">
      <c r="A130" t="s">
        <v>237</v>
      </c>
      <c r="B130" t="s">
        <v>164</v>
      </c>
      <c r="C130" t="s">
        <v>29</v>
      </c>
      <c r="D130">
        <v>2</v>
      </c>
      <c r="E130">
        <v>0</v>
      </c>
      <c r="F130">
        <v>5</v>
      </c>
      <c r="G130">
        <v>75</v>
      </c>
      <c r="H130">
        <v>0</v>
      </c>
      <c r="I130">
        <f t="shared" si="5"/>
        <v>82</v>
      </c>
      <c r="J130">
        <v>0</v>
      </c>
      <c r="K130">
        <f t="shared" si="6"/>
        <v>82</v>
      </c>
    </row>
    <row r="131" spans="1:11">
      <c r="A131" t="s">
        <v>237</v>
      </c>
      <c r="B131" t="s">
        <v>164</v>
      </c>
      <c r="C131" t="s">
        <v>30</v>
      </c>
      <c r="D131">
        <v>238</v>
      </c>
      <c r="E131">
        <v>371</v>
      </c>
      <c r="F131">
        <v>82</v>
      </c>
      <c r="G131">
        <v>632</v>
      </c>
      <c r="H131">
        <v>119</v>
      </c>
      <c r="I131">
        <f t="shared" si="5"/>
        <v>1442</v>
      </c>
      <c r="J131">
        <v>0</v>
      </c>
      <c r="K131">
        <f t="shared" si="6"/>
        <v>1442</v>
      </c>
    </row>
    <row r="132" spans="1:11">
      <c r="A132" t="s">
        <v>237</v>
      </c>
      <c r="B132" t="s">
        <v>164</v>
      </c>
      <c r="C132" t="s">
        <v>31</v>
      </c>
      <c r="D132">
        <v>34</v>
      </c>
      <c r="E132">
        <v>52</v>
      </c>
      <c r="F132">
        <v>85</v>
      </c>
      <c r="G132">
        <v>288</v>
      </c>
      <c r="H132">
        <v>0</v>
      </c>
      <c r="I132">
        <f t="shared" si="5"/>
        <v>459</v>
      </c>
      <c r="J132">
        <v>136</v>
      </c>
      <c r="K132">
        <f t="shared" si="6"/>
        <v>595</v>
      </c>
    </row>
    <row r="133" spans="1:11">
      <c r="A133" t="s">
        <v>237</v>
      </c>
      <c r="B133" t="s">
        <v>164</v>
      </c>
      <c r="C133" t="s">
        <v>32</v>
      </c>
      <c r="D133">
        <v>114</v>
      </c>
      <c r="E133">
        <v>335</v>
      </c>
      <c r="F133">
        <v>3</v>
      </c>
      <c r="G133">
        <v>626</v>
      </c>
      <c r="H133">
        <v>0</v>
      </c>
      <c r="I133">
        <f t="shared" si="5"/>
        <v>1078</v>
      </c>
      <c r="J133">
        <v>0</v>
      </c>
      <c r="K133">
        <f t="shared" si="6"/>
        <v>1078</v>
      </c>
    </row>
    <row r="134" spans="1:11">
      <c r="A134" t="s">
        <v>237</v>
      </c>
      <c r="B134" t="s">
        <v>164</v>
      </c>
      <c r="C134" t="s">
        <v>33</v>
      </c>
      <c r="D134">
        <v>16</v>
      </c>
      <c r="E134">
        <v>5</v>
      </c>
      <c r="F134">
        <v>84</v>
      </c>
      <c r="G134">
        <v>1</v>
      </c>
      <c r="H134">
        <v>0</v>
      </c>
      <c r="I134">
        <f t="shared" si="5"/>
        <v>106</v>
      </c>
      <c r="J134">
        <v>0</v>
      </c>
      <c r="K134">
        <f t="shared" si="6"/>
        <v>106</v>
      </c>
    </row>
    <row r="135" spans="1:11">
      <c r="A135" t="s">
        <v>237</v>
      </c>
      <c r="B135" t="s">
        <v>144</v>
      </c>
      <c r="C135" t="s">
        <v>2</v>
      </c>
      <c r="D135">
        <v>11</v>
      </c>
      <c r="E135">
        <v>0</v>
      </c>
      <c r="F135">
        <v>0</v>
      </c>
      <c r="G135">
        <v>183</v>
      </c>
      <c r="H135">
        <v>0</v>
      </c>
      <c r="I135">
        <f t="shared" ref="I135:I168" si="7">SUM(D135:H135)</f>
        <v>194</v>
      </c>
      <c r="J135">
        <v>190</v>
      </c>
      <c r="K135">
        <f>SUM(I135:J135)</f>
        <v>384</v>
      </c>
    </row>
    <row r="136" spans="1:11">
      <c r="A136" t="s">
        <v>237</v>
      </c>
      <c r="B136" t="s">
        <v>144</v>
      </c>
      <c r="C136" t="s">
        <v>3</v>
      </c>
      <c r="D136">
        <v>119</v>
      </c>
      <c r="E136">
        <v>299</v>
      </c>
      <c r="F136">
        <v>0</v>
      </c>
      <c r="G136">
        <v>495</v>
      </c>
      <c r="H136">
        <v>0</v>
      </c>
      <c r="I136">
        <f t="shared" si="7"/>
        <v>913</v>
      </c>
      <c r="J136">
        <v>0</v>
      </c>
      <c r="K136">
        <f t="shared" ref="K136:K168" si="8">SUM(I136:J136)</f>
        <v>913</v>
      </c>
    </row>
    <row r="137" spans="1:11">
      <c r="A137" t="s">
        <v>237</v>
      </c>
      <c r="B137" t="s">
        <v>144</v>
      </c>
      <c r="C137" t="s">
        <v>4</v>
      </c>
      <c r="D137">
        <v>3</v>
      </c>
      <c r="E137">
        <v>55</v>
      </c>
      <c r="F137">
        <v>0</v>
      </c>
      <c r="G137">
        <v>106</v>
      </c>
      <c r="H137">
        <v>0</v>
      </c>
      <c r="I137">
        <f t="shared" si="7"/>
        <v>164</v>
      </c>
      <c r="J137">
        <v>0</v>
      </c>
      <c r="K137">
        <f t="shared" si="8"/>
        <v>164</v>
      </c>
    </row>
    <row r="138" spans="1:11">
      <c r="A138" t="s">
        <v>237</v>
      </c>
      <c r="B138" t="s">
        <v>144</v>
      </c>
      <c r="C138" t="s">
        <v>5</v>
      </c>
      <c r="D138">
        <v>6</v>
      </c>
      <c r="E138">
        <v>23</v>
      </c>
      <c r="F138">
        <v>0</v>
      </c>
      <c r="G138">
        <v>23</v>
      </c>
      <c r="H138">
        <v>0</v>
      </c>
      <c r="I138">
        <f t="shared" si="7"/>
        <v>52</v>
      </c>
      <c r="J138">
        <v>0</v>
      </c>
      <c r="K138">
        <f t="shared" si="8"/>
        <v>52</v>
      </c>
    </row>
    <row r="139" spans="1:11">
      <c r="A139" t="s">
        <v>237</v>
      </c>
      <c r="B139" t="s">
        <v>144</v>
      </c>
      <c r="C139" t="s">
        <v>6</v>
      </c>
      <c r="D139">
        <v>17</v>
      </c>
      <c r="E139">
        <v>79</v>
      </c>
      <c r="F139">
        <v>0</v>
      </c>
      <c r="G139">
        <v>185</v>
      </c>
      <c r="H139">
        <v>0</v>
      </c>
      <c r="I139">
        <f t="shared" si="7"/>
        <v>281</v>
      </c>
      <c r="J139">
        <v>0</v>
      </c>
      <c r="K139">
        <f t="shared" si="8"/>
        <v>281</v>
      </c>
    </row>
    <row r="140" spans="1:11">
      <c r="A140" t="s">
        <v>237</v>
      </c>
      <c r="B140" t="s">
        <v>144</v>
      </c>
      <c r="C140" t="s">
        <v>7</v>
      </c>
      <c r="D140">
        <v>35</v>
      </c>
      <c r="E140">
        <v>0</v>
      </c>
      <c r="F140">
        <v>0</v>
      </c>
      <c r="G140">
        <v>0</v>
      </c>
      <c r="H140">
        <v>0</v>
      </c>
      <c r="I140">
        <f t="shared" si="7"/>
        <v>35</v>
      </c>
      <c r="J140">
        <v>0</v>
      </c>
      <c r="K140">
        <f t="shared" si="8"/>
        <v>35</v>
      </c>
    </row>
    <row r="141" spans="1:11">
      <c r="A141" t="s">
        <v>237</v>
      </c>
      <c r="B141" t="s">
        <v>144</v>
      </c>
      <c r="C141" t="s">
        <v>8</v>
      </c>
      <c r="D141">
        <v>2</v>
      </c>
      <c r="E141">
        <v>0</v>
      </c>
      <c r="F141">
        <v>0</v>
      </c>
      <c r="G141">
        <v>0</v>
      </c>
      <c r="H141">
        <v>0</v>
      </c>
      <c r="I141">
        <f t="shared" si="7"/>
        <v>2</v>
      </c>
      <c r="J141">
        <v>0</v>
      </c>
      <c r="K141">
        <f t="shared" si="8"/>
        <v>2</v>
      </c>
    </row>
    <row r="142" spans="1:11">
      <c r="A142" t="s">
        <v>237</v>
      </c>
      <c r="B142" t="s">
        <v>144</v>
      </c>
      <c r="C142" t="s">
        <v>9</v>
      </c>
      <c r="D142">
        <v>67</v>
      </c>
      <c r="E142">
        <v>37</v>
      </c>
      <c r="F142">
        <v>0</v>
      </c>
      <c r="G142">
        <v>417</v>
      </c>
      <c r="H142">
        <v>0</v>
      </c>
      <c r="I142">
        <f t="shared" si="7"/>
        <v>521</v>
      </c>
      <c r="J142">
        <v>201</v>
      </c>
      <c r="K142">
        <f t="shared" si="8"/>
        <v>722</v>
      </c>
    </row>
    <row r="143" spans="1:11">
      <c r="A143" t="s">
        <v>237</v>
      </c>
      <c r="B143" t="s">
        <v>144</v>
      </c>
      <c r="C143" t="s">
        <v>10</v>
      </c>
      <c r="D143">
        <v>61</v>
      </c>
      <c r="E143">
        <v>288</v>
      </c>
      <c r="F143">
        <v>164</v>
      </c>
      <c r="G143">
        <v>524</v>
      </c>
      <c r="H143">
        <v>0</v>
      </c>
      <c r="I143">
        <f t="shared" si="7"/>
        <v>1037</v>
      </c>
      <c r="J143">
        <v>28</v>
      </c>
      <c r="K143">
        <f t="shared" si="8"/>
        <v>1065</v>
      </c>
    </row>
    <row r="144" spans="1:11">
      <c r="A144" t="s">
        <v>237</v>
      </c>
      <c r="B144" t="s">
        <v>144</v>
      </c>
      <c r="C144" t="s">
        <v>11</v>
      </c>
      <c r="D144">
        <v>40</v>
      </c>
      <c r="E144">
        <v>105</v>
      </c>
      <c r="F144">
        <v>14</v>
      </c>
      <c r="G144">
        <v>87</v>
      </c>
      <c r="H144">
        <v>0</v>
      </c>
      <c r="I144">
        <f t="shared" si="7"/>
        <v>246</v>
      </c>
      <c r="J144">
        <v>0</v>
      </c>
      <c r="K144">
        <f t="shared" si="8"/>
        <v>246</v>
      </c>
    </row>
    <row r="145" spans="1:11">
      <c r="A145" t="s">
        <v>237</v>
      </c>
      <c r="B145" t="s">
        <v>144</v>
      </c>
      <c r="C145" t="s">
        <v>12</v>
      </c>
      <c r="D145">
        <v>148</v>
      </c>
      <c r="E145">
        <v>98</v>
      </c>
      <c r="F145">
        <v>0</v>
      </c>
      <c r="G145">
        <v>206</v>
      </c>
      <c r="H145">
        <v>0</v>
      </c>
      <c r="I145">
        <f t="shared" si="7"/>
        <v>452</v>
      </c>
      <c r="J145">
        <v>637</v>
      </c>
      <c r="K145">
        <f t="shared" si="8"/>
        <v>1089</v>
      </c>
    </row>
    <row r="146" spans="1:11">
      <c r="A146" t="s">
        <v>237</v>
      </c>
      <c r="B146" t="s">
        <v>144</v>
      </c>
      <c r="C146" t="s">
        <v>13</v>
      </c>
      <c r="D146">
        <v>49</v>
      </c>
      <c r="E146">
        <v>34</v>
      </c>
      <c r="F146">
        <v>0</v>
      </c>
      <c r="G146">
        <v>24</v>
      </c>
      <c r="H146">
        <v>0</v>
      </c>
      <c r="I146">
        <f t="shared" si="7"/>
        <v>107</v>
      </c>
      <c r="J146">
        <v>0</v>
      </c>
      <c r="K146">
        <f t="shared" si="8"/>
        <v>107</v>
      </c>
    </row>
    <row r="147" spans="1:11">
      <c r="A147" t="s">
        <v>237</v>
      </c>
      <c r="B147" t="s">
        <v>144</v>
      </c>
      <c r="C147" t="s">
        <v>34</v>
      </c>
      <c r="D147">
        <v>48</v>
      </c>
      <c r="E147">
        <v>16</v>
      </c>
      <c r="F147">
        <v>0</v>
      </c>
      <c r="G147">
        <v>8</v>
      </c>
      <c r="H147">
        <v>0</v>
      </c>
      <c r="I147">
        <f t="shared" si="7"/>
        <v>72</v>
      </c>
      <c r="J147">
        <v>0</v>
      </c>
      <c r="K147">
        <f t="shared" si="8"/>
        <v>72</v>
      </c>
    </row>
    <row r="148" spans="1:11">
      <c r="A148" t="s">
        <v>237</v>
      </c>
      <c r="B148" t="s">
        <v>144</v>
      </c>
      <c r="C148" t="s">
        <v>14</v>
      </c>
      <c r="D148">
        <v>92</v>
      </c>
      <c r="E148">
        <v>34</v>
      </c>
      <c r="F148">
        <v>0</v>
      </c>
      <c r="G148">
        <v>284</v>
      </c>
      <c r="H148">
        <v>0</v>
      </c>
      <c r="I148">
        <f t="shared" si="7"/>
        <v>410</v>
      </c>
      <c r="J148">
        <v>226</v>
      </c>
      <c r="K148">
        <f t="shared" si="8"/>
        <v>636</v>
      </c>
    </row>
    <row r="149" spans="1:11">
      <c r="A149" t="s">
        <v>237</v>
      </c>
      <c r="B149" t="s">
        <v>144</v>
      </c>
      <c r="C149" t="s">
        <v>15</v>
      </c>
      <c r="D149">
        <v>0</v>
      </c>
      <c r="E149">
        <v>113</v>
      </c>
      <c r="F149">
        <v>0</v>
      </c>
      <c r="G149">
        <v>104</v>
      </c>
      <c r="H149">
        <v>0</v>
      </c>
      <c r="I149">
        <f t="shared" si="7"/>
        <v>217</v>
      </c>
      <c r="J149">
        <v>0</v>
      </c>
      <c r="K149">
        <f t="shared" si="8"/>
        <v>217</v>
      </c>
    </row>
    <row r="150" spans="1:11">
      <c r="A150" t="s">
        <v>237</v>
      </c>
      <c r="B150" t="s">
        <v>144</v>
      </c>
      <c r="C150" t="s">
        <v>16</v>
      </c>
      <c r="D150">
        <v>0</v>
      </c>
      <c r="E150">
        <v>0</v>
      </c>
      <c r="F150">
        <v>0</v>
      </c>
      <c r="G150">
        <v>0</v>
      </c>
      <c r="H150">
        <v>0</v>
      </c>
      <c r="I150">
        <f t="shared" si="7"/>
        <v>0</v>
      </c>
      <c r="J150">
        <v>0</v>
      </c>
      <c r="K150">
        <f t="shared" si="8"/>
        <v>0</v>
      </c>
    </row>
    <row r="151" spans="1:11">
      <c r="A151" t="s">
        <v>237</v>
      </c>
      <c r="B151" t="s">
        <v>144</v>
      </c>
      <c r="C151" t="s">
        <v>17</v>
      </c>
      <c r="D151">
        <v>79</v>
      </c>
      <c r="E151">
        <v>22</v>
      </c>
      <c r="F151">
        <v>0</v>
      </c>
      <c r="G151">
        <v>143</v>
      </c>
      <c r="H151">
        <v>0</v>
      </c>
      <c r="I151">
        <f t="shared" si="7"/>
        <v>244</v>
      </c>
      <c r="J151">
        <v>0</v>
      </c>
      <c r="K151">
        <f t="shared" si="8"/>
        <v>244</v>
      </c>
    </row>
    <row r="152" spans="1:11">
      <c r="A152" t="s">
        <v>237</v>
      </c>
      <c r="B152" t="s">
        <v>144</v>
      </c>
      <c r="C152" t="s">
        <v>18</v>
      </c>
      <c r="D152">
        <v>98</v>
      </c>
      <c r="E152">
        <v>25</v>
      </c>
      <c r="F152">
        <v>0</v>
      </c>
      <c r="G152">
        <v>233</v>
      </c>
      <c r="H152">
        <v>0</v>
      </c>
      <c r="I152">
        <f t="shared" si="7"/>
        <v>356</v>
      </c>
      <c r="J152">
        <v>0</v>
      </c>
      <c r="K152">
        <f t="shared" si="8"/>
        <v>356</v>
      </c>
    </row>
    <row r="153" spans="1:11">
      <c r="A153" t="s">
        <v>237</v>
      </c>
      <c r="B153" t="s">
        <v>144</v>
      </c>
      <c r="C153" t="s">
        <v>19</v>
      </c>
      <c r="D153">
        <v>97</v>
      </c>
      <c r="E153">
        <v>203</v>
      </c>
      <c r="F153">
        <v>0</v>
      </c>
      <c r="G153">
        <v>127</v>
      </c>
      <c r="H153">
        <v>0</v>
      </c>
      <c r="I153">
        <f t="shared" si="7"/>
        <v>427</v>
      </c>
      <c r="J153">
        <v>0</v>
      </c>
      <c r="K153">
        <f t="shared" si="8"/>
        <v>427</v>
      </c>
    </row>
    <row r="154" spans="1:11">
      <c r="A154" t="s">
        <v>237</v>
      </c>
      <c r="B154" t="s">
        <v>144</v>
      </c>
      <c r="C154" t="s">
        <v>20</v>
      </c>
      <c r="D154">
        <v>0</v>
      </c>
      <c r="E154">
        <v>76</v>
      </c>
      <c r="F154">
        <v>0</v>
      </c>
      <c r="G154">
        <v>0</v>
      </c>
      <c r="H154">
        <v>5</v>
      </c>
      <c r="I154">
        <f t="shared" si="7"/>
        <v>81</v>
      </c>
      <c r="J154">
        <v>0</v>
      </c>
      <c r="K154">
        <f t="shared" si="8"/>
        <v>81</v>
      </c>
    </row>
    <row r="155" spans="1:11">
      <c r="A155" t="s">
        <v>237</v>
      </c>
      <c r="B155" t="s">
        <v>144</v>
      </c>
      <c r="C155" t="s">
        <v>21</v>
      </c>
      <c r="D155">
        <v>21</v>
      </c>
      <c r="E155">
        <v>0</v>
      </c>
      <c r="F155">
        <v>0</v>
      </c>
      <c r="G155">
        <v>60</v>
      </c>
      <c r="H155">
        <v>0</v>
      </c>
      <c r="I155">
        <f t="shared" si="7"/>
        <v>81</v>
      </c>
      <c r="J155">
        <v>0</v>
      </c>
      <c r="K155">
        <f t="shared" si="8"/>
        <v>81</v>
      </c>
    </row>
    <row r="156" spans="1:11">
      <c r="A156" t="s">
        <v>237</v>
      </c>
      <c r="B156" t="s">
        <v>144</v>
      </c>
      <c r="C156" t="s">
        <v>22</v>
      </c>
      <c r="D156">
        <v>137</v>
      </c>
      <c r="E156">
        <v>149</v>
      </c>
      <c r="F156">
        <v>0</v>
      </c>
      <c r="G156">
        <v>84</v>
      </c>
      <c r="H156">
        <v>0</v>
      </c>
      <c r="I156">
        <f t="shared" si="7"/>
        <v>370</v>
      </c>
      <c r="J156">
        <v>0</v>
      </c>
      <c r="K156">
        <f t="shared" si="8"/>
        <v>370</v>
      </c>
    </row>
    <row r="157" spans="1:11">
      <c r="A157" t="s">
        <v>237</v>
      </c>
      <c r="B157" t="s">
        <v>144</v>
      </c>
      <c r="C157" t="s">
        <v>23</v>
      </c>
      <c r="D157">
        <v>118</v>
      </c>
      <c r="E157">
        <v>61</v>
      </c>
      <c r="F157">
        <v>0</v>
      </c>
      <c r="G157">
        <v>139</v>
      </c>
      <c r="H157">
        <v>29</v>
      </c>
      <c r="I157">
        <f t="shared" si="7"/>
        <v>347</v>
      </c>
      <c r="J157">
        <v>169</v>
      </c>
      <c r="K157">
        <f t="shared" si="8"/>
        <v>516</v>
      </c>
    </row>
    <row r="158" spans="1:11">
      <c r="A158" t="s">
        <v>237</v>
      </c>
      <c r="B158" t="s">
        <v>144</v>
      </c>
      <c r="C158" t="s">
        <v>24</v>
      </c>
      <c r="D158">
        <v>1</v>
      </c>
      <c r="E158">
        <v>12</v>
      </c>
      <c r="F158">
        <v>0</v>
      </c>
      <c r="G158">
        <v>160</v>
      </c>
      <c r="H158">
        <v>0</v>
      </c>
      <c r="I158">
        <f t="shared" si="7"/>
        <v>173</v>
      </c>
      <c r="J158">
        <v>0</v>
      </c>
      <c r="K158">
        <f t="shared" si="8"/>
        <v>173</v>
      </c>
    </row>
    <row r="159" spans="1:11">
      <c r="A159" t="s">
        <v>237</v>
      </c>
      <c r="B159" t="s">
        <v>144</v>
      </c>
      <c r="C159" t="s">
        <v>25</v>
      </c>
      <c r="D159">
        <v>173</v>
      </c>
      <c r="E159">
        <v>504</v>
      </c>
      <c r="F159">
        <v>0</v>
      </c>
      <c r="G159">
        <v>1104</v>
      </c>
      <c r="H159">
        <v>8</v>
      </c>
      <c r="I159">
        <f t="shared" si="7"/>
        <v>1789</v>
      </c>
      <c r="J159">
        <v>801</v>
      </c>
      <c r="K159">
        <f t="shared" si="8"/>
        <v>2590</v>
      </c>
    </row>
    <row r="160" spans="1:11">
      <c r="A160" t="s">
        <v>237</v>
      </c>
      <c r="B160" t="s">
        <v>144</v>
      </c>
      <c r="C160" t="s">
        <v>26</v>
      </c>
      <c r="D160">
        <v>85</v>
      </c>
      <c r="E160">
        <v>0</v>
      </c>
      <c r="F160">
        <v>0</v>
      </c>
      <c r="G160">
        <v>169</v>
      </c>
      <c r="H160">
        <v>0</v>
      </c>
      <c r="I160">
        <f t="shared" si="7"/>
        <v>254</v>
      </c>
      <c r="J160">
        <v>55</v>
      </c>
      <c r="K160">
        <f t="shared" si="8"/>
        <v>309</v>
      </c>
    </row>
    <row r="161" spans="1:11">
      <c r="A161" t="s">
        <v>237</v>
      </c>
      <c r="B161" t="s">
        <v>144</v>
      </c>
      <c r="C161" t="s">
        <v>27</v>
      </c>
      <c r="D161">
        <v>28</v>
      </c>
      <c r="E161">
        <v>0</v>
      </c>
      <c r="F161">
        <v>0</v>
      </c>
      <c r="G161">
        <v>0</v>
      </c>
      <c r="H161">
        <v>0</v>
      </c>
      <c r="I161">
        <f t="shared" si="7"/>
        <v>28</v>
      </c>
      <c r="J161">
        <v>0</v>
      </c>
      <c r="K161">
        <f t="shared" si="8"/>
        <v>28</v>
      </c>
    </row>
    <row r="162" spans="1:11">
      <c r="A162" t="s">
        <v>237</v>
      </c>
      <c r="B162" t="s">
        <v>144</v>
      </c>
      <c r="C162" t="s">
        <v>28</v>
      </c>
      <c r="D162">
        <v>220</v>
      </c>
      <c r="E162">
        <v>126</v>
      </c>
      <c r="F162">
        <v>0</v>
      </c>
      <c r="G162">
        <v>574</v>
      </c>
      <c r="H162">
        <v>0</v>
      </c>
      <c r="I162">
        <f t="shared" si="7"/>
        <v>920</v>
      </c>
      <c r="J162">
        <v>1</v>
      </c>
      <c r="K162">
        <f t="shared" si="8"/>
        <v>921</v>
      </c>
    </row>
    <row r="163" spans="1:11">
      <c r="A163" t="s">
        <v>237</v>
      </c>
      <c r="B163" t="s">
        <v>144</v>
      </c>
      <c r="C163" t="s">
        <v>29</v>
      </c>
      <c r="D163">
        <v>10</v>
      </c>
      <c r="E163">
        <v>0</v>
      </c>
      <c r="F163">
        <v>0</v>
      </c>
      <c r="G163">
        <v>146</v>
      </c>
      <c r="H163">
        <v>0</v>
      </c>
      <c r="I163">
        <f t="shared" si="7"/>
        <v>156</v>
      </c>
      <c r="J163">
        <v>0</v>
      </c>
      <c r="K163">
        <f t="shared" si="8"/>
        <v>156</v>
      </c>
    </row>
    <row r="164" spans="1:11">
      <c r="A164" t="s">
        <v>237</v>
      </c>
      <c r="B164" t="s">
        <v>144</v>
      </c>
      <c r="C164" t="s">
        <v>30</v>
      </c>
      <c r="D164">
        <v>764</v>
      </c>
      <c r="E164">
        <v>263</v>
      </c>
      <c r="F164">
        <v>0</v>
      </c>
      <c r="G164">
        <v>470</v>
      </c>
      <c r="H164">
        <v>69</v>
      </c>
      <c r="I164">
        <f t="shared" si="7"/>
        <v>1566</v>
      </c>
      <c r="J164">
        <v>154</v>
      </c>
      <c r="K164">
        <f t="shared" si="8"/>
        <v>1720</v>
      </c>
    </row>
    <row r="165" spans="1:11">
      <c r="A165" t="s">
        <v>237</v>
      </c>
      <c r="B165" t="s">
        <v>144</v>
      </c>
      <c r="C165" t="s">
        <v>31</v>
      </c>
      <c r="D165">
        <v>22</v>
      </c>
      <c r="E165">
        <v>85</v>
      </c>
      <c r="F165">
        <v>0</v>
      </c>
      <c r="G165">
        <v>323</v>
      </c>
      <c r="H165">
        <v>0</v>
      </c>
      <c r="I165">
        <f t="shared" si="7"/>
        <v>430</v>
      </c>
      <c r="J165">
        <v>0</v>
      </c>
      <c r="K165">
        <f t="shared" si="8"/>
        <v>430</v>
      </c>
    </row>
    <row r="166" spans="1:11">
      <c r="A166" t="s">
        <v>237</v>
      </c>
      <c r="B166" t="s">
        <v>144</v>
      </c>
      <c r="C166" t="s">
        <v>32</v>
      </c>
      <c r="D166">
        <v>139</v>
      </c>
      <c r="E166">
        <v>83</v>
      </c>
      <c r="F166">
        <v>0</v>
      </c>
      <c r="G166">
        <v>267</v>
      </c>
      <c r="H166">
        <v>0</v>
      </c>
      <c r="I166">
        <f t="shared" si="7"/>
        <v>489</v>
      </c>
      <c r="J166">
        <v>0</v>
      </c>
      <c r="K166">
        <f t="shared" si="8"/>
        <v>489</v>
      </c>
    </row>
    <row r="167" spans="1:11">
      <c r="A167" t="s">
        <v>237</v>
      </c>
      <c r="B167" t="s">
        <v>144</v>
      </c>
      <c r="C167" t="s">
        <v>33</v>
      </c>
      <c r="D167">
        <v>102</v>
      </c>
      <c r="E167">
        <v>24</v>
      </c>
      <c r="F167">
        <v>0</v>
      </c>
      <c r="G167">
        <v>13</v>
      </c>
      <c r="H167">
        <v>0</v>
      </c>
      <c r="I167">
        <f t="shared" si="7"/>
        <v>139</v>
      </c>
      <c r="J167">
        <v>0</v>
      </c>
      <c r="K167">
        <f t="shared" si="8"/>
        <v>139</v>
      </c>
    </row>
    <row r="168" spans="1:11">
      <c r="A168" t="s">
        <v>237</v>
      </c>
      <c r="B168" t="s">
        <v>144</v>
      </c>
      <c r="C168" t="s">
        <v>238</v>
      </c>
      <c r="D168">
        <v>0</v>
      </c>
      <c r="E168">
        <v>0</v>
      </c>
      <c r="F168">
        <v>2</v>
      </c>
      <c r="G168">
        <v>0</v>
      </c>
      <c r="H168">
        <v>0</v>
      </c>
      <c r="I168">
        <f t="shared" si="7"/>
        <v>2</v>
      </c>
      <c r="J168">
        <v>0</v>
      </c>
      <c r="K168">
        <f t="shared" si="8"/>
        <v>2</v>
      </c>
    </row>
    <row r="169" spans="1:11">
      <c r="A169" t="s">
        <v>237</v>
      </c>
      <c r="B169" t="s">
        <v>132</v>
      </c>
      <c r="C169" t="s">
        <v>2</v>
      </c>
      <c r="D169">
        <v>96</v>
      </c>
      <c r="E169">
        <v>0</v>
      </c>
      <c r="F169">
        <v>0</v>
      </c>
      <c r="G169">
        <v>216</v>
      </c>
      <c r="H169">
        <v>0</v>
      </c>
      <c r="I169">
        <f>SUM(D169:H169)</f>
        <v>312</v>
      </c>
      <c r="J169">
        <v>395</v>
      </c>
      <c r="K169">
        <f t="shared" ref="K169:K201" si="9">SUM(I169+J169)</f>
        <v>707</v>
      </c>
    </row>
    <row r="170" spans="1:11">
      <c r="A170" t="s">
        <v>237</v>
      </c>
      <c r="B170" t="s">
        <v>132</v>
      </c>
      <c r="C170" t="s">
        <v>3</v>
      </c>
      <c r="D170">
        <v>105</v>
      </c>
      <c r="E170">
        <v>0</v>
      </c>
      <c r="F170">
        <v>0</v>
      </c>
      <c r="G170">
        <v>130</v>
      </c>
      <c r="H170">
        <v>0</v>
      </c>
      <c r="I170">
        <f t="shared" ref="I170:I201" si="10">SUM(D170:H170)</f>
        <v>235</v>
      </c>
      <c r="J170">
        <v>0</v>
      </c>
      <c r="K170">
        <f t="shared" si="9"/>
        <v>235</v>
      </c>
    </row>
    <row r="171" spans="1:11">
      <c r="A171" t="s">
        <v>237</v>
      </c>
      <c r="B171" t="s">
        <v>132</v>
      </c>
      <c r="C171" t="s">
        <v>4</v>
      </c>
      <c r="D171">
        <v>59</v>
      </c>
      <c r="E171">
        <v>0</v>
      </c>
      <c r="F171">
        <v>0</v>
      </c>
      <c r="G171">
        <v>24</v>
      </c>
      <c r="H171">
        <v>0</v>
      </c>
      <c r="I171">
        <f t="shared" si="10"/>
        <v>83</v>
      </c>
      <c r="J171">
        <v>0</v>
      </c>
      <c r="K171">
        <f t="shared" si="9"/>
        <v>83</v>
      </c>
    </row>
    <row r="172" spans="1:11">
      <c r="A172" t="s">
        <v>237</v>
      </c>
      <c r="B172" t="s">
        <v>132</v>
      </c>
      <c r="C172" t="s">
        <v>5</v>
      </c>
      <c r="D172">
        <v>257</v>
      </c>
      <c r="E172">
        <v>0</v>
      </c>
      <c r="F172">
        <v>0</v>
      </c>
      <c r="G172">
        <v>242</v>
      </c>
      <c r="H172">
        <v>0</v>
      </c>
      <c r="I172">
        <f t="shared" si="10"/>
        <v>499</v>
      </c>
      <c r="J172">
        <v>0</v>
      </c>
      <c r="K172">
        <f t="shared" si="9"/>
        <v>499</v>
      </c>
    </row>
    <row r="173" spans="1:11">
      <c r="A173" t="s">
        <v>237</v>
      </c>
      <c r="B173" t="s">
        <v>132</v>
      </c>
      <c r="C173" t="s">
        <v>6</v>
      </c>
      <c r="D173">
        <v>2</v>
      </c>
      <c r="E173">
        <v>0</v>
      </c>
      <c r="F173">
        <v>0</v>
      </c>
      <c r="G173">
        <v>4</v>
      </c>
      <c r="H173">
        <v>0</v>
      </c>
      <c r="I173">
        <f t="shared" si="10"/>
        <v>6</v>
      </c>
      <c r="J173">
        <v>0</v>
      </c>
      <c r="K173">
        <f t="shared" si="9"/>
        <v>6</v>
      </c>
    </row>
    <row r="174" spans="1:11">
      <c r="A174" t="s">
        <v>237</v>
      </c>
      <c r="B174" t="s">
        <v>132</v>
      </c>
      <c r="C174" t="s">
        <v>7</v>
      </c>
      <c r="D174">
        <v>196</v>
      </c>
      <c r="E174">
        <v>0</v>
      </c>
      <c r="F174">
        <v>0</v>
      </c>
      <c r="G174">
        <v>54</v>
      </c>
      <c r="H174">
        <v>0</v>
      </c>
      <c r="I174">
        <f t="shared" si="10"/>
        <v>250</v>
      </c>
      <c r="J174">
        <v>0</v>
      </c>
      <c r="K174">
        <f t="shared" si="9"/>
        <v>250</v>
      </c>
    </row>
    <row r="175" spans="1:11">
      <c r="A175" t="s">
        <v>237</v>
      </c>
      <c r="B175" t="s">
        <v>132</v>
      </c>
      <c r="C175" t="s">
        <v>8</v>
      </c>
      <c r="D175">
        <v>17</v>
      </c>
      <c r="E175">
        <v>0</v>
      </c>
      <c r="F175">
        <v>0</v>
      </c>
      <c r="G175">
        <v>0</v>
      </c>
      <c r="H175">
        <v>0</v>
      </c>
      <c r="I175">
        <f t="shared" si="10"/>
        <v>17</v>
      </c>
      <c r="J175">
        <v>0</v>
      </c>
      <c r="K175">
        <f t="shared" si="9"/>
        <v>17</v>
      </c>
    </row>
    <row r="176" spans="1:11">
      <c r="A176" t="s">
        <v>237</v>
      </c>
      <c r="B176" t="s">
        <v>132</v>
      </c>
      <c r="C176" t="s">
        <v>9</v>
      </c>
      <c r="D176">
        <v>123</v>
      </c>
      <c r="E176">
        <v>0</v>
      </c>
      <c r="F176">
        <v>0</v>
      </c>
      <c r="G176">
        <v>159</v>
      </c>
      <c r="H176">
        <v>0</v>
      </c>
      <c r="I176">
        <f t="shared" si="10"/>
        <v>282</v>
      </c>
      <c r="J176">
        <v>0</v>
      </c>
      <c r="K176">
        <f t="shared" si="9"/>
        <v>282</v>
      </c>
    </row>
    <row r="177" spans="1:11">
      <c r="A177" t="s">
        <v>237</v>
      </c>
      <c r="B177" t="s">
        <v>132</v>
      </c>
      <c r="C177" t="s">
        <v>10</v>
      </c>
      <c r="D177">
        <v>437</v>
      </c>
      <c r="E177">
        <v>0</v>
      </c>
      <c r="F177">
        <v>270</v>
      </c>
      <c r="G177">
        <v>370</v>
      </c>
      <c r="H177">
        <v>0</v>
      </c>
      <c r="I177">
        <f t="shared" si="10"/>
        <v>1077</v>
      </c>
      <c r="J177">
        <v>0</v>
      </c>
      <c r="K177">
        <f t="shared" si="9"/>
        <v>1077</v>
      </c>
    </row>
    <row r="178" spans="1:11">
      <c r="A178" t="s">
        <v>237</v>
      </c>
      <c r="B178" t="s">
        <v>132</v>
      </c>
      <c r="C178" t="s">
        <v>11</v>
      </c>
      <c r="D178">
        <v>46</v>
      </c>
      <c r="E178">
        <v>0</v>
      </c>
      <c r="F178">
        <v>0</v>
      </c>
      <c r="G178">
        <v>5</v>
      </c>
      <c r="H178">
        <v>0</v>
      </c>
      <c r="I178">
        <f t="shared" si="10"/>
        <v>51</v>
      </c>
      <c r="J178">
        <v>0</v>
      </c>
      <c r="K178">
        <f t="shared" si="9"/>
        <v>51</v>
      </c>
    </row>
    <row r="179" spans="1:11">
      <c r="A179" t="s">
        <v>237</v>
      </c>
      <c r="B179" t="s">
        <v>132</v>
      </c>
      <c r="C179" t="s">
        <v>12</v>
      </c>
      <c r="D179">
        <v>132</v>
      </c>
      <c r="E179">
        <v>0</v>
      </c>
      <c r="F179">
        <v>0</v>
      </c>
      <c r="G179">
        <v>226</v>
      </c>
      <c r="H179">
        <v>0</v>
      </c>
      <c r="I179">
        <f t="shared" si="10"/>
        <v>358</v>
      </c>
      <c r="J179">
        <v>300</v>
      </c>
      <c r="K179">
        <f t="shared" si="9"/>
        <v>658</v>
      </c>
    </row>
    <row r="180" spans="1:11">
      <c r="A180" t="s">
        <v>237</v>
      </c>
      <c r="B180" t="s">
        <v>132</v>
      </c>
      <c r="C180" t="s">
        <v>13</v>
      </c>
      <c r="D180">
        <v>36</v>
      </c>
      <c r="E180">
        <v>0</v>
      </c>
      <c r="F180">
        <v>0</v>
      </c>
      <c r="G180">
        <v>30</v>
      </c>
      <c r="H180">
        <v>0</v>
      </c>
      <c r="I180">
        <f t="shared" si="10"/>
        <v>66</v>
      </c>
      <c r="J180">
        <v>0</v>
      </c>
      <c r="K180">
        <f t="shared" si="9"/>
        <v>66</v>
      </c>
    </row>
    <row r="181" spans="1:11">
      <c r="A181" t="s">
        <v>237</v>
      </c>
      <c r="B181" t="s">
        <v>132</v>
      </c>
      <c r="C181" t="s">
        <v>34</v>
      </c>
      <c r="D181">
        <v>46</v>
      </c>
      <c r="E181">
        <v>0</v>
      </c>
      <c r="F181">
        <v>0</v>
      </c>
      <c r="G181">
        <v>6</v>
      </c>
      <c r="H181">
        <v>0</v>
      </c>
      <c r="I181">
        <f t="shared" si="10"/>
        <v>52</v>
      </c>
      <c r="J181">
        <v>0</v>
      </c>
      <c r="K181">
        <f t="shared" si="9"/>
        <v>52</v>
      </c>
    </row>
    <row r="182" spans="1:11">
      <c r="A182" t="s">
        <v>237</v>
      </c>
      <c r="B182" t="s">
        <v>132</v>
      </c>
      <c r="C182" t="s">
        <v>14</v>
      </c>
      <c r="D182">
        <v>3</v>
      </c>
      <c r="E182">
        <v>0</v>
      </c>
      <c r="F182">
        <v>0</v>
      </c>
      <c r="G182">
        <v>13</v>
      </c>
      <c r="H182">
        <v>0</v>
      </c>
      <c r="I182">
        <f t="shared" si="10"/>
        <v>16</v>
      </c>
      <c r="J182">
        <v>0</v>
      </c>
      <c r="K182">
        <f t="shared" si="9"/>
        <v>16</v>
      </c>
    </row>
    <row r="183" spans="1:11">
      <c r="A183" t="s">
        <v>237</v>
      </c>
      <c r="B183" t="s">
        <v>132</v>
      </c>
      <c r="C183" t="s">
        <v>15</v>
      </c>
      <c r="D183">
        <v>107</v>
      </c>
      <c r="E183">
        <v>0</v>
      </c>
      <c r="F183">
        <v>0</v>
      </c>
      <c r="G183">
        <v>135</v>
      </c>
      <c r="H183">
        <v>0</v>
      </c>
      <c r="I183">
        <f t="shared" si="10"/>
        <v>242</v>
      </c>
      <c r="J183">
        <v>0</v>
      </c>
      <c r="K183">
        <f t="shared" si="9"/>
        <v>242</v>
      </c>
    </row>
    <row r="184" spans="1:11">
      <c r="A184" t="s">
        <v>237</v>
      </c>
      <c r="B184" t="s">
        <v>132</v>
      </c>
      <c r="C184" t="s">
        <v>16</v>
      </c>
      <c r="D184">
        <v>58</v>
      </c>
      <c r="E184">
        <v>0</v>
      </c>
      <c r="F184">
        <v>0</v>
      </c>
      <c r="G184">
        <v>144</v>
      </c>
      <c r="H184">
        <v>0</v>
      </c>
      <c r="I184">
        <f t="shared" si="10"/>
        <v>202</v>
      </c>
      <c r="J184">
        <v>0</v>
      </c>
      <c r="K184">
        <f t="shared" si="9"/>
        <v>202</v>
      </c>
    </row>
    <row r="185" spans="1:11">
      <c r="A185" t="s">
        <v>237</v>
      </c>
      <c r="B185" t="s">
        <v>132</v>
      </c>
      <c r="C185" t="s">
        <v>17</v>
      </c>
      <c r="D185">
        <v>17</v>
      </c>
      <c r="E185">
        <v>0</v>
      </c>
      <c r="F185">
        <v>0</v>
      </c>
      <c r="G185">
        <v>20</v>
      </c>
      <c r="H185">
        <v>0</v>
      </c>
      <c r="I185">
        <f t="shared" si="10"/>
        <v>37</v>
      </c>
      <c r="J185">
        <v>0</v>
      </c>
      <c r="K185">
        <f t="shared" si="9"/>
        <v>37</v>
      </c>
    </row>
    <row r="186" spans="1:11">
      <c r="A186" t="s">
        <v>237</v>
      </c>
      <c r="B186" t="s">
        <v>132</v>
      </c>
      <c r="C186" t="s">
        <v>18</v>
      </c>
      <c r="D186">
        <v>294</v>
      </c>
      <c r="E186">
        <v>0</v>
      </c>
      <c r="F186">
        <v>0</v>
      </c>
      <c r="G186">
        <v>241</v>
      </c>
      <c r="H186">
        <v>0</v>
      </c>
      <c r="I186">
        <f t="shared" si="10"/>
        <v>535</v>
      </c>
      <c r="J186">
        <v>157</v>
      </c>
      <c r="K186">
        <f t="shared" si="9"/>
        <v>692</v>
      </c>
    </row>
    <row r="187" spans="1:11">
      <c r="A187" t="s">
        <v>237</v>
      </c>
      <c r="B187" t="s">
        <v>132</v>
      </c>
      <c r="C187" t="s">
        <v>19</v>
      </c>
      <c r="D187">
        <v>173</v>
      </c>
      <c r="E187">
        <v>0</v>
      </c>
      <c r="F187">
        <v>0</v>
      </c>
      <c r="G187">
        <v>18</v>
      </c>
      <c r="H187">
        <v>0</v>
      </c>
      <c r="I187">
        <f t="shared" si="10"/>
        <v>191</v>
      </c>
      <c r="J187">
        <v>0</v>
      </c>
      <c r="K187">
        <f t="shared" si="9"/>
        <v>191</v>
      </c>
    </row>
    <row r="188" spans="1:11">
      <c r="A188" t="s">
        <v>237</v>
      </c>
      <c r="B188" t="s">
        <v>132</v>
      </c>
      <c r="C188" t="s">
        <v>20</v>
      </c>
      <c r="D188">
        <v>74</v>
      </c>
      <c r="E188">
        <v>0</v>
      </c>
      <c r="F188">
        <v>0</v>
      </c>
      <c r="G188">
        <v>3</v>
      </c>
      <c r="H188">
        <v>0</v>
      </c>
      <c r="I188">
        <f t="shared" si="10"/>
        <v>77</v>
      </c>
      <c r="J188">
        <v>0</v>
      </c>
      <c r="K188">
        <f t="shared" si="9"/>
        <v>77</v>
      </c>
    </row>
    <row r="189" spans="1:11">
      <c r="A189" t="s">
        <v>237</v>
      </c>
      <c r="B189" t="s">
        <v>132</v>
      </c>
      <c r="C189" t="s">
        <v>21</v>
      </c>
      <c r="D189">
        <v>93</v>
      </c>
      <c r="E189">
        <v>2</v>
      </c>
      <c r="F189">
        <v>0</v>
      </c>
      <c r="G189">
        <v>47</v>
      </c>
      <c r="H189">
        <v>0</v>
      </c>
      <c r="I189">
        <f t="shared" si="10"/>
        <v>142</v>
      </c>
      <c r="J189">
        <v>0</v>
      </c>
      <c r="K189">
        <f t="shared" si="9"/>
        <v>142</v>
      </c>
    </row>
    <row r="190" spans="1:11">
      <c r="A190" t="s">
        <v>237</v>
      </c>
      <c r="B190" t="s">
        <v>132</v>
      </c>
      <c r="C190" t="s">
        <v>22</v>
      </c>
      <c r="D190">
        <v>3</v>
      </c>
      <c r="E190">
        <v>0</v>
      </c>
      <c r="F190">
        <v>0</v>
      </c>
      <c r="G190">
        <v>42</v>
      </c>
      <c r="H190">
        <v>0</v>
      </c>
      <c r="I190">
        <f t="shared" si="10"/>
        <v>45</v>
      </c>
      <c r="J190">
        <v>72</v>
      </c>
      <c r="K190">
        <f t="shared" si="9"/>
        <v>117</v>
      </c>
    </row>
    <row r="191" spans="1:11">
      <c r="A191" t="s">
        <v>237</v>
      </c>
      <c r="B191" t="s">
        <v>132</v>
      </c>
      <c r="C191" t="s">
        <v>23</v>
      </c>
      <c r="D191">
        <v>169</v>
      </c>
      <c r="E191">
        <v>1</v>
      </c>
      <c r="F191">
        <v>0</v>
      </c>
      <c r="G191">
        <v>110</v>
      </c>
      <c r="H191">
        <v>0</v>
      </c>
      <c r="I191">
        <f t="shared" si="10"/>
        <v>280</v>
      </c>
      <c r="J191">
        <v>169</v>
      </c>
      <c r="K191">
        <f t="shared" si="9"/>
        <v>449</v>
      </c>
    </row>
    <row r="192" spans="1:11">
      <c r="A192" t="s">
        <v>237</v>
      </c>
      <c r="B192" t="s">
        <v>132</v>
      </c>
      <c r="C192" t="s">
        <v>24</v>
      </c>
      <c r="D192">
        <v>81</v>
      </c>
      <c r="E192">
        <v>0</v>
      </c>
      <c r="F192">
        <v>0</v>
      </c>
      <c r="G192">
        <v>89</v>
      </c>
      <c r="H192">
        <v>0</v>
      </c>
      <c r="I192">
        <f t="shared" si="10"/>
        <v>170</v>
      </c>
      <c r="J192">
        <v>0</v>
      </c>
      <c r="K192">
        <f t="shared" si="9"/>
        <v>170</v>
      </c>
    </row>
    <row r="193" spans="1:11">
      <c r="A193" t="s">
        <v>237</v>
      </c>
      <c r="B193" t="s">
        <v>132</v>
      </c>
      <c r="C193" t="s">
        <v>25</v>
      </c>
      <c r="D193">
        <v>130</v>
      </c>
      <c r="E193">
        <v>0</v>
      </c>
      <c r="F193">
        <v>0</v>
      </c>
      <c r="G193">
        <v>96</v>
      </c>
      <c r="H193">
        <v>0</v>
      </c>
      <c r="I193">
        <f t="shared" si="10"/>
        <v>226</v>
      </c>
      <c r="J193">
        <v>0</v>
      </c>
      <c r="K193">
        <f t="shared" si="9"/>
        <v>226</v>
      </c>
    </row>
    <row r="194" spans="1:11">
      <c r="A194" t="s">
        <v>237</v>
      </c>
      <c r="B194" t="s">
        <v>132</v>
      </c>
      <c r="C194" t="s">
        <v>26</v>
      </c>
      <c r="D194">
        <v>46</v>
      </c>
      <c r="E194">
        <v>0</v>
      </c>
      <c r="F194">
        <v>0</v>
      </c>
      <c r="G194">
        <v>62</v>
      </c>
      <c r="H194">
        <v>0</v>
      </c>
      <c r="I194">
        <f t="shared" si="10"/>
        <v>108</v>
      </c>
      <c r="J194">
        <v>0</v>
      </c>
      <c r="K194">
        <f t="shared" si="9"/>
        <v>108</v>
      </c>
    </row>
    <row r="195" spans="1:11">
      <c r="A195" t="s">
        <v>237</v>
      </c>
      <c r="B195" t="s">
        <v>132</v>
      </c>
      <c r="C195" t="s">
        <v>27</v>
      </c>
      <c r="D195">
        <v>48</v>
      </c>
      <c r="E195">
        <v>0</v>
      </c>
      <c r="F195">
        <v>0</v>
      </c>
      <c r="G195">
        <v>40</v>
      </c>
      <c r="H195">
        <v>0</v>
      </c>
      <c r="I195">
        <f t="shared" si="10"/>
        <v>88</v>
      </c>
      <c r="J195">
        <v>0</v>
      </c>
      <c r="K195">
        <f t="shared" si="9"/>
        <v>88</v>
      </c>
    </row>
    <row r="196" spans="1:11">
      <c r="A196" t="s">
        <v>237</v>
      </c>
      <c r="B196" t="s">
        <v>132</v>
      </c>
      <c r="C196" t="s">
        <v>28</v>
      </c>
      <c r="D196">
        <v>103</v>
      </c>
      <c r="E196">
        <v>0</v>
      </c>
      <c r="F196">
        <v>0</v>
      </c>
      <c r="G196">
        <v>208</v>
      </c>
      <c r="H196">
        <v>0</v>
      </c>
      <c r="I196">
        <f t="shared" si="10"/>
        <v>311</v>
      </c>
      <c r="J196">
        <v>0</v>
      </c>
      <c r="K196">
        <f t="shared" si="9"/>
        <v>311</v>
      </c>
    </row>
    <row r="197" spans="1:11">
      <c r="A197" t="s">
        <v>237</v>
      </c>
      <c r="B197" t="s">
        <v>132</v>
      </c>
      <c r="C197" t="s">
        <v>29</v>
      </c>
      <c r="D197">
        <v>1</v>
      </c>
      <c r="E197">
        <v>0</v>
      </c>
      <c r="F197">
        <v>0</v>
      </c>
      <c r="G197">
        <v>42</v>
      </c>
      <c r="H197">
        <v>0</v>
      </c>
      <c r="I197">
        <f t="shared" si="10"/>
        <v>43</v>
      </c>
      <c r="J197">
        <v>0</v>
      </c>
      <c r="K197">
        <f t="shared" si="9"/>
        <v>43</v>
      </c>
    </row>
    <row r="198" spans="1:11">
      <c r="A198" t="s">
        <v>237</v>
      </c>
      <c r="B198" t="s">
        <v>132</v>
      </c>
      <c r="C198" t="s">
        <v>30</v>
      </c>
      <c r="D198">
        <v>438</v>
      </c>
      <c r="E198">
        <v>0</v>
      </c>
      <c r="F198">
        <v>0</v>
      </c>
      <c r="G198">
        <v>225</v>
      </c>
      <c r="H198">
        <v>0</v>
      </c>
      <c r="I198">
        <f t="shared" si="10"/>
        <v>663</v>
      </c>
      <c r="J198">
        <v>0</v>
      </c>
      <c r="K198">
        <f t="shared" si="9"/>
        <v>663</v>
      </c>
    </row>
    <row r="199" spans="1:11">
      <c r="A199" t="s">
        <v>237</v>
      </c>
      <c r="B199" t="s">
        <v>132</v>
      </c>
      <c r="C199" t="s">
        <v>31</v>
      </c>
      <c r="D199">
        <v>219</v>
      </c>
      <c r="E199">
        <v>0</v>
      </c>
      <c r="F199">
        <v>0</v>
      </c>
      <c r="G199">
        <v>205</v>
      </c>
      <c r="H199">
        <v>0</v>
      </c>
      <c r="I199">
        <f t="shared" si="10"/>
        <v>424</v>
      </c>
      <c r="J199">
        <v>0</v>
      </c>
      <c r="K199">
        <f t="shared" si="9"/>
        <v>424</v>
      </c>
    </row>
    <row r="200" spans="1:11">
      <c r="A200" t="s">
        <v>237</v>
      </c>
      <c r="B200" t="s">
        <v>132</v>
      </c>
      <c r="C200" t="s">
        <v>32</v>
      </c>
      <c r="D200">
        <v>35</v>
      </c>
      <c r="E200">
        <v>0</v>
      </c>
      <c r="F200">
        <v>0</v>
      </c>
      <c r="G200">
        <v>155</v>
      </c>
      <c r="H200">
        <v>0</v>
      </c>
      <c r="I200">
        <f t="shared" si="10"/>
        <v>190</v>
      </c>
      <c r="J200">
        <v>0</v>
      </c>
      <c r="K200">
        <f t="shared" si="9"/>
        <v>190</v>
      </c>
    </row>
    <row r="201" spans="1:11">
      <c r="A201" t="s">
        <v>237</v>
      </c>
      <c r="B201" t="s">
        <v>132</v>
      </c>
      <c r="C201" t="s">
        <v>33</v>
      </c>
      <c r="D201">
        <v>105</v>
      </c>
      <c r="E201">
        <v>0</v>
      </c>
      <c r="F201">
        <v>0</v>
      </c>
      <c r="G201">
        <v>33</v>
      </c>
      <c r="H201">
        <v>0</v>
      </c>
      <c r="I201">
        <f t="shared" si="10"/>
        <v>138</v>
      </c>
      <c r="J201">
        <v>57</v>
      </c>
      <c r="K201">
        <f t="shared" si="9"/>
        <v>195</v>
      </c>
    </row>
    <row r="202" spans="1:11">
      <c r="A202" t="s">
        <v>237</v>
      </c>
      <c r="B202" t="s">
        <v>99</v>
      </c>
      <c r="C202" t="s">
        <v>2</v>
      </c>
      <c r="D202">
        <v>143</v>
      </c>
      <c r="E202">
        <v>0</v>
      </c>
      <c r="F202">
        <v>0</v>
      </c>
      <c r="G202">
        <v>59</v>
      </c>
      <c r="H202">
        <v>0</v>
      </c>
      <c r="I202">
        <f>SUM(D202:G202)</f>
        <v>202</v>
      </c>
      <c r="J202">
        <v>588</v>
      </c>
      <c r="K202">
        <f>SUM(J202+I202)</f>
        <v>790</v>
      </c>
    </row>
    <row r="203" spans="1:11">
      <c r="A203" t="s">
        <v>237</v>
      </c>
      <c r="B203" t="s">
        <v>99</v>
      </c>
      <c r="C203" t="s">
        <v>3</v>
      </c>
      <c r="D203">
        <v>275</v>
      </c>
      <c r="E203">
        <v>0</v>
      </c>
      <c r="F203">
        <v>0</v>
      </c>
      <c r="G203">
        <v>101</v>
      </c>
      <c r="H203">
        <v>0</v>
      </c>
      <c r="I203">
        <f t="shared" ref="I203:I266" si="11">SUM(D203:G203)</f>
        <v>376</v>
      </c>
      <c r="J203">
        <v>0</v>
      </c>
      <c r="K203">
        <f t="shared" ref="K203:K234" si="12">SUM(J203+I203)</f>
        <v>376</v>
      </c>
    </row>
    <row r="204" spans="1:11">
      <c r="A204" t="s">
        <v>237</v>
      </c>
      <c r="B204" t="s">
        <v>99</v>
      </c>
      <c r="C204" t="s">
        <v>4</v>
      </c>
      <c r="D204">
        <v>133</v>
      </c>
      <c r="E204">
        <v>0</v>
      </c>
      <c r="F204">
        <v>0</v>
      </c>
      <c r="G204">
        <v>57</v>
      </c>
      <c r="H204">
        <v>0</v>
      </c>
      <c r="I204">
        <f t="shared" si="11"/>
        <v>190</v>
      </c>
      <c r="J204">
        <v>0</v>
      </c>
      <c r="K204">
        <f t="shared" si="12"/>
        <v>190</v>
      </c>
    </row>
    <row r="205" spans="1:11">
      <c r="A205" t="s">
        <v>237</v>
      </c>
      <c r="B205" t="s">
        <v>99</v>
      </c>
      <c r="C205" t="s">
        <v>5</v>
      </c>
      <c r="D205">
        <v>75</v>
      </c>
      <c r="E205">
        <v>0</v>
      </c>
      <c r="F205">
        <v>0</v>
      </c>
      <c r="G205">
        <v>21</v>
      </c>
      <c r="H205">
        <v>0</v>
      </c>
      <c r="I205">
        <f t="shared" si="11"/>
        <v>96</v>
      </c>
      <c r="J205">
        <v>0</v>
      </c>
      <c r="K205">
        <f t="shared" si="12"/>
        <v>96</v>
      </c>
    </row>
    <row r="206" spans="1:11">
      <c r="A206" t="s">
        <v>237</v>
      </c>
      <c r="B206" t="s">
        <v>99</v>
      </c>
      <c r="C206" t="s">
        <v>6</v>
      </c>
      <c r="D206">
        <v>33</v>
      </c>
      <c r="E206">
        <v>50</v>
      </c>
      <c r="F206">
        <v>0</v>
      </c>
      <c r="G206">
        <v>27</v>
      </c>
      <c r="H206">
        <v>0</v>
      </c>
      <c r="I206">
        <f t="shared" si="11"/>
        <v>110</v>
      </c>
      <c r="J206">
        <v>0</v>
      </c>
      <c r="K206">
        <f t="shared" si="12"/>
        <v>110</v>
      </c>
    </row>
    <row r="207" spans="1:11">
      <c r="A207" t="s">
        <v>237</v>
      </c>
      <c r="B207" t="s">
        <v>99</v>
      </c>
      <c r="C207" t="s">
        <v>7</v>
      </c>
      <c r="D207">
        <v>128</v>
      </c>
      <c r="E207">
        <v>46</v>
      </c>
      <c r="F207">
        <v>0</v>
      </c>
      <c r="G207">
        <v>39</v>
      </c>
      <c r="H207">
        <v>0</v>
      </c>
      <c r="I207">
        <f t="shared" si="11"/>
        <v>213</v>
      </c>
      <c r="J207">
        <v>0</v>
      </c>
      <c r="K207">
        <f t="shared" si="12"/>
        <v>213</v>
      </c>
    </row>
    <row r="208" spans="1:11">
      <c r="A208" t="s">
        <v>237</v>
      </c>
      <c r="B208" t="s">
        <v>99</v>
      </c>
      <c r="C208" t="s">
        <v>8</v>
      </c>
      <c r="D208">
        <v>0</v>
      </c>
      <c r="E208">
        <v>0</v>
      </c>
      <c r="F208">
        <v>0</v>
      </c>
      <c r="G208">
        <v>0</v>
      </c>
      <c r="H208">
        <v>0</v>
      </c>
      <c r="I208">
        <f t="shared" si="11"/>
        <v>0</v>
      </c>
      <c r="J208">
        <v>0</v>
      </c>
      <c r="K208">
        <f t="shared" si="12"/>
        <v>0</v>
      </c>
    </row>
    <row r="209" spans="1:11">
      <c r="A209" t="s">
        <v>237</v>
      </c>
      <c r="B209" t="s">
        <v>99</v>
      </c>
      <c r="C209" t="s">
        <v>9</v>
      </c>
      <c r="D209">
        <v>270</v>
      </c>
      <c r="E209">
        <v>17</v>
      </c>
      <c r="F209">
        <v>0</v>
      </c>
      <c r="G209">
        <v>110</v>
      </c>
      <c r="H209">
        <v>0</v>
      </c>
      <c r="I209">
        <f t="shared" si="11"/>
        <v>397</v>
      </c>
      <c r="J209">
        <v>98</v>
      </c>
      <c r="K209">
        <f t="shared" si="12"/>
        <v>495</v>
      </c>
    </row>
    <row r="210" spans="1:11">
      <c r="A210" t="s">
        <v>237</v>
      </c>
      <c r="B210" t="s">
        <v>99</v>
      </c>
      <c r="C210" t="s">
        <v>10</v>
      </c>
      <c r="D210">
        <v>86</v>
      </c>
      <c r="E210">
        <v>9</v>
      </c>
      <c r="F210">
        <v>0</v>
      </c>
      <c r="G210">
        <v>76</v>
      </c>
      <c r="H210">
        <v>0</v>
      </c>
      <c r="I210">
        <f t="shared" si="11"/>
        <v>171</v>
      </c>
      <c r="J210">
        <v>0</v>
      </c>
      <c r="K210">
        <f t="shared" si="12"/>
        <v>171</v>
      </c>
    </row>
    <row r="211" spans="1:11">
      <c r="A211" t="s">
        <v>237</v>
      </c>
      <c r="B211" t="s">
        <v>99</v>
      </c>
      <c r="C211" t="s">
        <v>11</v>
      </c>
      <c r="D211">
        <v>120</v>
      </c>
      <c r="E211">
        <v>2</v>
      </c>
      <c r="F211">
        <v>0</v>
      </c>
      <c r="G211">
        <v>105</v>
      </c>
      <c r="H211">
        <v>0</v>
      </c>
      <c r="I211">
        <f t="shared" si="11"/>
        <v>227</v>
      </c>
      <c r="J211">
        <v>0</v>
      </c>
      <c r="K211">
        <f t="shared" si="12"/>
        <v>227</v>
      </c>
    </row>
    <row r="212" spans="1:11">
      <c r="A212" t="s">
        <v>237</v>
      </c>
      <c r="B212" t="s">
        <v>99</v>
      </c>
      <c r="C212" t="s">
        <v>12</v>
      </c>
      <c r="D212">
        <v>156</v>
      </c>
      <c r="E212">
        <v>0</v>
      </c>
      <c r="F212">
        <v>0</v>
      </c>
      <c r="G212">
        <v>121</v>
      </c>
      <c r="H212">
        <v>0</v>
      </c>
      <c r="I212">
        <f t="shared" si="11"/>
        <v>277</v>
      </c>
      <c r="J212">
        <v>1067</v>
      </c>
      <c r="K212">
        <f t="shared" si="12"/>
        <v>1344</v>
      </c>
    </row>
    <row r="213" spans="1:11">
      <c r="A213" t="s">
        <v>237</v>
      </c>
      <c r="B213" t="s">
        <v>99</v>
      </c>
      <c r="C213" t="s">
        <v>13</v>
      </c>
      <c r="D213">
        <v>44</v>
      </c>
      <c r="E213">
        <v>0</v>
      </c>
      <c r="F213">
        <v>0</v>
      </c>
      <c r="G213">
        <v>52</v>
      </c>
      <c r="H213">
        <v>0</v>
      </c>
      <c r="I213">
        <f t="shared" si="11"/>
        <v>96</v>
      </c>
      <c r="J213">
        <v>0</v>
      </c>
      <c r="K213">
        <f t="shared" si="12"/>
        <v>96</v>
      </c>
    </row>
    <row r="214" spans="1:11">
      <c r="A214" t="s">
        <v>237</v>
      </c>
      <c r="B214" t="s">
        <v>99</v>
      </c>
      <c r="C214" t="s">
        <v>34</v>
      </c>
      <c r="D214">
        <v>2</v>
      </c>
      <c r="E214">
        <v>0</v>
      </c>
      <c r="F214">
        <v>0</v>
      </c>
      <c r="G214">
        <v>18</v>
      </c>
      <c r="H214">
        <v>0</v>
      </c>
      <c r="I214">
        <f t="shared" si="11"/>
        <v>20</v>
      </c>
      <c r="J214">
        <v>28</v>
      </c>
      <c r="K214">
        <f t="shared" si="12"/>
        <v>48</v>
      </c>
    </row>
    <row r="215" spans="1:11">
      <c r="A215" t="s">
        <v>237</v>
      </c>
      <c r="B215" t="s">
        <v>99</v>
      </c>
      <c r="C215" t="s">
        <v>14</v>
      </c>
      <c r="D215">
        <v>61</v>
      </c>
      <c r="E215">
        <v>0</v>
      </c>
      <c r="F215">
        <v>0</v>
      </c>
      <c r="G215">
        <v>5</v>
      </c>
      <c r="H215">
        <v>0</v>
      </c>
      <c r="I215">
        <f t="shared" si="11"/>
        <v>66</v>
      </c>
      <c r="J215">
        <v>0</v>
      </c>
      <c r="K215">
        <f t="shared" si="12"/>
        <v>66</v>
      </c>
    </row>
    <row r="216" spans="1:11">
      <c r="A216" t="s">
        <v>237</v>
      </c>
      <c r="B216" t="s">
        <v>99</v>
      </c>
      <c r="C216" t="s">
        <v>15</v>
      </c>
      <c r="D216">
        <v>39</v>
      </c>
      <c r="E216">
        <v>0</v>
      </c>
      <c r="F216">
        <v>0</v>
      </c>
      <c r="G216">
        <v>59</v>
      </c>
      <c r="H216">
        <v>0</v>
      </c>
      <c r="I216">
        <f t="shared" si="11"/>
        <v>98</v>
      </c>
      <c r="J216">
        <v>0</v>
      </c>
      <c r="K216">
        <f t="shared" si="12"/>
        <v>98</v>
      </c>
    </row>
    <row r="217" spans="1:11">
      <c r="A217" t="s">
        <v>237</v>
      </c>
      <c r="B217" t="s">
        <v>99</v>
      </c>
      <c r="C217" t="s">
        <v>16</v>
      </c>
      <c r="D217">
        <v>13</v>
      </c>
      <c r="E217">
        <v>0</v>
      </c>
      <c r="F217">
        <v>0</v>
      </c>
      <c r="G217">
        <v>9</v>
      </c>
      <c r="H217">
        <v>0</v>
      </c>
      <c r="I217">
        <f t="shared" si="11"/>
        <v>22</v>
      </c>
      <c r="J217">
        <v>0</v>
      </c>
      <c r="K217">
        <f t="shared" si="12"/>
        <v>22</v>
      </c>
    </row>
    <row r="218" spans="1:11">
      <c r="A218" t="s">
        <v>237</v>
      </c>
      <c r="B218" t="s">
        <v>99</v>
      </c>
      <c r="C218" t="s">
        <v>17</v>
      </c>
      <c r="D218">
        <v>18</v>
      </c>
      <c r="E218">
        <v>0</v>
      </c>
      <c r="F218">
        <v>0</v>
      </c>
      <c r="G218">
        <v>7</v>
      </c>
      <c r="H218">
        <v>0</v>
      </c>
      <c r="I218">
        <f t="shared" si="11"/>
        <v>25</v>
      </c>
      <c r="J218">
        <v>0</v>
      </c>
      <c r="K218">
        <f t="shared" si="12"/>
        <v>25</v>
      </c>
    </row>
    <row r="219" spans="1:11">
      <c r="A219" t="s">
        <v>237</v>
      </c>
      <c r="B219" t="s">
        <v>99</v>
      </c>
      <c r="C219" t="s">
        <v>18</v>
      </c>
      <c r="D219">
        <v>210</v>
      </c>
      <c r="E219">
        <v>45</v>
      </c>
      <c r="F219">
        <v>0</v>
      </c>
      <c r="G219">
        <v>182</v>
      </c>
      <c r="H219">
        <v>0</v>
      </c>
      <c r="I219">
        <f t="shared" si="11"/>
        <v>437</v>
      </c>
      <c r="J219">
        <v>0</v>
      </c>
      <c r="K219">
        <f t="shared" si="12"/>
        <v>437</v>
      </c>
    </row>
    <row r="220" spans="1:11">
      <c r="A220" t="s">
        <v>237</v>
      </c>
      <c r="B220" t="s">
        <v>99</v>
      </c>
      <c r="C220" t="s">
        <v>19</v>
      </c>
      <c r="D220">
        <v>158</v>
      </c>
      <c r="E220">
        <v>27</v>
      </c>
      <c r="F220">
        <v>0</v>
      </c>
      <c r="G220">
        <v>125</v>
      </c>
      <c r="H220">
        <v>0</v>
      </c>
      <c r="I220">
        <f t="shared" si="11"/>
        <v>310</v>
      </c>
      <c r="J220">
        <v>0</v>
      </c>
      <c r="K220">
        <f t="shared" si="12"/>
        <v>310</v>
      </c>
    </row>
    <row r="221" spans="1:11">
      <c r="A221" t="s">
        <v>237</v>
      </c>
      <c r="B221" t="s">
        <v>99</v>
      </c>
      <c r="C221" t="s">
        <v>20</v>
      </c>
      <c r="D221">
        <v>18</v>
      </c>
      <c r="E221">
        <v>13</v>
      </c>
      <c r="F221">
        <v>0</v>
      </c>
      <c r="G221">
        <v>10</v>
      </c>
      <c r="H221">
        <v>0</v>
      </c>
      <c r="I221">
        <f t="shared" si="11"/>
        <v>41</v>
      </c>
      <c r="J221">
        <v>0</v>
      </c>
      <c r="K221">
        <f t="shared" si="12"/>
        <v>41</v>
      </c>
    </row>
    <row r="222" spans="1:11">
      <c r="A222" t="s">
        <v>237</v>
      </c>
      <c r="B222" t="s">
        <v>99</v>
      </c>
      <c r="C222" t="s">
        <v>21</v>
      </c>
      <c r="D222">
        <v>35</v>
      </c>
      <c r="E222">
        <v>0</v>
      </c>
      <c r="F222">
        <v>0</v>
      </c>
      <c r="G222">
        <v>0</v>
      </c>
      <c r="H222">
        <v>0</v>
      </c>
      <c r="I222">
        <f t="shared" si="11"/>
        <v>35</v>
      </c>
      <c r="J222">
        <v>0</v>
      </c>
      <c r="K222">
        <f t="shared" si="12"/>
        <v>35</v>
      </c>
    </row>
    <row r="223" spans="1:11">
      <c r="A223" t="s">
        <v>237</v>
      </c>
      <c r="B223" t="s">
        <v>99</v>
      </c>
      <c r="C223" t="s">
        <v>22</v>
      </c>
      <c r="D223">
        <v>355</v>
      </c>
      <c r="E223">
        <v>0</v>
      </c>
      <c r="F223">
        <v>0</v>
      </c>
      <c r="G223">
        <v>412</v>
      </c>
      <c r="H223">
        <v>0</v>
      </c>
      <c r="I223">
        <f t="shared" si="11"/>
        <v>767</v>
      </c>
      <c r="J223">
        <v>71</v>
      </c>
      <c r="K223">
        <f t="shared" si="12"/>
        <v>838</v>
      </c>
    </row>
    <row r="224" spans="1:11">
      <c r="A224" t="s">
        <v>237</v>
      </c>
      <c r="B224" t="s">
        <v>99</v>
      </c>
      <c r="C224" t="s">
        <v>23</v>
      </c>
      <c r="D224">
        <v>160</v>
      </c>
      <c r="E224">
        <v>5</v>
      </c>
      <c r="F224">
        <v>0</v>
      </c>
      <c r="G224">
        <v>157</v>
      </c>
      <c r="H224">
        <v>0</v>
      </c>
      <c r="I224">
        <f t="shared" si="11"/>
        <v>322</v>
      </c>
      <c r="J224">
        <v>225</v>
      </c>
      <c r="K224">
        <f t="shared" si="12"/>
        <v>547</v>
      </c>
    </row>
    <row r="225" spans="1:11">
      <c r="A225" t="s">
        <v>237</v>
      </c>
      <c r="B225" t="s">
        <v>99</v>
      </c>
      <c r="C225" t="s">
        <v>24</v>
      </c>
      <c r="D225">
        <v>38</v>
      </c>
      <c r="E225">
        <v>0</v>
      </c>
      <c r="F225">
        <v>0</v>
      </c>
      <c r="G225">
        <v>42</v>
      </c>
      <c r="H225">
        <v>0</v>
      </c>
      <c r="I225">
        <f t="shared" si="11"/>
        <v>80</v>
      </c>
      <c r="J225">
        <v>0</v>
      </c>
      <c r="K225">
        <f t="shared" si="12"/>
        <v>80</v>
      </c>
    </row>
    <row r="226" spans="1:11">
      <c r="A226" t="s">
        <v>237</v>
      </c>
      <c r="B226" t="s">
        <v>99</v>
      </c>
      <c r="C226" t="s">
        <v>25</v>
      </c>
      <c r="D226">
        <v>79</v>
      </c>
      <c r="E226">
        <v>0</v>
      </c>
      <c r="F226">
        <v>0</v>
      </c>
      <c r="G226">
        <v>241</v>
      </c>
      <c r="H226">
        <v>0</v>
      </c>
      <c r="I226">
        <f t="shared" si="11"/>
        <v>320</v>
      </c>
      <c r="J226">
        <v>1065</v>
      </c>
      <c r="K226">
        <f t="shared" si="12"/>
        <v>1385</v>
      </c>
    </row>
    <row r="227" spans="1:11">
      <c r="A227" t="s">
        <v>237</v>
      </c>
      <c r="B227" t="s">
        <v>99</v>
      </c>
      <c r="C227" t="s">
        <v>26</v>
      </c>
      <c r="D227">
        <v>120</v>
      </c>
      <c r="E227">
        <v>7</v>
      </c>
      <c r="F227">
        <v>0</v>
      </c>
      <c r="G227">
        <v>152</v>
      </c>
      <c r="H227">
        <v>0</v>
      </c>
      <c r="I227">
        <f t="shared" si="11"/>
        <v>279</v>
      </c>
      <c r="J227">
        <v>94</v>
      </c>
      <c r="K227">
        <f t="shared" si="12"/>
        <v>373</v>
      </c>
    </row>
    <row r="228" spans="1:11">
      <c r="A228" t="s">
        <v>237</v>
      </c>
      <c r="B228" t="s">
        <v>99</v>
      </c>
      <c r="C228" t="s">
        <v>27</v>
      </c>
      <c r="D228">
        <v>109</v>
      </c>
      <c r="E228">
        <v>0</v>
      </c>
      <c r="F228">
        <v>0</v>
      </c>
      <c r="G228">
        <v>14</v>
      </c>
      <c r="H228">
        <v>0</v>
      </c>
      <c r="I228">
        <f t="shared" si="11"/>
        <v>123</v>
      </c>
      <c r="J228">
        <v>0</v>
      </c>
      <c r="K228">
        <f t="shared" si="12"/>
        <v>123</v>
      </c>
    </row>
    <row r="229" spans="1:11">
      <c r="A229" t="s">
        <v>237</v>
      </c>
      <c r="B229" t="s">
        <v>99</v>
      </c>
      <c r="C229" t="s">
        <v>28</v>
      </c>
      <c r="D229">
        <v>176</v>
      </c>
      <c r="E229">
        <v>35</v>
      </c>
      <c r="F229">
        <v>0</v>
      </c>
      <c r="G229">
        <v>149</v>
      </c>
      <c r="H229">
        <v>0</v>
      </c>
      <c r="I229">
        <f t="shared" si="11"/>
        <v>360</v>
      </c>
      <c r="J229">
        <v>108</v>
      </c>
      <c r="K229">
        <f t="shared" si="12"/>
        <v>468</v>
      </c>
    </row>
    <row r="230" spans="1:11">
      <c r="A230" t="s">
        <v>237</v>
      </c>
      <c r="B230" t="s">
        <v>99</v>
      </c>
      <c r="C230" t="s">
        <v>29</v>
      </c>
      <c r="D230">
        <v>60</v>
      </c>
      <c r="E230">
        <v>39</v>
      </c>
      <c r="F230">
        <v>0</v>
      </c>
      <c r="G230">
        <v>11</v>
      </c>
      <c r="H230">
        <v>0</v>
      </c>
      <c r="I230">
        <f t="shared" si="11"/>
        <v>110</v>
      </c>
      <c r="J230">
        <v>0</v>
      </c>
      <c r="K230">
        <f t="shared" si="12"/>
        <v>110</v>
      </c>
    </row>
    <row r="231" spans="1:11">
      <c r="A231" t="s">
        <v>237</v>
      </c>
      <c r="B231" t="s">
        <v>99</v>
      </c>
      <c r="C231" t="s">
        <v>30</v>
      </c>
      <c r="D231">
        <v>476</v>
      </c>
      <c r="E231">
        <v>35</v>
      </c>
      <c r="F231">
        <v>0</v>
      </c>
      <c r="G231">
        <v>197</v>
      </c>
      <c r="H231">
        <v>0</v>
      </c>
      <c r="I231">
        <f t="shared" si="11"/>
        <v>708</v>
      </c>
      <c r="J231">
        <v>914</v>
      </c>
      <c r="K231">
        <f t="shared" si="12"/>
        <v>1622</v>
      </c>
    </row>
    <row r="232" spans="1:11">
      <c r="A232" t="s">
        <v>237</v>
      </c>
      <c r="B232" t="s">
        <v>99</v>
      </c>
      <c r="C232" t="s">
        <v>31</v>
      </c>
      <c r="D232">
        <v>106</v>
      </c>
      <c r="E232">
        <v>0</v>
      </c>
      <c r="F232">
        <v>0</v>
      </c>
      <c r="G232">
        <v>111</v>
      </c>
      <c r="H232">
        <v>0</v>
      </c>
      <c r="I232">
        <f t="shared" si="11"/>
        <v>217</v>
      </c>
      <c r="J232">
        <v>400</v>
      </c>
      <c r="K232">
        <f t="shared" si="12"/>
        <v>617</v>
      </c>
    </row>
    <row r="233" spans="1:11">
      <c r="A233" t="s">
        <v>237</v>
      </c>
      <c r="B233" t="s">
        <v>99</v>
      </c>
      <c r="C233" t="s">
        <v>32</v>
      </c>
      <c r="D233">
        <v>146</v>
      </c>
      <c r="E233">
        <v>0</v>
      </c>
      <c r="F233">
        <v>0</v>
      </c>
      <c r="G233">
        <v>343</v>
      </c>
      <c r="H233">
        <v>0</v>
      </c>
      <c r="I233">
        <f t="shared" si="11"/>
        <v>489</v>
      </c>
      <c r="J233">
        <v>0</v>
      </c>
      <c r="K233">
        <f t="shared" si="12"/>
        <v>489</v>
      </c>
    </row>
    <row r="234" spans="1:11">
      <c r="A234" t="s">
        <v>237</v>
      </c>
      <c r="B234" t="s">
        <v>99</v>
      </c>
      <c r="C234" t="s">
        <v>33</v>
      </c>
      <c r="D234">
        <v>4</v>
      </c>
      <c r="E234">
        <v>1</v>
      </c>
      <c r="F234">
        <v>0</v>
      </c>
      <c r="G234">
        <v>0</v>
      </c>
      <c r="H234">
        <v>0</v>
      </c>
      <c r="I234">
        <f t="shared" si="11"/>
        <v>5</v>
      </c>
      <c r="J234">
        <v>16</v>
      </c>
      <c r="K234">
        <f t="shared" si="12"/>
        <v>21</v>
      </c>
    </row>
    <row r="235" spans="1:11">
      <c r="A235" t="s">
        <v>237</v>
      </c>
      <c r="B235" t="s">
        <v>94</v>
      </c>
      <c r="C235" t="s">
        <v>2</v>
      </c>
      <c r="D235">
        <v>422</v>
      </c>
      <c r="E235">
        <v>12</v>
      </c>
      <c r="F235">
        <v>0</v>
      </c>
      <c r="G235">
        <v>24</v>
      </c>
      <c r="H235">
        <v>0</v>
      </c>
      <c r="I235">
        <f t="shared" si="11"/>
        <v>458</v>
      </c>
      <c r="J235">
        <v>48</v>
      </c>
      <c r="K235">
        <f>SUM(I235:J235)</f>
        <v>506</v>
      </c>
    </row>
    <row r="236" spans="1:11">
      <c r="A236" t="s">
        <v>237</v>
      </c>
      <c r="B236" t="s">
        <v>94</v>
      </c>
      <c r="C236" t="s">
        <v>3</v>
      </c>
      <c r="D236">
        <v>55</v>
      </c>
      <c r="E236">
        <v>57</v>
      </c>
      <c r="F236">
        <v>0</v>
      </c>
      <c r="G236">
        <v>42</v>
      </c>
      <c r="H236">
        <v>0</v>
      </c>
      <c r="I236">
        <f t="shared" si="11"/>
        <v>154</v>
      </c>
      <c r="J236">
        <v>100</v>
      </c>
      <c r="K236">
        <f t="shared" ref="K236:K267" si="13">SUM(I236:J236)</f>
        <v>254</v>
      </c>
    </row>
    <row r="237" spans="1:11">
      <c r="A237" t="s">
        <v>237</v>
      </c>
      <c r="B237" t="s">
        <v>94</v>
      </c>
      <c r="C237" t="s">
        <v>4</v>
      </c>
      <c r="D237">
        <v>347</v>
      </c>
      <c r="E237">
        <v>32</v>
      </c>
      <c r="F237">
        <v>0</v>
      </c>
      <c r="G237">
        <v>101</v>
      </c>
      <c r="H237">
        <v>0</v>
      </c>
      <c r="I237">
        <f t="shared" si="11"/>
        <v>480</v>
      </c>
      <c r="J237">
        <v>0</v>
      </c>
      <c r="K237">
        <f t="shared" si="13"/>
        <v>480</v>
      </c>
    </row>
    <row r="238" spans="1:11">
      <c r="A238" t="s">
        <v>237</v>
      </c>
      <c r="B238" t="s">
        <v>94</v>
      </c>
      <c r="C238" t="s">
        <v>5</v>
      </c>
      <c r="D238">
        <v>239</v>
      </c>
      <c r="E238">
        <v>55</v>
      </c>
      <c r="F238">
        <v>0</v>
      </c>
      <c r="G238">
        <v>39</v>
      </c>
      <c r="H238">
        <v>0</v>
      </c>
      <c r="I238">
        <f t="shared" si="11"/>
        <v>333</v>
      </c>
      <c r="J238">
        <v>0</v>
      </c>
      <c r="K238">
        <f t="shared" si="13"/>
        <v>333</v>
      </c>
    </row>
    <row r="239" spans="1:11">
      <c r="A239" t="s">
        <v>237</v>
      </c>
      <c r="B239" t="s">
        <v>94</v>
      </c>
      <c r="C239" t="s">
        <v>6</v>
      </c>
      <c r="D239">
        <v>53</v>
      </c>
      <c r="E239">
        <v>23</v>
      </c>
      <c r="F239">
        <v>0</v>
      </c>
      <c r="G239">
        <v>56</v>
      </c>
      <c r="H239">
        <v>0</v>
      </c>
      <c r="I239">
        <f t="shared" si="11"/>
        <v>132</v>
      </c>
      <c r="J239">
        <v>0</v>
      </c>
      <c r="K239">
        <f t="shared" si="13"/>
        <v>132</v>
      </c>
    </row>
    <row r="240" spans="1:11">
      <c r="A240" t="s">
        <v>237</v>
      </c>
      <c r="B240" t="s">
        <v>94</v>
      </c>
      <c r="C240" t="s">
        <v>7</v>
      </c>
      <c r="D240">
        <v>165</v>
      </c>
      <c r="E240">
        <v>55</v>
      </c>
      <c r="F240">
        <v>0</v>
      </c>
      <c r="G240">
        <v>75</v>
      </c>
      <c r="H240">
        <v>0</v>
      </c>
      <c r="I240">
        <f t="shared" si="11"/>
        <v>295</v>
      </c>
      <c r="J240">
        <v>0</v>
      </c>
      <c r="K240">
        <f t="shared" si="13"/>
        <v>295</v>
      </c>
    </row>
    <row r="241" spans="1:11">
      <c r="A241" t="s">
        <v>237</v>
      </c>
      <c r="B241" t="s">
        <v>94</v>
      </c>
      <c r="C241" t="s">
        <v>8</v>
      </c>
      <c r="D241">
        <v>0</v>
      </c>
      <c r="E241">
        <v>0</v>
      </c>
      <c r="F241">
        <v>0</v>
      </c>
      <c r="G241">
        <v>0</v>
      </c>
      <c r="H241">
        <v>0</v>
      </c>
      <c r="I241">
        <f t="shared" si="11"/>
        <v>0</v>
      </c>
      <c r="J241">
        <v>0</v>
      </c>
      <c r="K241">
        <f t="shared" si="13"/>
        <v>0</v>
      </c>
    </row>
    <row r="242" spans="1:11">
      <c r="A242" t="s">
        <v>237</v>
      </c>
      <c r="B242" t="s">
        <v>94</v>
      </c>
      <c r="C242" t="s">
        <v>9</v>
      </c>
      <c r="D242">
        <v>332</v>
      </c>
      <c r="E242">
        <v>0</v>
      </c>
      <c r="F242">
        <v>0</v>
      </c>
      <c r="G242">
        <v>22</v>
      </c>
      <c r="H242">
        <v>0</v>
      </c>
      <c r="I242">
        <f t="shared" si="11"/>
        <v>354</v>
      </c>
      <c r="J242">
        <v>0</v>
      </c>
      <c r="K242">
        <f t="shared" si="13"/>
        <v>354</v>
      </c>
    </row>
    <row r="243" spans="1:11">
      <c r="A243" t="s">
        <v>237</v>
      </c>
      <c r="B243" t="s">
        <v>94</v>
      </c>
      <c r="C243" t="s">
        <v>10</v>
      </c>
      <c r="D243">
        <v>159</v>
      </c>
      <c r="E243">
        <v>35</v>
      </c>
      <c r="F243">
        <v>0</v>
      </c>
      <c r="G243">
        <v>56</v>
      </c>
      <c r="H243">
        <v>0</v>
      </c>
      <c r="I243">
        <f t="shared" si="11"/>
        <v>250</v>
      </c>
      <c r="J243">
        <v>0</v>
      </c>
      <c r="K243">
        <f t="shared" si="13"/>
        <v>250</v>
      </c>
    </row>
    <row r="244" spans="1:11">
      <c r="A244" t="s">
        <v>237</v>
      </c>
      <c r="B244" t="s">
        <v>94</v>
      </c>
      <c r="C244" t="s">
        <v>11</v>
      </c>
      <c r="D244">
        <v>141</v>
      </c>
      <c r="E244">
        <v>0</v>
      </c>
      <c r="F244">
        <v>0</v>
      </c>
      <c r="G244">
        <v>147</v>
      </c>
      <c r="H244">
        <v>0</v>
      </c>
      <c r="I244">
        <f t="shared" si="11"/>
        <v>288</v>
      </c>
      <c r="J244">
        <v>0</v>
      </c>
      <c r="K244">
        <f t="shared" si="13"/>
        <v>288</v>
      </c>
    </row>
    <row r="245" spans="1:11">
      <c r="A245" t="s">
        <v>237</v>
      </c>
      <c r="B245" t="s">
        <v>94</v>
      </c>
      <c r="C245" t="s">
        <v>12</v>
      </c>
      <c r="D245">
        <v>160</v>
      </c>
      <c r="E245">
        <v>106</v>
      </c>
      <c r="F245">
        <v>0</v>
      </c>
      <c r="G245">
        <v>70</v>
      </c>
      <c r="H245">
        <v>0</v>
      </c>
      <c r="I245">
        <f t="shared" si="11"/>
        <v>336</v>
      </c>
      <c r="J245">
        <v>271</v>
      </c>
      <c r="K245">
        <f t="shared" si="13"/>
        <v>607</v>
      </c>
    </row>
    <row r="246" spans="1:11">
      <c r="A246" t="s">
        <v>237</v>
      </c>
      <c r="B246" t="s">
        <v>94</v>
      </c>
      <c r="C246" t="s">
        <v>13</v>
      </c>
      <c r="D246">
        <v>169</v>
      </c>
      <c r="E246">
        <v>40</v>
      </c>
      <c r="F246">
        <v>0</v>
      </c>
      <c r="G246">
        <v>72</v>
      </c>
      <c r="H246">
        <v>0</v>
      </c>
      <c r="I246">
        <f t="shared" si="11"/>
        <v>281</v>
      </c>
      <c r="J246">
        <v>0</v>
      </c>
      <c r="K246">
        <f t="shared" si="13"/>
        <v>281</v>
      </c>
    </row>
    <row r="247" spans="1:11">
      <c r="A247" t="s">
        <v>237</v>
      </c>
      <c r="B247" t="s">
        <v>94</v>
      </c>
      <c r="C247" t="s">
        <v>34</v>
      </c>
      <c r="D247">
        <v>41</v>
      </c>
      <c r="E247">
        <v>75</v>
      </c>
      <c r="F247">
        <v>0</v>
      </c>
      <c r="G247">
        <v>22</v>
      </c>
      <c r="H247">
        <v>0</v>
      </c>
      <c r="I247">
        <f t="shared" si="11"/>
        <v>138</v>
      </c>
      <c r="J247">
        <v>0</v>
      </c>
      <c r="K247">
        <f t="shared" si="13"/>
        <v>138</v>
      </c>
    </row>
    <row r="248" spans="1:11">
      <c r="A248" t="s">
        <v>237</v>
      </c>
      <c r="B248" t="s">
        <v>94</v>
      </c>
      <c r="C248" t="s">
        <v>14</v>
      </c>
      <c r="D248">
        <v>190</v>
      </c>
      <c r="E248">
        <v>0</v>
      </c>
      <c r="F248">
        <v>0</v>
      </c>
      <c r="G248">
        <v>116</v>
      </c>
      <c r="H248">
        <v>0</v>
      </c>
      <c r="I248">
        <f t="shared" si="11"/>
        <v>306</v>
      </c>
      <c r="J248">
        <v>274</v>
      </c>
      <c r="K248">
        <f t="shared" si="13"/>
        <v>580</v>
      </c>
    </row>
    <row r="249" spans="1:11">
      <c r="A249" t="s">
        <v>237</v>
      </c>
      <c r="B249" t="s">
        <v>94</v>
      </c>
      <c r="C249" t="s">
        <v>15</v>
      </c>
      <c r="D249">
        <v>62</v>
      </c>
      <c r="E249">
        <v>0</v>
      </c>
      <c r="F249">
        <v>0</v>
      </c>
      <c r="G249">
        <v>0</v>
      </c>
      <c r="H249">
        <v>0</v>
      </c>
      <c r="I249">
        <f t="shared" si="11"/>
        <v>62</v>
      </c>
      <c r="J249">
        <v>0</v>
      </c>
      <c r="K249">
        <f t="shared" si="13"/>
        <v>62</v>
      </c>
    </row>
    <row r="250" spans="1:11">
      <c r="A250" t="s">
        <v>237</v>
      </c>
      <c r="B250" t="s">
        <v>94</v>
      </c>
      <c r="C250" t="s">
        <v>16</v>
      </c>
      <c r="D250">
        <v>98</v>
      </c>
      <c r="E250">
        <v>0</v>
      </c>
      <c r="F250">
        <v>0</v>
      </c>
      <c r="G250">
        <v>95</v>
      </c>
      <c r="H250">
        <v>0</v>
      </c>
      <c r="I250">
        <f t="shared" si="11"/>
        <v>193</v>
      </c>
      <c r="J250">
        <v>0</v>
      </c>
      <c r="K250">
        <f t="shared" si="13"/>
        <v>193</v>
      </c>
    </row>
    <row r="251" spans="1:11">
      <c r="A251" t="s">
        <v>237</v>
      </c>
      <c r="B251" t="s">
        <v>94</v>
      </c>
      <c r="C251" t="s">
        <v>17</v>
      </c>
      <c r="D251">
        <v>224</v>
      </c>
      <c r="E251">
        <v>0</v>
      </c>
      <c r="F251">
        <v>0</v>
      </c>
      <c r="G251">
        <v>28</v>
      </c>
      <c r="H251">
        <v>0</v>
      </c>
      <c r="I251">
        <f t="shared" si="11"/>
        <v>252</v>
      </c>
      <c r="J251">
        <v>0</v>
      </c>
      <c r="K251">
        <f t="shared" si="13"/>
        <v>252</v>
      </c>
    </row>
    <row r="252" spans="1:11">
      <c r="A252" t="s">
        <v>237</v>
      </c>
      <c r="B252" t="s">
        <v>94</v>
      </c>
      <c r="C252" t="s">
        <v>18</v>
      </c>
      <c r="D252">
        <v>189</v>
      </c>
      <c r="E252">
        <v>163</v>
      </c>
      <c r="F252">
        <v>0</v>
      </c>
      <c r="G252">
        <v>61</v>
      </c>
      <c r="H252">
        <v>0</v>
      </c>
      <c r="I252">
        <f t="shared" si="11"/>
        <v>413</v>
      </c>
      <c r="J252">
        <v>0</v>
      </c>
      <c r="K252">
        <f t="shared" si="13"/>
        <v>413</v>
      </c>
    </row>
    <row r="253" spans="1:11">
      <c r="A253" t="s">
        <v>237</v>
      </c>
      <c r="B253" t="s">
        <v>94</v>
      </c>
      <c r="C253" t="s">
        <v>19</v>
      </c>
      <c r="D253">
        <v>69</v>
      </c>
      <c r="E253">
        <v>20</v>
      </c>
      <c r="F253">
        <v>0</v>
      </c>
      <c r="G253">
        <v>21</v>
      </c>
      <c r="H253">
        <v>0</v>
      </c>
      <c r="I253">
        <f t="shared" si="11"/>
        <v>110</v>
      </c>
      <c r="J253">
        <v>118</v>
      </c>
      <c r="K253">
        <f t="shared" si="13"/>
        <v>228</v>
      </c>
    </row>
    <row r="254" spans="1:11">
      <c r="A254" t="s">
        <v>237</v>
      </c>
      <c r="B254" t="s">
        <v>94</v>
      </c>
      <c r="C254" t="s">
        <v>20</v>
      </c>
      <c r="D254">
        <v>6</v>
      </c>
      <c r="E254">
        <v>18</v>
      </c>
      <c r="F254">
        <v>0</v>
      </c>
      <c r="G254">
        <v>28</v>
      </c>
      <c r="H254">
        <v>0</v>
      </c>
      <c r="I254">
        <f t="shared" si="11"/>
        <v>52</v>
      </c>
      <c r="J254">
        <v>0</v>
      </c>
      <c r="K254">
        <f t="shared" si="13"/>
        <v>52</v>
      </c>
    </row>
    <row r="255" spans="1:11">
      <c r="A255" t="s">
        <v>237</v>
      </c>
      <c r="B255" t="s">
        <v>94</v>
      </c>
      <c r="C255" t="s">
        <v>21</v>
      </c>
      <c r="D255">
        <v>158</v>
      </c>
      <c r="E255">
        <v>4</v>
      </c>
      <c r="F255">
        <v>0</v>
      </c>
      <c r="G255">
        <v>20</v>
      </c>
      <c r="H255">
        <v>0</v>
      </c>
      <c r="I255">
        <f t="shared" si="11"/>
        <v>182</v>
      </c>
      <c r="J255">
        <v>0</v>
      </c>
      <c r="K255">
        <f t="shared" si="13"/>
        <v>182</v>
      </c>
    </row>
    <row r="256" spans="1:11">
      <c r="A256" t="s">
        <v>237</v>
      </c>
      <c r="B256" t="s">
        <v>94</v>
      </c>
      <c r="C256" t="s">
        <v>22</v>
      </c>
      <c r="D256">
        <v>81</v>
      </c>
      <c r="E256">
        <v>35</v>
      </c>
      <c r="F256">
        <v>0</v>
      </c>
      <c r="G256">
        <v>80</v>
      </c>
      <c r="H256">
        <v>0</v>
      </c>
      <c r="I256">
        <f t="shared" si="11"/>
        <v>196</v>
      </c>
      <c r="J256">
        <v>0</v>
      </c>
      <c r="K256">
        <f t="shared" si="13"/>
        <v>196</v>
      </c>
    </row>
    <row r="257" spans="1:11">
      <c r="A257" t="s">
        <v>237</v>
      </c>
      <c r="B257" t="s">
        <v>94</v>
      </c>
      <c r="C257" t="s">
        <v>23</v>
      </c>
      <c r="D257">
        <v>268</v>
      </c>
      <c r="E257">
        <v>6</v>
      </c>
      <c r="F257">
        <v>0</v>
      </c>
      <c r="G257">
        <v>103</v>
      </c>
      <c r="H257">
        <v>0</v>
      </c>
      <c r="I257">
        <f t="shared" si="11"/>
        <v>377</v>
      </c>
      <c r="J257">
        <f>169+416</f>
        <v>585</v>
      </c>
      <c r="K257">
        <f t="shared" si="13"/>
        <v>962</v>
      </c>
    </row>
    <row r="258" spans="1:11">
      <c r="A258" t="s">
        <v>237</v>
      </c>
      <c r="B258" t="s">
        <v>94</v>
      </c>
      <c r="C258" t="s">
        <v>24</v>
      </c>
      <c r="D258">
        <v>85</v>
      </c>
      <c r="E258">
        <v>0</v>
      </c>
      <c r="F258">
        <v>0</v>
      </c>
      <c r="G258">
        <v>13</v>
      </c>
      <c r="H258">
        <v>0</v>
      </c>
      <c r="I258">
        <f t="shared" si="11"/>
        <v>98</v>
      </c>
      <c r="J258">
        <v>0</v>
      </c>
      <c r="K258">
        <f t="shared" si="13"/>
        <v>98</v>
      </c>
    </row>
    <row r="259" spans="1:11">
      <c r="A259" t="s">
        <v>237</v>
      </c>
      <c r="B259" t="s">
        <v>94</v>
      </c>
      <c r="C259" t="s">
        <v>25</v>
      </c>
      <c r="D259">
        <v>283</v>
      </c>
      <c r="E259">
        <v>61</v>
      </c>
      <c r="F259">
        <v>0</v>
      </c>
      <c r="G259">
        <v>299</v>
      </c>
      <c r="H259">
        <v>0</v>
      </c>
      <c r="I259">
        <f t="shared" si="11"/>
        <v>643</v>
      </c>
      <c r="J259">
        <v>98</v>
      </c>
      <c r="K259">
        <f t="shared" si="13"/>
        <v>741</v>
      </c>
    </row>
    <row r="260" spans="1:11">
      <c r="A260" t="s">
        <v>237</v>
      </c>
      <c r="B260" t="s">
        <v>94</v>
      </c>
      <c r="C260" t="s">
        <v>26</v>
      </c>
      <c r="D260">
        <v>38</v>
      </c>
      <c r="E260">
        <v>2</v>
      </c>
      <c r="F260">
        <v>0</v>
      </c>
      <c r="G260">
        <v>0</v>
      </c>
      <c r="H260">
        <v>0</v>
      </c>
      <c r="I260">
        <f t="shared" si="11"/>
        <v>40</v>
      </c>
      <c r="J260">
        <v>0</v>
      </c>
      <c r="K260">
        <f t="shared" si="13"/>
        <v>40</v>
      </c>
    </row>
    <row r="261" spans="1:11">
      <c r="A261" t="s">
        <v>237</v>
      </c>
      <c r="B261" t="s">
        <v>94</v>
      </c>
      <c r="C261" t="s">
        <v>27</v>
      </c>
      <c r="D261">
        <v>66</v>
      </c>
      <c r="E261">
        <v>0</v>
      </c>
      <c r="F261">
        <v>0</v>
      </c>
      <c r="G261">
        <v>3</v>
      </c>
      <c r="H261">
        <v>0</v>
      </c>
      <c r="I261">
        <f t="shared" si="11"/>
        <v>69</v>
      </c>
      <c r="J261">
        <v>0</v>
      </c>
      <c r="K261">
        <f t="shared" si="13"/>
        <v>69</v>
      </c>
    </row>
    <row r="262" spans="1:11">
      <c r="A262" t="s">
        <v>237</v>
      </c>
      <c r="B262" t="s">
        <v>94</v>
      </c>
      <c r="C262" t="s">
        <v>28</v>
      </c>
      <c r="D262">
        <v>394</v>
      </c>
      <c r="E262">
        <v>101</v>
      </c>
      <c r="F262">
        <v>0</v>
      </c>
      <c r="G262">
        <v>183</v>
      </c>
      <c r="H262">
        <v>0</v>
      </c>
      <c r="I262">
        <f t="shared" si="11"/>
        <v>678</v>
      </c>
      <c r="J262">
        <v>278</v>
      </c>
      <c r="K262">
        <f t="shared" si="13"/>
        <v>956</v>
      </c>
    </row>
    <row r="263" spans="1:11">
      <c r="A263" t="s">
        <v>237</v>
      </c>
      <c r="B263" t="s">
        <v>94</v>
      </c>
      <c r="C263" t="s">
        <v>29</v>
      </c>
      <c r="D263">
        <v>195</v>
      </c>
      <c r="E263">
        <v>15</v>
      </c>
      <c r="F263">
        <v>0</v>
      </c>
      <c r="G263">
        <v>0</v>
      </c>
      <c r="H263">
        <v>0</v>
      </c>
      <c r="I263">
        <f t="shared" si="11"/>
        <v>210</v>
      </c>
      <c r="J263">
        <v>0</v>
      </c>
      <c r="K263">
        <f t="shared" si="13"/>
        <v>210</v>
      </c>
    </row>
    <row r="264" spans="1:11">
      <c r="A264" t="s">
        <v>237</v>
      </c>
      <c r="B264" t="s">
        <v>94</v>
      </c>
      <c r="C264" t="s">
        <v>30</v>
      </c>
      <c r="D264">
        <v>597</v>
      </c>
      <c r="E264">
        <v>75</v>
      </c>
      <c r="F264">
        <v>0</v>
      </c>
      <c r="G264">
        <v>266</v>
      </c>
      <c r="H264">
        <v>0</v>
      </c>
      <c r="I264">
        <f t="shared" si="11"/>
        <v>938</v>
      </c>
      <c r="J264">
        <v>398</v>
      </c>
      <c r="K264">
        <f t="shared" si="13"/>
        <v>1336</v>
      </c>
    </row>
    <row r="265" spans="1:11">
      <c r="A265" t="s">
        <v>237</v>
      </c>
      <c r="B265" t="s">
        <v>94</v>
      </c>
      <c r="C265" t="s">
        <v>31</v>
      </c>
      <c r="D265">
        <v>413</v>
      </c>
      <c r="E265">
        <v>9</v>
      </c>
      <c r="F265">
        <v>0</v>
      </c>
      <c r="G265">
        <v>168</v>
      </c>
      <c r="H265">
        <v>0</v>
      </c>
      <c r="I265">
        <f t="shared" si="11"/>
        <v>590</v>
      </c>
      <c r="J265">
        <v>0</v>
      </c>
      <c r="K265">
        <f t="shared" si="13"/>
        <v>590</v>
      </c>
    </row>
    <row r="266" spans="1:11">
      <c r="A266" t="s">
        <v>237</v>
      </c>
      <c r="B266" t="s">
        <v>94</v>
      </c>
      <c r="C266" t="s">
        <v>32</v>
      </c>
      <c r="D266">
        <v>362</v>
      </c>
      <c r="E266">
        <v>5</v>
      </c>
      <c r="F266">
        <v>0</v>
      </c>
      <c r="G266">
        <v>170</v>
      </c>
      <c r="H266">
        <v>0</v>
      </c>
      <c r="I266">
        <f t="shared" si="11"/>
        <v>537</v>
      </c>
      <c r="J266">
        <v>0</v>
      </c>
      <c r="K266">
        <f t="shared" si="13"/>
        <v>537</v>
      </c>
    </row>
    <row r="267" spans="1:11">
      <c r="A267" t="s">
        <v>237</v>
      </c>
      <c r="B267" t="s">
        <v>94</v>
      </c>
      <c r="C267" t="s">
        <v>33</v>
      </c>
      <c r="D267">
        <v>69</v>
      </c>
      <c r="E267">
        <v>72</v>
      </c>
      <c r="F267">
        <v>0</v>
      </c>
      <c r="G267">
        <v>0</v>
      </c>
      <c r="H267">
        <v>0</v>
      </c>
      <c r="I267">
        <f t="shared" ref="I267:I330" si="14">SUM(D267:G267)</f>
        <v>141</v>
      </c>
      <c r="J267">
        <v>0</v>
      </c>
      <c r="K267">
        <f t="shared" si="13"/>
        <v>141</v>
      </c>
    </row>
    <row r="268" spans="1:11">
      <c r="A268" t="s">
        <v>237</v>
      </c>
      <c r="B268" t="s">
        <v>50</v>
      </c>
      <c r="C268" t="s">
        <v>2</v>
      </c>
      <c r="D268">
        <v>118</v>
      </c>
      <c r="E268">
        <v>80</v>
      </c>
      <c r="F268">
        <v>0</v>
      </c>
      <c r="G268">
        <v>27</v>
      </c>
      <c r="H268">
        <v>0</v>
      </c>
      <c r="I268">
        <f t="shared" si="14"/>
        <v>225</v>
      </c>
      <c r="J268">
        <v>83</v>
      </c>
      <c r="K268">
        <f>I268+J268</f>
        <v>308</v>
      </c>
    </row>
    <row r="269" spans="1:11">
      <c r="A269" t="s">
        <v>237</v>
      </c>
      <c r="B269" t="s">
        <v>50</v>
      </c>
      <c r="C269" t="s">
        <v>3</v>
      </c>
      <c r="D269">
        <v>157</v>
      </c>
      <c r="E269">
        <v>87</v>
      </c>
      <c r="F269">
        <v>0</v>
      </c>
      <c r="G269">
        <v>106</v>
      </c>
      <c r="H269">
        <v>0</v>
      </c>
      <c r="I269">
        <f t="shared" si="14"/>
        <v>350</v>
      </c>
      <c r="J269">
        <v>39</v>
      </c>
      <c r="K269">
        <f t="shared" ref="K269:K300" si="15">I269+J269</f>
        <v>389</v>
      </c>
    </row>
    <row r="270" spans="1:11">
      <c r="A270" t="s">
        <v>237</v>
      </c>
      <c r="B270" t="s">
        <v>50</v>
      </c>
      <c r="C270" t="s">
        <v>4</v>
      </c>
      <c r="D270">
        <v>110</v>
      </c>
      <c r="E270">
        <v>19</v>
      </c>
      <c r="F270">
        <v>0</v>
      </c>
      <c r="G270">
        <v>44</v>
      </c>
      <c r="H270">
        <v>0</v>
      </c>
      <c r="I270">
        <f t="shared" si="14"/>
        <v>173</v>
      </c>
      <c r="J270">
        <v>0</v>
      </c>
      <c r="K270">
        <f t="shared" si="15"/>
        <v>173</v>
      </c>
    </row>
    <row r="271" spans="1:11">
      <c r="A271" t="s">
        <v>237</v>
      </c>
      <c r="B271" t="s">
        <v>50</v>
      </c>
      <c r="C271" t="s">
        <v>5</v>
      </c>
      <c r="D271">
        <v>312</v>
      </c>
      <c r="E271">
        <v>0</v>
      </c>
      <c r="F271">
        <v>0</v>
      </c>
      <c r="G271">
        <v>156</v>
      </c>
      <c r="H271">
        <v>0</v>
      </c>
      <c r="I271">
        <f t="shared" si="14"/>
        <v>468</v>
      </c>
      <c r="J271">
        <v>0</v>
      </c>
      <c r="K271">
        <f t="shared" si="15"/>
        <v>468</v>
      </c>
    </row>
    <row r="272" spans="1:11">
      <c r="A272" t="s">
        <v>237</v>
      </c>
      <c r="B272" t="s">
        <v>50</v>
      </c>
      <c r="C272" t="s">
        <v>6</v>
      </c>
      <c r="D272">
        <v>64</v>
      </c>
      <c r="E272">
        <v>15</v>
      </c>
      <c r="F272">
        <v>0</v>
      </c>
      <c r="G272">
        <v>66</v>
      </c>
      <c r="H272">
        <v>0</v>
      </c>
      <c r="I272">
        <f t="shared" si="14"/>
        <v>145</v>
      </c>
      <c r="J272">
        <v>0</v>
      </c>
      <c r="K272">
        <f t="shared" si="15"/>
        <v>145</v>
      </c>
    </row>
    <row r="273" spans="1:11">
      <c r="A273" t="s">
        <v>237</v>
      </c>
      <c r="B273" t="s">
        <v>50</v>
      </c>
      <c r="C273" t="s">
        <v>7</v>
      </c>
      <c r="D273">
        <v>158</v>
      </c>
      <c r="E273">
        <v>19</v>
      </c>
      <c r="F273">
        <v>0</v>
      </c>
      <c r="G273">
        <v>54</v>
      </c>
      <c r="H273">
        <v>0</v>
      </c>
      <c r="I273">
        <f t="shared" si="14"/>
        <v>231</v>
      </c>
      <c r="J273">
        <v>0</v>
      </c>
      <c r="K273">
        <f t="shared" si="15"/>
        <v>231</v>
      </c>
    </row>
    <row r="274" spans="1:11">
      <c r="A274" t="s">
        <v>237</v>
      </c>
      <c r="B274" t="s">
        <v>50</v>
      </c>
      <c r="C274" t="s">
        <v>8</v>
      </c>
      <c r="D274">
        <v>0</v>
      </c>
      <c r="E274">
        <v>0</v>
      </c>
      <c r="F274">
        <v>0</v>
      </c>
      <c r="G274">
        <v>0</v>
      </c>
      <c r="H274">
        <v>0</v>
      </c>
      <c r="I274">
        <f t="shared" si="14"/>
        <v>0</v>
      </c>
      <c r="J274">
        <v>0</v>
      </c>
      <c r="K274">
        <f t="shared" si="15"/>
        <v>0</v>
      </c>
    </row>
    <row r="275" spans="1:11">
      <c r="A275" t="s">
        <v>237</v>
      </c>
      <c r="B275" t="s">
        <v>50</v>
      </c>
      <c r="C275" t="s">
        <v>9</v>
      </c>
      <c r="D275">
        <v>682</v>
      </c>
      <c r="E275">
        <v>0</v>
      </c>
      <c r="F275">
        <v>0</v>
      </c>
      <c r="G275">
        <v>131</v>
      </c>
      <c r="H275">
        <v>0</v>
      </c>
      <c r="I275">
        <f t="shared" si="14"/>
        <v>813</v>
      </c>
      <c r="J275">
        <v>59</v>
      </c>
      <c r="K275">
        <f t="shared" si="15"/>
        <v>872</v>
      </c>
    </row>
    <row r="276" spans="1:11">
      <c r="A276" t="s">
        <v>237</v>
      </c>
      <c r="B276" t="s">
        <v>50</v>
      </c>
      <c r="C276" t="s">
        <v>10</v>
      </c>
      <c r="D276">
        <v>241</v>
      </c>
      <c r="E276">
        <v>29</v>
      </c>
      <c r="F276">
        <v>0</v>
      </c>
      <c r="G276">
        <v>111</v>
      </c>
      <c r="H276">
        <v>0</v>
      </c>
      <c r="I276">
        <f t="shared" si="14"/>
        <v>381</v>
      </c>
      <c r="J276">
        <v>0</v>
      </c>
      <c r="K276">
        <f t="shared" si="15"/>
        <v>381</v>
      </c>
    </row>
    <row r="277" spans="1:11">
      <c r="A277" t="s">
        <v>237</v>
      </c>
      <c r="B277" t="s">
        <v>50</v>
      </c>
      <c r="C277" t="s">
        <v>11</v>
      </c>
      <c r="D277">
        <v>137</v>
      </c>
      <c r="E277">
        <v>7</v>
      </c>
      <c r="F277">
        <v>0</v>
      </c>
      <c r="G277">
        <v>108</v>
      </c>
      <c r="H277">
        <v>0</v>
      </c>
      <c r="I277">
        <f t="shared" si="14"/>
        <v>252</v>
      </c>
      <c r="J277">
        <v>0</v>
      </c>
      <c r="K277">
        <f t="shared" si="15"/>
        <v>252</v>
      </c>
    </row>
    <row r="278" spans="1:11">
      <c r="A278" t="s">
        <v>237</v>
      </c>
      <c r="B278" t="s">
        <v>50</v>
      </c>
      <c r="C278" t="s">
        <v>12</v>
      </c>
      <c r="D278">
        <v>207</v>
      </c>
      <c r="E278">
        <v>236</v>
      </c>
      <c r="F278">
        <v>0</v>
      </c>
      <c r="G278">
        <v>346</v>
      </c>
      <c r="H278">
        <v>0</v>
      </c>
      <c r="I278">
        <f t="shared" si="14"/>
        <v>789</v>
      </c>
      <c r="J278">
        <v>340</v>
      </c>
      <c r="K278">
        <f t="shared" si="15"/>
        <v>1129</v>
      </c>
    </row>
    <row r="279" spans="1:11">
      <c r="A279" t="s">
        <v>237</v>
      </c>
      <c r="B279" t="s">
        <v>50</v>
      </c>
      <c r="C279" t="s">
        <v>13</v>
      </c>
      <c r="D279">
        <v>94</v>
      </c>
      <c r="E279">
        <v>54</v>
      </c>
      <c r="F279">
        <v>0</v>
      </c>
      <c r="G279">
        <v>107</v>
      </c>
      <c r="H279">
        <v>0</v>
      </c>
      <c r="I279">
        <f t="shared" si="14"/>
        <v>255</v>
      </c>
      <c r="J279">
        <v>0</v>
      </c>
      <c r="K279">
        <f t="shared" si="15"/>
        <v>255</v>
      </c>
    </row>
    <row r="280" spans="1:11">
      <c r="A280" t="s">
        <v>237</v>
      </c>
      <c r="B280" t="s">
        <v>50</v>
      </c>
      <c r="C280" t="s">
        <v>34</v>
      </c>
      <c r="D280">
        <v>27</v>
      </c>
      <c r="E280">
        <v>0</v>
      </c>
      <c r="F280">
        <v>0</v>
      </c>
      <c r="G280">
        <v>124</v>
      </c>
      <c r="H280">
        <v>0</v>
      </c>
      <c r="I280">
        <f t="shared" si="14"/>
        <v>151</v>
      </c>
      <c r="J280">
        <v>0</v>
      </c>
      <c r="K280">
        <f t="shared" si="15"/>
        <v>151</v>
      </c>
    </row>
    <row r="281" spans="1:11">
      <c r="A281" t="s">
        <v>237</v>
      </c>
      <c r="B281" t="s">
        <v>50</v>
      </c>
      <c r="C281" t="s">
        <v>14</v>
      </c>
      <c r="D281">
        <v>58</v>
      </c>
      <c r="E281">
        <v>0</v>
      </c>
      <c r="F281">
        <v>0</v>
      </c>
      <c r="G281">
        <v>55</v>
      </c>
      <c r="H281">
        <v>0</v>
      </c>
      <c r="I281">
        <f t="shared" si="14"/>
        <v>113</v>
      </c>
      <c r="J281">
        <v>0</v>
      </c>
      <c r="K281">
        <f t="shared" si="15"/>
        <v>113</v>
      </c>
    </row>
    <row r="282" spans="1:11">
      <c r="A282" t="s">
        <v>237</v>
      </c>
      <c r="B282" t="s">
        <v>50</v>
      </c>
      <c r="C282" t="s">
        <v>15</v>
      </c>
      <c r="D282">
        <v>35</v>
      </c>
      <c r="E282">
        <v>0</v>
      </c>
      <c r="F282">
        <v>0</v>
      </c>
      <c r="G282">
        <v>0</v>
      </c>
      <c r="H282">
        <v>0</v>
      </c>
      <c r="I282">
        <f t="shared" si="14"/>
        <v>35</v>
      </c>
      <c r="J282">
        <v>0</v>
      </c>
      <c r="K282">
        <f t="shared" si="15"/>
        <v>35</v>
      </c>
    </row>
    <row r="283" spans="1:11">
      <c r="A283" t="s">
        <v>237</v>
      </c>
      <c r="B283" t="s">
        <v>50</v>
      </c>
      <c r="C283" t="s">
        <v>16</v>
      </c>
      <c r="D283">
        <v>176</v>
      </c>
      <c r="E283">
        <v>0</v>
      </c>
      <c r="F283">
        <v>0</v>
      </c>
      <c r="G283">
        <v>0</v>
      </c>
      <c r="H283">
        <v>0</v>
      </c>
      <c r="I283">
        <f t="shared" si="14"/>
        <v>176</v>
      </c>
      <c r="J283">
        <v>0</v>
      </c>
      <c r="K283">
        <f t="shared" si="15"/>
        <v>176</v>
      </c>
    </row>
    <row r="284" spans="1:11">
      <c r="A284" t="s">
        <v>237</v>
      </c>
      <c r="B284" t="s">
        <v>50</v>
      </c>
      <c r="C284" t="s">
        <v>17</v>
      </c>
      <c r="D284">
        <v>156</v>
      </c>
      <c r="E284">
        <v>0</v>
      </c>
      <c r="F284">
        <v>0</v>
      </c>
      <c r="G284">
        <v>24</v>
      </c>
      <c r="H284">
        <v>0</v>
      </c>
      <c r="I284">
        <f t="shared" si="14"/>
        <v>180</v>
      </c>
      <c r="J284">
        <v>0</v>
      </c>
      <c r="K284">
        <f t="shared" si="15"/>
        <v>180</v>
      </c>
    </row>
    <row r="285" spans="1:11">
      <c r="A285" t="s">
        <v>237</v>
      </c>
      <c r="B285" t="s">
        <v>50</v>
      </c>
      <c r="C285" t="s">
        <v>18</v>
      </c>
      <c r="D285">
        <v>221</v>
      </c>
      <c r="E285">
        <v>59</v>
      </c>
      <c r="F285">
        <v>0</v>
      </c>
      <c r="G285">
        <v>96</v>
      </c>
      <c r="H285">
        <v>0</v>
      </c>
      <c r="I285">
        <f t="shared" si="14"/>
        <v>376</v>
      </c>
      <c r="J285">
        <v>0</v>
      </c>
      <c r="K285">
        <f t="shared" si="15"/>
        <v>376</v>
      </c>
    </row>
    <row r="286" spans="1:11">
      <c r="A286" t="s">
        <v>237</v>
      </c>
      <c r="B286" t="s">
        <v>50</v>
      </c>
      <c r="C286" t="s">
        <v>19</v>
      </c>
      <c r="D286">
        <v>13</v>
      </c>
      <c r="E286">
        <v>66</v>
      </c>
      <c r="F286">
        <v>0</v>
      </c>
      <c r="G286">
        <v>41</v>
      </c>
      <c r="H286">
        <v>0</v>
      </c>
      <c r="I286">
        <f t="shared" si="14"/>
        <v>120</v>
      </c>
      <c r="J286">
        <v>0</v>
      </c>
      <c r="K286">
        <f t="shared" si="15"/>
        <v>120</v>
      </c>
    </row>
    <row r="287" spans="1:11">
      <c r="A287" t="s">
        <v>237</v>
      </c>
      <c r="B287" t="s">
        <v>50</v>
      </c>
      <c r="C287" t="s">
        <v>20</v>
      </c>
      <c r="D287">
        <v>5</v>
      </c>
      <c r="E287">
        <v>55</v>
      </c>
      <c r="F287">
        <v>0</v>
      </c>
      <c r="G287">
        <v>35</v>
      </c>
      <c r="H287">
        <v>0</v>
      </c>
      <c r="I287">
        <f t="shared" si="14"/>
        <v>95</v>
      </c>
      <c r="J287">
        <v>0</v>
      </c>
      <c r="K287">
        <f t="shared" si="15"/>
        <v>95</v>
      </c>
    </row>
    <row r="288" spans="1:11">
      <c r="A288" t="s">
        <v>237</v>
      </c>
      <c r="B288" t="s">
        <v>50</v>
      </c>
      <c r="C288" t="s">
        <v>21</v>
      </c>
      <c r="D288">
        <v>118</v>
      </c>
      <c r="E288">
        <v>0</v>
      </c>
      <c r="F288">
        <v>0</v>
      </c>
      <c r="G288">
        <v>9</v>
      </c>
      <c r="H288">
        <v>0</v>
      </c>
      <c r="I288">
        <f t="shared" si="14"/>
        <v>127</v>
      </c>
      <c r="J288">
        <v>0</v>
      </c>
      <c r="K288">
        <f t="shared" si="15"/>
        <v>127</v>
      </c>
    </row>
    <row r="289" spans="1:11">
      <c r="A289" t="s">
        <v>237</v>
      </c>
      <c r="B289" t="s">
        <v>50</v>
      </c>
      <c r="C289" t="s">
        <v>22</v>
      </c>
      <c r="D289">
        <v>241</v>
      </c>
      <c r="E289">
        <v>47</v>
      </c>
      <c r="F289">
        <v>0</v>
      </c>
      <c r="G289">
        <v>217</v>
      </c>
      <c r="H289">
        <v>0</v>
      </c>
      <c r="I289">
        <f t="shared" si="14"/>
        <v>505</v>
      </c>
      <c r="J289">
        <v>0</v>
      </c>
      <c r="K289">
        <f t="shared" si="15"/>
        <v>505</v>
      </c>
    </row>
    <row r="290" spans="1:11">
      <c r="A290" t="s">
        <v>237</v>
      </c>
      <c r="B290" t="s">
        <v>50</v>
      </c>
      <c r="C290" t="s">
        <v>23</v>
      </c>
      <c r="D290">
        <v>1</v>
      </c>
      <c r="E290">
        <v>98</v>
      </c>
      <c r="F290">
        <v>0</v>
      </c>
      <c r="G290">
        <v>60</v>
      </c>
      <c r="H290">
        <v>0</v>
      </c>
      <c r="I290">
        <f t="shared" si="14"/>
        <v>159</v>
      </c>
      <c r="J290">
        <v>124</v>
      </c>
      <c r="K290">
        <f t="shared" si="15"/>
        <v>283</v>
      </c>
    </row>
    <row r="291" spans="1:11">
      <c r="A291" t="s">
        <v>237</v>
      </c>
      <c r="B291" t="s">
        <v>50</v>
      </c>
      <c r="C291" t="s">
        <v>24</v>
      </c>
      <c r="D291">
        <v>49</v>
      </c>
      <c r="E291">
        <v>92</v>
      </c>
      <c r="F291">
        <v>0</v>
      </c>
      <c r="G291">
        <v>47</v>
      </c>
      <c r="H291">
        <v>0</v>
      </c>
      <c r="I291">
        <f t="shared" si="14"/>
        <v>188</v>
      </c>
      <c r="J291">
        <v>0</v>
      </c>
      <c r="K291">
        <f t="shared" si="15"/>
        <v>188</v>
      </c>
    </row>
    <row r="292" spans="1:11">
      <c r="A292" t="s">
        <v>237</v>
      </c>
      <c r="B292" t="s">
        <v>50</v>
      </c>
      <c r="C292" t="s">
        <v>25</v>
      </c>
      <c r="D292">
        <v>156</v>
      </c>
      <c r="E292">
        <v>27</v>
      </c>
      <c r="F292">
        <v>0</v>
      </c>
      <c r="G292">
        <v>147</v>
      </c>
      <c r="H292">
        <v>0</v>
      </c>
      <c r="I292">
        <f t="shared" si="14"/>
        <v>330</v>
      </c>
      <c r="J292">
        <v>0</v>
      </c>
      <c r="K292">
        <f t="shared" si="15"/>
        <v>330</v>
      </c>
    </row>
    <row r="293" spans="1:11">
      <c r="A293" t="s">
        <v>237</v>
      </c>
      <c r="B293" t="s">
        <v>50</v>
      </c>
      <c r="C293" t="s">
        <v>26</v>
      </c>
      <c r="D293">
        <v>72</v>
      </c>
      <c r="E293">
        <v>40</v>
      </c>
      <c r="F293">
        <v>0</v>
      </c>
      <c r="G293">
        <v>8</v>
      </c>
      <c r="H293">
        <v>0</v>
      </c>
      <c r="I293">
        <f t="shared" si="14"/>
        <v>120</v>
      </c>
      <c r="J293">
        <v>0</v>
      </c>
      <c r="K293">
        <f t="shared" si="15"/>
        <v>120</v>
      </c>
    </row>
    <row r="294" spans="1:11">
      <c r="A294" t="s">
        <v>237</v>
      </c>
      <c r="B294" t="s">
        <v>50</v>
      </c>
      <c r="C294" t="s">
        <v>27</v>
      </c>
      <c r="D294">
        <v>32</v>
      </c>
      <c r="E294">
        <v>0</v>
      </c>
      <c r="F294">
        <v>0</v>
      </c>
      <c r="G294">
        <v>0</v>
      </c>
      <c r="H294">
        <v>0</v>
      </c>
      <c r="I294">
        <f t="shared" si="14"/>
        <v>32</v>
      </c>
      <c r="J294">
        <v>0</v>
      </c>
      <c r="K294">
        <f t="shared" si="15"/>
        <v>32</v>
      </c>
    </row>
    <row r="295" spans="1:11">
      <c r="A295" t="s">
        <v>237</v>
      </c>
      <c r="B295" t="s">
        <v>50</v>
      </c>
      <c r="C295" t="s">
        <v>28</v>
      </c>
      <c r="D295">
        <v>75</v>
      </c>
      <c r="E295">
        <v>94</v>
      </c>
      <c r="F295">
        <v>0</v>
      </c>
      <c r="G295">
        <v>161</v>
      </c>
      <c r="H295">
        <v>0</v>
      </c>
      <c r="I295">
        <f t="shared" si="14"/>
        <v>330</v>
      </c>
      <c r="J295">
        <v>0</v>
      </c>
      <c r="K295">
        <f t="shared" si="15"/>
        <v>330</v>
      </c>
    </row>
    <row r="296" spans="1:11">
      <c r="A296" t="s">
        <v>237</v>
      </c>
      <c r="B296" t="s">
        <v>50</v>
      </c>
      <c r="C296" t="s">
        <v>29</v>
      </c>
      <c r="D296">
        <v>131</v>
      </c>
      <c r="E296">
        <v>2</v>
      </c>
      <c r="F296">
        <v>0</v>
      </c>
      <c r="G296">
        <v>12</v>
      </c>
      <c r="H296">
        <v>0</v>
      </c>
      <c r="I296">
        <f t="shared" si="14"/>
        <v>145</v>
      </c>
      <c r="J296">
        <v>0</v>
      </c>
      <c r="K296">
        <f t="shared" si="15"/>
        <v>145</v>
      </c>
    </row>
    <row r="297" spans="1:11">
      <c r="A297" t="s">
        <v>237</v>
      </c>
      <c r="B297" t="s">
        <v>50</v>
      </c>
      <c r="C297" t="s">
        <v>30</v>
      </c>
      <c r="D297">
        <v>105</v>
      </c>
      <c r="E297">
        <v>192</v>
      </c>
      <c r="F297">
        <v>0</v>
      </c>
      <c r="G297">
        <v>190</v>
      </c>
      <c r="H297">
        <v>0</v>
      </c>
      <c r="I297">
        <f t="shared" si="14"/>
        <v>487</v>
      </c>
      <c r="J297">
        <v>0</v>
      </c>
      <c r="K297">
        <f t="shared" si="15"/>
        <v>487</v>
      </c>
    </row>
    <row r="298" spans="1:11">
      <c r="A298" t="s">
        <v>237</v>
      </c>
      <c r="B298" t="s">
        <v>50</v>
      </c>
      <c r="C298" t="s">
        <v>31</v>
      </c>
      <c r="D298">
        <v>560</v>
      </c>
      <c r="E298">
        <v>0</v>
      </c>
      <c r="F298">
        <v>0</v>
      </c>
      <c r="G298">
        <v>175</v>
      </c>
      <c r="H298">
        <v>0</v>
      </c>
      <c r="I298">
        <f t="shared" si="14"/>
        <v>735</v>
      </c>
      <c r="J298">
        <v>0</v>
      </c>
      <c r="K298">
        <f t="shared" si="15"/>
        <v>735</v>
      </c>
    </row>
    <row r="299" spans="1:11">
      <c r="A299" t="s">
        <v>237</v>
      </c>
      <c r="B299" t="s">
        <v>50</v>
      </c>
      <c r="C299" t="s">
        <v>32</v>
      </c>
      <c r="D299">
        <v>74</v>
      </c>
      <c r="E299">
        <v>0</v>
      </c>
      <c r="F299">
        <v>0</v>
      </c>
      <c r="G299">
        <v>101</v>
      </c>
      <c r="H299">
        <v>0</v>
      </c>
      <c r="I299">
        <f t="shared" si="14"/>
        <v>175</v>
      </c>
      <c r="J299">
        <v>0</v>
      </c>
      <c r="K299">
        <f t="shared" si="15"/>
        <v>175</v>
      </c>
    </row>
    <row r="300" spans="1:11">
      <c r="A300" t="s">
        <v>237</v>
      </c>
      <c r="B300" t="s">
        <v>50</v>
      </c>
      <c r="C300" t="s">
        <v>33</v>
      </c>
      <c r="D300">
        <v>63</v>
      </c>
      <c r="E300">
        <v>5</v>
      </c>
      <c r="F300">
        <v>65</v>
      </c>
      <c r="G300">
        <v>6</v>
      </c>
      <c r="H300">
        <v>0</v>
      </c>
      <c r="I300">
        <f t="shared" si="14"/>
        <v>139</v>
      </c>
      <c r="J300">
        <v>0</v>
      </c>
      <c r="K300">
        <f t="shared" si="15"/>
        <v>139</v>
      </c>
    </row>
    <row r="301" spans="1:11">
      <c r="A301" t="s">
        <v>237</v>
      </c>
      <c r="B301" t="s">
        <v>47</v>
      </c>
      <c r="C301" t="s">
        <v>2</v>
      </c>
      <c r="D301">
        <v>333</v>
      </c>
      <c r="E301">
        <v>126</v>
      </c>
      <c r="F301">
        <v>0</v>
      </c>
      <c r="G301">
        <v>30</v>
      </c>
      <c r="H301">
        <v>0</v>
      </c>
      <c r="I301">
        <f t="shared" si="14"/>
        <v>489</v>
      </c>
      <c r="J301">
        <v>83</v>
      </c>
      <c r="K301">
        <f>I301+J301</f>
        <v>572</v>
      </c>
    </row>
    <row r="302" spans="1:11">
      <c r="A302" t="s">
        <v>237</v>
      </c>
      <c r="B302" t="s">
        <v>47</v>
      </c>
      <c r="C302" t="s">
        <v>3</v>
      </c>
      <c r="D302">
        <v>129</v>
      </c>
      <c r="E302">
        <v>0</v>
      </c>
      <c r="F302">
        <v>0</v>
      </c>
      <c r="G302">
        <v>71</v>
      </c>
      <c r="H302">
        <v>0</v>
      </c>
      <c r="I302">
        <f t="shared" si="14"/>
        <v>200</v>
      </c>
      <c r="J302">
        <v>347</v>
      </c>
      <c r="K302">
        <f t="shared" ref="K302:K333" si="16">I302+J302</f>
        <v>547</v>
      </c>
    </row>
    <row r="303" spans="1:11">
      <c r="A303" t="s">
        <v>237</v>
      </c>
      <c r="B303" t="s">
        <v>47</v>
      </c>
      <c r="C303" t="s">
        <v>4</v>
      </c>
      <c r="D303">
        <v>125</v>
      </c>
      <c r="E303">
        <v>16</v>
      </c>
      <c r="F303">
        <v>0</v>
      </c>
      <c r="G303">
        <v>155</v>
      </c>
      <c r="H303">
        <v>0</v>
      </c>
      <c r="I303">
        <f t="shared" si="14"/>
        <v>296</v>
      </c>
      <c r="J303">
        <v>0</v>
      </c>
      <c r="K303">
        <f t="shared" si="16"/>
        <v>296</v>
      </c>
    </row>
    <row r="304" spans="1:11">
      <c r="A304" t="s">
        <v>237</v>
      </c>
      <c r="B304" t="s">
        <v>47</v>
      </c>
      <c r="C304" t="s">
        <v>5</v>
      </c>
      <c r="D304">
        <v>429</v>
      </c>
      <c r="E304">
        <v>60</v>
      </c>
      <c r="F304">
        <v>0</v>
      </c>
      <c r="G304">
        <v>643</v>
      </c>
      <c r="H304">
        <v>0</v>
      </c>
      <c r="I304">
        <f t="shared" si="14"/>
        <v>1132</v>
      </c>
      <c r="J304">
        <v>132</v>
      </c>
      <c r="K304">
        <f t="shared" si="16"/>
        <v>1264</v>
      </c>
    </row>
    <row r="305" spans="1:11">
      <c r="A305" t="s">
        <v>237</v>
      </c>
      <c r="B305" t="s">
        <v>47</v>
      </c>
      <c r="C305" t="s">
        <v>6</v>
      </c>
      <c r="D305">
        <v>56</v>
      </c>
      <c r="E305">
        <v>0</v>
      </c>
      <c r="F305">
        <v>0</v>
      </c>
      <c r="G305">
        <v>24</v>
      </c>
      <c r="H305">
        <v>0</v>
      </c>
      <c r="I305">
        <f t="shared" si="14"/>
        <v>80</v>
      </c>
      <c r="J305">
        <v>154</v>
      </c>
      <c r="K305">
        <f t="shared" si="16"/>
        <v>234</v>
      </c>
    </row>
    <row r="306" spans="1:11">
      <c r="A306" t="s">
        <v>237</v>
      </c>
      <c r="B306" t="s">
        <v>47</v>
      </c>
      <c r="C306" t="s">
        <v>7</v>
      </c>
      <c r="D306">
        <v>56</v>
      </c>
      <c r="E306">
        <v>30</v>
      </c>
      <c r="F306">
        <v>0</v>
      </c>
      <c r="G306">
        <v>81</v>
      </c>
      <c r="H306">
        <v>0</v>
      </c>
      <c r="I306">
        <f t="shared" si="14"/>
        <v>167</v>
      </c>
      <c r="J306">
        <v>0</v>
      </c>
      <c r="K306">
        <f t="shared" si="16"/>
        <v>167</v>
      </c>
    </row>
    <row r="307" spans="1:11">
      <c r="A307" t="s">
        <v>237</v>
      </c>
      <c r="B307" t="s">
        <v>47</v>
      </c>
      <c r="C307" t="s">
        <v>8</v>
      </c>
      <c r="D307">
        <v>0</v>
      </c>
      <c r="E307">
        <v>0</v>
      </c>
      <c r="F307">
        <v>0</v>
      </c>
      <c r="G307">
        <v>0</v>
      </c>
      <c r="H307">
        <v>0</v>
      </c>
      <c r="I307">
        <f t="shared" si="14"/>
        <v>0</v>
      </c>
      <c r="J307">
        <v>0</v>
      </c>
      <c r="K307">
        <f t="shared" si="16"/>
        <v>0</v>
      </c>
    </row>
    <row r="308" spans="1:11">
      <c r="A308" t="s">
        <v>237</v>
      </c>
      <c r="B308" t="s">
        <v>47</v>
      </c>
      <c r="C308" t="s">
        <v>9</v>
      </c>
      <c r="D308">
        <v>306</v>
      </c>
      <c r="E308">
        <v>15</v>
      </c>
      <c r="F308">
        <v>0</v>
      </c>
      <c r="G308">
        <v>150</v>
      </c>
      <c r="H308">
        <v>0</v>
      </c>
      <c r="I308">
        <f t="shared" si="14"/>
        <v>471</v>
      </c>
      <c r="J308">
        <v>327</v>
      </c>
      <c r="K308">
        <f t="shared" si="16"/>
        <v>798</v>
      </c>
    </row>
    <row r="309" spans="1:11">
      <c r="A309" t="s">
        <v>237</v>
      </c>
      <c r="B309" t="s">
        <v>47</v>
      </c>
      <c r="C309" t="s">
        <v>10</v>
      </c>
      <c r="D309">
        <v>231</v>
      </c>
      <c r="E309">
        <v>45</v>
      </c>
      <c r="F309">
        <v>0</v>
      </c>
      <c r="G309">
        <v>23</v>
      </c>
      <c r="H309">
        <v>0</v>
      </c>
      <c r="I309">
        <f t="shared" si="14"/>
        <v>299</v>
      </c>
      <c r="J309">
        <v>0</v>
      </c>
      <c r="K309">
        <f t="shared" si="16"/>
        <v>299</v>
      </c>
    </row>
    <row r="310" spans="1:11">
      <c r="A310" t="s">
        <v>237</v>
      </c>
      <c r="B310" t="s">
        <v>47</v>
      </c>
      <c r="C310" t="s">
        <v>11</v>
      </c>
      <c r="D310">
        <v>98</v>
      </c>
      <c r="E310">
        <v>20</v>
      </c>
      <c r="F310">
        <v>0</v>
      </c>
      <c r="G310">
        <v>22</v>
      </c>
      <c r="H310">
        <v>0</v>
      </c>
      <c r="I310">
        <f t="shared" si="14"/>
        <v>140</v>
      </c>
      <c r="J310">
        <v>71</v>
      </c>
      <c r="K310">
        <f t="shared" si="16"/>
        <v>211</v>
      </c>
    </row>
    <row r="311" spans="1:11">
      <c r="A311" t="s">
        <v>237</v>
      </c>
      <c r="B311" t="s">
        <v>47</v>
      </c>
      <c r="C311" t="s">
        <v>12</v>
      </c>
      <c r="D311">
        <v>237</v>
      </c>
      <c r="E311">
        <v>285</v>
      </c>
      <c r="F311">
        <v>0</v>
      </c>
      <c r="G311">
        <v>291</v>
      </c>
      <c r="H311">
        <v>0</v>
      </c>
      <c r="I311">
        <f t="shared" si="14"/>
        <v>813</v>
      </c>
      <c r="J311">
        <v>357</v>
      </c>
      <c r="K311">
        <f t="shared" si="16"/>
        <v>1170</v>
      </c>
    </row>
    <row r="312" spans="1:11">
      <c r="A312" t="s">
        <v>237</v>
      </c>
      <c r="B312" t="s">
        <v>47</v>
      </c>
      <c r="C312" t="s">
        <v>13</v>
      </c>
      <c r="D312">
        <v>141</v>
      </c>
      <c r="E312">
        <v>163</v>
      </c>
      <c r="F312">
        <v>0</v>
      </c>
      <c r="G312">
        <v>130</v>
      </c>
      <c r="H312">
        <v>0</v>
      </c>
      <c r="I312">
        <f t="shared" si="14"/>
        <v>434</v>
      </c>
      <c r="J312">
        <v>239</v>
      </c>
      <c r="K312">
        <f t="shared" si="16"/>
        <v>673</v>
      </c>
    </row>
    <row r="313" spans="1:11">
      <c r="A313" t="s">
        <v>237</v>
      </c>
      <c r="B313" t="s">
        <v>47</v>
      </c>
      <c r="C313" t="s">
        <v>34</v>
      </c>
      <c r="D313">
        <v>36</v>
      </c>
      <c r="E313">
        <v>34</v>
      </c>
      <c r="F313">
        <v>0</v>
      </c>
      <c r="G313">
        <v>0</v>
      </c>
      <c r="H313">
        <v>0</v>
      </c>
      <c r="I313">
        <f t="shared" si="14"/>
        <v>70</v>
      </c>
      <c r="J313">
        <v>0</v>
      </c>
      <c r="K313">
        <f t="shared" si="16"/>
        <v>70</v>
      </c>
    </row>
    <row r="314" spans="1:11">
      <c r="A314" t="s">
        <v>237</v>
      </c>
      <c r="B314" t="s">
        <v>47</v>
      </c>
      <c r="C314" t="s">
        <v>14</v>
      </c>
      <c r="D314">
        <v>168</v>
      </c>
      <c r="E314">
        <v>0</v>
      </c>
      <c r="F314">
        <v>0</v>
      </c>
      <c r="G314">
        <v>164</v>
      </c>
      <c r="H314">
        <v>0</v>
      </c>
      <c r="I314">
        <f t="shared" si="14"/>
        <v>332</v>
      </c>
      <c r="J314">
        <v>140</v>
      </c>
      <c r="K314">
        <f t="shared" si="16"/>
        <v>472</v>
      </c>
    </row>
    <row r="315" spans="1:11">
      <c r="A315" t="s">
        <v>237</v>
      </c>
      <c r="B315" t="s">
        <v>47</v>
      </c>
      <c r="C315" t="s">
        <v>15</v>
      </c>
      <c r="D315">
        <v>102</v>
      </c>
      <c r="E315">
        <v>0</v>
      </c>
      <c r="F315">
        <v>0</v>
      </c>
      <c r="G315">
        <v>78</v>
      </c>
      <c r="H315">
        <v>0</v>
      </c>
      <c r="I315">
        <f t="shared" si="14"/>
        <v>180</v>
      </c>
      <c r="J315">
        <v>23</v>
      </c>
      <c r="K315">
        <f t="shared" si="16"/>
        <v>203</v>
      </c>
    </row>
    <row r="316" spans="1:11">
      <c r="A316" t="s">
        <v>237</v>
      </c>
      <c r="B316" t="s">
        <v>47</v>
      </c>
      <c r="C316" t="s">
        <v>16</v>
      </c>
      <c r="D316">
        <v>250</v>
      </c>
      <c r="E316">
        <v>2</v>
      </c>
      <c r="F316">
        <v>0</v>
      </c>
      <c r="G316">
        <v>135</v>
      </c>
      <c r="H316">
        <v>0</v>
      </c>
      <c r="I316">
        <f t="shared" si="14"/>
        <v>387</v>
      </c>
      <c r="J316">
        <v>0</v>
      </c>
      <c r="K316">
        <f t="shared" si="16"/>
        <v>387</v>
      </c>
    </row>
    <row r="317" spans="1:11">
      <c r="A317" t="s">
        <v>237</v>
      </c>
      <c r="B317" t="s">
        <v>47</v>
      </c>
      <c r="C317" t="s">
        <v>17</v>
      </c>
      <c r="D317">
        <v>63</v>
      </c>
      <c r="E317">
        <v>0</v>
      </c>
      <c r="F317">
        <v>0</v>
      </c>
      <c r="G317">
        <v>28</v>
      </c>
      <c r="H317">
        <v>0</v>
      </c>
      <c r="I317">
        <f t="shared" si="14"/>
        <v>91</v>
      </c>
      <c r="J317">
        <v>50</v>
      </c>
      <c r="K317">
        <f t="shared" si="16"/>
        <v>141</v>
      </c>
    </row>
    <row r="318" spans="1:11">
      <c r="A318" t="s">
        <v>237</v>
      </c>
      <c r="B318" t="s">
        <v>47</v>
      </c>
      <c r="C318" t="s">
        <v>18</v>
      </c>
      <c r="D318">
        <v>173</v>
      </c>
      <c r="E318">
        <v>5</v>
      </c>
      <c r="F318">
        <v>0</v>
      </c>
      <c r="G318">
        <v>115</v>
      </c>
      <c r="H318">
        <v>0</v>
      </c>
      <c r="I318">
        <f t="shared" si="14"/>
        <v>293</v>
      </c>
      <c r="J318">
        <v>295</v>
      </c>
      <c r="K318">
        <f t="shared" si="16"/>
        <v>588</v>
      </c>
    </row>
    <row r="319" spans="1:11">
      <c r="A319" t="s">
        <v>237</v>
      </c>
      <c r="B319" t="s">
        <v>47</v>
      </c>
      <c r="C319" t="s">
        <v>19</v>
      </c>
      <c r="D319">
        <v>0</v>
      </c>
      <c r="E319">
        <v>44</v>
      </c>
      <c r="F319">
        <v>0</v>
      </c>
      <c r="G319">
        <v>31</v>
      </c>
      <c r="H319">
        <v>0</v>
      </c>
      <c r="I319">
        <f t="shared" si="14"/>
        <v>75</v>
      </c>
      <c r="J319">
        <v>0</v>
      </c>
      <c r="K319">
        <f t="shared" si="16"/>
        <v>75</v>
      </c>
    </row>
    <row r="320" spans="1:11">
      <c r="A320" t="s">
        <v>237</v>
      </c>
      <c r="B320" t="s">
        <v>47</v>
      </c>
      <c r="C320" t="s">
        <v>20</v>
      </c>
      <c r="D320">
        <v>0</v>
      </c>
      <c r="E320">
        <v>45</v>
      </c>
      <c r="F320">
        <v>0</v>
      </c>
      <c r="G320">
        <v>39</v>
      </c>
      <c r="H320">
        <v>0</v>
      </c>
      <c r="I320">
        <f t="shared" si="14"/>
        <v>84</v>
      </c>
      <c r="J320">
        <v>0</v>
      </c>
      <c r="K320">
        <f t="shared" si="16"/>
        <v>84</v>
      </c>
    </row>
    <row r="321" spans="1:11">
      <c r="A321" t="s">
        <v>237</v>
      </c>
      <c r="B321" t="s">
        <v>47</v>
      </c>
      <c r="C321" t="s">
        <v>21</v>
      </c>
      <c r="D321">
        <v>46</v>
      </c>
      <c r="E321">
        <v>0</v>
      </c>
      <c r="F321">
        <v>0</v>
      </c>
      <c r="G321">
        <v>24</v>
      </c>
      <c r="H321">
        <v>0</v>
      </c>
      <c r="I321">
        <f t="shared" si="14"/>
        <v>70</v>
      </c>
      <c r="J321">
        <v>0</v>
      </c>
      <c r="K321">
        <f t="shared" si="16"/>
        <v>70</v>
      </c>
    </row>
    <row r="322" spans="1:11">
      <c r="A322" t="s">
        <v>237</v>
      </c>
      <c r="B322" t="s">
        <v>47</v>
      </c>
      <c r="C322" t="s">
        <v>22</v>
      </c>
      <c r="D322">
        <v>111</v>
      </c>
      <c r="E322">
        <v>227</v>
      </c>
      <c r="F322">
        <v>0</v>
      </c>
      <c r="G322">
        <v>279</v>
      </c>
      <c r="H322">
        <v>0</v>
      </c>
      <c r="I322">
        <f t="shared" si="14"/>
        <v>617</v>
      </c>
      <c r="J322">
        <v>0</v>
      </c>
      <c r="K322">
        <f t="shared" si="16"/>
        <v>617</v>
      </c>
    </row>
    <row r="323" spans="1:11">
      <c r="A323" t="s">
        <v>237</v>
      </c>
      <c r="B323" t="s">
        <v>47</v>
      </c>
      <c r="C323" t="s">
        <v>23</v>
      </c>
      <c r="D323">
        <v>289</v>
      </c>
      <c r="E323">
        <v>0</v>
      </c>
      <c r="F323">
        <v>0</v>
      </c>
      <c r="G323">
        <v>89</v>
      </c>
      <c r="H323">
        <v>0</v>
      </c>
      <c r="I323">
        <f t="shared" si="14"/>
        <v>378</v>
      </c>
      <c r="J323">
        <v>304</v>
      </c>
      <c r="K323">
        <f t="shared" si="16"/>
        <v>682</v>
      </c>
    </row>
    <row r="324" spans="1:11">
      <c r="A324" t="s">
        <v>237</v>
      </c>
      <c r="B324" t="s">
        <v>47</v>
      </c>
      <c r="C324" t="s">
        <v>24</v>
      </c>
      <c r="D324">
        <v>16</v>
      </c>
      <c r="E324">
        <v>18</v>
      </c>
      <c r="F324">
        <v>0</v>
      </c>
      <c r="G324">
        <v>0</v>
      </c>
      <c r="H324">
        <v>0</v>
      </c>
      <c r="I324">
        <f t="shared" si="14"/>
        <v>34</v>
      </c>
      <c r="J324">
        <v>0</v>
      </c>
      <c r="K324">
        <f t="shared" si="16"/>
        <v>34</v>
      </c>
    </row>
    <row r="325" spans="1:11">
      <c r="A325" t="s">
        <v>237</v>
      </c>
      <c r="B325" t="s">
        <v>47</v>
      </c>
      <c r="C325" t="s">
        <v>25</v>
      </c>
      <c r="D325">
        <v>91</v>
      </c>
      <c r="E325">
        <v>54</v>
      </c>
      <c r="F325">
        <v>0</v>
      </c>
      <c r="G325">
        <v>86</v>
      </c>
      <c r="H325">
        <v>0</v>
      </c>
      <c r="I325">
        <f t="shared" si="14"/>
        <v>231</v>
      </c>
      <c r="J325">
        <v>0</v>
      </c>
      <c r="K325">
        <f t="shared" si="16"/>
        <v>231</v>
      </c>
    </row>
    <row r="326" spans="1:11">
      <c r="A326" t="s">
        <v>237</v>
      </c>
      <c r="B326" t="s">
        <v>47</v>
      </c>
      <c r="C326" t="s">
        <v>26</v>
      </c>
      <c r="D326">
        <v>20</v>
      </c>
      <c r="E326">
        <v>12</v>
      </c>
      <c r="F326">
        <v>0</v>
      </c>
      <c r="G326">
        <v>12</v>
      </c>
      <c r="H326">
        <v>0</v>
      </c>
      <c r="I326">
        <f t="shared" si="14"/>
        <v>44</v>
      </c>
      <c r="J326">
        <v>0</v>
      </c>
      <c r="K326">
        <f t="shared" si="16"/>
        <v>44</v>
      </c>
    </row>
    <row r="327" spans="1:11">
      <c r="A327" t="s">
        <v>237</v>
      </c>
      <c r="B327" t="s">
        <v>47</v>
      </c>
      <c r="C327" t="s">
        <v>27</v>
      </c>
      <c r="D327">
        <v>34</v>
      </c>
      <c r="E327">
        <v>0</v>
      </c>
      <c r="F327">
        <v>0</v>
      </c>
      <c r="G327">
        <v>10</v>
      </c>
      <c r="H327">
        <v>0</v>
      </c>
      <c r="I327">
        <f t="shared" si="14"/>
        <v>44</v>
      </c>
      <c r="J327">
        <v>0</v>
      </c>
      <c r="K327">
        <f t="shared" si="16"/>
        <v>44</v>
      </c>
    </row>
    <row r="328" spans="1:11">
      <c r="A328" t="s">
        <v>237</v>
      </c>
      <c r="B328" t="s">
        <v>47</v>
      </c>
      <c r="C328" t="s">
        <v>28</v>
      </c>
      <c r="D328">
        <v>223</v>
      </c>
      <c r="E328">
        <v>140</v>
      </c>
      <c r="F328">
        <v>0</v>
      </c>
      <c r="G328">
        <v>204</v>
      </c>
      <c r="H328">
        <v>0</v>
      </c>
      <c r="I328">
        <f t="shared" si="14"/>
        <v>567</v>
      </c>
      <c r="J328">
        <v>0</v>
      </c>
      <c r="K328">
        <f t="shared" si="16"/>
        <v>567</v>
      </c>
    </row>
    <row r="329" spans="1:11">
      <c r="A329" t="s">
        <v>237</v>
      </c>
      <c r="B329" t="s">
        <v>47</v>
      </c>
      <c r="C329" t="s">
        <v>29</v>
      </c>
      <c r="D329">
        <v>141</v>
      </c>
      <c r="E329">
        <v>34</v>
      </c>
      <c r="F329">
        <v>0</v>
      </c>
      <c r="G329">
        <v>27</v>
      </c>
      <c r="H329">
        <v>0</v>
      </c>
      <c r="I329">
        <f t="shared" si="14"/>
        <v>202</v>
      </c>
      <c r="J329">
        <v>0</v>
      </c>
      <c r="K329">
        <f t="shared" si="16"/>
        <v>202</v>
      </c>
    </row>
    <row r="330" spans="1:11">
      <c r="A330" t="s">
        <v>237</v>
      </c>
      <c r="B330" t="s">
        <v>47</v>
      </c>
      <c r="C330" t="s">
        <v>30</v>
      </c>
      <c r="D330">
        <v>600</v>
      </c>
      <c r="E330">
        <v>312</v>
      </c>
      <c r="F330">
        <v>0</v>
      </c>
      <c r="G330">
        <v>327</v>
      </c>
      <c r="H330">
        <v>0</v>
      </c>
      <c r="I330">
        <f t="shared" si="14"/>
        <v>1239</v>
      </c>
      <c r="J330">
        <v>6</v>
      </c>
      <c r="K330">
        <f t="shared" si="16"/>
        <v>1245</v>
      </c>
    </row>
    <row r="331" spans="1:11">
      <c r="A331" t="s">
        <v>237</v>
      </c>
      <c r="B331" t="s">
        <v>47</v>
      </c>
      <c r="C331" t="s">
        <v>31</v>
      </c>
      <c r="D331">
        <v>260</v>
      </c>
      <c r="E331">
        <v>0</v>
      </c>
      <c r="F331">
        <v>0</v>
      </c>
      <c r="G331">
        <v>107</v>
      </c>
      <c r="H331">
        <v>0</v>
      </c>
      <c r="I331">
        <f t="shared" ref="I331:I333" si="17">SUM(D331:G331)</f>
        <v>367</v>
      </c>
      <c r="J331">
        <v>0</v>
      </c>
      <c r="K331">
        <f t="shared" si="16"/>
        <v>367</v>
      </c>
    </row>
    <row r="332" spans="1:11">
      <c r="A332" t="s">
        <v>237</v>
      </c>
      <c r="B332" t="s">
        <v>47</v>
      </c>
      <c r="C332" t="s">
        <v>32</v>
      </c>
      <c r="D332">
        <v>100</v>
      </c>
      <c r="E332">
        <v>0</v>
      </c>
      <c r="F332">
        <v>0</v>
      </c>
      <c r="G332">
        <v>106</v>
      </c>
      <c r="H332">
        <v>0</v>
      </c>
      <c r="I332">
        <f t="shared" si="17"/>
        <v>206</v>
      </c>
      <c r="J332">
        <v>105</v>
      </c>
      <c r="K332">
        <f t="shared" si="16"/>
        <v>311</v>
      </c>
    </row>
    <row r="333" spans="1:11">
      <c r="A333" t="s">
        <v>237</v>
      </c>
      <c r="B333" t="s">
        <v>47</v>
      </c>
      <c r="C333" t="s">
        <v>33</v>
      </c>
      <c r="D333">
        <v>72</v>
      </c>
      <c r="E333">
        <v>0</v>
      </c>
      <c r="F333">
        <v>0</v>
      </c>
      <c r="G333">
        <v>24</v>
      </c>
      <c r="H333">
        <v>0</v>
      </c>
      <c r="I333">
        <f t="shared" si="17"/>
        <v>96</v>
      </c>
      <c r="J333">
        <v>13</v>
      </c>
      <c r="K333">
        <f t="shared" si="16"/>
        <v>109</v>
      </c>
    </row>
    <row r="334" spans="1:11">
      <c r="A334" t="s">
        <v>237</v>
      </c>
      <c r="B334" t="s">
        <v>46</v>
      </c>
      <c r="C334" t="s">
        <v>2</v>
      </c>
      <c r="D334">
        <v>434</v>
      </c>
      <c r="E334">
        <v>84</v>
      </c>
      <c r="F334">
        <v>0</v>
      </c>
      <c r="G334">
        <v>0</v>
      </c>
      <c r="H334">
        <v>0</v>
      </c>
      <c r="I334">
        <f t="shared" ref="I334:I365" si="18">SUM(D334:G334)</f>
        <v>518</v>
      </c>
      <c r="J334">
        <v>0</v>
      </c>
      <c r="K334">
        <v>518</v>
      </c>
    </row>
    <row r="335" spans="1:11">
      <c r="A335" t="s">
        <v>237</v>
      </c>
      <c r="B335" t="s">
        <v>46</v>
      </c>
      <c r="C335" t="s">
        <v>3</v>
      </c>
      <c r="D335">
        <v>1</v>
      </c>
      <c r="E335">
        <v>0</v>
      </c>
      <c r="F335">
        <v>0</v>
      </c>
      <c r="G335">
        <v>0</v>
      </c>
      <c r="H335">
        <v>0</v>
      </c>
      <c r="I335">
        <f t="shared" si="18"/>
        <v>1</v>
      </c>
      <c r="J335">
        <v>0</v>
      </c>
      <c r="K335">
        <f>I335+J335</f>
        <v>1</v>
      </c>
    </row>
    <row r="336" spans="1:11">
      <c r="A336" t="s">
        <v>237</v>
      </c>
      <c r="B336" t="s">
        <v>46</v>
      </c>
      <c r="C336" t="s">
        <v>4</v>
      </c>
      <c r="D336">
        <v>147</v>
      </c>
      <c r="E336">
        <v>32</v>
      </c>
      <c r="F336">
        <v>0</v>
      </c>
      <c r="G336">
        <v>68</v>
      </c>
      <c r="H336">
        <v>0</v>
      </c>
      <c r="I336">
        <f t="shared" si="18"/>
        <v>247</v>
      </c>
      <c r="J336">
        <v>0</v>
      </c>
      <c r="K336">
        <f t="shared" ref="K336:K365" si="19">I336+J336</f>
        <v>247</v>
      </c>
    </row>
    <row r="337" spans="1:11">
      <c r="A337" t="s">
        <v>237</v>
      </c>
      <c r="B337" t="s">
        <v>46</v>
      </c>
      <c r="C337" t="s">
        <v>5</v>
      </c>
      <c r="D337">
        <v>35</v>
      </c>
      <c r="E337">
        <v>231</v>
      </c>
      <c r="F337">
        <v>0</v>
      </c>
      <c r="G337">
        <v>15</v>
      </c>
      <c r="H337">
        <v>0</v>
      </c>
      <c r="I337">
        <f t="shared" si="18"/>
        <v>281</v>
      </c>
      <c r="J337">
        <v>0</v>
      </c>
      <c r="K337">
        <f t="shared" si="19"/>
        <v>281</v>
      </c>
    </row>
    <row r="338" spans="1:11">
      <c r="A338" t="s">
        <v>237</v>
      </c>
      <c r="B338" t="s">
        <v>46</v>
      </c>
      <c r="C338" t="s">
        <v>6</v>
      </c>
      <c r="D338">
        <v>112</v>
      </c>
      <c r="E338">
        <v>1</v>
      </c>
      <c r="F338">
        <v>0</v>
      </c>
      <c r="G338">
        <v>47</v>
      </c>
      <c r="H338">
        <v>0</v>
      </c>
      <c r="I338">
        <f t="shared" si="18"/>
        <v>160</v>
      </c>
      <c r="J338">
        <v>0</v>
      </c>
      <c r="K338">
        <f t="shared" si="19"/>
        <v>160</v>
      </c>
    </row>
    <row r="339" spans="1:11">
      <c r="A339" t="s">
        <v>237</v>
      </c>
      <c r="B339" t="s">
        <v>46</v>
      </c>
      <c r="C339" t="s">
        <v>7</v>
      </c>
      <c r="D339">
        <v>13</v>
      </c>
      <c r="E339">
        <v>23</v>
      </c>
      <c r="F339">
        <v>0</v>
      </c>
      <c r="G339">
        <v>0</v>
      </c>
      <c r="H339">
        <v>0</v>
      </c>
      <c r="I339">
        <f t="shared" si="18"/>
        <v>36</v>
      </c>
      <c r="J339">
        <v>0</v>
      </c>
      <c r="K339">
        <f t="shared" si="19"/>
        <v>36</v>
      </c>
    </row>
    <row r="340" spans="1:11">
      <c r="A340" t="s">
        <v>237</v>
      </c>
      <c r="B340" t="s">
        <v>46</v>
      </c>
      <c r="C340" t="s">
        <v>8</v>
      </c>
      <c r="D340">
        <v>0</v>
      </c>
      <c r="E340">
        <v>0</v>
      </c>
      <c r="F340">
        <v>0</v>
      </c>
      <c r="G340">
        <v>0</v>
      </c>
      <c r="H340">
        <v>0</v>
      </c>
      <c r="I340">
        <f t="shared" si="18"/>
        <v>0</v>
      </c>
      <c r="J340">
        <v>0</v>
      </c>
      <c r="K340">
        <f t="shared" si="19"/>
        <v>0</v>
      </c>
    </row>
    <row r="341" spans="1:11">
      <c r="A341" t="s">
        <v>237</v>
      </c>
      <c r="B341" t="s">
        <v>46</v>
      </c>
      <c r="C341" t="s">
        <v>9</v>
      </c>
      <c r="D341">
        <v>37</v>
      </c>
      <c r="E341">
        <v>0</v>
      </c>
      <c r="F341">
        <v>0</v>
      </c>
      <c r="G341">
        <v>24</v>
      </c>
      <c r="H341">
        <v>0</v>
      </c>
      <c r="I341">
        <f t="shared" si="18"/>
        <v>61</v>
      </c>
      <c r="J341">
        <v>0</v>
      </c>
      <c r="K341">
        <f t="shared" si="19"/>
        <v>61</v>
      </c>
    </row>
    <row r="342" spans="1:11">
      <c r="A342" t="s">
        <v>237</v>
      </c>
      <c r="B342" t="s">
        <v>46</v>
      </c>
      <c r="C342" t="s">
        <v>10</v>
      </c>
      <c r="D342">
        <v>11</v>
      </c>
      <c r="E342">
        <v>58</v>
      </c>
      <c r="F342">
        <v>0</v>
      </c>
      <c r="G342">
        <v>58</v>
      </c>
      <c r="H342">
        <v>0</v>
      </c>
      <c r="I342">
        <f t="shared" si="18"/>
        <v>127</v>
      </c>
      <c r="J342">
        <v>0</v>
      </c>
      <c r="K342">
        <f t="shared" si="19"/>
        <v>127</v>
      </c>
    </row>
    <row r="343" spans="1:11">
      <c r="A343" t="s">
        <v>237</v>
      </c>
      <c r="B343" t="s">
        <v>46</v>
      </c>
      <c r="C343" t="s">
        <v>11</v>
      </c>
      <c r="D343">
        <v>81</v>
      </c>
      <c r="E343">
        <v>0</v>
      </c>
      <c r="F343">
        <v>0</v>
      </c>
      <c r="G343">
        <v>58</v>
      </c>
      <c r="H343">
        <v>0</v>
      </c>
      <c r="I343">
        <f t="shared" si="18"/>
        <v>139</v>
      </c>
      <c r="J343">
        <v>0</v>
      </c>
      <c r="K343">
        <f t="shared" si="19"/>
        <v>139</v>
      </c>
    </row>
    <row r="344" spans="1:11">
      <c r="A344" t="s">
        <v>237</v>
      </c>
      <c r="B344" t="s">
        <v>46</v>
      </c>
      <c r="C344" t="s">
        <v>12</v>
      </c>
      <c r="D344">
        <v>36</v>
      </c>
      <c r="E344">
        <v>62</v>
      </c>
      <c r="F344">
        <v>0</v>
      </c>
      <c r="G344">
        <v>53</v>
      </c>
      <c r="H344">
        <v>0</v>
      </c>
      <c r="I344">
        <f t="shared" si="18"/>
        <v>151</v>
      </c>
      <c r="J344">
        <v>202</v>
      </c>
      <c r="K344">
        <f t="shared" si="19"/>
        <v>353</v>
      </c>
    </row>
    <row r="345" spans="1:11">
      <c r="A345" t="s">
        <v>237</v>
      </c>
      <c r="B345" t="s">
        <v>46</v>
      </c>
      <c r="C345" t="s">
        <v>13</v>
      </c>
      <c r="D345">
        <v>28</v>
      </c>
      <c r="E345">
        <v>5</v>
      </c>
      <c r="F345">
        <v>0</v>
      </c>
      <c r="G345">
        <v>46</v>
      </c>
      <c r="H345">
        <v>0</v>
      </c>
      <c r="I345">
        <f t="shared" si="18"/>
        <v>79</v>
      </c>
      <c r="J345">
        <v>0</v>
      </c>
      <c r="K345">
        <f t="shared" si="19"/>
        <v>79</v>
      </c>
    </row>
    <row r="346" spans="1:11">
      <c r="A346" t="s">
        <v>237</v>
      </c>
      <c r="B346" t="s">
        <v>46</v>
      </c>
      <c r="C346" t="s">
        <v>34</v>
      </c>
      <c r="D346">
        <v>0</v>
      </c>
      <c r="E346">
        <v>0</v>
      </c>
      <c r="F346">
        <v>0</v>
      </c>
      <c r="G346">
        <v>128</v>
      </c>
      <c r="H346">
        <v>0</v>
      </c>
      <c r="I346">
        <f t="shared" si="18"/>
        <v>128</v>
      </c>
      <c r="J346">
        <v>0</v>
      </c>
      <c r="K346">
        <f t="shared" si="19"/>
        <v>128</v>
      </c>
    </row>
    <row r="347" spans="1:11">
      <c r="A347" t="s">
        <v>237</v>
      </c>
      <c r="B347" t="s">
        <v>46</v>
      </c>
      <c r="C347" t="s">
        <v>14</v>
      </c>
      <c r="D347">
        <v>39</v>
      </c>
      <c r="E347">
        <v>0</v>
      </c>
      <c r="F347">
        <v>0</v>
      </c>
      <c r="G347">
        <v>63</v>
      </c>
      <c r="H347">
        <v>0</v>
      </c>
      <c r="I347">
        <f t="shared" si="18"/>
        <v>102</v>
      </c>
      <c r="J347">
        <v>0</v>
      </c>
      <c r="K347">
        <f t="shared" si="19"/>
        <v>102</v>
      </c>
    </row>
    <row r="348" spans="1:11">
      <c r="A348" t="s">
        <v>237</v>
      </c>
      <c r="B348" t="s">
        <v>46</v>
      </c>
      <c r="C348" t="s">
        <v>15</v>
      </c>
      <c r="D348">
        <v>0</v>
      </c>
      <c r="E348">
        <v>0</v>
      </c>
      <c r="F348">
        <v>0</v>
      </c>
      <c r="G348">
        <v>44</v>
      </c>
      <c r="H348">
        <v>0</v>
      </c>
      <c r="I348">
        <f t="shared" si="18"/>
        <v>44</v>
      </c>
      <c r="J348">
        <v>0</v>
      </c>
      <c r="K348">
        <f t="shared" si="19"/>
        <v>44</v>
      </c>
    </row>
    <row r="349" spans="1:11">
      <c r="A349" t="s">
        <v>237</v>
      </c>
      <c r="B349" t="s">
        <v>46</v>
      </c>
      <c r="C349" t="s">
        <v>16</v>
      </c>
      <c r="D349">
        <v>228</v>
      </c>
      <c r="E349">
        <v>0</v>
      </c>
      <c r="F349">
        <v>0</v>
      </c>
      <c r="G349">
        <v>114</v>
      </c>
      <c r="H349">
        <v>0</v>
      </c>
      <c r="I349">
        <f t="shared" si="18"/>
        <v>342</v>
      </c>
      <c r="J349">
        <v>0</v>
      </c>
      <c r="K349">
        <f t="shared" si="19"/>
        <v>342</v>
      </c>
    </row>
    <row r="350" spans="1:11">
      <c r="A350" t="s">
        <v>237</v>
      </c>
      <c r="B350" t="s">
        <v>46</v>
      </c>
      <c r="C350" t="s">
        <v>17</v>
      </c>
      <c r="D350">
        <v>8</v>
      </c>
      <c r="E350">
        <v>0</v>
      </c>
      <c r="F350">
        <v>0</v>
      </c>
      <c r="G350">
        <v>5</v>
      </c>
      <c r="H350">
        <v>0</v>
      </c>
      <c r="I350">
        <f t="shared" si="18"/>
        <v>13</v>
      </c>
      <c r="J350">
        <v>0</v>
      </c>
      <c r="K350">
        <f t="shared" si="19"/>
        <v>13</v>
      </c>
    </row>
    <row r="351" spans="1:11">
      <c r="A351" t="s">
        <v>237</v>
      </c>
      <c r="B351" t="s">
        <v>46</v>
      </c>
      <c r="C351" t="s">
        <v>18</v>
      </c>
      <c r="D351">
        <v>89</v>
      </c>
      <c r="E351">
        <v>33</v>
      </c>
      <c r="F351">
        <v>0</v>
      </c>
      <c r="G351">
        <v>59</v>
      </c>
      <c r="H351">
        <v>0</v>
      </c>
      <c r="I351">
        <f t="shared" si="18"/>
        <v>181</v>
      </c>
      <c r="J351">
        <v>0</v>
      </c>
      <c r="K351">
        <f t="shared" si="19"/>
        <v>181</v>
      </c>
    </row>
    <row r="352" spans="1:11">
      <c r="A352" t="s">
        <v>237</v>
      </c>
      <c r="B352" t="s">
        <v>46</v>
      </c>
      <c r="C352" t="s">
        <v>19</v>
      </c>
      <c r="D352">
        <v>0</v>
      </c>
      <c r="E352">
        <v>22</v>
      </c>
      <c r="F352">
        <v>0</v>
      </c>
      <c r="G352">
        <v>0</v>
      </c>
      <c r="H352">
        <v>0</v>
      </c>
      <c r="I352">
        <f t="shared" si="18"/>
        <v>22</v>
      </c>
      <c r="J352">
        <v>0</v>
      </c>
      <c r="K352">
        <f t="shared" si="19"/>
        <v>22</v>
      </c>
    </row>
    <row r="353" spans="1:11">
      <c r="A353" t="s">
        <v>237</v>
      </c>
      <c r="B353" t="s">
        <v>46</v>
      </c>
      <c r="C353" t="s">
        <v>20</v>
      </c>
      <c r="D353">
        <v>0</v>
      </c>
      <c r="E353">
        <v>0</v>
      </c>
      <c r="F353">
        <v>0</v>
      </c>
      <c r="G353">
        <v>0</v>
      </c>
      <c r="H353">
        <v>0</v>
      </c>
      <c r="I353">
        <f t="shared" si="18"/>
        <v>0</v>
      </c>
      <c r="J353">
        <v>0</v>
      </c>
      <c r="K353">
        <f t="shared" si="19"/>
        <v>0</v>
      </c>
    </row>
    <row r="354" spans="1:11">
      <c r="A354" t="s">
        <v>237</v>
      </c>
      <c r="B354" t="s">
        <v>46</v>
      </c>
      <c r="C354" t="s">
        <v>21</v>
      </c>
      <c r="D354">
        <v>61</v>
      </c>
      <c r="E354">
        <v>0</v>
      </c>
      <c r="F354">
        <v>0</v>
      </c>
      <c r="G354">
        <v>23</v>
      </c>
      <c r="H354">
        <v>0</v>
      </c>
      <c r="I354">
        <f t="shared" si="18"/>
        <v>84</v>
      </c>
      <c r="J354">
        <v>0</v>
      </c>
      <c r="K354">
        <f t="shared" si="19"/>
        <v>84</v>
      </c>
    </row>
    <row r="355" spans="1:11">
      <c r="A355" t="s">
        <v>237</v>
      </c>
      <c r="B355" t="s">
        <v>46</v>
      </c>
      <c r="C355" t="s">
        <v>22</v>
      </c>
      <c r="D355">
        <v>13</v>
      </c>
      <c r="E355">
        <v>127</v>
      </c>
      <c r="F355">
        <v>0</v>
      </c>
      <c r="G355">
        <v>58</v>
      </c>
      <c r="H355">
        <v>0</v>
      </c>
      <c r="I355">
        <f t="shared" si="18"/>
        <v>198</v>
      </c>
      <c r="J355">
        <v>0</v>
      </c>
      <c r="K355">
        <f t="shared" si="19"/>
        <v>198</v>
      </c>
    </row>
    <row r="356" spans="1:11">
      <c r="A356" t="s">
        <v>237</v>
      </c>
      <c r="B356" t="s">
        <v>46</v>
      </c>
      <c r="C356" t="s">
        <v>23</v>
      </c>
      <c r="D356">
        <v>122</v>
      </c>
      <c r="E356">
        <v>7</v>
      </c>
      <c r="F356">
        <v>0</v>
      </c>
      <c r="G356">
        <v>84</v>
      </c>
      <c r="H356">
        <v>0</v>
      </c>
      <c r="I356">
        <f t="shared" si="18"/>
        <v>213</v>
      </c>
      <c r="J356">
        <v>0</v>
      </c>
      <c r="K356">
        <f t="shared" si="19"/>
        <v>213</v>
      </c>
    </row>
    <row r="357" spans="1:11">
      <c r="A357" t="s">
        <v>237</v>
      </c>
      <c r="B357" t="s">
        <v>46</v>
      </c>
      <c r="C357" t="s">
        <v>24</v>
      </c>
      <c r="D357">
        <v>8</v>
      </c>
      <c r="E357">
        <v>0</v>
      </c>
      <c r="F357">
        <v>0</v>
      </c>
      <c r="G357">
        <v>9</v>
      </c>
      <c r="H357">
        <v>0</v>
      </c>
      <c r="I357">
        <f t="shared" si="18"/>
        <v>17</v>
      </c>
      <c r="J357">
        <v>72</v>
      </c>
      <c r="K357">
        <f t="shared" si="19"/>
        <v>89</v>
      </c>
    </row>
    <row r="358" spans="1:11">
      <c r="A358" t="s">
        <v>237</v>
      </c>
      <c r="B358" t="s">
        <v>46</v>
      </c>
      <c r="C358" t="s">
        <v>25</v>
      </c>
      <c r="D358">
        <v>0</v>
      </c>
      <c r="E358">
        <v>0</v>
      </c>
      <c r="F358">
        <v>0</v>
      </c>
      <c r="G358">
        <v>0</v>
      </c>
      <c r="H358">
        <v>0</v>
      </c>
      <c r="I358">
        <f t="shared" si="18"/>
        <v>0</v>
      </c>
      <c r="J358">
        <v>0</v>
      </c>
      <c r="K358">
        <f t="shared" si="19"/>
        <v>0</v>
      </c>
    </row>
    <row r="359" spans="1:11">
      <c r="A359" t="s">
        <v>237</v>
      </c>
      <c r="B359" t="s">
        <v>46</v>
      </c>
      <c r="C359" t="s">
        <v>26</v>
      </c>
      <c r="D359">
        <v>14</v>
      </c>
      <c r="E359">
        <v>2</v>
      </c>
      <c r="F359">
        <v>0</v>
      </c>
      <c r="G359">
        <v>0</v>
      </c>
      <c r="H359">
        <v>0</v>
      </c>
      <c r="I359">
        <f t="shared" si="18"/>
        <v>16</v>
      </c>
      <c r="J359">
        <v>0</v>
      </c>
      <c r="K359">
        <f t="shared" si="19"/>
        <v>16</v>
      </c>
    </row>
    <row r="360" spans="1:11">
      <c r="A360" t="s">
        <v>237</v>
      </c>
      <c r="B360" t="s">
        <v>46</v>
      </c>
      <c r="C360" t="s">
        <v>27</v>
      </c>
      <c r="D360">
        <v>7</v>
      </c>
      <c r="E360">
        <v>0</v>
      </c>
      <c r="F360">
        <v>0</v>
      </c>
      <c r="G360">
        <v>0</v>
      </c>
      <c r="H360">
        <v>0</v>
      </c>
      <c r="I360">
        <f t="shared" si="18"/>
        <v>7</v>
      </c>
      <c r="J360">
        <v>0</v>
      </c>
      <c r="K360">
        <f t="shared" si="19"/>
        <v>7</v>
      </c>
    </row>
    <row r="361" spans="1:11">
      <c r="A361" t="s">
        <v>237</v>
      </c>
      <c r="B361" t="s">
        <v>46</v>
      </c>
      <c r="C361" t="s">
        <v>28</v>
      </c>
      <c r="D361">
        <v>93</v>
      </c>
      <c r="E361">
        <v>66</v>
      </c>
      <c r="F361">
        <v>0</v>
      </c>
      <c r="G361">
        <v>212</v>
      </c>
      <c r="H361">
        <v>0</v>
      </c>
      <c r="I361">
        <f t="shared" si="18"/>
        <v>371</v>
      </c>
      <c r="J361">
        <v>0</v>
      </c>
      <c r="K361">
        <f t="shared" si="19"/>
        <v>371</v>
      </c>
    </row>
    <row r="362" spans="1:11">
      <c r="A362" t="s">
        <v>237</v>
      </c>
      <c r="B362" t="s">
        <v>46</v>
      </c>
      <c r="C362" t="s">
        <v>29</v>
      </c>
      <c r="D362">
        <v>1</v>
      </c>
      <c r="E362">
        <v>0</v>
      </c>
      <c r="F362">
        <v>0</v>
      </c>
      <c r="G362">
        <v>0</v>
      </c>
      <c r="H362">
        <v>0</v>
      </c>
      <c r="I362">
        <f t="shared" si="18"/>
        <v>1</v>
      </c>
      <c r="J362">
        <v>0</v>
      </c>
      <c r="K362">
        <f t="shared" si="19"/>
        <v>1</v>
      </c>
    </row>
    <row r="363" spans="1:11">
      <c r="A363" t="s">
        <v>237</v>
      </c>
      <c r="B363" t="s">
        <v>46</v>
      </c>
      <c r="C363" t="s">
        <v>30</v>
      </c>
      <c r="D363">
        <v>76</v>
      </c>
      <c r="E363">
        <v>79</v>
      </c>
      <c r="F363">
        <v>14</v>
      </c>
      <c r="G363">
        <v>31</v>
      </c>
      <c r="H363">
        <v>0</v>
      </c>
      <c r="I363">
        <f t="shared" si="18"/>
        <v>200</v>
      </c>
      <c r="J363">
        <v>94</v>
      </c>
      <c r="K363">
        <f t="shared" si="19"/>
        <v>294</v>
      </c>
    </row>
    <row r="364" spans="1:11">
      <c r="A364" t="s">
        <v>237</v>
      </c>
      <c r="B364" t="s">
        <v>46</v>
      </c>
      <c r="C364" t="s">
        <v>31</v>
      </c>
      <c r="D364">
        <v>125</v>
      </c>
      <c r="E364">
        <v>10</v>
      </c>
      <c r="F364">
        <v>0</v>
      </c>
      <c r="G364">
        <v>112</v>
      </c>
      <c r="H364">
        <v>0</v>
      </c>
      <c r="I364">
        <f t="shared" si="18"/>
        <v>247</v>
      </c>
      <c r="J364">
        <v>0</v>
      </c>
      <c r="K364">
        <f t="shared" si="19"/>
        <v>247</v>
      </c>
    </row>
    <row r="365" spans="1:11">
      <c r="A365" t="s">
        <v>237</v>
      </c>
      <c r="B365" t="s">
        <v>46</v>
      </c>
      <c r="C365" t="s">
        <v>32</v>
      </c>
      <c r="D365">
        <v>9</v>
      </c>
      <c r="E365">
        <v>0</v>
      </c>
      <c r="F365">
        <v>0</v>
      </c>
      <c r="G365">
        <v>148</v>
      </c>
      <c r="H365">
        <v>0</v>
      </c>
      <c r="I365">
        <f t="shared" si="18"/>
        <v>157</v>
      </c>
      <c r="J365">
        <v>0</v>
      </c>
      <c r="K365">
        <f t="shared" si="19"/>
        <v>157</v>
      </c>
    </row>
    <row r="366" spans="1:11">
      <c r="A366" t="s">
        <v>237</v>
      </c>
      <c r="B366" t="s">
        <v>46</v>
      </c>
      <c r="C366" t="s">
        <v>33</v>
      </c>
      <c r="D366">
        <v>0</v>
      </c>
      <c r="E366">
        <v>0</v>
      </c>
      <c r="F366">
        <v>0</v>
      </c>
      <c r="G366">
        <v>0</v>
      </c>
      <c r="H366">
        <v>0</v>
      </c>
      <c r="I366">
        <f>SUM(D366:G366)</f>
        <v>0</v>
      </c>
      <c r="J366">
        <v>0</v>
      </c>
      <c r="K366">
        <f>I366+J366</f>
        <v>0</v>
      </c>
    </row>
    <row r="367" spans="1:11">
      <c r="A367" t="s">
        <v>237</v>
      </c>
      <c r="B367" t="s">
        <v>45</v>
      </c>
      <c r="C367" t="s">
        <v>2</v>
      </c>
      <c r="D367">
        <v>0</v>
      </c>
      <c r="E367">
        <v>234</v>
      </c>
      <c r="F367">
        <v>119</v>
      </c>
      <c r="G367">
        <v>9</v>
      </c>
      <c r="H367">
        <v>0</v>
      </c>
      <c r="I367">
        <f t="shared" ref="I367:I398" si="20">SUM(D367:G367)</f>
        <v>362</v>
      </c>
      <c r="J367">
        <v>190</v>
      </c>
      <c r="K367">
        <f>SUM(I367:J367)</f>
        <v>552</v>
      </c>
    </row>
    <row r="368" spans="1:11">
      <c r="A368" t="s">
        <v>237</v>
      </c>
      <c r="B368" t="s">
        <v>45</v>
      </c>
      <c r="C368" t="s">
        <v>3</v>
      </c>
      <c r="D368">
        <v>0</v>
      </c>
      <c r="E368">
        <v>289</v>
      </c>
      <c r="F368">
        <v>0</v>
      </c>
      <c r="G368">
        <v>69</v>
      </c>
      <c r="H368">
        <v>0</v>
      </c>
      <c r="I368">
        <f t="shared" si="20"/>
        <v>358</v>
      </c>
      <c r="J368">
        <v>334</v>
      </c>
      <c r="K368">
        <f t="shared" ref="K368:K398" si="21">SUM(I368:J368)</f>
        <v>692</v>
      </c>
    </row>
    <row r="369" spans="1:11">
      <c r="A369" t="s">
        <v>237</v>
      </c>
      <c r="B369" t="s">
        <v>45</v>
      </c>
      <c r="C369" t="s">
        <v>4</v>
      </c>
      <c r="D369">
        <v>0</v>
      </c>
      <c r="E369">
        <v>172</v>
      </c>
      <c r="F369">
        <v>0</v>
      </c>
      <c r="G369">
        <v>47</v>
      </c>
      <c r="H369">
        <v>0</v>
      </c>
      <c r="I369">
        <f t="shared" si="20"/>
        <v>219</v>
      </c>
      <c r="J369">
        <v>0</v>
      </c>
      <c r="K369">
        <f t="shared" si="21"/>
        <v>219</v>
      </c>
    </row>
    <row r="370" spans="1:11">
      <c r="A370" t="s">
        <v>237</v>
      </c>
      <c r="B370" t="s">
        <v>45</v>
      </c>
      <c r="C370" t="s">
        <v>5</v>
      </c>
      <c r="D370">
        <v>0</v>
      </c>
      <c r="E370">
        <v>509</v>
      </c>
      <c r="F370">
        <v>26</v>
      </c>
      <c r="G370">
        <v>145</v>
      </c>
      <c r="H370">
        <v>0</v>
      </c>
      <c r="I370">
        <f t="shared" si="20"/>
        <v>680</v>
      </c>
      <c r="J370">
        <v>0</v>
      </c>
      <c r="K370">
        <f t="shared" si="21"/>
        <v>680</v>
      </c>
    </row>
    <row r="371" spans="1:11">
      <c r="A371" t="s">
        <v>237</v>
      </c>
      <c r="B371" t="s">
        <v>45</v>
      </c>
      <c r="C371" t="s">
        <v>6</v>
      </c>
      <c r="D371">
        <v>0</v>
      </c>
      <c r="E371">
        <v>400</v>
      </c>
      <c r="F371">
        <v>0</v>
      </c>
      <c r="G371">
        <v>35</v>
      </c>
      <c r="H371">
        <v>0</v>
      </c>
      <c r="I371">
        <f t="shared" si="20"/>
        <v>435</v>
      </c>
      <c r="J371">
        <v>0</v>
      </c>
      <c r="K371">
        <f t="shared" si="21"/>
        <v>435</v>
      </c>
    </row>
    <row r="372" spans="1:11">
      <c r="A372" t="s">
        <v>237</v>
      </c>
      <c r="B372" t="s">
        <v>45</v>
      </c>
      <c r="C372" t="s">
        <v>7</v>
      </c>
      <c r="D372">
        <v>0</v>
      </c>
      <c r="E372">
        <v>398</v>
      </c>
      <c r="F372">
        <v>10</v>
      </c>
      <c r="G372">
        <v>55</v>
      </c>
      <c r="H372">
        <v>0</v>
      </c>
      <c r="I372">
        <f t="shared" si="20"/>
        <v>463</v>
      </c>
      <c r="J372">
        <v>0</v>
      </c>
      <c r="K372">
        <f t="shared" si="21"/>
        <v>463</v>
      </c>
    </row>
    <row r="373" spans="1:11">
      <c r="A373" t="s">
        <v>237</v>
      </c>
      <c r="B373" t="s">
        <v>45</v>
      </c>
      <c r="C373" t="s">
        <v>8</v>
      </c>
      <c r="D373">
        <v>0</v>
      </c>
      <c r="E373">
        <v>0</v>
      </c>
      <c r="F373">
        <v>0</v>
      </c>
      <c r="G373">
        <v>0</v>
      </c>
      <c r="H373">
        <v>0</v>
      </c>
      <c r="I373">
        <f t="shared" si="20"/>
        <v>0</v>
      </c>
      <c r="J373">
        <v>0</v>
      </c>
      <c r="K373">
        <f t="shared" si="21"/>
        <v>0</v>
      </c>
    </row>
    <row r="374" spans="1:11">
      <c r="A374" t="s">
        <v>237</v>
      </c>
      <c r="B374" t="s">
        <v>45</v>
      </c>
      <c r="C374" t="s">
        <v>9</v>
      </c>
      <c r="D374">
        <v>0</v>
      </c>
      <c r="E374">
        <v>473</v>
      </c>
      <c r="F374">
        <v>0</v>
      </c>
      <c r="G374">
        <v>79</v>
      </c>
      <c r="H374">
        <v>0</v>
      </c>
      <c r="I374">
        <f t="shared" si="20"/>
        <v>552</v>
      </c>
      <c r="J374">
        <v>0</v>
      </c>
      <c r="K374">
        <f t="shared" si="21"/>
        <v>552</v>
      </c>
    </row>
    <row r="375" spans="1:11">
      <c r="A375" t="s">
        <v>237</v>
      </c>
      <c r="B375" t="s">
        <v>45</v>
      </c>
      <c r="C375" t="s">
        <v>10</v>
      </c>
      <c r="D375">
        <v>0</v>
      </c>
      <c r="E375">
        <v>453</v>
      </c>
      <c r="F375">
        <v>13</v>
      </c>
      <c r="G375">
        <v>199</v>
      </c>
      <c r="H375">
        <v>0</v>
      </c>
      <c r="I375">
        <f t="shared" si="20"/>
        <v>665</v>
      </c>
      <c r="J375">
        <v>49</v>
      </c>
      <c r="K375">
        <f t="shared" si="21"/>
        <v>714</v>
      </c>
    </row>
    <row r="376" spans="1:11">
      <c r="A376" t="s">
        <v>237</v>
      </c>
      <c r="B376" t="s">
        <v>45</v>
      </c>
      <c r="C376" t="s">
        <v>11</v>
      </c>
      <c r="D376">
        <v>0</v>
      </c>
      <c r="E376">
        <v>479</v>
      </c>
      <c r="F376">
        <v>60</v>
      </c>
      <c r="G376">
        <v>15</v>
      </c>
      <c r="H376">
        <v>0</v>
      </c>
      <c r="I376">
        <f t="shared" si="20"/>
        <v>554</v>
      </c>
      <c r="J376">
        <v>0</v>
      </c>
      <c r="K376">
        <f t="shared" si="21"/>
        <v>554</v>
      </c>
    </row>
    <row r="377" spans="1:11">
      <c r="A377" t="s">
        <v>237</v>
      </c>
      <c r="B377" t="s">
        <v>45</v>
      </c>
      <c r="C377" t="s">
        <v>12</v>
      </c>
      <c r="D377">
        <v>0</v>
      </c>
      <c r="E377">
        <v>342</v>
      </c>
      <c r="F377">
        <v>0</v>
      </c>
      <c r="G377">
        <v>115</v>
      </c>
      <c r="H377">
        <v>0</v>
      </c>
      <c r="I377">
        <f t="shared" si="20"/>
        <v>457</v>
      </c>
      <c r="J377">
        <v>447</v>
      </c>
      <c r="K377">
        <f t="shared" si="21"/>
        <v>904</v>
      </c>
    </row>
    <row r="378" spans="1:11">
      <c r="A378" t="s">
        <v>237</v>
      </c>
      <c r="B378" t="s">
        <v>45</v>
      </c>
      <c r="C378" t="s">
        <v>13</v>
      </c>
      <c r="D378">
        <v>0</v>
      </c>
      <c r="E378">
        <v>585</v>
      </c>
      <c r="F378">
        <v>21</v>
      </c>
      <c r="G378">
        <v>345</v>
      </c>
      <c r="H378">
        <v>0</v>
      </c>
      <c r="I378">
        <f t="shared" si="20"/>
        <v>951</v>
      </c>
      <c r="J378">
        <v>57</v>
      </c>
      <c r="K378">
        <f t="shared" si="21"/>
        <v>1008</v>
      </c>
    </row>
    <row r="379" spans="1:11">
      <c r="A379" t="s">
        <v>237</v>
      </c>
      <c r="B379" t="s">
        <v>45</v>
      </c>
      <c r="C379" t="s">
        <v>34</v>
      </c>
      <c r="D379">
        <v>0</v>
      </c>
      <c r="E379">
        <v>20</v>
      </c>
      <c r="F379">
        <v>58</v>
      </c>
      <c r="G379">
        <v>30</v>
      </c>
      <c r="H379">
        <v>0</v>
      </c>
      <c r="I379">
        <f t="shared" si="20"/>
        <v>108</v>
      </c>
      <c r="J379">
        <v>6</v>
      </c>
      <c r="K379">
        <f t="shared" si="21"/>
        <v>114</v>
      </c>
    </row>
    <row r="380" spans="1:11">
      <c r="A380" t="s">
        <v>237</v>
      </c>
      <c r="B380" t="s">
        <v>45</v>
      </c>
      <c r="C380" t="s">
        <v>14</v>
      </c>
      <c r="D380">
        <v>0</v>
      </c>
      <c r="E380">
        <v>178</v>
      </c>
      <c r="F380">
        <v>149</v>
      </c>
      <c r="G380">
        <v>132</v>
      </c>
      <c r="H380">
        <v>0</v>
      </c>
      <c r="I380">
        <f t="shared" si="20"/>
        <v>459</v>
      </c>
      <c r="J380">
        <v>0</v>
      </c>
      <c r="K380">
        <f t="shared" si="21"/>
        <v>459</v>
      </c>
    </row>
    <row r="381" spans="1:11">
      <c r="A381" t="s">
        <v>237</v>
      </c>
      <c r="B381" t="s">
        <v>45</v>
      </c>
      <c r="C381" t="s">
        <v>15</v>
      </c>
      <c r="D381">
        <v>0</v>
      </c>
      <c r="E381">
        <v>136</v>
      </c>
      <c r="F381">
        <v>0</v>
      </c>
      <c r="G381">
        <v>195</v>
      </c>
      <c r="H381">
        <v>0</v>
      </c>
      <c r="I381">
        <f t="shared" si="20"/>
        <v>331</v>
      </c>
      <c r="J381">
        <v>0</v>
      </c>
      <c r="K381">
        <f t="shared" si="21"/>
        <v>331</v>
      </c>
    </row>
    <row r="382" spans="1:11">
      <c r="A382" t="s">
        <v>237</v>
      </c>
      <c r="B382" t="s">
        <v>45</v>
      </c>
      <c r="C382" t="s">
        <v>16</v>
      </c>
      <c r="D382">
        <v>0</v>
      </c>
      <c r="E382">
        <v>505</v>
      </c>
      <c r="F382">
        <v>0</v>
      </c>
      <c r="G382">
        <v>122</v>
      </c>
      <c r="H382">
        <v>0</v>
      </c>
      <c r="I382">
        <f t="shared" si="20"/>
        <v>627</v>
      </c>
      <c r="J382">
        <v>0</v>
      </c>
      <c r="K382">
        <f t="shared" si="21"/>
        <v>627</v>
      </c>
    </row>
    <row r="383" spans="1:11">
      <c r="A383" t="s">
        <v>237</v>
      </c>
      <c r="B383" t="s">
        <v>45</v>
      </c>
      <c r="C383" t="s">
        <v>17</v>
      </c>
      <c r="D383">
        <v>0</v>
      </c>
      <c r="E383">
        <v>263</v>
      </c>
      <c r="F383">
        <v>0</v>
      </c>
      <c r="G383">
        <v>220</v>
      </c>
      <c r="H383">
        <v>0</v>
      </c>
      <c r="I383">
        <f t="shared" si="20"/>
        <v>483</v>
      </c>
      <c r="J383">
        <v>138</v>
      </c>
      <c r="K383">
        <f t="shared" si="21"/>
        <v>621</v>
      </c>
    </row>
    <row r="384" spans="1:11">
      <c r="A384" t="s">
        <v>237</v>
      </c>
      <c r="B384" t="s">
        <v>45</v>
      </c>
      <c r="C384" t="s">
        <v>18</v>
      </c>
      <c r="D384">
        <v>0</v>
      </c>
      <c r="E384">
        <v>299</v>
      </c>
      <c r="F384">
        <v>0</v>
      </c>
      <c r="G384">
        <v>123</v>
      </c>
      <c r="H384">
        <v>0</v>
      </c>
      <c r="I384">
        <f t="shared" si="20"/>
        <v>422</v>
      </c>
      <c r="J384">
        <v>0</v>
      </c>
      <c r="K384">
        <f t="shared" si="21"/>
        <v>422</v>
      </c>
    </row>
    <row r="385" spans="1:11">
      <c r="A385" t="s">
        <v>237</v>
      </c>
      <c r="B385" t="s">
        <v>45</v>
      </c>
      <c r="C385" t="s">
        <v>19</v>
      </c>
      <c r="D385">
        <v>0</v>
      </c>
      <c r="E385">
        <v>389</v>
      </c>
      <c r="F385">
        <v>107</v>
      </c>
      <c r="G385">
        <v>288</v>
      </c>
      <c r="H385">
        <v>0</v>
      </c>
      <c r="I385">
        <f t="shared" si="20"/>
        <v>784</v>
      </c>
      <c r="J385">
        <v>0</v>
      </c>
      <c r="K385">
        <f t="shared" si="21"/>
        <v>784</v>
      </c>
    </row>
    <row r="386" spans="1:11">
      <c r="A386" t="s">
        <v>237</v>
      </c>
      <c r="B386" t="s">
        <v>45</v>
      </c>
      <c r="C386" t="s">
        <v>20</v>
      </c>
      <c r="D386">
        <v>0</v>
      </c>
      <c r="E386">
        <v>32</v>
      </c>
      <c r="F386">
        <v>0</v>
      </c>
      <c r="G386">
        <v>0</v>
      </c>
      <c r="H386">
        <v>0</v>
      </c>
      <c r="I386">
        <f t="shared" si="20"/>
        <v>32</v>
      </c>
      <c r="J386">
        <v>0</v>
      </c>
      <c r="K386">
        <f t="shared" si="21"/>
        <v>32</v>
      </c>
    </row>
    <row r="387" spans="1:11">
      <c r="A387" t="s">
        <v>237</v>
      </c>
      <c r="B387" t="s">
        <v>45</v>
      </c>
      <c r="C387" t="s">
        <v>21</v>
      </c>
      <c r="D387">
        <v>0</v>
      </c>
      <c r="E387">
        <v>45</v>
      </c>
      <c r="F387">
        <v>0</v>
      </c>
      <c r="G387">
        <v>8</v>
      </c>
      <c r="H387">
        <v>0</v>
      </c>
      <c r="I387">
        <f t="shared" si="20"/>
        <v>53</v>
      </c>
      <c r="J387">
        <v>67</v>
      </c>
      <c r="K387">
        <f t="shared" si="21"/>
        <v>120</v>
      </c>
    </row>
    <row r="388" spans="1:11">
      <c r="A388" t="s">
        <v>237</v>
      </c>
      <c r="B388" t="s">
        <v>45</v>
      </c>
      <c r="C388" t="s">
        <v>22</v>
      </c>
      <c r="D388">
        <v>0</v>
      </c>
      <c r="E388">
        <v>497</v>
      </c>
      <c r="F388">
        <v>43</v>
      </c>
      <c r="G388">
        <v>183</v>
      </c>
      <c r="H388">
        <v>0</v>
      </c>
      <c r="I388">
        <f t="shared" si="20"/>
        <v>723</v>
      </c>
      <c r="J388">
        <v>15</v>
      </c>
      <c r="K388">
        <f t="shared" si="21"/>
        <v>738</v>
      </c>
    </row>
    <row r="389" spans="1:11">
      <c r="A389" t="s">
        <v>237</v>
      </c>
      <c r="B389" t="s">
        <v>45</v>
      </c>
      <c r="C389" t="s">
        <v>23</v>
      </c>
      <c r="D389">
        <v>0</v>
      </c>
      <c r="E389">
        <v>677</v>
      </c>
      <c r="F389">
        <v>9</v>
      </c>
      <c r="G389">
        <v>306</v>
      </c>
      <c r="H389">
        <v>0</v>
      </c>
      <c r="I389">
        <f t="shared" si="20"/>
        <v>992</v>
      </c>
      <c r="J389">
        <v>130</v>
      </c>
      <c r="K389">
        <f t="shared" si="21"/>
        <v>1122</v>
      </c>
    </row>
    <row r="390" spans="1:11">
      <c r="A390" t="s">
        <v>237</v>
      </c>
      <c r="B390" t="s">
        <v>45</v>
      </c>
      <c r="C390" t="s">
        <v>24</v>
      </c>
      <c r="D390">
        <v>0</v>
      </c>
      <c r="E390">
        <v>205</v>
      </c>
      <c r="F390">
        <v>39</v>
      </c>
      <c r="G390">
        <v>179</v>
      </c>
      <c r="H390">
        <v>0</v>
      </c>
      <c r="I390">
        <f t="shared" si="20"/>
        <v>423</v>
      </c>
      <c r="J390">
        <v>0</v>
      </c>
      <c r="K390">
        <f t="shared" si="21"/>
        <v>423</v>
      </c>
    </row>
    <row r="391" spans="1:11">
      <c r="A391" t="s">
        <v>237</v>
      </c>
      <c r="B391" t="s">
        <v>45</v>
      </c>
      <c r="C391" t="s">
        <v>25</v>
      </c>
      <c r="D391">
        <v>0</v>
      </c>
      <c r="E391">
        <v>648</v>
      </c>
      <c r="F391">
        <v>51</v>
      </c>
      <c r="G391">
        <v>260</v>
      </c>
      <c r="H391">
        <v>0</v>
      </c>
      <c r="I391">
        <f t="shared" si="20"/>
        <v>959</v>
      </c>
      <c r="J391">
        <v>117</v>
      </c>
      <c r="K391">
        <f t="shared" si="21"/>
        <v>1076</v>
      </c>
    </row>
    <row r="392" spans="1:11">
      <c r="A392" t="s">
        <v>237</v>
      </c>
      <c r="B392" t="s">
        <v>45</v>
      </c>
      <c r="C392" t="s">
        <v>26</v>
      </c>
      <c r="D392">
        <v>0</v>
      </c>
      <c r="E392">
        <v>136</v>
      </c>
      <c r="F392">
        <v>0</v>
      </c>
      <c r="G392">
        <v>65</v>
      </c>
      <c r="H392">
        <v>0</v>
      </c>
      <c r="I392">
        <f t="shared" si="20"/>
        <v>201</v>
      </c>
      <c r="J392">
        <v>0</v>
      </c>
      <c r="K392">
        <f t="shared" si="21"/>
        <v>201</v>
      </c>
    </row>
    <row r="393" spans="1:11">
      <c r="A393" t="s">
        <v>237</v>
      </c>
      <c r="B393" t="s">
        <v>45</v>
      </c>
      <c r="C393" t="s">
        <v>27</v>
      </c>
      <c r="D393">
        <v>0</v>
      </c>
      <c r="E393">
        <v>166</v>
      </c>
      <c r="F393">
        <v>0</v>
      </c>
      <c r="G393">
        <v>45</v>
      </c>
      <c r="H393">
        <v>0</v>
      </c>
      <c r="I393">
        <f t="shared" si="20"/>
        <v>211</v>
      </c>
      <c r="J393">
        <v>0</v>
      </c>
      <c r="K393">
        <f t="shared" si="21"/>
        <v>211</v>
      </c>
    </row>
    <row r="394" spans="1:11">
      <c r="A394" t="s">
        <v>237</v>
      </c>
      <c r="B394" t="s">
        <v>45</v>
      </c>
      <c r="C394" t="s">
        <v>28</v>
      </c>
      <c r="D394">
        <v>0</v>
      </c>
      <c r="E394">
        <v>662</v>
      </c>
      <c r="F394">
        <v>43</v>
      </c>
      <c r="G394">
        <v>195</v>
      </c>
      <c r="H394">
        <v>0</v>
      </c>
      <c r="I394">
        <f t="shared" si="20"/>
        <v>900</v>
      </c>
      <c r="J394">
        <v>0</v>
      </c>
      <c r="K394">
        <f t="shared" si="21"/>
        <v>900</v>
      </c>
    </row>
    <row r="395" spans="1:11">
      <c r="A395" t="s">
        <v>237</v>
      </c>
      <c r="B395" t="s">
        <v>45</v>
      </c>
      <c r="C395" t="s">
        <v>29</v>
      </c>
      <c r="D395">
        <v>0</v>
      </c>
      <c r="E395">
        <v>175</v>
      </c>
      <c r="F395">
        <v>9</v>
      </c>
      <c r="G395">
        <v>80</v>
      </c>
      <c r="H395">
        <v>0</v>
      </c>
      <c r="I395">
        <f t="shared" si="20"/>
        <v>264</v>
      </c>
      <c r="J395">
        <v>0</v>
      </c>
      <c r="K395">
        <f t="shared" si="21"/>
        <v>264</v>
      </c>
    </row>
    <row r="396" spans="1:11">
      <c r="A396" t="s">
        <v>237</v>
      </c>
      <c r="B396" t="s">
        <v>45</v>
      </c>
      <c r="C396" t="s">
        <v>30</v>
      </c>
      <c r="D396">
        <v>0</v>
      </c>
      <c r="E396">
        <v>880</v>
      </c>
      <c r="F396">
        <v>0</v>
      </c>
      <c r="G396">
        <v>271</v>
      </c>
      <c r="H396">
        <v>0</v>
      </c>
      <c r="I396">
        <f t="shared" si="20"/>
        <v>1151</v>
      </c>
      <c r="J396">
        <v>169</v>
      </c>
      <c r="K396">
        <f t="shared" si="21"/>
        <v>1320</v>
      </c>
    </row>
    <row r="397" spans="1:11">
      <c r="A397" t="s">
        <v>237</v>
      </c>
      <c r="B397" t="s">
        <v>45</v>
      </c>
      <c r="C397" t="s">
        <v>31</v>
      </c>
      <c r="D397">
        <v>0</v>
      </c>
      <c r="E397">
        <v>563</v>
      </c>
      <c r="F397">
        <v>17</v>
      </c>
      <c r="G397">
        <v>163</v>
      </c>
      <c r="H397">
        <v>0</v>
      </c>
      <c r="I397">
        <f t="shared" si="20"/>
        <v>743</v>
      </c>
      <c r="J397">
        <v>0</v>
      </c>
      <c r="K397">
        <f t="shared" si="21"/>
        <v>743</v>
      </c>
    </row>
    <row r="398" spans="1:11">
      <c r="A398" t="s">
        <v>237</v>
      </c>
      <c r="B398" t="s">
        <v>45</v>
      </c>
      <c r="C398" t="s">
        <v>32</v>
      </c>
      <c r="D398">
        <v>0</v>
      </c>
      <c r="E398">
        <v>262</v>
      </c>
      <c r="F398">
        <v>0</v>
      </c>
      <c r="G398">
        <v>209</v>
      </c>
      <c r="H398">
        <v>0</v>
      </c>
      <c r="I398">
        <f t="shared" si="20"/>
        <v>471</v>
      </c>
      <c r="J398">
        <v>0</v>
      </c>
      <c r="K398">
        <f t="shared" si="21"/>
        <v>471</v>
      </c>
    </row>
    <row r="399" spans="1:11">
      <c r="A399" t="s">
        <v>237</v>
      </c>
      <c r="B399" t="s">
        <v>45</v>
      </c>
      <c r="C399" t="s">
        <v>33</v>
      </c>
      <c r="D399">
        <v>0</v>
      </c>
      <c r="E399">
        <v>257</v>
      </c>
      <c r="F399">
        <v>35</v>
      </c>
      <c r="G399">
        <v>26</v>
      </c>
      <c r="H399">
        <v>0</v>
      </c>
      <c r="I399">
        <f>SUM(D399:G399)</f>
        <v>318</v>
      </c>
      <c r="J399">
        <v>0</v>
      </c>
      <c r="K399">
        <f>SUM(I399:J399)</f>
        <v>318</v>
      </c>
    </row>
    <row r="400" spans="1:11">
      <c r="A400" t="s">
        <v>237</v>
      </c>
      <c r="B400" t="s">
        <v>44</v>
      </c>
      <c r="C400" t="s">
        <v>2</v>
      </c>
      <c r="D400">
        <v>0</v>
      </c>
      <c r="E400">
        <v>157</v>
      </c>
      <c r="F400">
        <v>78</v>
      </c>
      <c r="G400">
        <v>82</v>
      </c>
      <c r="H400">
        <v>0</v>
      </c>
      <c r="I400">
        <f t="shared" ref="I400:I431" si="22">SUM(D400:G400)</f>
        <v>317</v>
      </c>
      <c r="J400">
        <v>23</v>
      </c>
      <c r="K400">
        <f>SUM(I400:J400)</f>
        <v>340</v>
      </c>
    </row>
    <row r="401" spans="1:11">
      <c r="A401" t="s">
        <v>237</v>
      </c>
      <c r="B401" t="s">
        <v>44</v>
      </c>
      <c r="C401" t="s">
        <v>3</v>
      </c>
      <c r="D401">
        <v>0</v>
      </c>
      <c r="E401">
        <v>572</v>
      </c>
      <c r="F401">
        <v>0</v>
      </c>
      <c r="G401">
        <v>123</v>
      </c>
      <c r="H401">
        <v>0</v>
      </c>
      <c r="I401">
        <f t="shared" si="22"/>
        <v>695</v>
      </c>
      <c r="J401">
        <v>36</v>
      </c>
      <c r="K401">
        <f t="shared" ref="K401:K431" si="23">SUM(I401:J401)</f>
        <v>731</v>
      </c>
    </row>
    <row r="402" spans="1:11">
      <c r="A402" t="s">
        <v>237</v>
      </c>
      <c r="B402" t="s">
        <v>44</v>
      </c>
      <c r="C402" t="s">
        <v>4</v>
      </c>
      <c r="D402">
        <v>0</v>
      </c>
      <c r="E402">
        <v>226</v>
      </c>
      <c r="F402">
        <v>6</v>
      </c>
      <c r="G402">
        <v>113</v>
      </c>
      <c r="H402">
        <v>0</v>
      </c>
      <c r="I402">
        <f t="shared" si="22"/>
        <v>345</v>
      </c>
      <c r="J402">
        <v>0</v>
      </c>
      <c r="K402">
        <f t="shared" si="23"/>
        <v>345</v>
      </c>
    </row>
    <row r="403" spans="1:11">
      <c r="A403" t="s">
        <v>237</v>
      </c>
      <c r="B403" t="s">
        <v>44</v>
      </c>
      <c r="C403" t="s">
        <v>5</v>
      </c>
      <c r="D403">
        <v>0</v>
      </c>
      <c r="E403">
        <v>352</v>
      </c>
      <c r="F403">
        <v>56</v>
      </c>
      <c r="G403">
        <v>120</v>
      </c>
      <c r="H403">
        <v>0</v>
      </c>
      <c r="I403">
        <f t="shared" si="22"/>
        <v>528</v>
      </c>
      <c r="J403">
        <v>60</v>
      </c>
      <c r="K403">
        <f t="shared" si="23"/>
        <v>588</v>
      </c>
    </row>
    <row r="404" spans="1:11">
      <c r="A404" t="s">
        <v>237</v>
      </c>
      <c r="B404" t="s">
        <v>44</v>
      </c>
      <c r="C404" t="s">
        <v>6</v>
      </c>
      <c r="D404">
        <v>0</v>
      </c>
      <c r="E404">
        <v>254</v>
      </c>
      <c r="F404">
        <v>84</v>
      </c>
      <c r="G404">
        <v>53</v>
      </c>
      <c r="H404">
        <v>0</v>
      </c>
      <c r="I404">
        <f t="shared" si="22"/>
        <v>391</v>
      </c>
      <c r="J404">
        <v>0</v>
      </c>
      <c r="K404">
        <f t="shared" si="23"/>
        <v>391</v>
      </c>
    </row>
    <row r="405" spans="1:11">
      <c r="A405" t="s">
        <v>237</v>
      </c>
      <c r="B405" t="s">
        <v>44</v>
      </c>
      <c r="C405" t="s">
        <v>7</v>
      </c>
      <c r="D405">
        <v>0</v>
      </c>
      <c r="E405">
        <v>343</v>
      </c>
      <c r="F405">
        <v>0</v>
      </c>
      <c r="G405">
        <v>34</v>
      </c>
      <c r="H405">
        <v>0</v>
      </c>
      <c r="I405">
        <f t="shared" si="22"/>
        <v>377</v>
      </c>
      <c r="J405">
        <v>0</v>
      </c>
      <c r="K405">
        <f t="shared" si="23"/>
        <v>377</v>
      </c>
    </row>
    <row r="406" spans="1:11">
      <c r="A406" t="s">
        <v>237</v>
      </c>
      <c r="B406" t="s">
        <v>44</v>
      </c>
      <c r="C406" t="s">
        <v>8</v>
      </c>
      <c r="D406">
        <v>0</v>
      </c>
      <c r="E406">
        <v>0</v>
      </c>
      <c r="F406">
        <v>0</v>
      </c>
      <c r="G406">
        <v>0</v>
      </c>
      <c r="H406">
        <v>0</v>
      </c>
      <c r="I406">
        <f t="shared" si="22"/>
        <v>0</v>
      </c>
      <c r="J406">
        <v>0</v>
      </c>
      <c r="K406">
        <f t="shared" si="23"/>
        <v>0</v>
      </c>
    </row>
    <row r="407" spans="1:11">
      <c r="A407" t="s">
        <v>237</v>
      </c>
      <c r="B407" t="s">
        <v>44</v>
      </c>
      <c r="C407" t="s">
        <v>9</v>
      </c>
      <c r="D407">
        <v>0</v>
      </c>
      <c r="E407">
        <v>381</v>
      </c>
      <c r="F407">
        <v>28</v>
      </c>
      <c r="G407">
        <v>91</v>
      </c>
      <c r="H407">
        <v>0</v>
      </c>
      <c r="I407">
        <f t="shared" si="22"/>
        <v>500</v>
      </c>
      <c r="J407">
        <v>0</v>
      </c>
      <c r="K407">
        <f t="shared" si="23"/>
        <v>500</v>
      </c>
    </row>
    <row r="408" spans="1:11">
      <c r="A408" t="s">
        <v>237</v>
      </c>
      <c r="B408" t="s">
        <v>44</v>
      </c>
      <c r="C408" t="s">
        <v>10</v>
      </c>
      <c r="D408">
        <v>0</v>
      </c>
      <c r="E408">
        <v>288</v>
      </c>
      <c r="F408">
        <v>68</v>
      </c>
      <c r="G408">
        <v>40</v>
      </c>
      <c r="H408">
        <v>0</v>
      </c>
      <c r="I408">
        <f t="shared" si="22"/>
        <v>396</v>
      </c>
      <c r="J408">
        <v>0</v>
      </c>
      <c r="K408">
        <f t="shared" si="23"/>
        <v>396</v>
      </c>
    </row>
    <row r="409" spans="1:11">
      <c r="A409" t="s">
        <v>237</v>
      </c>
      <c r="B409" t="s">
        <v>44</v>
      </c>
      <c r="C409" t="s">
        <v>11</v>
      </c>
      <c r="D409">
        <v>0</v>
      </c>
      <c r="E409">
        <v>337</v>
      </c>
      <c r="F409">
        <v>88</v>
      </c>
      <c r="G409">
        <v>130</v>
      </c>
      <c r="H409">
        <v>0</v>
      </c>
      <c r="I409">
        <f t="shared" si="22"/>
        <v>555</v>
      </c>
      <c r="J409">
        <v>0</v>
      </c>
      <c r="K409">
        <f t="shared" si="23"/>
        <v>555</v>
      </c>
    </row>
    <row r="410" spans="1:11">
      <c r="A410" t="s">
        <v>237</v>
      </c>
      <c r="B410" t="s">
        <v>44</v>
      </c>
      <c r="C410" t="s">
        <v>12</v>
      </c>
      <c r="D410">
        <v>0</v>
      </c>
      <c r="E410">
        <v>349</v>
      </c>
      <c r="F410">
        <v>101</v>
      </c>
      <c r="G410">
        <v>45</v>
      </c>
      <c r="H410">
        <v>0</v>
      </c>
      <c r="I410">
        <f t="shared" si="22"/>
        <v>495</v>
      </c>
      <c r="J410">
        <v>295</v>
      </c>
      <c r="K410">
        <f t="shared" si="23"/>
        <v>790</v>
      </c>
    </row>
    <row r="411" spans="1:11">
      <c r="A411" t="s">
        <v>237</v>
      </c>
      <c r="B411" t="s">
        <v>44</v>
      </c>
      <c r="C411" t="s">
        <v>13</v>
      </c>
      <c r="D411">
        <v>0</v>
      </c>
      <c r="E411">
        <v>813</v>
      </c>
      <c r="F411">
        <v>163</v>
      </c>
      <c r="G411">
        <v>229</v>
      </c>
      <c r="H411">
        <v>0</v>
      </c>
      <c r="I411">
        <f t="shared" si="22"/>
        <v>1205</v>
      </c>
      <c r="J411">
        <v>0</v>
      </c>
      <c r="K411">
        <f t="shared" si="23"/>
        <v>1205</v>
      </c>
    </row>
    <row r="412" spans="1:11">
      <c r="A412" t="s">
        <v>237</v>
      </c>
      <c r="B412" t="s">
        <v>44</v>
      </c>
      <c r="C412" t="s">
        <v>34</v>
      </c>
      <c r="D412">
        <v>0</v>
      </c>
      <c r="E412">
        <v>24</v>
      </c>
      <c r="F412">
        <v>19</v>
      </c>
      <c r="G412">
        <v>87</v>
      </c>
      <c r="H412">
        <v>0</v>
      </c>
      <c r="I412">
        <f t="shared" si="22"/>
        <v>130</v>
      </c>
      <c r="J412">
        <v>0</v>
      </c>
      <c r="K412">
        <f t="shared" si="23"/>
        <v>130</v>
      </c>
    </row>
    <row r="413" spans="1:11">
      <c r="A413" t="s">
        <v>237</v>
      </c>
      <c r="B413" t="s">
        <v>44</v>
      </c>
      <c r="C413" t="s">
        <v>14</v>
      </c>
      <c r="D413">
        <v>0</v>
      </c>
      <c r="E413">
        <v>216</v>
      </c>
      <c r="F413">
        <v>23</v>
      </c>
      <c r="G413">
        <v>41</v>
      </c>
      <c r="H413">
        <v>0</v>
      </c>
      <c r="I413">
        <f t="shared" si="22"/>
        <v>280</v>
      </c>
      <c r="J413">
        <v>0</v>
      </c>
      <c r="K413">
        <f t="shared" si="23"/>
        <v>280</v>
      </c>
    </row>
    <row r="414" spans="1:11">
      <c r="A414" t="s">
        <v>237</v>
      </c>
      <c r="B414" t="s">
        <v>44</v>
      </c>
      <c r="C414" t="s">
        <v>15</v>
      </c>
      <c r="D414">
        <v>0</v>
      </c>
      <c r="E414">
        <v>305</v>
      </c>
      <c r="F414">
        <v>0</v>
      </c>
      <c r="G414">
        <v>65</v>
      </c>
      <c r="H414">
        <v>0</v>
      </c>
      <c r="I414">
        <f t="shared" si="22"/>
        <v>370</v>
      </c>
      <c r="J414">
        <v>0</v>
      </c>
      <c r="K414">
        <f t="shared" si="23"/>
        <v>370</v>
      </c>
    </row>
    <row r="415" spans="1:11">
      <c r="A415" t="s">
        <v>237</v>
      </c>
      <c r="B415" t="s">
        <v>44</v>
      </c>
      <c r="C415" t="s">
        <v>16</v>
      </c>
      <c r="D415">
        <v>0</v>
      </c>
      <c r="E415">
        <v>221</v>
      </c>
      <c r="F415">
        <v>0</v>
      </c>
      <c r="G415">
        <v>54</v>
      </c>
      <c r="H415">
        <v>0</v>
      </c>
      <c r="I415">
        <f t="shared" si="22"/>
        <v>275</v>
      </c>
      <c r="J415">
        <v>0</v>
      </c>
      <c r="K415">
        <f t="shared" si="23"/>
        <v>275</v>
      </c>
    </row>
    <row r="416" spans="1:11">
      <c r="A416" t="s">
        <v>237</v>
      </c>
      <c r="B416" t="s">
        <v>44</v>
      </c>
      <c r="C416" t="s">
        <v>17</v>
      </c>
      <c r="D416">
        <v>0</v>
      </c>
      <c r="E416">
        <v>265</v>
      </c>
      <c r="F416">
        <v>0</v>
      </c>
      <c r="G416">
        <v>128</v>
      </c>
      <c r="H416">
        <v>0</v>
      </c>
      <c r="I416">
        <f t="shared" si="22"/>
        <v>393</v>
      </c>
      <c r="J416">
        <v>20</v>
      </c>
      <c r="K416">
        <f t="shared" si="23"/>
        <v>413</v>
      </c>
    </row>
    <row r="417" spans="1:11">
      <c r="A417" t="s">
        <v>237</v>
      </c>
      <c r="B417" t="s">
        <v>44</v>
      </c>
      <c r="C417" t="s">
        <v>18</v>
      </c>
      <c r="D417">
        <v>0</v>
      </c>
      <c r="E417">
        <v>47</v>
      </c>
      <c r="F417">
        <v>0</v>
      </c>
      <c r="G417">
        <v>23</v>
      </c>
      <c r="H417">
        <v>0</v>
      </c>
      <c r="I417">
        <f t="shared" si="22"/>
        <v>70</v>
      </c>
      <c r="J417">
        <v>0</v>
      </c>
      <c r="K417">
        <f t="shared" si="23"/>
        <v>70</v>
      </c>
    </row>
    <row r="418" spans="1:11">
      <c r="A418" t="s">
        <v>237</v>
      </c>
      <c r="B418" t="s">
        <v>44</v>
      </c>
      <c r="C418" t="s">
        <v>19</v>
      </c>
      <c r="D418">
        <v>0</v>
      </c>
      <c r="E418">
        <v>244</v>
      </c>
      <c r="F418">
        <v>0</v>
      </c>
      <c r="G418">
        <v>142</v>
      </c>
      <c r="H418">
        <v>0</v>
      </c>
      <c r="I418">
        <f t="shared" si="22"/>
        <v>386</v>
      </c>
      <c r="J418">
        <v>31</v>
      </c>
      <c r="K418">
        <f t="shared" si="23"/>
        <v>417</v>
      </c>
    </row>
    <row r="419" spans="1:11">
      <c r="A419" t="s">
        <v>237</v>
      </c>
      <c r="B419" t="s">
        <v>44</v>
      </c>
      <c r="C419" t="s">
        <v>20</v>
      </c>
      <c r="D419">
        <v>0</v>
      </c>
      <c r="E419">
        <v>236</v>
      </c>
      <c r="F419">
        <v>0</v>
      </c>
      <c r="G419">
        <v>0</v>
      </c>
      <c r="H419">
        <v>0</v>
      </c>
      <c r="I419">
        <f t="shared" si="22"/>
        <v>236</v>
      </c>
      <c r="J419">
        <v>0</v>
      </c>
      <c r="K419">
        <f t="shared" si="23"/>
        <v>236</v>
      </c>
    </row>
    <row r="420" spans="1:11">
      <c r="A420" t="s">
        <v>237</v>
      </c>
      <c r="B420" t="s">
        <v>44</v>
      </c>
      <c r="C420" t="s">
        <v>21</v>
      </c>
      <c r="D420">
        <v>0</v>
      </c>
      <c r="E420">
        <v>30</v>
      </c>
      <c r="F420">
        <v>0</v>
      </c>
      <c r="G420">
        <v>6</v>
      </c>
      <c r="H420">
        <v>0</v>
      </c>
      <c r="I420">
        <f t="shared" si="22"/>
        <v>36</v>
      </c>
      <c r="J420">
        <v>0</v>
      </c>
      <c r="K420">
        <f t="shared" si="23"/>
        <v>36</v>
      </c>
    </row>
    <row r="421" spans="1:11">
      <c r="A421" t="s">
        <v>237</v>
      </c>
      <c r="B421" t="s">
        <v>44</v>
      </c>
      <c r="C421" t="s">
        <v>22</v>
      </c>
      <c r="D421">
        <v>0</v>
      </c>
      <c r="E421">
        <v>299</v>
      </c>
      <c r="F421">
        <v>50</v>
      </c>
      <c r="G421">
        <v>15</v>
      </c>
      <c r="H421">
        <v>0</v>
      </c>
      <c r="I421">
        <f t="shared" si="22"/>
        <v>364</v>
      </c>
      <c r="J421">
        <v>41</v>
      </c>
      <c r="K421">
        <f t="shared" si="23"/>
        <v>405</v>
      </c>
    </row>
    <row r="422" spans="1:11">
      <c r="A422" t="s">
        <v>237</v>
      </c>
      <c r="B422" t="s">
        <v>44</v>
      </c>
      <c r="C422" t="s">
        <v>23</v>
      </c>
      <c r="D422">
        <v>0</v>
      </c>
      <c r="E422">
        <v>532</v>
      </c>
      <c r="F422">
        <v>199</v>
      </c>
      <c r="G422">
        <v>215</v>
      </c>
      <c r="H422">
        <v>0</v>
      </c>
      <c r="I422">
        <f t="shared" si="22"/>
        <v>946</v>
      </c>
      <c r="J422">
        <v>0</v>
      </c>
      <c r="K422">
        <f t="shared" si="23"/>
        <v>946</v>
      </c>
    </row>
    <row r="423" spans="1:11">
      <c r="A423" t="s">
        <v>237</v>
      </c>
      <c r="B423" t="s">
        <v>44</v>
      </c>
      <c r="C423" t="s">
        <v>24</v>
      </c>
      <c r="D423">
        <v>0</v>
      </c>
      <c r="E423">
        <v>123</v>
      </c>
      <c r="F423">
        <v>0</v>
      </c>
      <c r="G423">
        <v>11</v>
      </c>
      <c r="H423">
        <v>0</v>
      </c>
      <c r="I423">
        <f t="shared" si="22"/>
        <v>134</v>
      </c>
      <c r="J423">
        <v>0</v>
      </c>
      <c r="K423">
        <f t="shared" si="23"/>
        <v>134</v>
      </c>
    </row>
    <row r="424" spans="1:11">
      <c r="A424" t="s">
        <v>237</v>
      </c>
      <c r="B424" t="s">
        <v>44</v>
      </c>
      <c r="C424" t="s">
        <v>25</v>
      </c>
      <c r="D424">
        <v>0</v>
      </c>
      <c r="E424">
        <v>828</v>
      </c>
      <c r="F424">
        <v>474</v>
      </c>
      <c r="G424">
        <v>337</v>
      </c>
      <c r="H424">
        <v>0</v>
      </c>
      <c r="I424">
        <f t="shared" si="22"/>
        <v>1639</v>
      </c>
      <c r="J424">
        <v>27</v>
      </c>
      <c r="K424">
        <f t="shared" si="23"/>
        <v>1666</v>
      </c>
    </row>
    <row r="425" spans="1:11">
      <c r="A425" t="s">
        <v>237</v>
      </c>
      <c r="B425" t="s">
        <v>44</v>
      </c>
      <c r="C425" t="s">
        <v>26</v>
      </c>
      <c r="D425">
        <v>0</v>
      </c>
      <c r="E425">
        <v>71</v>
      </c>
      <c r="F425">
        <v>0</v>
      </c>
      <c r="G425">
        <v>33</v>
      </c>
      <c r="H425">
        <v>0</v>
      </c>
      <c r="I425">
        <f t="shared" si="22"/>
        <v>104</v>
      </c>
      <c r="J425">
        <v>0</v>
      </c>
      <c r="K425">
        <f t="shared" si="23"/>
        <v>104</v>
      </c>
    </row>
    <row r="426" spans="1:11">
      <c r="A426" t="s">
        <v>237</v>
      </c>
      <c r="B426" t="s">
        <v>44</v>
      </c>
      <c r="C426" t="s">
        <v>27</v>
      </c>
      <c r="D426">
        <v>0</v>
      </c>
      <c r="E426">
        <v>54</v>
      </c>
      <c r="F426">
        <v>0</v>
      </c>
      <c r="G426">
        <v>32</v>
      </c>
      <c r="H426">
        <v>0</v>
      </c>
      <c r="I426">
        <f t="shared" si="22"/>
        <v>86</v>
      </c>
      <c r="J426">
        <v>0</v>
      </c>
      <c r="K426">
        <f t="shared" si="23"/>
        <v>86</v>
      </c>
    </row>
    <row r="427" spans="1:11">
      <c r="A427" t="s">
        <v>237</v>
      </c>
      <c r="B427" t="s">
        <v>44</v>
      </c>
      <c r="C427" t="s">
        <v>28</v>
      </c>
      <c r="D427">
        <v>0</v>
      </c>
      <c r="E427">
        <v>649</v>
      </c>
      <c r="F427">
        <v>162</v>
      </c>
      <c r="G427">
        <v>168</v>
      </c>
      <c r="H427">
        <v>0</v>
      </c>
      <c r="I427">
        <f t="shared" si="22"/>
        <v>979</v>
      </c>
      <c r="J427">
        <v>0</v>
      </c>
      <c r="K427">
        <f t="shared" si="23"/>
        <v>979</v>
      </c>
    </row>
    <row r="428" spans="1:11">
      <c r="A428" t="s">
        <v>237</v>
      </c>
      <c r="B428" t="s">
        <v>44</v>
      </c>
      <c r="C428" t="s">
        <v>29</v>
      </c>
      <c r="D428">
        <v>0</v>
      </c>
      <c r="E428">
        <v>230</v>
      </c>
      <c r="F428">
        <v>0</v>
      </c>
      <c r="G428">
        <v>56</v>
      </c>
      <c r="H428">
        <v>0</v>
      </c>
      <c r="I428">
        <f t="shared" si="22"/>
        <v>286</v>
      </c>
      <c r="J428">
        <v>0</v>
      </c>
      <c r="K428">
        <f t="shared" si="23"/>
        <v>286</v>
      </c>
    </row>
    <row r="429" spans="1:11">
      <c r="A429" t="s">
        <v>237</v>
      </c>
      <c r="B429" t="s">
        <v>44</v>
      </c>
      <c r="C429" t="s">
        <v>30</v>
      </c>
      <c r="D429">
        <v>0</v>
      </c>
      <c r="E429">
        <v>1736</v>
      </c>
      <c r="F429">
        <v>194</v>
      </c>
      <c r="G429">
        <v>430</v>
      </c>
      <c r="H429">
        <v>0</v>
      </c>
      <c r="I429">
        <f t="shared" si="22"/>
        <v>2360</v>
      </c>
      <c r="J429">
        <v>124</v>
      </c>
      <c r="K429">
        <f t="shared" si="23"/>
        <v>2484</v>
      </c>
    </row>
    <row r="430" spans="1:11">
      <c r="A430" t="s">
        <v>237</v>
      </c>
      <c r="B430" t="s">
        <v>44</v>
      </c>
      <c r="C430" t="s">
        <v>31</v>
      </c>
      <c r="D430">
        <v>0</v>
      </c>
      <c r="E430">
        <v>315</v>
      </c>
      <c r="F430">
        <v>93</v>
      </c>
      <c r="G430">
        <v>34</v>
      </c>
      <c r="H430">
        <v>0</v>
      </c>
      <c r="I430">
        <f t="shared" si="22"/>
        <v>442</v>
      </c>
      <c r="J430">
        <v>0</v>
      </c>
      <c r="K430">
        <f t="shared" si="23"/>
        <v>442</v>
      </c>
    </row>
    <row r="431" spans="1:11">
      <c r="A431" t="s">
        <v>237</v>
      </c>
      <c r="B431" t="s">
        <v>44</v>
      </c>
      <c r="C431" t="s">
        <v>32</v>
      </c>
      <c r="D431">
        <v>0</v>
      </c>
      <c r="E431">
        <v>9</v>
      </c>
      <c r="F431">
        <v>49</v>
      </c>
      <c r="G431">
        <v>94</v>
      </c>
      <c r="H431">
        <v>0</v>
      </c>
      <c r="I431">
        <f t="shared" si="22"/>
        <v>152</v>
      </c>
      <c r="J431">
        <v>0</v>
      </c>
      <c r="K431">
        <f t="shared" si="23"/>
        <v>152</v>
      </c>
    </row>
    <row r="432" spans="1:11">
      <c r="A432" t="s">
        <v>237</v>
      </c>
      <c r="B432" t="s">
        <v>44</v>
      </c>
      <c r="C432" t="s">
        <v>33</v>
      </c>
      <c r="D432">
        <v>0</v>
      </c>
      <c r="E432">
        <v>127</v>
      </c>
      <c r="F432">
        <v>0</v>
      </c>
      <c r="G432">
        <v>30</v>
      </c>
      <c r="H432">
        <v>0</v>
      </c>
      <c r="I432">
        <f>SUM(D432:G432)</f>
        <v>157</v>
      </c>
      <c r="J432">
        <v>0</v>
      </c>
      <c r="K432">
        <f>SUM(I432:J432)</f>
        <v>157</v>
      </c>
    </row>
    <row r="433" spans="1:11">
      <c r="A433" t="s">
        <v>237</v>
      </c>
      <c r="B433" t="s">
        <v>55</v>
      </c>
      <c r="C433" t="s">
        <v>2</v>
      </c>
      <c r="D433">
        <v>0</v>
      </c>
      <c r="E433">
        <v>296</v>
      </c>
      <c r="F433">
        <v>8</v>
      </c>
      <c r="G433">
        <v>138</v>
      </c>
      <c r="H433">
        <v>0</v>
      </c>
      <c r="I433">
        <f t="shared" ref="I433:I464" si="24">SUM(D433:G433)</f>
        <v>442</v>
      </c>
      <c r="J433">
        <v>0</v>
      </c>
      <c r="K433">
        <f>SUM(I433:J433)</f>
        <v>442</v>
      </c>
    </row>
    <row r="434" spans="1:11">
      <c r="A434" t="s">
        <v>237</v>
      </c>
      <c r="B434" t="s">
        <v>55</v>
      </c>
      <c r="C434" t="s">
        <v>3</v>
      </c>
      <c r="D434">
        <v>0</v>
      </c>
      <c r="E434">
        <v>274</v>
      </c>
      <c r="F434">
        <v>0</v>
      </c>
      <c r="G434">
        <v>128</v>
      </c>
      <c r="H434">
        <v>0</v>
      </c>
      <c r="I434">
        <f t="shared" si="24"/>
        <v>402</v>
      </c>
      <c r="J434">
        <v>0</v>
      </c>
      <c r="K434">
        <f t="shared" ref="K434:K464" si="25">SUM(I434:J434)</f>
        <v>402</v>
      </c>
    </row>
    <row r="435" spans="1:11">
      <c r="A435" t="s">
        <v>237</v>
      </c>
      <c r="B435" t="s">
        <v>55</v>
      </c>
      <c r="C435" t="s">
        <v>4</v>
      </c>
      <c r="D435">
        <v>0</v>
      </c>
      <c r="E435">
        <v>105</v>
      </c>
      <c r="F435">
        <v>0</v>
      </c>
      <c r="G435">
        <v>18</v>
      </c>
      <c r="H435">
        <v>0</v>
      </c>
      <c r="I435">
        <f t="shared" si="24"/>
        <v>123</v>
      </c>
      <c r="J435">
        <v>0</v>
      </c>
      <c r="K435">
        <f t="shared" si="25"/>
        <v>123</v>
      </c>
    </row>
    <row r="436" spans="1:11">
      <c r="A436" t="s">
        <v>237</v>
      </c>
      <c r="B436" t="s">
        <v>55</v>
      </c>
      <c r="C436" t="s">
        <v>5</v>
      </c>
      <c r="D436">
        <v>0</v>
      </c>
      <c r="E436">
        <v>173</v>
      </c>
      <c r="F436">
        <v>87</v>
      </c>
      <c r="G436">
        <v>97</v>
      </c>
      <c r="H436">
        <v>0</v>
      </c>
      <c r="I436">
        <f t="shared" si="24"/>
        <v>357</v>
      </c>
      <c r="J436">
        <v>0</v>
      </c>
      <c r="K436">
        <f t="shared" si="25"/>
        <v>357</v>
      </c>
    </row>
    <row r="437" spans="1:11">
      <c r="A437" t="s">
        <v>237</v>
      </c>
      <c r="B437" t="s">
        <v>55</v>
      </c>
      <c r="C437" t="s">
        <v>6</v>
      </c>
      <c r="D437">
        <v>0</v>
      </c>
      <c r="E437">
        <v>243</v>
      </c>
      <c r="F437">
        <v>4</v>
      </c>
      <c r="G437">
        <v>26</v>
      </c>
      <c r="H437">
        <v>0</v>
      </c>
      <c r="I437">
        <f t="shared" si="24"/>
        <v>273</v>
      </c>
      <c r="J437">
        <v>0</v>
      </c>
      <c r="K437">
        <f t="shared" si="25"/>
        <v>273</v>
      </c>
    </row>
    <row r="438" spans="1:11">
      <c r="A438" t="s">
        <v>237</v>
      </c>
      <c r="B438" t="s">
        <v>55</v>
      </c>
      <c r="C438" t="s">
        <v>7</v>
      </c>
      <c r="D438">
        <v>0</v>
      </c>
      <c r="E438">
        <v>83</v>
      </c>
      <c r="F438">
        <v>0</v>
      </c>
      <c r="G438">
        <v>47</v>
      </c>
      <c r="H438">
        <v>0</v>
      </c>
      <c r="I438">
        <f t="shared" si="24"/>
        <v>130</v>
      </c>
      <c r="J438">
        <v>0</v>
      </c>
      <c r="K438">
        <f t="shared" si="25"/>
        <v>130</v>
      </c>
    </row>
    <row r="439" spans="1:11">
      <c r="A439" t="s">
        <v>237</v>
      </c>
      <c r="B439" t="s">
        <v>55</v>
      </c>
      <c r="C439" t="s">
        <v>8</v>
      </c>
      <c r="D439">
        <v>0</v>
      </c>
      <c r="E439">
        <v>0</v>
      </c>
      <c r="F439">
        <v>0</v>
      </c>
      <c r="G439">
        <v>0</v>
      </c>
      <c r="H439">
        <v>0</v>
      </c>
      <c r="I439">
        <f t="shared" si="24"/>
        <v>0</v>
      </c>
      <c r="J439">
        <v>0</v>
      </c>
      <c r="K439">
        <f t="shared" si="25"/>
        <v>0</v>
      </c>
    </row>
    <row r="440" spans="1:11">
      <c r="A440" t="s">
        <v>237</v>
      </c>
      <c r="B440" t="s">
        <v>55</v>
      </c>
      <c r="C440" t="s">
        <v>9</v>
      </c>
      <c r="D440">
        <v>0</v>
      </c>
      <c r="E440">
        <v>340</v>
      </c>
      <c r="F440">
        <v>78</v>
      </c>
      <c r="G440">
        <v>89</v>
      </c>
      <c r="H440">
        <v>0</v>
      </c>
      <c r="I440">
        <f t="shared" si="24"/>
        <v>507</v>
      </c>
      <c r="J440">
        <v>0</v>
      </c>
      <c r="K440">
        <f t="shared" si="25"/>
        <v>507</v>
      </c>
    </row>
    <row r="441" spans="1:11">
      <c r="A441" t="s">
        <v>237</v>
      </c>
      <c r="B441" t="s">
        <v>55</v>
      </c>
      <c r="C441" t="s">
        <v>10</v>
      </c>
      <c r="D441">
        <v>0</v>
      </c>
      <c r="E441">
        <v>418</v>
      </c>
      <c r="F441">
        <v>50</v>
      </c>
      <c r="G441">
        <v>107</v>
      </c>
      <c r="H441">
        <v>0</v>
      </c>
      <c r="I441">
        <f t="shared" si="24"/>
        <v>575</v>
      </c>
      <c r="J441">
        <v>0</v>
      </c>
      <c r="K441">
        <f t="shared" si="25"/>
        <v>575</v>
      </c>
    </row>
    <row r="442" spans="1:11">
      <c r="A442" t="s">
        <v>237</v>
      </c>
      <c r="B442" t="s">
        <v>55</v>
      </c>
      <c r="C442" t="s">
        <v>11</v>
      </c>
      <c r="D442">
        <v>0</v>
      </c>
      <c r="E442">
        <v>275</v>
      </c>
      <c r="F442">
        <v>32</v>
      </c>
      <c r="G442">
        <v>230</v>
      </c>
      <c r="H442">
        <v>0</v>
      </c>
      <c r="I442">
        <f t="shared" si="24"/>
        <v>537</v>
      </c>
      <c r="J442">
        <v>0</v>
      </c>
      <c r="K442">
        <f t="shared" si="25"/>
        <v>537</v>
      </c>
    </row>
    <row r="443" spans="1:11">
      <c r="A443" t="s">
        <v>237</v>
      </c>
      <c r="B443" t="s">
        <v>55</v>
      </c>
      <c r="C443" t="s">
        <v>12</v>
      </c>
      <c r="D443">
        <v>0</v>
      </c>
      <c r="E443">
        <v>643</v>
      </c>
      <c r="F443">
        <v>126</v>
      </c>
      <c r="G443">
        <v>358</v>
      </c>
      <c r="H443">
        <v>0</v>
      </c>
      <c r="I443">
        <f t="shared" si="24"/>
        <v>1127</v>
      </c>
      <c r="J443">
        <v>0</v>
      </c>
      <c r="K443">
        <f t="shared" si="25"/>
        <v>1127</v>
      </c>
    </row>
    <row r="444" spans="1:11">
      <c r="A444" t="s">
        <v>237</v>
      </c>
      <c r="B444" t="s">
        <v>55</v>
      </c>
      <c r="C444" t="s">
        <v>13</v>
      </c>
      <c r="D444">
        <v>0</v>
      </c>
      <c r="E444">
        <v>407</v>
      </c>
      <c r="F444">
        <v>47</v>
      </c>
      <c r="G444">
        <v>171</v>
      </c>
      <c r="H444">
        <v>0</v>
      </c>
      <c r="I444">
        <f t="shared" si="24"/>
        <v>625</v>
      </c>
      <c r="J444">
        <v>0</v>
      </c>
      <c r="K444">
        <f t="shared" si="25"/>
        <v>625</v>
      </c>
    </row>
    <row r="445" spans="1:11">
      <c r="A445" t="s">
        <v>237</v>
      </c>
      <c r="B445" t="s">
        <v>55</v>
      </c>
      <c r="C445" t="s">
        <v>34</v>
      </c>
      <c r="D445">
        <v>0</v>
      </c>
      <c r="E445">
        <v>34</v>
      </c>
      <c r="F445">
        <v>40</v>
      </c>
      <c r="G445">
        <v>65</v>
      </c>
      <c r="H445">
        <v>0</v>
      </c>
      <c r="I445">
        <f t="shared" si="24"/>
        <v>139</v>
      </c>
      <c r="J445">
        <v>0</v>
      </c>
      <c r="K445">
        <f t="shared" si="25"/>
        <v>139</v>
      </c>
    </row>
    <row r="446" spans="1:11">
      <c r="A446" t="s">
        <v>237</v>
      </c>
      <c r="B446" t="s">
        <v>55</v>
      </c>
      <c r="C446" t="s">
        <v>14</v>
      </c>
      <c r="D446">
        <v>0</v>
      </c>
      <c r="E446">
        <v>216</v>
      </c>
      <c r="F446">
        <v>21</v>
      </c>
      <c r="G446">
        <v>214</v>
      </c>
      <c r="H446">
        <v>0</v>
      </c>
      <c r="I446">
        <f t="shared" si="24"/>
        <v>451</v>
      </c>
      <c r="J446">
        <v>0</v>
      </c>
      <c r="K446">
        <f t="shared" si="25"/>
        <v>451</v>
      </c>
    </row>
    <row r="447" spans="1:11">
      <c r="A447" t="s">
        <v>237</v>
      </c>
      <c r="B447" t="s">
        <v>55</v>
      </c>
      <c r="C447" t="s">
        <v>15</v>
      </c>
      <c r="D447">
        <v>0</v>
      </c>
      <c r="E447">
        <v>216</v>
      </c>
      <c r="F447">
        <v>35</v>
      </c>
      <c r="G447">
        <v>0</v>
      </c>
      <c r="H447">
        <v>0</v>
      </c>
      <c r="I447">
        <f t="shared" si="24"/>
        <v>251</v>
      </c>
      <c r="J447">
        <v>0</v>
      </c>
      <c r="K447">
        <f t="shared" si="25"/>
        <v>251</v>
      </c>
    </row>
    <row r="448" spans="1:11">
      <c r="A448" t="s">
        <v>237</v>
      </c>
      <c r="B448" t="s">
        <v>55</v>
      </c>
      <c r="C448" t="s">
        <v>16</v>
      </c>
      <c r="D448">
        <v>0</v>
      </c>
      <c r="E448">
        <v>159</v>
      </c>
      <c r="F448">
        <v>4</v>
      </c>
      <c r="G448">
        <v>40</v>
      </c>
      <c r="H448">
        <v>0</v>
      </c>
      <c r="I448">
        <f t="shared" si="24"/>
        <v>203</v>
      </c>
      <c r="J448">
        <v>0</v>
      </c>
      <c r="K448">
        <f t="shared" si="25"/>
        <v>203</v>
      </c>
    </row>
    <row r="449" spans="1:11">
      <c r="A449" t="s">
        <v>237</v>
      </c>
      <c r="B449" t="s">
        <v>55</v>
      </c>
      <c r="C449" t="s">
        <v>17</v>
      </c>
      <c r="D449">
        <v>0</v>
      </c>
      <c r="E449">
        <v>245</v>
      </c>
      <c r="F449">
        <v>0</v>
      </c>
      <c r="G449">
        <v>139</v>
      </c>
      <c r="H449">
        <v>0</v>
      </c>
      <c r="I449">
        <f t="shared" si="24"/>
        <v>384</v>
      </c>
      <c r="J449">
        <v>0</v>
      </c>
      <c r="K449">
        <f t="shared" si="25"/>
        <v>384</v>
      </c>
    </row>
    <row r="450" spans="1:11">
      <c r="A450" t="s">
        <v>237</v>
      </c>
      <c r="B450" t="s">
        <v>55</v>
      </c>
      <c r="C450" t="s">
        <v>18</v>
      </c>
      <c r="D450">
        <v>0</v>
      </c>
      <c r="E450">
        <v>172</v>
      </c>
      <c r="F450">
        <v>95</v>
      </c>
      <c r="G450">
        <v>75</v>
      </c>
      <c r="H450">
        <v>0</v>
      </c>
      <c r="I450">
        <f t="shared" si="24"/>
        <v>342</v>
      </c>
      <c r="J450">
        <v>0</v>
      </c>
      <c r="K450">
        <f t="shared" si="25"/>
        <v>342</v>
      </c>
    </row>
    <row r="451" spans="1:11">
      <c r="A451" t="s">
        <v>237</v>
      </c>
      <c r="B451" t="s">
        <v>55</v>
      </c>
      <c r="C451" t="s">
        <v>19</v>
      </c>
      <c r="D451">
        <v>0</v>
      </c>
      <c r="E451">
        <v>52</v>
      </c>
      <c r="F451">
        <v>0</v>
      </c>
      <c r="G451">
        <v>14</v>
      </c>
      <c r="H451">
        <v>0</v>
      </c>
      <c r="I451">
        <f t="shared" si="24"/>
        <v>66</v>
      </c>
      <c r="J451">
        <v>0</v>
      </c>
      <c r="K451">
        <f t="shared" si="25"/>
        <v>66</v>
      </c>
    </row>
    <row r="452" spans="1:11">
      <c r="A452" t="s">
        <v>237</v>
      </c>
      <c r="B452" t="s">
        <v>55</v>
      </c>
      <c r="C452" t="s">
        <v>20</v>
      </c>
      <c r="D452">
        <v>0</v>
      </c>
      <c r="E452">
        <v>85</v>
      </c>
      <c r="F452">
        <v>0</v>
      </c>
      <c r="G452">
        <v>10</v>
      </c>
      <c r="H452">
        <v>0</v>
      </c>
      <c r="I452">
        <f t="shared" si="24"/>
        <v>95</v>
      </c>
      <c r="J452">
        <v>0</v>
      </c>
      <c r="K452">
        <f t="shared" si="25"/>
        <v>95</v>
      </c>
    </row>
    <row r="453" spans="1:11">
      <c r="A453" t="s">
        <v>237</v>
      </c>
      <c r="B453" t="s">
        <v>55</v>
      </c>
      <c r="C453" t="s">
        <v>21</v>
      </c>
      <c r="D453">
        <v>0</v>
      </c>
      <c r="E453">
        <v>64</v>
      </c>
      <c r="F453">
        <v>0</v>
      </c>
      <c r="G453">
        <v>0</v>
      </c>
      <c r="H453">
        <v>0</v>
      </c>
      <c r="I453">
        <f t="shared" si="24"/>
        <v>64</v>
      </c>
      <c r="J453">
        <v>0</v>
      </c>
      <c r="K453">
        <f t="shared" si="25"/>
        <v>64</v>
      </c>
    </row>
    <row r="454" spans="1:11">
      <c r="A454" t="s">
        <v>237</v>
      </c>
      <c r="B454" t="s">
        <v>55</v>
      </c>
      <c r="C454" t="s">
        <v>22</v>
      </c>
      <c r="D454">
        <v>0</v>
      </c>
      <c r="E454">
        <v>539</v>
      </c>
      <c r="F454">
        <v>15</v>
      </c>
      <c r="G454">
        <v>187</v>
      </c>
      <c r="H454">
        <v>0</v>
      </c>
      <c r="I454">
        <f t="shared" si="24"/>
        <v>741</v>
      </c>
      <c r="J454">
        <v>0</v>
      </c>
      <c r="K454">
        <f t="shared" si="25"/>
        <v>741</v>
      </c>
    </row>
    <row r="455" spans="1:11">
      <c r="A455" t="s">
        <v>237</v>
      </c>
      <c r="B455" t="s">
        <v>55</v>
      </c>
      <c r="C455" t="s">
        <v>23</v>
      </c>
      <c r="D455">
        <v>0</v>
      </c>
      <c r="E455">
        <v>309</v>
      </c>
      <c r="F455">
        <v>17</v>
      </c>
      <c r="G455">
        <v>27</v>
      </c>
      <c r="H455">
        <v>0</v>
      </c>
      <c r="I455">
        <f t="shared" si="24"/>
        <v>353</v>
      </c>
      <c r="J455">
        <v>0</v>
      </c>
      <c r="K455">
        <f t="shared" si="25"/>
        <v>353</v>
      </c>
    </row>
    <row r="456" spans="1:11">
      <c r="A456" t="s">
        <v>237</v>
      </c>
      <c r="B456" t="s">
        <v>55</v>
      </c>
      <c r="C456" t="s">
        <v>24</v>
      </c>
      <c r="D456">
        <v>0</v>
      </c>
      <c r="E456">
        <v>27</v>
      </c>
      <c r="F456">
        <v>0</v>
      </c>
      <c r="G456">
        <v>16</v>
      </c>
      <c r="H456">
        <v>0</v>
      </c>
      <c r="I456">
        <f t="shared" si="24"/>
        <v>43</v>
      </c>
      <c r="J456">
        <v>0</v>
      </c>
      <c r="K456">
        <f t="shared" si="25"/>
        <v>43</v>
      </c>
    </row>
    <row r="457" spans="1:11">
      <c r="A457" t="s">
        <v>237</v>
      </c>
      <c r="B457" t="s">
        <v>55</v>
      </c>
      <c r="C457" t="s">
        <v>25</v>
      </c>
      <c r="D457">
        <v>0</v>
      </c>
      <c r="E457">
        <v>130</v>
      </c>
      <c r="F457">
        <v>0</v>
      </c>
      <c r="G457">
        <v>162</v>
      </c>
      <c r="H457">
        <v>0</v>
      </c>
      <c r="I457">
        <f t="shared" si="24"/>
        <v>292</v>
      </c>
      <c r="J457">
        <v>0</v>
      </c>
      <c r="K457">
        <f t="shared" si="25"/>
        <v>292</v>
      </c>
    </row>
    <row r="458" spans="1:11">
      <c r="A458" t="s">
        <v>237</v>
      </c>
      <c r="B458" t="s">
        <v>55</v>
      </c>
      <c r="C458" t="s">
        <v>26</v>
      </c>
      <c r="D458">
        <v>0</v>
      </c>
      <c r="E458">
        <v>80</v>
      </c>
      <c r="F458">
        <v>5</v>
      </c>
      <c r="G458">
        <v>31</v>
      </c>
      <c r="H458">
        <v>0</v>
      </c>
      <c r="I458">
        <f t="shared" si="24"/>
        <v>116</v>
      </c>
      <c r="J458">
        <v>0</v>
      </c>
      <c r="K458">
        <f t="shared" si="25"/>
        <v>116</v>
      </c>
    </row>
    <row r="459" spans="1:11">
      <c r="A459" t="s">
        <v>237</v>
      </c>
      <c r="B459" t="s">
        <v>55</v>
      </c>
      <c r="C459" t="s">
        <v>27</v>
      </c>
      <c r="D459">
        <v>0</v>
      </c>
      <c r="E459">
        <v>4</v>
      </c>
      <c r="F459">
        <v>0</v>
      </c>
      <c r="G459">
        <v>1</v>
      </c>
      <c r="H459">
        <v>0</v>
      </c>
      <c r="I459">
        <f t="shared" si="24"/>
        <v>5</v>
      </c>
      <c r="J459">
        <v>0</v>
      </c>
      <c r="K459">
        <f t="shared" si="25"/>
        <v>5</v>
      </c>
    </row>
    <row r="460" spans="1:11">
      <c r="A460" t="s">
        <v>237</v>
      </c>
      <c r="B460" t="s">
        <v>55</v>
      </c>
      <c r="C460" t="s">
        <v>28</v>
      </c>
      <c r="D460">
        <v>0</v>
      </c>
      <c r="E460">
        <v>392</v>
      </c>
      <c r="F460">
        <v>62</v>
      </c>
      <c r="G460">
        <v>198</v>
      </c>
      <c r="H460">
        <v>0</v>
      </c>
      <c r="I460">
        <f t="shared" si="24"/>
        <v>652</v>
      </c>
      <c r="J460">
        <v>0</v>
      </c>
      <c r="K460">
        <f t="shared" si="25"/>
        <v>652</v>
      </c>
    </row>
    <row r="461" spans="1:11">
      <c r="A461" t="s">
        <v>237</v>
      </c>
      <c r="B461" t="s">
        <v>55</v>
      </c>
      <c r="C461" t="s">
        <v>29</v>
      </c>
      <c r="D461">
        <v>0</v>
      </c>
      <c r="E461">
        <v>50</v>
      </c>
      <c r="F461">
        <v>0</v>
      </c>
      <c r="G461">
        <v>9</v>
      </c>
      <c r="H461">
        <v>0</v>
      </c>
      <c r="I461">
        <f t="shared" si="24"/>
        <v>59</v>
      </c>
      <c r="J461">
        <v>0</v>
      </c>
      <c r="K461">
        <f t="shared" si="25"/>
        <v>59</v>
      </c>
    </row>
    <row r="462" spans="1:11">
      <c r="A462" t="s">
        <v>237</v>
      </c>
      <c r="B462" t="s">
        <v>55</v>
      </c>
      <c r="C462" t="s">
        <v>30</v>
      </c>
      <c r="D462">
        <v>0</v>
      </c>
      <c r="E462">
        <v>799</v>
      </c>
      <c r="F462">
        <v>18</v>
      </c>
      <c r="G462">
        <v>375</v>
      </c>
      <c r="H462">
        <v>0</v>
      </c>
      <c r="I462">
        <f t="shared" si="24"/>
        <v>1192</v>
      </c>
      <c r="J462">
        <v>0</v>
      </c>
      <c r="K462">
        <f t="shared" si="25"/>
        <v>1192</v>
      </c>
    </row>
    <row r="463" spans="1:11">
      <c r="A463" t="s">
        <v>237</v>
      </c>
      <c r="B463" t="s">
        <v>55</v>
      </c>
      <c r="C463" t="s">
        <v>31</v>
      </c>
      <c r="D463">
        <v>0</v>
      </c>
      <c r="E463">
        <v>399</v>
      </c>
      <c r="F463">
        <v>0</v>
      </c>
      <c r="G463">
        <v>26</v>
      </c>
      <c r="H463">
        <v>0</v>
      </c>
      <c r="I463">
        <f t="shared" si="24"/>
        <v>425</v>
      </c>
      <c r="J463">
        <v>0</v>
      </c>
      <c r="K463">
        <f t="shared" si="25"/>
        <v>425</v>
      </c>
    </row>
    <row r="464" spans="1:11">
      <c r="A464" t="s">
        <v>237</v>
      </c>
      <c r="B464" t="s">
        <v>55</v>
      </c>
      <c r="C464" t="s">
        <v>32</v>
      </c>
      <c r="D464">
        <v>0</v>
      </c>
      <c r="E464">
        <v>46</v>
      </c>
      <c r="F464">
        <v>27</v>
      </c>
      <c r="G464">
        <v>112</v>
      </c>
      <c r="H464">
        <v>0</v>
      </c>
      <c r="I464">
        <f t="shared" si="24"/>
        <v>185</v>
      </c>
      <c r="J464">
        <v>0</v>
      </c>
      <c r="K464">
        <f t="shared" si="25"/>
        <v>185</v>
      </c>
    </row>
    <row r="465" spans="1:11">
      <c r="A465" t="s">
        <v>237</v>
      </c>
      <c r="B465" t="s">
        <v>55</v>
      </c>
      <c r="C465" t="s">
        <v>33</v>
      </c>
      <c r="D465">
        <v>0</v>
      </c>
      <c r="E465">
        <v>164</v>
      </c>
      <c r="F465">
        <v>0</v>
      </c>
      <c r="G465">
        <v>62</v>
      </c>
      <c r="H465">
        <v>0</v>
      </c>
      <c r="I465">
        <f>SUM(D465:G465)</f>
        <v>226</v>
      </c>
      <c r="J465">
        <v>0</v>
      </c>
      <c r="K465">
        <f>SUM(I465:J465)</f>
        <v>226</v>
      </c>
    </row>
    <row r="466" spans="1:11">
      <c r="A466" t="s">
        <v>38</v>
      </c>
      <c r="B466" t="s">
        <v>218</v>
      </c>
      <c r="C466" t="s">
        <v>2</v>
      </c>
      <c r="D466">
        <v>233</v>
      </c>
      <c r="E466">
        <v>93</v>
      </c>
      <c r="F466">
        <v>78</v>
      </c>
      <c r="G466">
        <v>33</v>
      </c>
      <c r="H466">
        <v>25</v>
      </c>
      <c r="I466">
        <f>SUM(D466:H466)</f>
        <v>462</v>
      </c>
      <c r="J466">
        <v>236</v>
      </c>
      <c r="K466">
        <f>SUM(I466+J466)</f>
        <v>698</v>
      </c>
    </row>
    <row r="467" spans="1:11">
      <c r="A467" t="s">
        <v>38</v>
      </c>
      <c r="B467" t="s">
        <v>218</v>
      </c>
      <c r="C467" t="s">
        <v>3</v>
      </c>
      <c r="D467">
        <v>100</v>
      </c>
      <c r="E467">
        <v>33</v>
      </c>
      <c r="F467">
        <v>0</v>
      </c>
      <c r="G467">
        <v>95</v>
      </c>
      <c r="H467">
        <v>0</v>
      </c>
      <c r="I467">
        <f t="shared" ref="I467:I498" si="26">SUM(D467:H467)</f>
        <v>228</v>
      </c>
      <c r="J467">
        <v>0</v>
      </c>
      <c r="K467">
        <f t="shared" ref="K467:K498" si="27">SUM(I467+J467)</f>
        <v>228</v>
      </c>
    </row>
    <row r="468" spans="1:11">
      <c r="A468" t="s">
        <v>38</v>
      </c>
      <c r="B468" t="s">
        <v>218</v>
      </c>
      <c r="C468" t="s">
        <v>4</v>
      </c>
      <c r="D468">
        <v>54</v>
      </c>
      <c r="E468">
        <v>107</v>
      </c>
      <c r="F468">
        <v>0</v>
      </c>
      <c r="G468">
        <v>39</v>
      </c>
      <c r="H468">
        <v>0</v>
      </c>
      <c r="I468">
        <f t="shared" si="26"/>
        <v>200</v>
      </c>
      <c r="J468">
        <v>53</v>
      </c>
      <c r="K468">
        <f t="shared" si="27"/>
        <v>253</v>
      </c>
    </row>
    <row r="469" spans="1:11">
      <c r="A469" t="s">
        <v>38</v>
      </c>
      <c r="B469" t="s">
        <v>218</v>
      </c>
      <c r="C469" t="s">
        <v>5</v>
      </c>
      <c r="D469">
        <v>43</v>
      </c>
      <c r="E469">
        <v>374</v>
      </c>
      <c r="F469">
        <v>0</v>
      </c>
      <c r="G469">
        <v>152</v>
      </c>
      <c r="H469">
        <v>0</v>
      </c>
      <c r="I469">
        <f t="shared" si="26"/>
        <v>569</v>
      </c>
      <c r="J469">
        <v>0</v>
      </c>
      <c r="K469">
        <f t="shared" si="27"/>
        <v>569</v>
      </c>
    </row>
    <row r="470" spans="1:11">
      <c r="A470" t="s">
        <v>38</v>
      </c>
      <c r="B470" t="s">
        <v>218</v>
      </c>
      <c r="C470" t="s">
        <v>6</v>
      </c>
      <c r="D470">
        <v>15</v>
      </c>
      <c r="E470">
        <v>2</v>
      </c>
      <c r="F470">
        <v>1</v>
      </c>
      <c r="G470">
        <v>9</v>
      </c>
      <c r="H470">
        <v>0</v>
      </c>
      <c r="I470">
        <f t="shared" si="26"/>
        <v>27</v>
      </c>
      <c r="J470">
        <v>0</v>
      </c>
      <c r="K470">
        <f t="shared" si="27"/>
        <v>27</v>
      </c>
    </row>
    <row r="471" spans="1:11">
      <c r="A471" t="s">
        <v>38</v>
      </c>
      <c r="B471" t="s">
        <v>218</v>
      </c>
      <c r="C471" t="s">
        <v>7</v>
      </c>
      <c r="D471">
        <v>55</v>
      </c>
      <c r="E471">
        <v>55</v>
      </c>
      <c r="F471">
        <v>6</v>
      </c>
      <c r="G471">
        <v>10</v>
      </c>
      <c r="H471">
        <v>0</v>
      </c>
      <c r="I471">
        <f t="shared" si="26"/>
        <v>126</v>
      </c>
      <c r="J471">
        <v>0</v>
      </c>
      <c r="K471">
        <f t="shared" si="27"/>
        <v>126</v>
      </c>
    </row>
    <row r="472" spans="1:11">
      <c r="A472" t="s">
        <v>38</v>
      </c>
      <c r="B472" t="s">
        <v>218</v>
      </c>
      <c r="C472" t="s">
        <v>8</v>
      </c>
      <c r="D472">
        <v>0</v>
      </c>
      <c r="E472">
        <v>2</v>
      </c>
      <c r="F472">
        <v>0</v>
      </c>
      <c r="G472">
        <v>0</v>
      </c>
      <c r="H472">
        <v>0</v>
      </c>
      <c r="I472">
        <f t="shared" si="26"/>
        <v>2</v>
      </c>
      <c r="J472">
        <v>0</v>
      </c>
      <c r="K472">
        <f t="shared" si="27"/>
        <v>2</v>
      </c>
    </row>
    <row r="473" spans="1:11">
      <c r="A473" t="s">
        <v>38</v>
      </c>
      <c r="B473" t="s">
        <v>218</v>
      </c>
      <c r="C473" t="s">
        <v>9</v>
      </c>
      <c r="D473">
        <v>129</v>
      </c>
      <c r="E473">
        <v>261</v>
      </c>
      <c r="F473">
        <v>1</v>
      </c>
      <c r="G473">
        <v>423</v>
      </c>
      <c r="H473">
        <v>0</v>
      </c>
      <c r="I473">
        <f t="shared" si="26"/>
        <v>814</v>
      </c>
      <c r="J473">
        <v>42</v>
      </c>
      <c r="K473">
        <f t="shared" si="27"/>
        <v>856</v>
      </c>
    </row>
    <row r="474" spans="1:11">
      <c r="A474" t="s">
        <v>38</v>
      </c>
      <c r="B474" t="s">
        <v>218</v>
      </c>
      <c r="C474" t="s">
        <v>10</v>
      </c>
      <c r="D474">
        <v>27</v>
      </c>
      <c r="E474">
        <v>330</v>
      </c>
      <c r="F474">
        <v>1</v>
      </c>
      <c r="G474">
        <v>385</v>
      </c>
      <c r="H474">
        <v>0</v>
      </c>
      <c r="I474">
        <f t="shared" si="26"/>
        <v>743</v>
      </c>
      <c r="J474">
        <v>0</v>
      </c>
      <c r="K474">
        <f t="shared" si="27"/>
        <v>743</v>
      </c>
    </row>
    <row r="475" spans="1:11">
      <c r="A475" t="s">
        <v>38</v>
      </c>
      <c r="B475" t="s">
        <v>218</v>
      </c>
      <c r="C475" t="s">
        <v>11</v>
      </c>
      <c r="D475">
        <v>63</v>
      </c>
      <c r="E475">
        <v>129</v>
      </c>
      <c r="F475">
        <v>1</v>
      </c>
      <c r="G475">
        <v>207</v>
      </c>
      <c r="H475">
        <v>0</v>
      </c>
      <c r="I475">
        <f t="shared" si="26"/>
        <v>400</v>
      </c>
      <c r="J475">
        <v>0</v>
      </c>
      <c r="K475">
        <f t="shared" si="27"/>
        <v>400</v>
      </c>
    </row>
    <row r="476" spans="1:11">
      <c r="A476" t="s">
        <v>38</v>
      </c>
      <c r="B476" t="s">
        <v>218</v>
      </c>
      <c r="C476" t="s">
        <v>12</v>
      </c>
      <c r="D476">
        <v>97</v>
      </c>
      <c r="E476">
        <v>147</v>
      </c>
      <c r="F476">
        <v>12</v>
      </c>
      <c r="G476">
        <v>219</v>
      </c>
      <c r="H476">
        <v>0</v>
      </c>
      <c r="I476">
        <f t="shared" si="26"/>
        <v>475</v>
      </c>
      <c r="J476">
        <v>220</v>
      </c>
      <c r="K476">
        <f t="shared" si="27"/>
        <v>695</v>
      </c>
    </row>
    <row r="477" spans="1:11">
      <c r="A477" t="s">
        <v>38</v>
      </c>
      <c r="B477" t="s">
        <v>218</v>
      </c>
      <c r="C477" t="s">
        <v>13</v>
      </c>
      <c r="D477">
        <v>27</v>
      </c>
      <c r="E477">
        <v>33</v>
      </c>
      <c r="F477">
        <v>7</v>
      </c>
      <c r="G477">
        <v>203</v>
      </c>
      <c r="H477">
        <v>0</v>
      </c>
      <c r="I477">
        <f t="shared" si="26"/>
        <v>270</v>
      </c>
      <c r="J477">
        <v>0</v>
      </c>
      <c r="K477">
        <f t="shared" si="27"/>
        <v>270</v>
      </c>
    </row>
    <row r="478" spans="1:11">
      <c r="A478" t="s">
        <v>38</v>
      </c>
      <c r="B478" t="s">
        <v>218</v>
      </c>
      <c r="C478" t="s">
        <v>34</v>
      </c>
      <c r="D478">
        <v>50</v>
      </c>
      <c r="E478">
        <v>93</v>
      </c>
      <c r="F478">
        <v>0</v>
      </c>
      <c r="G478">
        <v>188</v>
      </c>
      <c r="H478">
        <v>0</v>
      </c>
      <c r="I478">
        <f t="shared" si="26"/>
        <v>331</v>
      </c>
      <c r="J478">
        <v>0</v>
      </c>
      <c r="K478">
        <f t="shared" si="27"/>
        <v>331</v>
      </c>
    </row>
    <row r="479" spans="1:11">
      <c r="A479" t="s">
        <v>38</v>
      </c>
      <c r="B479" t="s">
        <v>218</v>
      </c>
      <c r="C479" t="s">
        <v>14</v>
      </c>
      <c r="D479">
        <v>65</v>
      </c>
      <c r="E479">
        <v>17</v>
      </c>
      <c r="F479">
        <v>0</v>
      </c>
      <c r="G479">
        <v>275</v>
      </c>
      <c r="H479">
        <v>0</v>
      </c>
      <c r="I479">
        <f t="shared" si="26"/>
        <v>357</v>
      </c>
      <c r="J479">
        <v>0</v>
      </c>
      <c r="K479">
        <f t="shared" si="27"/>
        <v>357</v>
      </c>
    </row>
    <row r="480" spans="1:11">
      <c r="A480" t="s">
        <v>38</v>
      </c>
      <c r="B480" t="s">
        <v>218</v>
      </c>
      <c r="C480" t="s">
        <v>15</v>
      </c>
      <c r="D480">
        <v>3</v>
      </c>
      <c r="E480">
        <v>232</v>
      </c>
      <c r="F480">
        <v>0</v>
      </c>
      <c r="G480">
        <v>144</v>
      </c>
      <c r="H480">
        <v>0</v>
      </c>
      <c r="I480">
        <f t="shared" si="26"/>
        <v>379</v>
      </c>
      <c r="J480">
        <v>123</v>
      </c>
      <c r="K480">
        <f t="shared" si="27"/>
        <v>502</v>
      </c>
    </row>
    <row r="481" spans="1:11">
      <c r="A481" t="s">
        <v>38</v>
      </c>
      <c r="B481" t="s">
        <v>218</v>
      </c>
      <c r="C481" t="s">
        <v>16</v>
      </c>
      <c r="D481">
        <v>19</v>
      </c>
      <c r="E481">
        <v>0</v>
      </c>
      <c r="F481">
        <v>1</v>
      </c>
      <c r="G481">
        <v>1</v>
      </c>
      <c r="H481">
        <v>0</v>
      </c>
      <c r="I481">
        <f t="shared" si="26"/>
        <v>21</v>
      </c>
      <c r="J481">
        <v>0</v>
      </c>
      <c r="K481">
        <f t="shared" si="27"/>
        <v>21</v>
      </c>
    </row>
    <row r="482" spans="1:11">
      <c r="A482" t="s">
        <v>38</v>
      </c>
      <c r="B482" t="s">
        <v>218</v>
      </c>
      <c r="C482" t="s">
        <v>17</v>
      </c>
      <c r="D482">
        <v>28</v>
      </c>
      <c r="E482">
        <v>101</v>
      </c>
      <c r="F482">
        <v>0</v>
      </c>
      <c r="G482">
        <v>167</v>
      </c>
      <c r="H482">
        <v>0</v>
      </c>
      <c r="I482">
        <f t="shared" si="26"/>
        <v>296</v>
      </c>
      <c r="J482">
        <v>0</v>
      </c>
      <c r="K482">
        <f t="shared" si="27"/>
        <v>296</v>
      </c>
    </row>
    <row r="483" spans="1:11">
      <c r="A483" t="s">
        <v>38</v>
      </c>
      <c r="B483" t="s">
        <v>218</v>
      </c>
      <c r="C483" t="s">
        <v>18</v>
      </c>
      <c r="D483">
        <v>174</v>
      </c>
      <c r="E483">
        <v>94</v>
      </c>
      <c r="F483">
        <v>1</v>
      </c>
      <c r="G483">
        <v>247</v>
      </c>
      <c r="H483">
        <v>0</v>
      </c>
      <c r="I483">
        <f t="shared" si="26"/>
        <v>516</v>
      </c>
      <c r="J483">
        <v>0</v>
      </c>
      <c r="K483">
        <f t="shared" si="27"/>
        <v>516</v>
      </c>
    </row>
    <row r="484" spans="1:11">
      <c r="A484" t="s">
        <v>38</v>
      </c>
      <c r="B484" t="s">
        <v>218</v>
      </c>
      <c r="C484" t="s">
        <v>19</v>
      </c>
      <c r="D484">
        <v>96</v>
      </c>
      <c r="E484">
        <v>73</v>
      </c>
      <c r="F484">
        <v>0</v>
      </c>
      <c r="G484">
        <v>32</v>
      </c>
      <c r="H484">
        <v>0</v>
      </c>
      <c r="I484">
        <f t="shared" si="26"/>
        <v>201</v>
      </c>
      <c r="J484">
        <v>0</v>
      </c>
      <c r="K484">
        <f t="shared" si="27"/>
        <v>201</v>
      </c>
    </row>
    <row r="485" spans="1:11">
      <c r="A485" t="s">
        <v>38</v>
      </c>
      <c r="B485" t="s">
        <v>218</v>
      </c>
      <c r="C485" t="s">
        <v>20</v>
      </c>
      <c r="D485">
        <v>3</v>
      </c>
      <c r="E485">
        <v>38</v>
      </c>
      <c r="F485">
        <v>0</v>
      </c>
      <c r="G485">
        <v>0</v>
      </c>
      <c r="H485">
        <v>0</v>
      </c>
      <c r="I485">
        <f t="shared" si="26"/>
        <v>41</v>
      </c>
      <c r="J485">
        <v>0</v>
      </c>
      <c r="K485">
        <f t="shared" si="27"/>
        <v>41</v>
      </c>
    </row>
    <row r="486" spans="1:11">
      <c r="A486" t="s">
        <v>38</v>
      </c>
      <c r="B486" t="s">
        <v>218</v>
      </c>
      <c r="C486" t="s">
        <v>21</v>
      </c>
      <c r="D486">
        <v>11</v>
      </c>
      <c r="E486">
        <v>0</v>
      </c>
      <c r="F486">
        <v>0</v>
      </c>
      <c r="G486">
        <v>3</v>
      </c>
      <c r="H486">
        <v>0</v>
      </c>
      <c r="I486">
        <f t="shared" si="26"/>
        <v>14</v>
      </c>
      <c r="J486">
        <v>0</v>
      </c>
      <c r="K486">
        <f t="shared" si="27"/>
        <v>14</v>
      </c>
    </row>
    <row r="487" spans="1:11">
      <c r="A487" t="s">
        <v>38</v>
      </c>
      <c r="B487" t="s">
        <v>218</v>
      </c>
      <c r="C487" t="s">
        <v>22</v>
      </c>
      <c r="D487">
        <v>12</v>
      </c>
      <c r="E487">
        <v>24</v>
      </c>
      <c r="F487">
        <v>0</v>
      </c>
      <c r="G487">
        <v>12</v>
      </c>
      <c r="H487">
        <v>0</v>
      </c>
      <c r="I487">
        <f t="shared" si="26"/>
        <v>48</v>
      </c>
      <c r="J487">
        <v>0</v>
      </c>
      <c r="K487">
        <f t="shared" si="27"/>
        <v>48</v>
      </c>
    </row>
    <row r="488" spans="1:11">
      <c r="A488" t="s">
        <v>38</v>
      </c>
      <c r="B488" t="s">
        <v>218</v>
      </c>
      <c r="C488" t="s">
        <v>23</v>
      </c>
      <c r="D488">
        <v>47</v>
      </c>
      <c r="E488">
        <v>80</v>
      </c>
      <c r="F488">
        <v>0</v>
      </c>
      <c r="G488">
        <v>70</v>
      </c>
      <c r="H488">
        <v>0</v>
      </c>
      <c r="I488">
        <f t="shared" si="26"/>
        <v>197</v>
      </c>
      <c r="J488">
        <v>0</v>
      </c>
      <c r="K488">
        <f t="shared" si="27"/>
        <v>197</v>
      </c>
    </row>
    <row r="489" spans="1:11">
      <c r="A489" t="s">
        <v>38</v>
      </c>
      <c r="B489" t="s">
        <v>218</v>
      </c>
      <c r="C489" t="s">
        <v>24</v>
      </c>
      <c r="D489">
        <v>2</v>
      </c>
      <c r="E489">
        <v>96</v>
      </c>
      <c r="F489">
        <v>0</v>
      </c>
      <c r="G489">
        <v>198</v>
      </c>
      <c r="H489">
        <v>0</v>
      </c>
      <c r="I489">
        <f t="shared" si="26"/>
        <v>296</v>
      </c>
      <c r="J489">
        <v>343</v>
      </c>
      <c r="K489">
        <f t="shared" si="27"/>
        <v>639</v>
      </c>
    </row>
    <row r="490" spans="1:11">
      <c r="A490" t="s">
        <v>38</v>
      </c>
      <c r="B490" t="s">
        <v>218</v>
      </c>
      <c r="C490" t="s">
        <v>25</v>
      </c>
      <c r="D490">
        <v>167</v>
      </c>
      <c r="E490">
        <v>391</v>
      </c>
      <c r="F490">
        <v>0</v>
      </c>
      <c r="G490">
        <v>598</v>
      </c>
      <c r="H490">
        <v>0</v>
      </c>
      <c r="I490">
        <f t="shared" si="26"/>
        <v>1156</v>
      </c>
      <c r="J490">
        <v>1083</v>
      </c>
      <c r="K490">
        <f t="shared" si="27"/>
        <v>2239</v>
      </c>
    </row>
    <row r="491" spans="1:11">
      <c r="A491" t="s">
        <v>38</v>
      </c>
      <c r="B491" t="s">
        <v>218</v>
      </c>
      <c r="C491" t="s">
        <v>26</v>
      </c>
      <c r="D491">
        <v>13</v>
      </c>
      <c r="E491">
        <v>18</v>
      </c>
      <c r="F491">
        <v>20</v>
      </c>
      <c r="G491">
        <v>149</v>
      </c>
      <c r="H491">
        <v>0</v>
      </c>
      <c r="I491">
        <f t="shared" si="26"/>
        <v>200</v>
      </c>
      <c r="J491">
        <v>0</v>
      </c>
      <c r="K491">
        <f t="shared" si="27"/>
        <v>200</v>
      </c>
    </row>
    <row r="492" spans="1:11">
      <c r="A492" t="s">
        <v>38</v>
      </c>
      <c r="B492" t="s">
        <v>218</v>
      </c>
      <c r="C492" t="s">
        <v>27</v>
      </c>
      <c r="D492">
        <v>3</v>
      </c>
      <c r="E492">
        <v>7</v>
      </c>
      <c r="F492">
        <v>0</v>
      </c>
      <c r="G492">
        <v>0</v>
      </c>
      <c r="H492">
        <v>0</v>
      </c>
      <c r="I492">
        <f t="shared" si="26"/>
        <v>10</v>
      </c>
      <c r="J492">
        <v>0</v>
      </c>
      <c r="K492">
        <f t="shared" si="27"/>
        <v>10</v>
      </c>
    </row>
    <row r="493" spans="1:11">
      <c r="A493" t="s">
        <v>38</v>
      </c>
      <c r="B493" t="s">
        <v>218</v>
      </c>
      <c r="C493" t="s">
        <v>28</v>
      </c>
      <c r="D493">
        <v>20</v>
      </c>
      <c r="E493">
        <v>83</v>
      </c>
      <c r="F493">
        <v>0</v>
      </c>
      <c r="G493">
        <v>41</v>
      </c>
      <c r="H493">
        <v>0</v>
      </c>
      <c r="I493">
        <f t="shared" si="26"/>
        <v>144</v>
      </c>
      <c r="J493">
        <v>0</v>
      </c>
      <c r="K493">
        <f t="shared" si="27"/>
        <v>144</v>
      </c>
    </row>
    <row r="494" spans="1:11">
      <c r="A494" t="s">
        <v>38</v>
      </c>
      <c r="B494" t="s">
        <v>218</v>
      </c>
      <c r="C494" t="s">
        <v>29</v>
      </c>
      <c r="D494">
        <v>26</v>
      </c>
      <c r="E494">
        <v>7</v>
      </c>
      <c r="F494">
        <v>0</v>
      </c>
      <c r="G494">
        <v>27</v>
      </c>
      <c r="H494">
        <v>0</v>
      </c>
      <c r="I494">
        <f t="shared" si="26"/>
        <v>60</v>
      </c>
      <c r="J494">
        <v>0</v>
      </c>
      <c r="K494">
        <f t="shared" si="27"/>
        <v>60</v>
      </c>
    </row>
    <row r="495" spans="1:11">
      <c r="A495" t="s">
        <v>38</v>
      </c>
      <c r="B495" t="s">
        <v>218</v>
      </c>
      <c r="C495" t="s">
        <v>30</v>
      </c>
      <c r="D495">
        <v>111</v>
      </c>
      <c r="E495">
        <v>109</v>
      </c>
      <c r="F495">
        <v>0</v>
      </c>
      <c r="G495">
        <v>225</v>
      </c>
      <c r="H495">
        <v>0</v>
      </c>
      <c r="I495">
        <f t="shared" si="26"/>
        <v>445</v>
      </c>
      <c r="J495">
        <v>320</v>
      </c>
      <c r="K495">
        <f t="shared" si="27"/>
        <v>765</v>
      </c>
    </row>
    <row r="496" spans="1:11">
      <c r="A496" t="s">
        <v>38</v>
      </c>
      <c r="B496" t="s">
        <v>218</v>
      </c>
      <c r="C496" t="s">
        <v>31</v>
      </c>
      <c r="D496">
        <v>36</v>
      </c>
      <c r="E496">
        <v>176</v>
      </c>
      <c r="F496">
        <v>0</v>
      </c>
      <c r="G496">
        <v>159</v>
      </c>
      <c r="H496">
        <v>0</v>
      </c>
      <c r="I496">
        <f t="shared" si="26"/>
        <v>371</v>
      </c>
      <c r="J496">
        <v>0</v>
      </c>
      <c r="K496">
        <f t="shared" si="27"/>
        <v>371</v>
      </c>
    </row>
    <row r="497" spans="1:11">
      <c r="A497" t="s">
        <v>38</v>
      </c>
      <c r="B497" t="s">
        <v>218</v>
      </c>
      <c r="C497" t="s">
        <v>32</v>
      </c>
      <c r="D497">
        <v>171</v>
      </c>
      <c r="E497">
        <v>73</v>
      </c>
      <c r="F497">
        <v>4</v>
      </c>
      <c r="G497">
        <v>263</v>
      </c>
      <c r="H497">
        <v>17</v>
      </c>
      <c r="I497">
        <f t="shared" si="26"/>
        <v>528</v>
      </c>
      <c r="J497">
        <v>0</v>
      </c>
      <c r="K497">
        <f t="shared" si="27"/>
        <v>528</v>
      </c>
    </row>
    <row r="498" spans="1:11">
      <c r="A498" t="s">
        <v>38</v>
      </c>
      <c r="B498" t="s">
        <v>218</v>
      </c>
      <c r="C498" t="s">
        <v>33</v>
      </c>
      <c r="D498">
        <v>20</v>
      </c>
      <c r="E498">
        <v>13</v>
      </c>
      <c r="F498">
        <v>219</v>
      </c>
      <c r="G498">
        <v>0</v>
      </c>
      <c r="H498">
        <v>0</v>
      </c>
      <c r="I498">
        <f t="shared" si="26"/>
        <v>252</v>
      </c>
      <c r="J498">
        <v>0</v>
      </c>
      <c r="K498">
        <f t="shared" si="27"/>
        <v>252</v>
      </c>
    </row>
    <row r="499" spans="1:11">
      <c r="A499" t="s">
        <v>38</v>
      </c>
      <c r="B499" t="s">
        <v>206</v>
      </c>
      <c r="C499" t="s">
        <v>2</v>
      </c>
      <c r="D499">
        <v>139</v>
      </c>
      <c r="E499">
        <v>72</v>
      </c>
      <c r="F499">
        <v>0</v>
      </c>
      <c r="G499">
        <v>287</v>
      </c>
      <c r="H499">
        <v>0</v>
      </c>
      <c r="I499">
        <f>SUM(D499:H499)</f>
        <v>498</v>
      </c>
      <c r="J499">
        <v>0</v>
      </c>
      <c r="K499">
        <f>SUM(I499+J499)</f>
        <v>498</v>
      </c>
    </row>
    <row r="500" spans="1:11">
      <c r="A500" t="s">
        <v>38</v>
      </c>
      <c r="B500" t="s">
        <v>206</v>
      </c>
      <c r="C500" t="s">
        <v>3</v>
      </c>
      <c r="D500">
        <v>2</v>
      </c>
      <c r="E500">
        <v>177</v>
      </c>
      <c r="F500">
        <v>5</v>
      </c>
      <c r="G500">
        <v>99</v>
      </c>
      <c r="H500">
        <v>0</v>
      </c>
      <c r="I500">
        <f t="shared" ref="I500:I531" si="28">SUM(D500:H500)</f>
        <v>283</v>
      </c>
      <c r="J500">
        <v>0</v>
      </c>
      <c r="K500">
        <f t="shared" ref="K500:K531" si="29">SUM(I500+J500)</f>
        <v>283</v>
      </c>
    </row>
    <row r="501" spans="1:11">
      <c r="A501" t="s">
        <v>38</v>
      </c>
      <c r="B501" t="s">
        <v>206</v>
      </c>
      <c r="C501" t="s">
        <v>4</v>
      </c>
      <c r="D501">
        <v>56</v>
      </c>
      <c r="E501">
        <v>30</v>
      </c>
      <c r="F501">
        <v>9</v>
      </c>
      <c r="G501">
        <v>42</v>
      </c>
      <c r="H501">
        <v>14</v>
      </c>
      <c r="I501">
        <f t="shared" si="28"/>
        <v>151</v>
      </c>
      <c r="J501">
        <v>0</v>
      </c>
      <c r="K501">
        <f t="shared" si="29"/>
        <v>151</v>
      </c>
    </row>
    <row r="502" spans="1:11">
      <c r="A502" t="s">
        <v>38</v>
      </c>
      <c r="B502" t="s">
        <v>206</v>
      </c>
      <c r="C502" t="s">
        <v>5</v>
      </c>
      <c r="D502">
        <v>417</v>
      </c>
      <c r="E502">
        <v>131</v>
      </c>
      <c r="F502">
        <v>2</v>
      </c>
      <c r="G502">
        <v>247</v>
      </c>
      <c r="H502">
        <v>0</v>
      </c>
      <c r="I502">
        <f t="shared" si="28"/>
        <v>797</v>
      </c>
      <c r="J502">
        <v>0</v>
      </c>
      <c r="K502">
        <f t="shared" si="29"/>
        <v>797</v>
      </c>
    </row>
    <row r="503" spans="1:11">
      <c r="A503" t="s">
        <v>38</v>
      </c>
      <c r="B503" t="s">
        <v>206</v>
      </c>
      <c r="C503" t="s">
        <v>6</v>
      </c>
      <c r="D503">
        <v>2</v>
      </c>
      <c r="E503">
        <v>0</v>
      </c>
      <c r="F503">
        <v>0</v>
      </c>
      <c r="G503">
        <v>9</v>
      </c>
      <c r="H503">
        <v>0</v>
      </c>
      <c r="I503">
        <f t="shared" si="28"/>
        <v>11</v>
      </c>
      <c r="J503">
        <v>0</v>
      </c>
      <c r="K503">
        <f t="shared" si="29"/>
        <v>11</v>
      </c>
    </row>
    <row r="504" spans="1:11">
      <c r="A504" t="s">
        <v>38</v>
      </c>
      <c r="B504" t="s">
        <v>206</v>
      </c>
      <c r="C504" t="s">
        <v>7</v>
      </c>
      <c r="D504">
        <v>60</v>
      </c>
      <c r="E504">
        <v>60</v>
      </c>
      <c r="F504">
        <v>0</v>
      </c>
      <c r="G504">
        <v>4</v>
      </c>
      <c r="H504">
        <v>0</v>
      </c>
      <c r="I504">
        <f t="shared" si="28"/>
        <v>124</v>
      </c>
      <c r="J504">
        <v>0</v>
      </c>
      <c r="K504">
        <f t="shared" si="29"/>
        <v>124</v>
      </c>
    </row>
    <row r="505" spans="1:11">
      <c r="A505" t="s">
        <v>38</v>
      </c>
      <c r="B505" t="s">
        <v>206</v>
      </c>
      <c r="C505" t="s">
        <v>8</v>
      </c>
      <c r="D505">
        <v>0</v>
      </c>
      <c r="E505">
        <v>4</v>
      </c>
      <c r="F505">
        <v>0</v>
      </c>
      <c r="G505">
        <v>0</v>
      </c>
      <c r="H505">
        <v>0</v>
      </c>
      <c r="I505">
        <f t="shared" si="28"/>
        <v>4</v>
      </c>
      <c r="J505">
        <v>0</v>
      </c>
      <c r="K505">
        <f t="shared" si="29"/>
        <v>4</v>
      </c>
    </row>
    <row r="506" spans="1:11">
      <c r="A506" t="s">
        <v>38</v>
      </c>
      <c r="B506" t="s">
        <v>206</v>
      </c>
      <c r="C506" t="s">
        <v>9</v>
      </c>
      <c r="D506">
        <v>99</v>
      </c>
      <c r="E506">
        <v>78</v>
      </c>
      <c r="F506">
        <v>10</v>
      </c>
      <c r="G506">
        <v>155</v>
      </c>
      <c r="H506">
        <v>0</v>
      </c>
      <c r="I506">
        <f t="shared" si="28"/>
        <v>342</v>
      </c>
      <c r="J506">
        <v>12</v>
      </c>
      <c r="K506">
        <f t="shared" si="29"/>
        <v>354</v>
      </c>
    </row>
    <row r="507" spans="1:11">
      <c r="A507" t="s">
        <v>38</v>
      </c>
      <c r="B507" t="s">
        <v>206</v>
      </c>
      <c r="C507" t="s">
        <v>10</v>
      </c>
      <c r="D507">
        <v>61</v>
      </c>
      <c r="E507">
        <v>125</v>
      </c>
      <c r="F507">
        <v>9</v>
      </c>
      <c r="G507">
        <v>468</v>
      </c>
      <c r="H507">
        <v>0</v>
      </c>
      <c r="I507">
        <f t="shared" si="28"/>
        <v>663</v>
      </c>
      <c r="J507">
        <v>0</v>
      </c>
      <c r="K507">
        <f t="shared" si="29"/>
        <v>663</v>
      </c>
    </row>
    <row r="508" spans="1:11">
      <c r="A508" t="s">
        <v>38</v>
      </c>
      <c r="B508" t="s">
        <v>206</v>
      </c>
      <c r="C508" t="s">
        <v>11</v>
      </c>
      <c r="D508">
        <v>28</v>
      </c>
      <c r="E508">
        <v>136</v>
      </c>
      <c r="F508">
        <v>9</v>
      </c>
      <c r="G508">
        <v>97</v>
      </c>
      <c r="H508">
        <v>3</v>
      </c>
      <c r="I508">
        <f t="shared" si="28"/>
        <v>273</v>
      </c>
      <c r="J508">
        <v>0</v>
      </c>
      <c r="K508">
        <f t="shared" si="29"/>
        <v>273</v>
      </c>
    </row>
    <row r="509" spans="1:11">
      <c r="A509" t="s">
        <v>38</v>
      </c>
      <c r="B509" t="s">
        <v>206</v>
      </c>
      <c r="C509" t="s">
        <v>12</v>
      </c>
      <c r="D509">
        <v>140</v>
      </c>
      <c r="E509">
        <v>19</v>
      </c>
      <c r="F509">
        <v>25</v>
      </c>
      <c r="G509">
        <v>52</v>
      </c>
      <c r="H509">
        <v>11</v>
      </c>
      <c r="I509">
        <f t="shared" si="28"/>
        <v>247</v>
      </c>
      <c r="J509">
        <v>239</v>
      </c>
      <c r="K509">
        <f t="shared" si="29"/>
        <v>486</v>
      </c>
    </row>
    <row r="510" spans="1:11">
      <c r="A510" t="s">
        <v>38</v>
      </c>
      <c r="B510" t="s">
        <v>206</v>
      </c>
      <c r="C510" t="s">
        <v>13</v>
      </c>
      <c r="D510">
        <v>37</v>
      </c>
      <c r="E510">
        <v>25</v>
      </c>
      <c r="F510">
        <v>72</v>
      </c>
      <c r="G510">
        <v>143</v>
      </c>
      <c r="H510">
        <v>0</v>
      </c>
      <c r="I510">
        <f t="shared" si="28"/>
        <v>277</v>
      </c>
      <c r="J510">
        <v>0</v>
      </c>
      <c r="K510">
        <f t="shared" si="29"/>
        <v>277</v>
      </c>
    </row>
    <row r="511" spans="1:11">
      <c r="A511" t="s">
        <v>38</v>
      </c>
      <c r="B511" t="s">
        <v>206</v>
      </c>
      <c r="C511" t="s">
        <v>34</v>
      </c>
      <c r="D511">
        <v>12</v>
      </c>
      <c r="E511">
        <v>0</v>
      </c>
      <c r="F511">
        <v>1</v>
      </c>
      <c r="G511">
        <v>6</v>
      </c>
      <c r="H511">
        <v>0</v>
      </c>
      <c r="I511">
        <f t="shared" si="28"/>
        <v>19</v>
      </c>
      <c r="J511">
        <v>0</v>
      </c>
      <c r="K511">
        <f t="shared" si="29"/>
        <v>19</v>
      </c>
    </row>
    <row r="512" spans="1:11">
      <c r="A512" t="s">
        <v>38</v>
      </c>
      <c r="B512" t="s">
        <v>206</v>
      </c>
      <c r="C512" t="s">
        <v>14</v>
      </c>
      <c r="D512">
        <v>49</v>
      </c>
      <c r="E512">
        <v>37</v>
      </c>
      <c r="F512">
        <v>0</v>
      </c>
      <c r="G512">
        <v>42</v>
      </c>
      <c r="H512">
        <v>0</v>
      </c>
      <c r="I512">
        <f t="shared" si="28"/>
        <v>128</v>
      </c>
      <c r="J512">
        <v>6</v>
      </c>
      <c r="K512">
        <f t="shared" si="29"/>
        <v>134</v>
      </c>
    </row>
    <row r="513" spans="1:11">
      <c r="A513" t="s">
        <v>38</v>
      </c>
      <c r="B513" t="s">
        <v>206</v>
      </c>
      <c r="C513" t="s">
        <v>15</v>
      </c>
      <c r="D513">
        <v>1</v>
      </c>
      <c r="E513">
        <v>0</v>
      </c>
      <c r="F513">
        <v>2</v>
      </c>
      <c r="G513">
        <v>30</v>
      </c>
      <c r="H513">
        <v>0</v>
      </c>
      <c r="I513">
        <f t="shared" si="28"/>
        <v>33</v>
      </c>
      <c r="J513">
        <v>0</v>
      </c>
      <c r="K513">
        <f t="shared" si="29"/>
        <v>33</v>
      </c>
    </row>
    <row r="514" spans="1:11">
      <c r="A514" t="s">
        <v>38</v>
      </c>
      <c r="B514" t="s">
        <v>206</v>
      </c>
      <c r="C514" t="s">
        <v>16</v>
      </c>
      <c r="D514">
        <v>72</v>
      </c>
      <c r="E514">
        <v>49</v>
      </c>
      <c r="F514">
        <v>1</v>
      </c>
      <c r="G514">
        <v>87</v>
      </c>
      <c r="H514">
        <v>0</v>
      </c>
      <c r="I514">
        <f t="shared" si="28"/>
        <v>209</v>
      </c>
      <c r="J514">
        <v>92</v>
      </c>
      <c r="K514">
        <f t="shared" si="29"/>
        <v>301</v>
      </c>
    </row>
    <row r="515" spans="1:11">
      <c r="A515" t="s">
        <v>38</v>
      </c>
      <c r="B515" t="s">
        <v>206</v>
      </c>
      <c r="C515" t="s">
        <v>17</v>
      </c>
      <c r="D515">
        <v>68</v>
      </c>
      <c r="E515">
        <v>40</v>
      </c>
      <c r="F515">
        <v>4</v>
      </c>
      <c r="G515">
        <v>25</v>
      </c>
      <c r="H515">
        <v>0</v>
      </c>
      <c r="I515">
        <f t="shared" si="28"/>
        <v>137</v>
      </c>
      <c r="J515">
        <v>0</v>
      </c>
      <c r="K515">
        <f t="shared" si="29"/>
        <v>137</v>
      </c>
    </row>
    <row r="516" spans="1:11">
      <c r="A516" t="s">
        <v>38</v>
      </c>
      <c r="B516" t="s">
        <v>206</v>
      </c>
      <c r="C516" t="s">
        <v>18</v>
      </c>
      <c r="D516">
        <v>37</v>
      </c>
      <c r="E516">
        <v>51</v>
      </c>
      <c r="F516">
        <v>5</v>
      </c>
      <c r="G516">
        <v>47</v>
      </c>
      <c r="H516">
        <v>0</v>
      </c>
      <c r="I516">
        <f t="shared" si="28"/>
        <v>140</v>
      </c>
      <c r="J516">
        <v>0</v>
      </c>
      <c r="K516">
        <f t="shared" si="29"/>
        <v>140</v>
      </c>
    </row>
    <row r="517" spans="1:11">
      <c r="A517" t="s">
        <v>38</v>
      </c>
      <c r="B517" t="s">
        <v>206</v>
      </c>
      <c r="C517" t="s">
        <v>19</v>
      </c>
      <c r="D517">
        <v>153</v>
      </c>
      <c r="E517">
        <v>126</v>
      </c>
      <c r="F517">
        <v>1</v>
      </c>
      <c r="G517">
        <v>49</v>
      </c>
      <c r="H517">
        <v>0</v>
      </c>
      <c r="I517">
        <f t="shared" si="28"/>
        <v>329</v>
      </c>
      <c r="J517">
        <v>0</v>
      </c>
      <c r="K517">
        <f t="shared" si="29"/>
        <v>329</v>
      </c>
    </row>
    <row r="518" spans="1:11">
      <c r="A518" t="s">
        <v>38</v>
      </c>
      <c r="B518" t="s">
        <v>206</v>
      </c>
      <c r="C518" t="s">
        <v>20</v>
      </c>
      <c r="D518">
        <v>1</v>
      </c>
      <c r="E518">
        <v>80</v>
      </c>
      <c r="F518">
        <v>0</v>
      </c>
      <c r="G518">
        <v>14</v>
      </c>
      <c r="H518">
        <v>0</v>
      </c>
      <c r="I518">
        <f t="shared" si="28"/>
        <v>95</v>
      </c>
      <c r="J518">
        <v>0</v>
      </c>
      <c r="K518">
        <f t="shared" si="29"/>
        <v>95</v>
      </c>
    </row>
    <row r="519" spans="1:11">
      <c r="A519" t="s">
        <v>38</v>
      </c>
      <c r="B519" t="s">
        <v>206</v>
      </c>
      <c r="C519" t="s">
        <v>21</v>
      </c>
      <c r="D519">
        <v>9</v>
      </c>
      <c r="E519">
        <v>0</v>
      </c>
      <c r="F519">
        <v>7</v>
      </c>
      <c r="G519">
        <v>23</v>
      </c>
      <c r="H519">
        <v>0</v>
      </c>
      <c r="I519">
        <f t="shared" si="28"/>
        <v>39</v>
      </c>
      <c r="J519">
        <v>77</v>
      </c>
      <c r="K519">
        <f t="shared" si="29"/>
        <v>116</v>
      </c>
    </row>
    <row r="520" spans="1:11">
      <c r="A520" t="s">
        <v>38</v>
      </c>
      <c r="B520" t="s">
        <v>206</v>
      </c>
      <c r="C520" t="s">
        <v>22</v>
      </c>
      <c r="D520">
        <v>161</v>
      </c>
      <c r="E520">
        <v>42</v>
      </c>
      <c r="F520">
        <v>9</v>
      </c>
      <c r="G520">
        <v>168</v>
      </c>
      <c r="H520">
        <v>0</v>
      </c>
      <c r="I520">
        <f t="shared" si="28"/>
        <v>380</v>
      </c>
      <c r="J520">
        <v>0</v>
      </c>
      <c r="K520">
        <f t="shared" si="29"/>
        <v>380</v>
      </c>
    </row>
    <row r="521" spans="1:11">
      <c r="A521" t="s">
        <v>38</v>
      </c>
      <c r="B521" t="s">
        <v>206</v>
      </c>
      <c r="C521" t="s">
        <v>23</v>
      </c>
      <c r="D521">
        <v>36</v>
      </c>
      <c r="E521">
        <v>6</v>
      </c>
      <c r="F521">
        <v>5</v>
      </c>
      <c r="G521">
        <v>0</v>
      </c>
      <c r="H521">
        <v>0</v>
      </c>
      <c r="I521">
        <f t="shared" si="28"/>
        <v>47</v>
      </c>
      <c r="J521">
        <v>0</v>
      </c>
      <c r="K521">
        <f t="shared" si="29"/>
        <v>47</v>
      </c>
    </row>
    <row r="522" spans="1:11">
      <c r="A522" t="s">
        <v>38</v>
      </c>
      <c r="B522" t="s">
        <v>206</v>
      </c>
      <c r="C522" t="s">
        <v>24</v>
      </c>
      <c r="D522">
        <v>9</v>
      </c>
      <c r="E522">
        <v>34</v>
      </c>
      <c r="F522">
        <v>0</v>
      </c>
      <c r="G522">
        <v>156</v>
      </c>
      <c r="H522">
        <v>0</v>
      </c>
      <c r="I522">
        <f t="shared" si="28"/>
        <v>199</v>
      </c>
      <c r="J522">
        <v>123</v>
      </c>
      <c r="K522">
        <f t="shared" si="29"/>
        <v>322</v>
      </c>
    </row>
    <row r="523" spans="1:11">
      <c r="A523" t="s">
        <v>38</v>
      </c>
      <c r="B523" t="s">
        <v>206</v>
      </c>
      <c r="C523" t="s">
        <v>25</v>
      </c>
      <c r="D523">
        <v>44</v>
      </c>
      <c r="E523">
        <v>418</v>
      </c>
      <c r="F523">
        <v>429</v>
      </c>
      <c r="G523">
        <v>384</v>
      </c>
      <c r="H523">
        <v>0</v>
      </c>
      <c r="I523">
        <f t="shared" si="28"/>
        <v>1275</v>
      </c>
      <c r="J523">
        <v>583</v>
      </c>
      <c r="K523">
        <f t="shared" si="29"/>
        <v>1858</v>
      </c>
    </row>
    <row r="524" spans="1:11">
      <c r="A524" t="s">
        <v>38</v>
      </c>
      <c r="B524" t="s">
        <v>206</v>
      </c>
      <c r="C524" t="s">
        <v>26</v>
      </c>
      <c r="D524">
        <v>25</v>
      </c>
      <c r="E524">
        <v>2</v>
      </c>
      <c r="F524">
        <v>0</v>
      </c>
      <c r="G524">
        <v>0</v>
      </c>
      <c r="H524">
        <v>0</v>
      </c>
      <c r="I524">
        <f t="shared" si="28"/>
        <v>27</v>
      </c>
      <c r="J524">
        <v>0</v>
      </c>
      <c r="K524">
        <f t="shared" si="29"/>
        <v>27</v>
      </c>
    </row>
    <row r="525" spans="1:11">
      <c r="A525" t="s">
        <v>38</v>
      </c>
      <c r="B525" t="s">
        <v>206</v>
      </c>
      <c r="C525" t="s">
        <v>27</v>
      </c>
      <c r="D525">
        <v>24</v>
      </c>
      <c r="E525">
        <v>15</v>
      </c>
      <c r="F525">
        <v>3</v>
      </c>
      <c r="G525">
        <v>0</v>
      </c>
      <c r="H525">
        <v>0</v>
      </c>
      <c r="I525">
        <f t="shared" si="28"/>
        <v>42</v>
      </c>
      <c r="J525">
        <v>0</v>
      </c>
      <c r="K525">
        <f t="shared" si="29"/>
        <v>42</v>
      </c>
    </row>
    <row r="526" spans="1:11">
      <c r="A526" t="s">
        <v>38</v>
      </c>
      <c r="B526" t="s">
        <v>206</v>
      </c>
      <c r="C526" t="s">
        <v>28</v>
      </c>
      <c r="D526">
        <v>80</v>
      </c>
      <c r="E526">
        <v>123</v>
      </c>
      <c r="F526">
        <v>0</v>
      </c>
      <c r="G526">
        <v>315</v>
      </c>
      <c r="H526">
        <v>0</v>
      </c>
      <c r="I526">
        <f t="shared" si="28"/>
        <v>518</v>
      </c>
      <c r="J526">
        <v>0</v>
      </c>
      <c r="K526">
        <f t="shared" si="29"/>
        <v>518</v>
      </c>
    </row>
    <row r="527" spans="1:11">
      <c r="A527" t="s">
        <v>38</v>
      </c>
      <c r="B527" t="s">
        <v>206</v>
      </c>
      <c r="C527" t="s">
        <v>29</v>
      </c>
      <c r="D527">
        <v>3</v>
      </c>
      <c r="E527">
        <v>1</v>
      </c>
      <c r="F527">
        <v>8</v>
      </c>
      <c r="G527">
        <v>34</v>
      </c>
      <c r="H527">
        <v>0</v>
      </c>
      <c r="I527">
        <f t="shared" si="28"/>
        <v>46</v>
      </c>
      <c r="J527">
        <v>0</v>
      </c>
      <c r="K527">
        <f t="shared" si="29"/>
        <v>46</v>
      </c>
    </row>
    <row r="528" spans="1:11">
      <c r="A528" t="s">
        <v>38</v>
      </c>
      <c r="B528" t="s">
        <v>206</v>
      </c>
      <c r="C528" t="s">
        <v>30</v>
      </c>
      <c r="D528">
        <v>235</v>
      </c>
      <c r="E528">
        <v>176</v>
      </c>
      <c r="F528">
        <v>33</v>
      </c>
      <c r="G528">
        <v>318</v>
      </c>
      <c r="H528">
        <v>0</v>
      </c>
      <c r="I528">
        <f t="shared" si="28"/>
        <v>762</v>
      </c>
      <c r="J528">
        <v>683</v>
      </c>
      <c r="K528">
        <f t="shared" si="29"/>
        <v>1445</v>
      </c>
    </row>
    <row r="529" spans="1:11">
      <c r="A529" t="s">
        <v>38</v>
      </c>
      <c r="B529" t="s">
        <v>206</v>
      </c>
      <c r="C529" t="s">
        <v>31</v>
      </c>
      <c r="D529">
        <v>9</v>
      </c>
      <c r="E529">
        <v>96</v>
      </c>
      <c r="F529">
        <v>0</v>
      </c>
      <c r="G529">
        <v>252</v>
      </c>
      <c r="H529">
        <v>0</v>
      </c>
      <c r="I529">
        <f t="shared" si="28"/>
        <v>357</v>
      </c>
      <c r="J529">
        <v>374</v>
      </c>
      <c r="K529">
        <f t="shared" si="29"/>
        <v>731</v>
      </c>
    </row>
    <row r="530" spans="1:11">
      <c r="A530" t="s">
        <v>38</v>
      </c>
      <c r="B530" t="s">
        <v>206</v>
      </c>
      <c r="C530" t="s">
        <v>32</v>
      </c>
      <c r="D530">
        <v>39</v>
      </c>
      <c r="E530">
        <v>34</v>
      </c>
      <c r="F530">
        <v>4</v>
      </c>
      <c r="G530">
        <v>217</v>
      </c>
      <c r="H530">
        <v>0</v>
      </c>
      <c r="I530">
        <f t="shared" si="28"/>
        <v>294</v>
      </c>
      <c r="J530">
        <v>0</v>
      </c>
      <c r="K530">
        <f t="shared" si="29"/>
        <v>294</v>
      </c>
    </row>
    <row r="531" spans="1:11">
      <c r="A531" t="s">
        <v>38</v>
      </c>
      <c r="B531" t="s">
        <v>206</v>
      </c>
      <c r="C531" t="s">
        <v>33</v>
      </c>
      <c r="D531">
        <v>59</v>
      </c>
      <c r="E531">
        <v>21</v>
      </c>
      <c r="F531">
        <v>72</v>
      </c>
      <c r="G531">
        <v>4</v>
      </c>
      <c r="H531">
        <v>0</v>
      </c>
      <c r="I531">
        <f t="shared" si="28"/>
        <v>156</v>
      </c>
      <c r="J531">
        <v>0</v>
      </c>
      <c r="K531">
        <f t="shared" si="29"/>
        <v>156</v>
      </c>
    </row>
    <row r="532" spans="1:11">
      <c r="A532" t="s">
        <v>38</v>
      </c>
      <c r="B532" t="s">
        <v>177</v>
      </c>
      <c r="C532" t="s">
        <v>2</v>
      </c>
      <c r="D532">
        <v>5</v>
      </c>
      <c r="E532">
        <v>0</v>
      </c>
      <c r="F532">
        <v>0</v>
      </c>
      <c r="G532">
        <v>96</v>
      </c>
      <c r="H532">
        <v>0</v>
      </c>
      <c r="I532">
        <f>SUM(D532:H532)</f>
        <v>101</v>
      </c>
      <c r="J532">
        <v>240</v>
      </c>
      <c r="K532">
        <f>SUM(I532:J532)</f>
        <v>341</v>
      </c>
    </row>
    <row r="533" spans="1:11">
      <c r="A533" t="s">
        <v>38</v>
      </c>
      <c r="B533" t="s">
        <v>177</v>
      </c>
      <c r="C533" t="s">
        <v>3</v>
      </c>
      <c r="D533">
        <v>117</v>
      </c>
      <c r="E533">
        <v>63</v>
      </c>
      <c r="F533">
        <v>1</v>
      </c>
      <c r="G533">
        <v>66</v>
      </c>
      <c r="H533">
        <v>0</v>
      </c>
      <c r="I533">
        <f t="shared" ref="I533:I565" si="30">SUM(D533:H533)</f>
        <v>247</v>
      </c>
      <c r="J533">
        <v>0</v>
      </c>
      <c r="K533">
        <f t="shared" ref="K533:K565" si="31">SUM(I533:J533)</f>
        <v>247</v>
      </c>
    </row>
    <row r="534" spans="1:11">
      <c r="A534" t="s">
        <v>38</v>
      </c>
      <c r="B534" t="s">
        <v>177</v>
      </c>
      <c r="C534" t="s">
        <v>4</v>
      </c>
      <c r="D534">
        <v>33</v>
      </c>
      <c r="E534">
        <v>19</v>
      </c>
      <c r="F534">
        <v>1</v>
      </c>
      <c r="G534">
        <v>146</v>
      </c>
      <c r="H534">
        <v>0</v>
      </c>
      <c r="I534">
        <f t="shared" si="30"/>
        <v>199</v>
      </c>
      <c r="J534">
        <v>0</v>
      </c>
      <c r="K534">
        <f t="shared" si="31"/>
        <v>199</v>
      </c>
    </row>
    <row r="535" spans="1:11">
      <c r="A535" t="s">
        <v>38</v>
      </c>
      <c r="B535" t="s">
        <v>177</v>
      </c>
      <c r="C535" t="s">
        <v>5</v>
      </c>
      <c r="D535">
        <v>48</v>
      </c>
      <c r="E535">
        <v>30</v>
      </c>
      <c r="F535">
        <v>0</v>
      </c>
      <c r="G535">
        <v>135</v>
      </c>
      <c r="H535">
        <v>0</v>
      </c>
      <c r="I535">
        <f t="shared" si="30"/>
        <v>213</v>
      </c>
      <c r="J535">
        <v>116</v>
      </c>
      <c r="K535">
        <f t="shared" si="31"/>
        <v>329</v>
      </c>
    </row>
    <row r="536" spans="1:11">
      <c r="A536" t="s">
        <v>38</v>
      </c>
      <c r="B536" t="s">
        <v>177</v>
      </c>
      <c r="C536" t="s">
        <v>6</v>
      </c>
      <c r="D536">
        <v>2</v>
      </c>
      <c r="E536">
        <v>12</v>
      </c>
      <c r="F536">
        <v>0</v>
      </c>
      <c r="G536">
        <v>52</v>
      </c>
      <c r="H536">
        <v>43</v>
      </c>
      <c r="I536">
        <f t="shared" si="30"/>
        <v>109</v>
      </c>
      <c r="J536">
        <v>86</v>
      </c>
      <c r="K536">
        <f t="shared" si="31"/>
        <v>195</v>
      </c>
    </row>
    <row r="537" spans="1:11">
      <c r="A537" t="s">
        <v>38</v>
      </c>
      <c r="B537" t="s">
        <v>177</v>
      </c>
      <c r="C537" t="s">
        <v>7</v>
      </c>
      <c r="D537">
        <v>35</v>
      </c>
      <c r="E537">
        <v>78</v>
      </c>
      <c r="F537">
        <v>0</v>
      </c>
      <c r="G537">
        <v>28</v>
      </c>
      <c r="H537">
        <v>0</v>
      </c>
      <c r="I537">
        <f t="shared" si="30"/>
        <v>141</v>
      </c>
      <c r="J537">
        <v>0</v>
      </c>
      <c r="K537">
        <f t="shared" si="31"/>
        <v>141</v>
      </c>
    </row>
    <row r="538" spans="1:11">
      <c r="A538" t="s">
        <v>38</v>
      </c>
      <c r="B538" t="s">
        <v>177</v>
      </c>
      <c r="C538" t="s">
        <v>8</v>
      </c>
      <c r="D538">
        <v>0</v>
      </c>
      <c r="E538">
        <v>10</v>
      </c>
      <c r="F538">
        <v>0</v>
      </c>
      <c r="G538">
        <v>0</v>
      </c>
      <c r="H538">
        <v>0</v>
      </c>
      <c r="I538">
        <f t="shared" si="30"/>
        <v>10</v>
      </c>
      <c r="J538">
        <v>0</v>
      </c>
      <c r="K538">
        <f t="shared" si="31"/>
        <v>10</v>
      </c>
    </row>
    <row r="539" spans="1:11">
      <c r="A539" t="s">
        <v>38</v>
      </c>
      <c r="B539" t="s">
        <v>177</v>
      </c>
      <c r="C539" t="s">
        <v>9</v>
      </c>
      <c r="D539">
        <v>70</v>
      </c>
      <c r="E539">
        <v>33</v>
      </c>
      <c r="F539">
        <v>0</v>
      </c>
      <c r="G539">
        <v>139</v>
      </c>
      <c r="H539">
        <v>0</v>
      </c>
      <c r="I539">
        <f t="shared" si="30"/>
        <v>242</v>
      </c>
      <c r="J539">
        <v>155</v>
      </c>
      <c r="K539">
        <f t="shared" si="31"/>
        <v>397</v>
      </c>
    </row>
    <row r="540" spans="1:11">
      <c r="A540" t="s">
        <v>38</v>
      </c>
      <c r="B540" t="s">
        <v>177</v>
      </c>
      <c r="C540" t="s">
        <v>10</v>
      </c>
      <c r="D540">
        <v>82</v>
      </c>
      <c r="E540">
        <v>273</v>
      </c>
      <c r="F540">
        <v>1</v>
      </c>
      <c r="G540">
        <v>212</v>
      </c>
      <c r="H540">
        <v>0</v>
      </c>
      <c r="I540">
        <f t="shared" si="30"/>
        <v>568</v>
      </c>
      <c r="J540">
        <v>28</v>
      </c>
      <c r="K540">
        <f t="shared" si="31"/>
        <v>596</v>
      </c>
    </row>
    <row r="541" spans="1:11">
      <c r="A541" t="s">
        <v>38</v>
      </c>
      <c r="B541" t="s">
        <v>177</v>
      </c>
      <c r="C541" t="s">
        <v>11</v>
      </c>
      <c r="D541">
        <v>44</v>
      </c>
      <c r="E541">
        <v>111</v>
      </c>
      <c r="F541">
        <v>15</v>
      </c>
      <c r="G541">
        <v>23</v>
      </c>
      <c r="H541">
        <v>0</v>
      </c>
      <c r="I541">
        <f t="shared" si="30"/>
        <v>193</v>
      </c>
      <c r="J541">
        <v>0</v>
      </c>
      <c r="K541">
        <f t="shared" si="31"/>
        <v>193</v>
      </c>
    </row>
    <row r="542" spans="1:11">
      <c r="A542" t="s">
        <v>38</v>
      </c>
      <c r="B542" t="s">
        <v>177</v>
      </c>
      <c r="C542" t="s">
        <v>12</v>
      </c>
      <c r="D542">
        <v>138</v>
      </c>
      <c r="E542">
        <v>130</v>
      </c>
      <c r="F542">
        <v>0</v>
      </c>
      <c r="G542">
        <v>126</v>
      </c>
      <c r="H542">
        <v>0</v>
      </c>
      <c r="I542">
        <f t="shared" si="30"/>
        <v>394</v>
      </c>
      <c r="J542">
        <v>568</v>
      </c>
      <c r="K542">
        <f t="shared" si="31"/>
        <v>962</v>
      </c>
    </row>
    <row r="543" spans="1:11">
      <c r="A543" t="s">
        <v>38</v>
      </c>
      <c r="B543" t="s">
        <v>177</v>
      </c>
      <c r="C543" t="s">
        <v>13</v>
      </c>
      <c r="D543">
        <v>53</v>
      </c>
      <c r="E543">
        <v>94</v>
      </c>
      <c r="F543">
        <v>0</v>
      </c>
      <c r="G543">
        <v>33</v>
      </c>
      <c r="H543">
        <v>0</v>
      </c>
      <c r="I543">
        <f t="shared" si="30"/>
        <v>180</v>
      </c>
      <c r="J543">
        <v>0</v>
      </c>
      <c r="K543">
        <f t="shared" si="31"/>
        <v>180</v>
      </c>
    </row>
    <row r="544" spans="1:11">
      <c r="A544" t="s">
        <v>38</v>
      </c>
      <c r="B544" t="s">
        <v>177</v>
      </c>
      <c r="C544" t="s">
        <v>34</v>
      </c>
      <c r="D544">
        <v>34</v>
      </c>
      <c r="E544">
        <v>0</v>
      </c>
      <c r="F544">
        <v>84</v>
      </c>
      <c r="G544">
        <v>6</v>
      </c>
      <c r="H544">
        <v>0</v>
      </c>
      <c r="I544">
        <f t="shared" si="30"/>
        <v>124</v>
      </c>
      <c r="J544">
        <v>0</v>
      </c>
      <c r="K544">
        <f t="shared" si="31"/>
        <v>124</v>
      </c>
    </row>
    <row r="545" spans="1:11">
      <c r="A545" t="s">
        <v>38</v>
      </c>
      <c r="B545" t="s">
        <v>177</v>
      </c>
      <c r="C545" t="s">
        <v>14</v>
      </c>
      <c r="D545">
        <v>4</v>
      </c>
      <c r="E545">
        <v>0</v>
      </c>
      <c r="F545">
        <v>0</v>
      </c>
      <c r="G545">
        <v>0</v>
      </c>
      <c r="H545">
        <v>0</v>
      </c>
      <c r="I545">
        <f t="shared" si="30"/>
        <v>4</v>
      </c>
      <c r="J545">
        <v>22</v>
      </c>
      <c r="K545">
        <f t="shared" si="31"/>
        <v>26</v>
      </c>
    </row>
    <row r="546" spans="1:11">
      <c r="A546" t="s">
        <v>38</v>
      </c>
      <c r="B546" t="s">
        <v>177</v>
      </c>
      <c r="C546" t="s">
        <v>15</v>
      </c>
      <c r="D546">
        <v>136</v>
      </c>
      <c r="E546">
        <v>0</v>
      </c>
      <c r="F546">
        <v>1</v>
      </c>
      <c r="G546">
        <v>40</v>
      </c>
      <c r="H546">
        <v>0</v>
      </c>
      <c r="I546">
        <f t="shared" si="30"/>
        <v>177</v>
      </c>
      <c r="J546">
        <v>69</v>
      </c>
      <c r="K546">
        <f t="shared" si="31"/>
        <v>246</v>
      </c>
    </row>
    <row r="547" spans="1:11">
      <c r="A547" t="s">
        <v>38</v>
      </c>
      <c r="B547" t="s">
        <v>177</v>
      </c>
      <c r="C547" t="s">
        <v>16</v>
      </c>
      <c r="D547">
        <v>1</v>
      </c>
      <c r="E547">
        <v>0</v>
      </c>
      <c r="F547">
        <v>1</v>
      </c>
      <c r="G547">
        <v>0</v>
      </c>
      <c r="H547">
        <v>0</v>
      </c>
      <c r="I547">
        <f t="shared" si="30"/>
        <v>2</v>
      </c>
      <c r="J547">
        <v>0</v>
      </c>
      <c r="K547">
        <f t="shared" si="31"/>
        <v>2</v>
      </c>
    </row>
    <row r="548" spans="1:11">
      <c r="A548" t="s">
        <v>38</v>
      </c>
      <c r="B548" t="s">
        <v>177</v>
      </c>
      <c r="C548" t="s">
        <v>17</v>
      </c>
      <c r="D548">
        <v>22</v>
      </c>
      <c r="E548">
        <v>6</v>
      </c>
      <c r="F548">
        <v>3</v>
      </c>
      <c r="G548">
        <v>33</v>
      </c>
      <c r="H548">
        <v>0</v>
      </c>
      <c r="I548">
        <f t="shared" si="30"/>
        <v>64</v>
      </c>
      <c r="J548">
        <v>0</v>
      </c>
      <c r="K548">
        <f t="shared" si="31"/>
        <v>64</v>
      </c>
    </row>
    <row r="549" spans="1:11">
      <c r="A549" t="s">
        <v>38</v>
      </c>
      <c r="B549" t="s">
        <v>177</v>
      </c>
      <c r="C549" t="s">
        <v>18</v>
      </c>
      <c r="D549">
        <v>27</v>
      </c>
      <c r="E549">
        <v>143</v>
      </c>
      <c r="F549">
        <v>2</v>
      </c>
      <c r="G549">
        <v>105</v>
      </c>
      <c r="H549">
        <v>0</v>
      </c>
      <c r="I549">
        <f t="shared" si="30"/>
        <v>277</v>
      </c>
      <c r="J549">
        <v>30</v>
      </c>
      <c r="K549">
        <f t="shared" si="31"/>
        <v>307</v>
      </c>
    </row>
    <row r="550" spans="1:11">
      <c r="A550" t="s">
        <v>38</v>
      </c>
      <c r="B550" t="s">
        <v>177</v>
      </c>
      <c r="C550" t="s">
        <v>19</v>
      </c>
      <c r="D550">
        <v>121</v>
      </c>
      <c r="E550">
        <v>23</v>
      </c>
      <c r="F550">
        <v>0</v>
      </c>
      <c r="G550">
        <v>30</v>
      </c>
      <c r="H550">
        <v>0</v>
      </c>
      <c r="I550">
        <f t="shared" si="30"/>
        <v>174</v>
      </c>
      <c r="J550">
        <v>0</v>
      </c>
      <c r="K550">
        <f t="shared" si="31"/>
        <v>174</v>
      </c>
    </row>
    <row r="551" spans="1:11">
      <c r="A551" t="s">
        <v>38</v>
      </c>
      <c r="B551" t="s">
        <v>177</v>
      </c>
      <c r="C551" t="s">
        <v>20</v>
      </c>
      <c r="D551">
        <v>59</v>
      </c>
      <c r="E551">
        <v>65</v>
      </c>
      <c r="F551">
        <v>0</v>
      </c>
      <c r="G551">
        <v>0</v>
      </c>
      <c r="H551">
        <v>0</v>
      </c>
      <c r="I551">
        <f t="shared" si="30"/>
        <v>124</v>
      </c>
      <c r="J551">
        <v>0</v>
      </c>
      <c r="K551">
        <f t="shared" si="31"/>
        <v>124</v>
      </c>
    </row>
    <row r="552" spans="1:11">
      <c r="A552" t="s">
        <v>38</v>
      </c>
      <c r="B552" t="s">
        <v>177</v>
      </c>
      <c r="C552" t="s">
        <v>21</v>
      </c>
      <c r="D552">
        <v>11</v>
      </c>
      <c r="E552">
        <v>0</v>
      </c>
      <c r="F552">
        <v>0</v>
      </c>
      <c r="G552">
        <v>84</v>
      </c>
      <c r="H552">
        <v>0</v>
      </c>
      <c r="I552">
        <f t="shared" si="30"/>
        <v>95</v>
      </c>
      <c r="J552">
        <v>3</v>
      </c>
      <c r="K552">
        <f t="shared" si="31"/>
        <v>98</v>
      </c>
    </row>
    <row r="553" spans="1:11">
      <c r="A553" t="s">
        <v>38</v>
      </c>
      <c r="B553" t="s">
        <v>177</v>
      </c>
      <c r="C553" t="s">
        <v>22</v>
      </c>
      <c r="D553">
        <v>136</v>
      </c>
      <c r="E553">
        <v>40</v>
      </c>
      <c r="F553">
        <v>0</v>
      </c>
      <c r="G553">
        <v>175</v>
      </c>
      <c r="H553">
        <v>0</v>
      </c>
      <c r="I553">
        <f t="shared" si="30"/>
        <v>351</v>
      </c>
      <c r="J553">
        <v>0</v>
      </c>
      <c r="K553">
        <f t="shared" si="31"/>
        <v>351</v>
      </c>
    </row>
    <row r="554" spans="1:11">
      <c r="A554" t="s">
        <v>38</v>
      </c>
      <c r="B554" t="s">
        <v>177</v>
      </c>
      <c r="C554" t="s">
        <v>23</v>
      </c>
      <c r="D554">
        <v>132</v>
      </c>
      <c r="E554">
        <v>38</v>
      </c>
      <c r="F554">
        <v>3</v>
      </c>
      <c r="G554">
        <v>147</v>
      </c>
      <c r="H554">
        <v>0</v>
      </c>
      <c r="I554">
        <f t="shared" si="30"/>
        <v>320</v>
      </c>
      <c r="J554">
        <v>0</v>
      </c>
      <c r="K554">
        <f t="shared" si="31"/>
        <v>320</v>
      </c>
    </row>
    <row r="555" spans="1:11">
      <c r="A555" t="s">
        <v>38</v>
      </c>
      <c r="B555" t="s">
        <v>177</v>
      </c>
      <c r="C555" t="s">
        <v>24</v>
      </c>
      <c r="D555">
        <v>37</v>
      </c>
      <c r="E555">
        <v>0</v>
      </c>
      <c r="F555">
        <v>0</v>
      </c>
      <c r="G555">
        <v>31</v>
      </c>
      <c r="H555">
        <v>0</v>
      </c>
      <c r="I555">
        <f t="shared" si="30"/>
        <v>68</v>
      </c>
      <c r="J555">
        <v>0</v>
      </c>
      <c r="K555">
        <f t="shared" si="31"/>
        <v>68</v>
      </c>
    </row>
    <row r="556" spans="1:11">
      <c r="A556" t="s">
        <v>38</v>
      </c>
      <c r="B556" t="s">
        <v>177</v>
      </c>
      <c r="C556" t="s">
        <v>25</v>
      </c>
      <c r="D556">
        <v>94</v>
      </c>
      <c r="E556">
        <v>19</v>
      </c>
      <c r="F556">
        <v>0</v>
      </c>
      <c r="G556">
        <v>155</v>
      </c>
      <c r="H556">
        <v>0</v>
      </c>
      <c r="I556">
        <f t="shared" si="30"/>
        <v>268</v>
      </c>
      <c r="J556">
        <v>79</v>
      </c>
      <c r="K556">
        <f t="shared" si="31"/>
        <v>347</v>
      </c>
    </row>
    <row r="557" spans="1:11">
      <c r="A557" t="s">
        <v>38</v>
      </c>
      <c r="B557" t="s">
        <v>177</v>
      </c>
      <c r="C557" t="s">
        <v>26</v>
      </c>
      <c r="D557">
        <v>39</v>
      </c>
      <c r="E557">
        <v>0</v>
      </c>
      <c r="F557">
        <v>0</v>
      </c>
      <c r="G557">
        <v>161</v>
      </c>
      <c r="H557">
        <v>0</v>
      </c>
      <c r="I557">
        <f t="shared" si="30"/>
        <v>200</v>
      </c>
      <c r="J557">
        <v>0</v>
      </c>
      <c r="K557">
        <f t="shared" si="31"/>
        <v>200</v>
      </c>
    </row>
    <row r="558" spans="1:11">
      <c r="A558" t="s">
        <v>38</v>
      </c>
      <c r="B558" t="s">
        <v>177</v>
      </c>
      <c r="C558" t="s">
        <v>27</v>
      </c>
      <c r="D558">
        <v>30</v>
      </c>
      <c r="E558">
        <v>1</v>
      </c>
      <c r="F558">
        <v>0</v>
      </c>
      <c r="G558">
        <v>5</v>
      </c>
      <c r="H558">
        <v>0</v>
      </c>
      <c r="I558">
        <f t="shared" si="30"/>
        <v>36</v>
      </c>
      <c r="J558">
        <v>0</v>
      </c>
      <c r="K558">
        <f t="shared" si="31"/>
        <v>36</v>
      </c>
    </row>
    <row r="559" spans="1:11">
      <c r="A559" t="s">
        <v>38</v>
      </c>
      <c r="B559" t="s">
        <v>177</v>
      </c>
      <c r="C559" t="s">
        <v>28</v>
      </c>
      <c r="D559">
        <v>148</v>
      </c>
      <c r="E559">
        <v>93</v>
      </c>
      <c r="F559">
        <v>57</v>
      </c>
      <c r="G559">
        <v>287</v>
      </c>
      <c r="H559">
        <v>0</v>
      </c>
      <c r="I559">
        <f t="shared" si="30"/>
        <v>585</v>
      </c>
      <c r="J559">
        <v>0</v>
      </c>
      <c r="K559">
        <f t="shared" si="31"/>
        <v>585</v>
      </c>
    </row>
    <row r="560" spans="1:11">
      <c r="A560" t="s">
        <v>38</v>
      </c>
      <c r="B560" t="s">
        <v>177</v>
      </c>
      <c r="C560" t="s">
        <v>29</v>
      </c>
      <c r="D560">
        <v>4</v>
      </c>
      <c r="E560">
        <v>1</v>
      </c>
      <c r="F560">
        <v>1</v>
      </c>
      <c r="G560">
        <v>78</v>
      </c>
      <c r="H560">
        <v>0</v>
      </c>
      <c r="I560">
        <f t="shared" si="30"/>
        <v>84</v>
      </c>
      <c r="J560">
        <v>0</v>
      </c>
      <c r="K560">
        <f t="shared" si="31"/>
        <v>84</v>
      </c>
    </row>
    <row r="561" spans="1:11">
      <c r="A561" t="s">
        <v>38</v>
      </c>
      <c r="B561" t="s">
        <v>177</v>
      </c>
      <c r="C561" t="s">
        <v>30</v>
      </c>
      <c r="D561">
        <v>602</v>
      </c>
      <c r="E561">
        <v>504</v>
      </c>
      <c r="F561">
        <v>1</v>
      </c>
      <c r="G561">
        <v>455</v>
      </c>
      <c r="H561">
        <v>0</v>
      </c>
      <c r="I561">
        <f t="shared" si="30"/>
        <v>1562</v>
      </c>
      <c r="J561">
        <v>0</v>
      </c>
      <c r="K561">
        <f t="shared" si="31"/>
        <v>1562</v>
      </c>
    </row>
    <row r="562" spans="1:11">
      <c r="A562" t="s">
        <v>38</v>
      </c>
      <c r="B562" t="s">
        <v>177</v>
      </c>
      <c r="C562" t="s">
        <v>31</v>
      </c>
      <c r="D562">
        <v>54</v>
      </c>
      <c r="E562">
        <v>0</v>
      </c>
      <c r="F562">
        <v>85</v>
      </c>
      <c r="G562">
        <v>115</v>
      </c>
      <c r="H562">
        <v>0</v>
      </c>
      <c r="I562">
        <f t="shared" si="30"/>
        <v>254</v>
      </c>
      <c r="J562">
        <v>180</v>
      </c>
      <c r="K562">
        <f t="shared" si="31"/>
        <v>434</v>
      </c>
    </row>
    <row r="563" spans="1:11">
      <c r="A563" t="s">
        <v>38</v>
      </c>
      <c r="B563" t="s">
        <v>177</v>
      </c>
      <c r="C563" t="s">
        <v>32</v>
      </c>
      <c r="D563">
        <v>29</v>
      </c>
      <c r="E563">
        <v>84</v>
      </c>
      <c r="F563">
        <v>3</v>
      </c>
      <c r="G563">
        <v>129</v>
      </c>
      <c r="H563">
        <v>0</v>
      </c>
      <c r="I563">
        <f t="shared" si="30"/>
        <v>245</v>
      </c>
      <c r="J563">
        <v>0</v>
      </c>
      <c r="K563">
        <f t="shared" si="31"/>
        <v>245</v>
      </c>
    </row>
    <row r="564" spans="1:11">
      <c r="A564" t="s">
        <v>38</v>
      </c>
      <c r="B564" t="s">
        <v>177</v>
      </c>
      <c r="C564" t="s">
        <v>33</v>
      </c>
      <c r="D564">
        <v>73</v>
      </c>
      <c r="E564">
        <v>68</v>
      </c>
      <c r="F564">
        <v>0</v>
      </c>
      <c r="G564">
        <v>19</v>
      </c>
      <c r="H564">
        <v>0</v>
      </c>
      <c r="I564">
        <f t="shared" si="30"/>
        <v>160</v>
      </c>
      <c r="J564">
        <v>63</v>
      </c>
      <c r="K564">
        <f t="shared" si="31"/>
        <v>223</v>
      </c>
    </row>
    <row r="565" spans="1:11">
      <c r="A565" t="s">
        <v>38</v>
      </c>
      <c r="B565" t="s">
        <v>177</v>
      </c>
      <c r="C565" t="s">
        <v>238</v>
      </c>
      <c r="D565">
        <v>4</v>
      </c>
      <c r="E565">
        <v>0</v>
      </c>
      <c r="F565">
        <v>0</v>
      </c>
      <c r="G565">
        <v>0</v>
      </c>
      <c r="H565">
        <v>0</v>
      </c>
      <c r="I565">
        <f t="shared" si="30"/>
        <v>4</v>
      </c>
      <c r="J565">
        <v>0</v>
      </c>
      <c r="K565">
        <f t="shared" si="31"/>
        <v>4</v>
      </c>
    </row>
    <row r="566" spans="1:11">
      <c r="A566" t="s">
        <v>38</v>
      </c>
      <c r="B566" t="s">
        <v>164</v>
      </c>
      <c r="C566" t="s">
        <v>2</v>
      </c>
      <c r="D566">
        <v>97</v>
      </c>
      <c r="E566">
        <v>22</v>
      </c>
      <c r="F566">
        <v>0</v>
      </c>
      <c r="G566">
        <v>156</v>
      </c>
      <c r="H566">
        <v>0</v>
      </c>
      <c r="I566">
        <f>SUM(D566:H566)</f>
        <v>275</v>
      </c>
      <c r="J566">
        <v>95</v>
      </c>
      <c r="K566">
        <f>SUM(I566:J566)</f>
        <v>370</v>
      </c>
    </row>
    <row r="567" spans="1:11">
      <c r="A567" t="s">
        <v>38</v>
      </c>
      <c r="B567" t="s">
        <v>164</v>
      </c>
      <c r="C567" t="s">
        <v>3</v>
      </c>
      <c r="D567">
        <v>82</v>
      </c>
      <c r="E567">
        <v>1</v>
      </c>
      <c r="F567">
        <v>6</v>
      </c>
      <c r="G567">
        <v>61</v>
      </c>
      <c r="H567">
        <v>0</v>
      </c>
      <c r="I567">
        <f t="shared" ref="I567:I630" si="32">SUM(D567:H567)</f>
        <v>150</v>
      </c>
      <c r="J567">
        <v>0</v>
      </c>
      <c r="K567">
        <f t="shared" ref="K567:K598" si="33">SUM(I567:J567)</f>
        <v>150</v>
      </c>
    </row>
    <row r="568" spans="1:11">
      <c r="A568" t="s">
        <v>38</v>
      </c>
      <c r="B568" t="s">
        <v>164</v>
      </c>
      <c r="C568" t="s">
        <v>4</v>
      </c>
      <c r="D568">
        <v>100</v>
      </c>
      <c r="E568">
        <v>37</v>
      </c>
      <c r="F568">
        <v>6</v>
      </c>
      <c r="G568">
        <v>20</v>
      </c>
      <c r="H568">
        <v>0</v>
      </c>
      <c r="I568">
        <f t="shared" si="32"/>
        <v>163</v>
      </c>
      <c r="J568">
        <v>0</v>
      </c>
      <c r="K568">
        <f t="shared" si="33"/>
        <v>163</v>
      </c>
    </row>
    <row r="569" spans="1:11">
      <c r="A569" t="s">
        <v>38</v>
      </c>
      <c r="B569" t="s">
        <v>164</v>
      </c>
      <c r="C569" t="s">
        <v>5</v>
      </c>
      <c r="D569">
        <v>200</v>
      </c>
      <c r="E569">
        <v>12</v>
      </c>
      <c r="F569">
        <v>6</v>
      </c>
      <c r="G569">
        <v>218</v>
      </c>
      <c r="H569">
        <v>0</v>
      </c>
      <c r="I569">
        <f t="shared" si="32"/>
        <v>436</v>
      </c>
      <c r="J569">
        <v>0</v>
      </c>
      <c r="K569">
        <f t="shared" si="33"/>
        <v>436</v>
      </c>
    </row>
    <row r="570" spans="1:11">
      <c r="A570" t="s">
        <v>38</v>
      </c>
      <c r="B570" t="s">
        <v>164</v>
      </c>
      <c r="C570" t="s">
        <v>6</v>
      </c>
      <c r="D570">
        <v>8</v>
      </c>
      <c r="E570">
        <v>33</v>
      </c>
      <c r="F570">
        <v>1</v>
      </c>
      <c r="G570">
        <v>129</v>
      </c>
      <c r="H570">
        <v>0</v>
      </c>
      <c r="I570">
        <f t="shared" si="32"/>
        <v>171</v>
      </c>
      <c r="J570">
        <v>52</v>
      </c>
      <c r="K570">
        <f t="shared" si="33"/>
        <v>223</v>
      </c>
    </row>
    <row r="571" spans="1:11">
      <c r="A571" t="s">
        <v>38</v>
      </c>
      <c r="B571" t="s">
        <v>164</v>
      </c>
      <c r="C571" t="s">
        <v>7</v>
      </c>
      <c r="D571">
        <v>162</v>
      </c>
      <c r="E571">
        <v>39</v>
      </c>
      <c r="F571">
        <v>0</v>
      </c>
      <c r="G571">
        <v>15</v>
      </c>
      <c r="H571">
        <v>0</v>
      </c>
      <c r="I571">
        <f t="shared" si="32"/>
        <v>216</v>
      </c>
      <c r="J571">
        <v>0</v>
      </c>
      <c r="K571">
        <f t="shared" si="33"/>
        <v>216</v>
      </c>
    </row>
    <row r="572" spans="1:11">
      <c r="A572" t="s">
        <v>38</v>
      </c>
      <c r="B572" t="s">
        <v>164</v>
      </c>
      <c r="C572" t="s">
        <v>8</v>
      </c>
      <c r="D572">
        <v>0</v>
      </c>
      <c r="E572">
        <v>0</v>
      </c>
      <c r="F572">
        <v>0</v>
      </c>
      <c r="G572">
        <v>0</v>
      </c>
      <c r="H572">
        <v>0</v>
      </c>
      <c r="I572">
        <f t="shared" si="32"/>
        <v>0</v>
      </c>
      <c r="J572">
        <v>0</v>
      </c>
      <c r="K572">
        <f t="shared" si="33"/>
        <v>0</v>
      </c>
    </row>
    <row r="573" spans="1:11">
      <c r="A573" t="s">
        <v>38</v>
      </c>
      <c r="B573" t="s">
        <v>164</v>
      </c>
      <c r="C573" t="s">
        <v>9</v>
      </c>
      <c r="D573">
        <v>97</v>
      </c>
      <c r="E573">
        <v>83</v>
      </c>
      <c r="F573">
        <v>14</v>
      </c>
      <c r="G573">
        <v>214</v>
      </c>
      <c r="H573">
        <v>0</v>
      </c>
      <c r="I573">
        <f t="shared" si="32"/>
        <v>408</v>
      </c>
      <c r="J573">
        <v>111</v>
      </c>
      <c r="K573">
        <f t="shared" si="33"/>
        <v>519</v>
      </c>
    </row>
    <row r="574" spans="1:11">
      <c r="A574" t="s">
        <v>38</v>
      </c>
      <c r="B574" t="s">
        <v>164</v>
      </c>
      <c r="C574" t="s">
        <v>10</v>
      </c>
      <c r="D574">
        <v>88</v>
      </c>
      <c r="E574">
        <v>113</v>
      </c>
      <c r="F574">
        <v>40</v>
      </c>
      <c r="G574">
        <v>333</v>
      </c>
      <c r="H574">
        <v>0</v>
      </c>
      <c r="I574">
        <f t="shared" si="32"/>
        <v>574</v>
      </c>
      <c r="J574">
        <v>0</v>
      </c>
      <c r="K574">
        <f t="shared" si="33"/>
        <v>574</v>
      </c>
    </row>
    <row r="575" spans="1:11">
      <c r="A575" t="s">
        <v>38</v>
      </c>
      <c r="B575" t="s">
        <v>164</v>
      </c>
      <c r="C575" t="s">
        <v>11</v>
      </c>
      <c r="D575">
        <v>24</v>
      </c>
      <c r="E575">
        <v>0</v>
      </c>
      <c r="F575">
        <v>36</v>
      </c>
      <c r="G575">
        <v>13</v>
      </c>
      <c r="H575">
        <v>0</v>
      </c>
      <c r="I575">
        <f t="shared" si="32"/>
        <v>73</v>
      </c>
      <c r="J575">
        <v>0</v>
      </c>
      <c r="K575">
        <f t="shared" si="33"/>
        <v>73</v>
      </c>
    </row>
    <row r="576" spans="1:11">
      <c r="A576" t="s">
        <v>38</v>
      </c>
      <c r="B576" t="s">
        <v>164</v>
      </c>
      <c r="C576" t="s">
        <v>12</v>
      </c>
      <c r="D576">
        <v>126</v>
      </c>
      <c r="E576">
        <v>39</v>
      </c>
      <c r="F576">
        <v>2</v>
      </c>
      <c r="G576">
        <v>136</v>
      </c>
      <c r="H576">
        <v>0</v>
      </c>
      <c r="I576">
        <f t="shared" si="32"/>
        <v>303</v>
      </c>
      <c r="J576">
        <v>535</v>
      </c>
      <c r="K576">
        <f t="shared" si="33"/>
        <v>838</v>
      </c>
    </row>
    <row r="577" spans="1:11">
      <c r="A577" t="s">
        <v>38</v>
      </c>
      <c r="B577" t="s">
        <v>164</v>
      </c>
      <c r="C577" t="s">
        <v>13</v>
      </c>
      <c r="D577">
        <v>18</v>
      </c>
      <c r="E577">
        <v>28</v>
      </c>
      <c r="F577">
        <v>3</v>
      </c>
      <c r="G577">
        <v>93</v>
      </c>
      <c r="H577">
        <v>0</v>
      </c>
      <c r="I577">
        <f t="shared" si="32"/>
        <v>142</v>
      </c>
      <c r="J577">
        <v>0</v>
      </c>
      <c r="K577">
        <f t="shared" si="33"/>
        <v>142</v>
      </c>
    </row>
    <row r="578" spans="1:11">
      <c r="A578" t="s">
        <v>38</v>
      </c>
      <c r="B578" t="s">
        <v>164</v>
      </c>
      <c r="C578" t="s">
        <v>34</v>
      </c>
      <c r="D578">
        <v>41</v>
      </c>
      <c r="E578">
        <v>110</v>
      </c>
      <c r="F578">
        <v>14</v>
      </c>
      <c r="G578">
        <v>0</v>
      </c>
      <c r="H578">
        <v>0</v>
      </c>
      <c r="I578">
        <f t="shared" si="32"/>
        <v>165</v>
      </c>
      <c r="J578">
        <v>0</v>
      </c>
      <c r="K578">
        <f t="shared" si="33"/>
        <v>165</v>
      </c>
    </row>
    <row r="579" spans="1:11">
      <c r="A579" t="s">
        <v>38</v>
      </c>
      <c r="B579" t="s">
        <v>164</v>
      </c>
      <c r="C579" t="s">
        <v>14</v>
      </c>
      <c r="D579">
        <v>36</v>
      </c>
      <c r="E579">
        <v>17</v>
      </c>
      <c r="F579">
        <v>0</v>
      </c>
      <c r="G579">
        <v>41</v>
      </c>
      <c r="H579">
        <v>0</v>
      </c>
      <c r="I579">
        <f t="shared" si="32"/>
        <v>94</v>
      </c>
      <c r="J579">
        <v>0</v>
      </c>
      <c r="K579">
        <f t="shared" si="33"/>
        <v>94</v>
      </c>
    </row>
    <row r="580" spans="1:11">
      <c r="A580" t="s">
        <v>38</v>
      </c>
      <c r="B580" t="s">
        <v>164</v>
      </c>
      <c r="C580" t="s">
        <v>15</v>
      </c>
      <c r="D580">
        <v>44</v>
      </c>
      <c r="E580">
        <v>4</v>
      </c>
      <c r="F580">
        <v>1</v>
      </c>
      <c r="G580">
        <v>84</v>
      </c>
      <c r="H580">
        <v>0</v>
      </c>
      <c r="I580">
        <f t="shared" si="32"/>
        <v>133</v>
      </c>
      <c r="J580">
        <v>0</v>
      </c>
      <c r="K580">
        <f t="shared" si="33"/>
        <v>133</v>
      </c>
    </row>
    <row r="581" spans="1:11">
      <c r="A581" t="s">
        <v>38</v>
      </c>
      <c r="B581" t="s">
        <v>164</v>
      </c>
      <c r="C581" t="s">
        <v>16</v>
      </c>
      <c r="D581">
        <v>14</v>
      </c>
      <c r="E581">
        <v>0</v>
      </c>
      <c r="F581">
        <v>0</v>
      </c>
      <c r="G581">
        <v>37</v>
      </c>
      <c r="H581">
        <v>0</v>
      </c>
      <c r="I581">
        <f t="shared" si="32"/>
        <v>51</v>
      </c>
      <c r="J581">
        <v>0</v>
      </c>
      <c r="K581">
        <f t="shared" si="33"/>
        <v>51</v>
      </c>
    </row>
    <row r="582" spans="1:11">
      <c r="A582" t="s">
        <v>38</v>
      </c>
      <c r="B582" t="s">
        <v>164</v>
      </c>
      <c r="C582" t="s">
        <v>17</v>
      </c>
      <c r="D582">
        <v>57</v>
      </c>
      <c r="E582">
        <v>1</v>
      </c>
      <c r="F582">
        <v>6</v>
      </c>
      <c r="G582">
        <v>41</v>
      </c>
      <c r="H582">
        <v>0</v>
      </c>
      <c r="I582">
        <f t="shared" si="32"/>
        <v>105</v>
      </c>
      <c r="J582">
        <v>0</v>
      </c>
      <c r="K582">
        <f t="shared" si="33"/>
        <v>105</v>
      </c>
    </row>
    <row r="583" spans="1:11">
      <c r="A583" t="s">
        <v>38</v>
      </c>
      <c r="B583" t="s">
        <v>164</v>
      </c>
      <c r="C583" t="s">
        <v>18</v>
      </c>
      <c r="D583">
        <v>186</v>
      </c>
      <c r="E583">
        <v>43</v>
      </c>
      <c r="F583">
        <v>16</v>
      </c>
      <c r="G583">
        <v>230</v>
      </c>
      <c r="H583">
        <v>0</v>
      </c>
      <c r="I583">
        <f t="shared" si="32"/>
        <v>475</v>
      </c>
      <c r="J583">
        <v>115</v>
      </c>
      <c r="K583">
        <f t="shared" si="33"/>
        <v>590</v>
      </c>
    </row>
    <row r="584" spans="1:11">
      <c r="A584" t="s">
        <v>38</v>
      </c>
      <c r="B584" t="s">
        <v>164</v>
      </c>
      <c r="C584" t="s">
        <v>19</v>
      </c>
      <c r="D584">
        <v>316</v>
      </c>
      <c r="E584">
        <v>60</v>
      </c>
      <c r="F584">
        <v>0</v>
      </c>
      <c r="G584">
        <v>62</v>
      </c>
      <c r="H584">
        <v>0</v>
      </c>
      <c r="I584">
        <f t="shared" si="32"/>
        <v>438</v>
      </c>
      <c r="J584">
        <v>0</v>
      </c>
      <c r="K584">
        <f t="shared" si="33"/>
        <v>438</v>
      </c>
    </row>
    <row r="585" spans="1:11">
      <c r="A585" t="s">
        <v>38</v>
      </c>
      <c r="B585" t="s">
        <v>164</v>
      </c>
      <c r="C585" t="s">
        <v>20</v>
      </c>
      <c r="D585">
        <v>1</v>
      </c>
      <c r="E585">
        <v>88</v>
      </c>
      <c r="F585">
        <v>0</v>
      </c>
      <c r="G585">
        <v>0</v>
      </c>
      <c r="H585">
        <v>0</v>
      </c>
      <c r="I585">
        <f t="shared" si="32"/>
        <v>89</v>
      </c>
      <c r="J585">
        <v>0</v>
      </c>
      <c r="K585">
        <f t="shared" si="33"/>
        <v>89</v>
      </c>
    </row>
    <row r="586" spans="1:11">
      <c r="A586" t="s">
        <v>38</v>
      </c>
      <c r="B586" t="s">
        <v>164</v>
      </c>
      <c r="C586" t="s">
        <v>21</v>
      </c>
      <c r="D586">
        <v>1</v>
      </c>
      <c r="E586">
        <v>0</v>
      </c>
      <c r="F586">
        <v>6</v>
      </c>
      <c r="G586">
        <v>0</v>
      </c>
      <c r="H586">
        <v>0</v>
      </c>
      <c r="I586">
        <f t="shared" si="32"/>
        <v>7</v>
      </c>
      <c r="J586">
        <v>0</v>
      </c>
      <c r="K586">
        <f t="shared" si="33"/>
        <v>7</v>
      </c>
    </row>
    <row r="587" spans="1:11">
      <c r="A587" t="s">
        <v>38</v>
      </c>
      <c r="B587" t="s">
        <v>164</v>
      </c>
      <c r="C587" t="s">
        <v>22</v>
      </c>
      <c r="D587">
        <v>14</v>
      </c>
      <c r="E587">
        <v>87</v>
      </c>
      <c r="F587">
        <v>69</v>
      </c>
      <c r="G587">
        <v>117</v>
      </c>
      <c r="H587">
        <v>0</v>
      </c>
      <c r="I587">
        <f t="shared" si="32"/>
        <v>287</v>
      </c>
      <c r="J587">
        <v>74</v>
      </c>
      <c r="K587">
        <f t="shared" si="33"/>
        <v>361</v>
      </c>
    </row>
    <row r="588" spans="1:11">
      <c r="A588" t="s">
        <v>38</v>
      </c>
      <c r="B588" t="s">
        <v>164</v>
      </c>
      <c r="C588" t="s">
        <v>23</v>
      </c>
      <c r="D588">
        <v>124</v>
      </c>
      <c r="E588">
        <v>67</v>
      </c>
      <c r="F588">
        <v>11</v>
      </c>
      <c r="G588">
        <v>107</v>
      </c>
      <c r="H588">
        <v>0</v>
      </c>
      <c r="I588">
        <f t="shared" si="32"/>
        <v>309</v>
      </c>
      <c r="J588">
        <v>261</v>
      </c>
      <c r="K588">
        <f t="shared" si="33"/>
        <v>570</v>
      </c>
    </row>
    <row r="589" spans="1:11">
      <c r="A589" t="s">
        <v>38</v>
      </c>
      <c r="B589" t="s">
        <v>164</v>
      </c>
      <c r="C589" t="s">
        <v>24</v>
      </c>
      <c r="D589">
        <v>40</v>
      </c>
      <c r="E589">
        <v>0</v>
      </c>
      <c r="F589">
        <v>1</v>
      </c>
      <c r="G589">
        <v>10</v>
      </c>
      <c r="H589">
        <v>0</v>
      </c>
      <c r="I589">
        <f t="shared" si="32"/>
        <v>51</v>
      </c>
      <c r="J589">
        <v>0</v>
      </c>
      <c r="K589">
        <f t="shared" si="33"/>
        <v>51</v>
      </c>
    </row>
    <row r="590" spans="1:11">
      <c r="A590" t="s">
        <v>38</v>
      </c>
      <c r="B590" t="s">
        <v>164</v>
      </c>
      <c r="C590" t="s">
        <v>25</v>
      </c>
      <c r="D590">
        <v>75</v>
      </c>
      <c r="E590">
        <v>42</v>
      </c>
      <c r="F590">
        <v>2</v>
      </c>
      <c r="G590">
        <v>346</v>
      </c>
      <c r="H590">
        <v>0</v>
      </c>
      <c r="I590">
        <f t="shared" si="32"/>
        <v>465</v>
      </c>
      <c r="J590">
        <v>482</v>
      </c>
      <c r="K590">
        <f t="shared" si="33"/>
        <v>947</v>
      </c>
    </row>
    <row r="591" spans="1:11">
      <c r="A591" t="s">
        <v>38</v>
      </c>
      <c r="B591" t="s">
        <v>164</v>
      </c>
      <c r="C591" t="s">
        <v>26</v>
      </c>
      <c r="D591">
        <v>94</v>
      </c>
      <c r="E591">
        <v>22</v>
      </c>
      <c r="F591">
        <v>0</v>
      </c>
      <c r="G591">
        <v>91</v>
      </c>
      <c r="H591">
        <v>0</v>
      </c>
      <c r="I591">
        <f t="shared" si="32"/>
        <v>207</v>
      </c>
      <c r="J591">
        <v>94</v>
      </c>
      <c r="K591">
        <f t="shared" si="33"/>
        <v>301</v>
      </c>
    </row>
    <row r="592" spans="1:11">
      <c r="A592" t="s">
        <v>38</v>
      </c>
      <c r="B592" t="s">
        <v>164</v>
      </c>
      <c r="C592" t="s">
        <v>27</v>
      </c>
      <c r="D592">
        <v>16</v>
      </c>
      <c r="E592">
        <v>0</v>
      </c>
      <c r="F592">
        <v>0</v>
      </c>
      <c r="G592">
        <v>29</v>
      </c>
      <c r="H592">
        <v>0</v>
      </c>
      <c r="I592">
        <f t="shared" si="32"/>
        <v>45</v>
      </c>
      <c r="J592">
        <v>0</v>
      </c>
      <c r="K592">
        <f t="shared" si="33"/>
        <v>45</v>
      </c>
    </row>
    <row r="593" spans="1:11">
      <c r="A593" t="s">
        <v>38</v>
      </c>
      <c r="B593" t="s">
        <v>164</v>
      </c>
      <c r="C593" t="s">
        <v>28</v>
      </c>
      <c r="D593">
        <v>179</v>
      </c>
      <c r="E593">
        <v>26</v>
      </c>
      <c r="F593">
        <v>0</v>
      </c>
      <c r="G593">
        <v>285</v>
      </c>
      <c r="H593">
        <v>0</v>
      </c>
      <c r="I593">
        <f t="shared" si="32"/>
        <v>490</v>
      </c>
      <c r="J593">
        <v>0</v>
      </c>
      <c r="K593">
        <f t="shared" si="33"/>
        <v>490</v>
      </c>
    </row>
    <row r="594" spans="1:11">
      <c r="A594" t="s">
        <v>38</v>
      </c>
      <c r="B594" t="s">
        <v>164</v>
      </c>
      <c r="C594" t="s">
        <v>29</v>
      </c>
      <c r="D594">
        <v>8</v>
      </c>
      <c r="E594">
        <v>0</v>
      </c>
      <c r="F594">
        <v>3</v>
      </c>
      <c r="G594">
        <v>75</v>
      </c>
      <c r="H594">
        <v>0</v>
      </c>
      <c r="I594">
        <f t="shared" si="32"/>
        <v>86</v>
      </c>
      <c r="J594">
        <v>0</v>
      </c>
      <c r="K594">
        <f t="shared" si="33"/>
        <v>86</v>
      </c>
    </row>
    <row r="595" spans="1:11">
      <c r="A595" t="s">
        <v>38</v>
      </c>
      <c r="B595" t="s">
        <v>164</v>
      </c>
      <c r="C595" t="s">
        <v>30</v>
      </c>
      <c r="D595">
        <v>267</v>
      </c>
      <c r="E595">
        <v>24</v>
      </c>
      <c r="F595">
        <v>9</v>
      </c>
      <c r="G595">
        <v>195</v>
      </c>
      <c r="H595">
        <v>33</v>
      </c>
      <c r="I595">
        <f t="shared" si="32"/>
        <v>528</v>
      </c>
      <c r="J595">
        <v>0</v>
      </c>
      <c r="K595">
        <f t="shared" si="33"/>
        <v>528</v>
      </c>
    </row>
    <row r="596" spans="1:11">
      <c r="A596" t="s">
        <v>38</v>
      </c>
      <c r="B596" t="s">
        <v>164</v>
      </c>
      <c r="C596" t="s">
        <v>31</v>
      </c>
      <c r="D596">
        <v>53</v>
      </c>
      <c r="E596">
        <v>0</v>
      </c>
      <c r="F596">
        <v>0</v>
      </c>
      <c r="G596">
        <v>96</v>
      </c>
      <c r="H596">
        <v>0</v>
      </c>
      <c r="I596">
        <f t="shared" si="32"/>
        <v>149</v>
      </c>
      <c r="J596">
        <v>28</v>
      </c>
      <c r="K596">
        <f t="shared" si="33"/>
        <v>177</v>
      </c>
    </row>
    <row r="597" spans="1:11">
      <c r="A597" t="s">
        <v>38</v>
      </c>
      <c r="B597" t="s">
        <v>164</v>
      </c>
      <c r="C597" t="s">
        <v>32</v>
      </c>
      <c r="D597">
        <v>171</v>
      </c>
      <c r="E597">
        <v>0</v>
      </c>
      <c r="F597">
        <v>3</v>
      </c>
      <c r="G597">
        <v>160</v>
      </c>
      <c r="H597">
        <v>0</v>
      </c>
      <c r="I597">
        <f t="shared" si="32"/>
        <v>334</v>
      </c>
      <c r="J597">
        <v>0</v>
      </c>
      <c r="K597">
        <f t="shared" si="33"/>
        <v>334</v>
      </c>
    </row>
    <row r="598" spans="1:11">
      <c r="A598" t="s">
        <v>38</v>
      </c>
      <c r="B598" t="s">
        <v>164</v>
      </c>
      <c r="C598" t="s">
        <v>33</v>
      </c>
      <c r="D598">
        <v>46</v>
      </c>
      <c r="E598">
        <v>53</v>
      </c>
      <c r="F598">
        <v>12</v>
      </c>
      <c r="G598">
        <v>14</v>
      </c>
      <c r="H598">
        <v>0</v>
      </c>
      <c r="I598">
        <f t="shared" si="32"/>
        <v>125</v>
      </c>
      <c r="J598">
        <v>0</v>
      </c>
      <c r="K598">
        <f t="shared" si="33"/>
        <v>125</v>
      </c>
    </row>
    <row r="599" spans="1:11">
      <c r="A599" t="s">
        <v>38</v>
      </c>
      <c r="B599" t="s">
        <v>144</v>
      </c>
      <c r="C599" t="s">
        <v>2</v>
      </c>
      <c r="D599">
        <v>81</v>
      </c>
      <c r="E599">
        <v>0</v>
      </c>
      <c r="F599">
        <v>0</v>
      </c>
      <c r="G599">
        <v>50</v>
      </c>
      <c r="H599">
        <v>0</v>
      </c>
      <c r="I599">
        <f t="shared" si="32"/>
        <v>131</v>
      </c>
      <c r="J599">
        <v>245</v>
      </c>
      <c r="K599">
        <f>SUM(I599:J599)</f>
        <v>376</v>
      </c>
    </row>
    <row r="600" spans="1:11">
      <c r="A600" t="s">
        <v>38</v>
      </c>
      <c r="B600" t="s">
        <v>144</v>
      </c>
      <c r="C600" t="s">
        <v>3</v>
      </c>
      <c r="D600">
        <v>79</v>
      </c>
      <c r="E600">
        <v>14</v>
      </c>
      <c r="F600">
        <v>0</v>
      </c>
      <c r="G600">
        <v>136</v>
      </c>
      <c r="H600">
        <v>0</v>
      </c>
      <c r="I600">
        <f t="shared" si="32"/>
        <v>229</v>
      </c>
      <c r="J600">
        <v>279</v>
      </c>
      <c r="K600">
        <f t="shared" ref="K600:K631" si="34">SUM(I600:J600)</f>
        <v>508</v>
      </c>
    </row>
    <row r="601" spans="1:11">
      <c r="A601" t="s">
        <v>38</v>
      </c>
      <c r="B601" t="s">
        <v>144</v>
      </c>
      <c r="C601" t="s">
        <v>4</v>
      </c>
      <c r="D601">
        <v>65</v>
      </c>
      <c r="E601">
        <v>5</v>
      </c>
      <c r="F601">
        <v>0</v>
      </c>
      <c r="G601">
        <v>66</v>
      </c>
      <c r="H601">
        <v>0</v>
      </c>
      <c r="I601">
        <f t="shared" si="32"/>
        <v>136</v>
      </c>
      <c r="J601">
        <v>0</v>
      </c>
      <c r="K601">
        <f t="shared" si="34"/>
        <v>136</v>
      </c>
    </row>
    <row r="602" spans="1:11">
      <c r="A602" t="s">
        <v>38</v>
      </c>
      <c r="B602" t="s">
        <v>144</v>
      </c>
      <c r="C602" t="s">
        <v>5</v>
      </c>
      <c r="D602">
        <v>36</v>
      </c>
      <c r="E602">
        <v>33</v>
      </c>
      <c r="F602">
        <v>0</v>
      </c>
      <c r="G602">
        <v>59</v>
      </c>
      <c r="H602">
        <v>0</v>
      </c>
      <c r="I602">
        <f t="shared" si="32"/>
        <v>128</v>
      </c>
      <c r="J602">
        <v>0</v>
      </c>
      <c r="K602">
        <f t="shared" si="34"/>
        <v>128</v>
      </c>
    </row>
    <row r="603" spans="1:11">
      <c r="A603" t="s">
        <v>38</v>
      </c>
      <c r="B603" t="s">
        <v>144</v>
      </c>
      <c r="C603" t="s">
        <v>6</v>
      </c>
      <c r="D603">
        <v>4</v>
      </c>
      <c r="E603">
        <v>0</v>
      </c>
      <c r="F603">
        <v>0</v>
      </c>
      <c r="G603">
        <v>84</v>
      </c>
      <c r="H603">
        <v>0</v>
      </c>
      <c r="I603">
        <f t="shared" si="32"/>
        <v>88</v>
      </c>
      <c r="J603">
        <v>0</v>
      </c>
      <c r="K603">
        <f t="shared" si="34"/>
        <v>88</v>
      </c>
    </row>
    <row r="604" spans="1:11">
      <c r="A604" t="s">
        <v>38</v>
      </c>
      <c r="B604" t="s">
        <v>144</v>
      </c>
      <c r="C604" t="s">
        <v>7</v>
      </c>
      <c r="D604">
        <v>104</v>
      </c>
      <c r="E604">
        <v>82</v>
      </c>
      <c r="F604">
        <v>0</v>
      </c>
      <c r="G604">
        <v>53</v>
      </c>
      <c r="H604">
        <v>0</v>
      </c>
      <c r="I604">
        <f t="shared" si="32"/>
        <v>239</v>
      </c>
      <c r="J604">
        <v>0</v>
      </c>
      <c r="K604">
        <f t="shared" si="34"/>
        <v>239</v>
      </c>
    </row>
    <row r="605" spans="1:11">
      <c r="A605" t="s">
        <v>38</v>
      </c>
      <c r="B605" t="s">
        <v>144</v>
      </c>
      <c r="C605" t="s">
        <v>8</v>
      </c>
      <c r="D605">
        <v>19</v>
      </c>
      <c r="E605">
        <v>0</v>
      </c>
      <c r="F605">
        <v>0</v>
      </c>
      <c r="G605">
        <v>0</v>
      </c>
      <c r="H605">
        <v>0</v>
      </c>
      <c r="I605">
        <f t="shared" si="32"/>
        <v>19</v>
      </c>
      <c r="J605">
        <v>0</v>
      </c>
      <c r="K605">
        <f t="shared" si="34"/>
        <v>19</v>
      </c>
    </row>
    <row r="606" spans="1:11">
      <c r="A606" t="s">
        <v>38</v>
      </c>
      <c r="B606" t="s">
        <v>144</v>
      </c>
      <c r="C606" t="s">
        <v>9</v>
      </c>
      <c r="D606">
        <v>124</v>
      </c>
      <c r="E606">
        <v>0</v>
      </c>
      <c r="F606">
        <v>0</v>
      </c>
      <c r="G606">
        <v>31</v>
      </c>
      <c r="H606">
        <v>0</v>
      </c>
      <c r="I606">
        <f t="shared" si="32"/>
        <v>155</v>
      </c>
      <c r="J606">
        <v>92</v>
      </c>
      <c r="K606">
        <f t="shared" si="34"/>
        <v>247</v>
      </c>
    </row>
    <row r="607" spans="1:11">
      <c r="A607" t="s">
        <v>38</v>
      </c>
      <c r="B607" t="s">
        <v>144</v>
      </c>
      <c r="C607" t="s">
        <v>10</v>
      </c>
      <c r="D607">
        <v>224</v>
      </c>
      <c r="E607">
        <v>0</v>
      </c>
      <c r="F607">
        <v>0</v>
      </c>
      <c r="G607">
        <v>154</v>
      </c>
      <c r="H607">
        <v>0</v>
      </c>
      <c r="I607">
        <f t="shared" si="32"/>
        <v>378</v>
      </c>
      <c r="J607">
        <v>0</v>
      </c>
      <c r="K607">
        <f t="shared" si="34"/>
        <v>378</v>
      </c>
    </row>
    <row r="608" spans="1:11">
      <c r="A608" t="s">
        <v>38</v>
      </c>
      <c r="B608" t="s">
        <v>144</v>
      </c>
      <c r="C608" t="s">
        <v>11</v>
      </c>
      <c r="D608">
        <v>73</v>
      </c>
      <c r="E608">
        <v>0</v>
      </c>
      <c r="F608">
        <v>0</v>
      </c>
      <c r="G608">
        <v>63</v>
      </c>
      <c r="H608">
        <v>0</v>
      </c>
      <c r="I608">
        <f t="shared" si="32"/>
        <v>136</v>
      </c>
      <c r="J608">
        <v>0</v>
      </c>
      <c r="K608">
        <f t="shared" si="34"/>
        <v>136</v>
      </c>
    </row>
    <row r="609" spans="1:11">
      <c r="A609" t="s">
        <v>38</v>
      </c>
      <c r="B609" t="s">
        <v>144</v>
      </c>
      <c r="C609" t="s">
        <v>12</v>
      </c>
      <c r="D609">
        <v>46</v>
      </c>
      <c r="E609">
        <v>0</v>
      </c>
      <c r="F609">
        <v>0</v>
      </c>
      <c r="G609">
        <v>259</v>
      </c>
      <c r="H609">
        <v>0</v>
      </c>
      <c r="I609">
        <f t="shared" si="32"/>
        <v>305</v>
      </c>
      <c r="J609">
        <v>265</v>
      </c>
      <c r="K609">
        <f t="shared" si="34"/>
        <v>570</v>
      </c>
    </row>
    <row r="610" spans="1:11">
      <c r="A610" t="s">
        <v>38</v>
      </c>
      <c r="B610" t="s">
        <v>144</v>
      </c>
      <c r="C610" t="s">
        <v>13</v>
      </c>
      <c r="D610">
        <v>50</v>
      </c>
      <c r="E610">
        <v>0</v>
      </c>
      <c r="F610">
        <v>0</v>
      </c>
      <c r="G610">
        <v>26</v>
      </c>
      <c r="H610">
        <v>0</v>
      </c>
      <c r="I610">
        <f t="shared" si="32"/>
        <v>76</v>
      </c>
      <c r="J610">
        <v>0</v>
      </c>
      <c r="K610">
        <f t="shared" si="34"/>
        <v>76</v>
      </c>
    </row>
    <row r="611" spans="1:11">
      <c r="A611" t="s">
        <v>38</v>
      </c>
      <c r="B611" t="s">
        <v>144</v>
      </c>
      <c r="C611" t="s">
        <v>34</v>
      </c>
      <c r="D611">
        <v>46</v>
      </c>
      <c r="E611">
        <v>5</v>
      </c>
      <c r="F611">
        <v>0</v>
      </c>
      <c r="G611">
        <v>8</v>
      </c>
      <c r="H611">
        <v>0</v>
      </c>
      <c r="I611">
        <f t="shared" si="32"/>
        <v>59</v>
      </c>
      <c r="J611">
        <v>28</v>
      </c>
      <c r="K611">
        <f t="shared" si="34"/>
        <v>87</v>
      </c>
    </row>
    <row r="612" spans="1:11">
      <c r="A612" t="s">
        <v>38</v>
      </c>
      <c r="B612" t="s">
        <v>144</v>
      </c>
      <c r="C612" t="s">
        <v>14</v>
      </c>
      <c r="D612">
        <v>56</v>
      </c>
      <c r="E612">
        <v>0</v>
      </c>
      <c r="F612">
        <v>0</v>
      </c>
      <c r="G612">
        <v>107</v>
      </c>
      <c r="H612">
        <v>0</v>
      </c>
      <c r="I612">
        <f t="shared" si="32"/>
        <v>163</v>
      </c>
      <c r="J612">
        <v>0</v>
      </c>
      <c r="K612">
        <f t="shared" si="34"/>
        <v>163</v>
      </c>
    </row>
    <row r="613" spans="1:11">
      <c r="A613" t="s">
        <v>38</v>
      </c>
      <c r="B613" t="s">
        <v>144</v>
      </c>
      <c r="C613" t="s">
        <v>15</v>
      </c>
      <c r="D613">
        <v>14</v>
      </c>
      <c r="E613">
        <v>0</v>
      </c>
      <c r="F613">
        <v>0</v>
      </c>
      <c r="G613">
        <v>25</v>
      </c>
      <c r="H613">
        <v>0</v>
      </c>
      <c r="I613">
        <f t="shared" si="32"/>
        <v>39</v>
      </c>
      <c r="J613">
        <v>0</v>
      </c>
      <c r="K613">
        <f t="shared" si="34"/>
        <v>39</v>
      </c>
    </row>
    <row r="614" spans="1:11">
      <c r="A614" t="s">
        <v>38</v>
      </c>
      <c r="B614" t="s">
        <v>144</v>
      </c>
      <c r="C614" t="s">
        <v>16</v>
      </c>
      <c r="D614">
        <v>0</v>
      </c>
      <c r="E614">
        <v>0</v>
      </c>
      <c r="F614">
        <v>0</v>
      </c>
      <c r="G614">
        <v>20</v>
      </c>
      <c r="H614">
        <v>0</v>
      </c>
      <c r="I614">
        <f t="shared" si="32"/>
        <v>20</v>
      </c>
      <c r="J614">
        <v>0</v>
      </c>
      <c r="K614">
        <f t="shared" si="34"/>
        <v>20</v>
      </c>
    </row>
    <row r="615" spans="1:11">
      <c r="A615" t="s">
        <v>38</v>
      </c>
      <c r="B615" t="s">
        <v>144</v>
      </c>
      <c r="C615" t="s">
        <v>17</v>
      </c>
      <c r="D615">
        <v>45</v>
      </c>
      <c r="E615">
        <v>0</v>
      </c>
      <c r="F615">
        <v>0</v>
      </c>
      <c r="G615">
        <v>0</v>
      </c>
      <c r="H615">
        <v>0</v>
      </c>
      <c r="I615">
        <f t="shared" si="32"/>
        <v>45</v>
      </c>
      <c r="J615">
        <v>0</v>
      </c>
      <c r="K615">
        <f t="shared" si="34"/>
        <v>45</v>
      </c>
    </row>
    <row r="616" spans="1:11">
      <c r="A616" t="s">
        <v>38</v>
      </c>
      <c r="B616" t="s">
        <v>144</v>
      </c>
      <c r="C616" t="s">
        <v>18</v>
      </c>
      <c r="D616">
        <v>174</v>
      </c>
      <c r="E616">
        <v>41</v>
      </c>
      <c r="F616">
        <v>0</v>
      </c>
      <c r="G616">
        <v>104</v>
      </c>
      <c r="H616">
        <v>0</v>
      </c>
      <c r="I616">
        <f t="shared" si="32"/>
        <v>319</v>
      </c>
      <c r="J616">
        <v>42</v>
      </c>
      <c r="K616">
        <f t="shared" si="34"/>
        <v>361</v>
      </c>
    </row>
    <row r="617" spans="1:11">
      <c r="A617" t="s">
        <v>38</v>
      </c>
      <c r="B617" t="s">
        <v>144</v>
      </c>
      <c r="C617" t="s">
        <v>19</v>
      </c>
      <c r="D617">
        <v>48</v>
      </c>
      <c r="E617">
        <v>0</v>
      </c>
      <c r="F617">
        <v>0</v>
      </c>
      <c r="G617">
        <v>10</v>
      </c>
      <c r="H617">
        <v>0</v>
      </c>
      <c r="I617">
        <f t="shared" si="32"/>
        <v>58</v>
      </c>
      <c r="J617">
        <v>0</v>
      </c>
      <c r="K617">
        <f t="shared" si="34"/>
        <v>58</v>
      </c>
    </row>
    <row r="618" spans="1:11">
      <c r="A618" t="s">
        <v>38</v>
      </c>
      <c r="B618" t="s">
        <v>144</v>
      </c>
      <c r="C618" t="s">
        <v>20</v>
      </c>
      <c r="D618">
        <v>25</v>
      </c>
      <c r="E618">
        <v>32</v>
      </c>
      <c r="F618">
        <v>0</v>
      </c>
      <c r="G618">
        <v>0</v>
      </c>
      <c r="H618">
        <v>4</v>
      </c>
      <c r="I618">
        <f t="shared" si="32"/>
        <v>61</v>
      </c>
      <c r="J618">
        <v>0</v>
      </c>
      <c r="K618">
        <f t="shared" si="34"/>
        <v>61</v>
      </c>
    </row>
    <row r="619" spans="1:11">
      <c r="A619" t="s">
        <v>38</v>
      </c>
      <c r="B619" t="s">
        <v>144</v>
      </c>
      <c r="C619" t="s">
        <v>21</v>
      </c>
      <c r="D619">
        <v>25</v>
      </c>
      <c r="E619">
        <v>1</v>
      </c>
      <c r="F619">
        <v>0</v>
      </c>
      <c r="G619">
        <v>2</v>
      </c>
      <c r="H619">
        <v>0</v>
      </c>
      <c r="I619">
        <f t="shared" si="32"/>
        <v>28</v>
      </c>
      <c r="J619">
        <v>0</v>
      </c>
      <c r="K619">
        <f t="shared" si="34"/>
        <v>28</v>
      </c>
    </row>
    <row r="620" spans="1:11">
      <c r="A620" t="s">
        <v>38</v>
      </c>
      <c r="B620" t="s">
        <v>144</v>
      </c>
      <c r="C620" t="s">
        <v>22</v>
      </c>
      <c r="D620">
        <v>196</v>
      </c>
      <c r="E620">
        <v>0</v>
      </c>
      <c r="F620">
        <v>0</v>
      </c>
      <c r="G620">
        <v>111</v>
      </c>
      <c r="H620">
        <v>0</v>
      </c>
      <c r="I620">
        <f t="shared" si="32"/>
        <v>307</v>
      </c>
      <c r="J620">
        <v>104</v>
      </c>
      <c r="K620">
        <f t="shared" si="34"/>
        <v>411</v>
      </c>
    </row>
    <row r="621" spans="1:11">
      <c r="A621" t="s">
        <v>38</v>
      </c>
      <c r="B621" t="s">
        <v>144</v>
      </c>
      <c r="C621" t="s">
        <v>23</v>
      </c>
      <c r="D621">
        <v>210</v>
      </c>
      <c r="E621">
        <v>0</v>
      </c>
      <c r="F621">
        <v>0</v>
      </c>
      <c r="G621">
        <v>67</v>
      </c>
      <c r="H621">
        <v>0</v>
      </c>
      <c r="I621">
        <f t="shared" si="32"/>
        <v>277</v>
      </c>
      <c r="J621">
        <v>165</v>
      </c>
      <c r="K621">
        <f t="shared" si="34"/>
        <v>442</v>
      </c>
    </row>
    <row r="622" spans="1:11">
      <c r="A622" t="s">
        <v>38</v>
      </c>
      <c r="B622" t="s">
        <v>144</v>
      </c>
      <c r="C622" t="s">
        <v>24</v>
      </c>
      <c r="D622">
        <v>29</v>
      </c>
      <c r="E622">
        <v>0</v>
      </c>
      <c r="F622">
        <v>0</v>
      </c>
      <c r="G622">
        <v>101</v>
      </c>
      <c r="H622">
        <v>0</v>
      </c>
      <c r="I622">
        <f t="shared" si="32"/>
        <v>130</v>
      </c>
      <c r="J622">
        <v>0</v>
      </c>
      <c r="K622">
        <f t="shared" si="34"/>
        <v>130</v>
      </c>
    </row>
    <row r="623" spans="1:11">
      <c r="A623" t="s">
        <v>38</v>
      </c>
      <c r="B623" t="s">
        <v>144</v>
      </c>
      <c r="C623" t="s">
        <v>25</v>
      </c>
      <c r="D623">
        <v>66</v>
      </c>
      <c r="E623">
        <v>34</v>
      </c>
      <c r="F623">
        <v>0</v>
      </c>
      <c r="G623">
        <v>182</v>
      </c>
      <c r="H623">
        <v>0</v>
      </c>
      <c r="I623">
        <f t="shared" si="32"/>
        <v>282</v>
      </c>
      <c r="J623">
        <v>16</v>
      </c>
      <c r="K623">
        <f t="shared" si="34"/>
        <v>298</v>
      </c>
    </row>
    <row r="624" spans="1:11">
      <c r="A624" t="s">
        <v>38</v>
      </c>
      <c r="B624" t="s">
        <v>144</v>
      </c>
      <c r="C624" t="s">
        <v>26</v>
      </c>
      <c r="D624">
        <v>25</v>
      </c>
      <c r="E624">
        <v>0</v>
      </c>
      <c r="F624">
        <v>0</v>
      </c>
      <c r="G624">
        <v>0</v>
      </c>
      <c r="H624">
        <v>0</v>
      </c>
      <c r="I624">
        <f t="shared" si="32"/>
        <v>25</v>
      </c>
      <c r="J624">
        <v>0</v>
      </c>
      <c r="K624">
        <f t="shared" si="34"/>
        <v>25</v>
      </c>
    </row>
    <row r="625" spans="1:11">
      <c r="A625" t="s">
        <v>38</v>
      </c>
      <c r="B625" t="s">
        <v>144</v>
      </c>
      <c r="C625" t="s">
        <v>27</v>
      </c>
      <c r="D625">
        <v>32</v>
      </c>
      <c r="E625">
        <v>0</v>
      </c>
      <c r="F625">
        <v>0</v>
      </c>
      <c r="G625">
        <v>0</v>
      </c>
      <c r="H625">
        <v>0</v>
      </c>
      <c r="I625">
        <f t="shared" si="32"/>
        <v>32</v>
      </c>
      <c r="J625">
        <v>0</v>
      </c>
      <c r="K625">
        <f t="shared" si="34"/>
        <v>32</v>
      </c>
    </row>
    <row r="626" spans="1:11">
      <c r="A626" t="s">
        <v>38</v>
      </c>
      <c r="B626" t="s">
        <v>144</v>
      </c>
      <c r="C626" t="s">
        <v>28</v>
      </c>
      <c r="D626">
        <v>144</v>
      </c>
      <c r="E626">
        <v>12</v>
      </c>
      <c r="F626">
        <v>0</v>
      </c>
      <c r="G626">
        <v>186</v>
      </c>
      <c r="H626">
        <v>0</v>
      </c>
      <c r="I626">
        <f t="shared" si="32"/>
        <v>342</v>
      </c>
      <c r="J626">
        <v>279</v>
      </c>
      <c r="K626">
        <f t="shared" si="34"/>
        <v>621</v>
      </c>
    </row>
    <row r="627" spans="1:11">
      <c r="A627" t="s">
        <v>38</v>
      </c>
      <c r="B627" t="s">
        <v>144</v>
      </c>
      <c r="C627" t="s">
        <v>29</v>
      </c>
      <c r="D627">
        <v>43</v>
      </c>
      <c r="E627">
        <v>0</v>
      </c>
      <c r="F627">
        <v>0</v>
      </c>
      <c r="G627">
        <v>115</v>
      </c>
      <c r="H627">
        <v>0</v>
      </c>
      <c r="I627">
        <f t="shared" si="32"/>
        <v>158</v>
      </c>
      <c r="J627">
        <v>0</v>
      </c>
      <c r="K627">
        <f t="shared" si="34"/>
        <v>158</v>
      </c>
    </row>
    <row r="628" spans="1:11">
      <c r="A628" t="s">
        <v>38</v>
      </c>
      <c r="B628" t="s">
        <v>144</v>
      </c>
      <c r="C628" t="s">
        <v>30</v>
      </c>
      <c r="D628">
        <v>397</v>
      </c>
      <c r="E628">
        <v>68</v>
      </c>
      <c r="F628">
        <v>0</v>
      </c>
      <c r="G628">
        <v>37</v>
      </c>
      <c r="H628">
        <v>0</v>
      </c>
      <c r="I628">
        <f t="shared" si="32"/>
        <v>502</v>
      </c>
      <c r="J628">
        <v>188</v>
      </c>
      <c r="K628">
        <f t="shared" si="34"/>
        <v>690</v>
      </c>
    </row>
    <row r="629" spans="1:11">
      <c r="A629" t="s">
        <v>38</v>
      </c>
      <c r="B629" t="s">
        <v>144</v>
      </c>
      <c r="C629" t="s">
        <v>31</v>
      </c>
      <c r="D629">
        <v>257</v>
      </c>
      <c r="E629">
        <v>0</v>
      </c>
      <c r="F629">
        <v>0</v>
      </c>
      <c r="G629">
        <v>75</v>
      </c>
      <c r="H629">
        <v>0</v>
      </c>
      <c r="I629">
        <f t="shared" si="32"/>
        <v>332</v>
      </c>
      <c r="J629">
        <v>0</v>
      </c>
      <c r="K629">
        <f t="shared" si="34"/>
        <v>332</v>
      </c>
    </row>
    <row r="630" spans="1:11">
      <c r="A630" t="s">
        <v>38</v>
      </c>
      <c r="B630" t="s">
        <v>144</v>
      </c>
      <c r="C630" t="s">
        <v>32</v>
      </c>
      <c r="D630">
        <v>3</v>
      </c>
      <c r="E630">
        <v>0</v>
      </c>
      <c r="F630">
        <v>0</v>
      </c>
      <c r="G630">
        <v>104</v>
      </c>
      <c r="H630">
        <v>0</v>
      </c>
      <c r="I630">
        <f t="shared" si="32"/>
        <v>107</v>
      </c>
      <c r="J630">
        <v>0</v>
      </c>
      <c r="K630">
        <f t="shared" si="34"/>
        <v>107</v>
      </c>
    </row>
    <row r="631" spans="1:11">
      <c r="A631" t="s">
        <v>38</v>
      </c>
      <c r="B631" t="s">
        <v>144</v>
      </c>
      <c r="C631" t="s">
        <v>33</v>
      </c>
      <c r="D631">
        <v>22</v>
      </c>
      <c r="E631">
        <v>21</v>
      </c>
      <c r="F631">
        <v>0</v>
      </c>
      <c r="G631">
        <v>6</v>
      </c>
      <c r="H631">
        <v>0</v>
      </c>
      <c r="I631">
        <f t="shared" ref="I631" si="35">SUM(D631:H631)</f>
        <v>49</v>
      </c>
      <c r="J631">
        <v>16</v>
      </c>
      <c r="K631">
        <f t="shared" si="34"/>
        <v>65</v>
      </c>
    </row>
    <row r="632" spans="1:11">
      <c r="A632" t="s">
        <v>38</v>
      </c>
      <c r="B632" t="s">
        <v>132</v>
      </c>
      <c r="C632" t="s">
        <v>2</v>
      </c>
      <c r="D632">
        <v>47</v>
      </c>
      <c r="E632">
        <v>0</v>
      </c>
      <c r="F632">
        <v>0</v>
      </c>
      <c r="G632">
        <v>12</v>
      </c>
      <c r="H632">
        <v>0</v>
      </c>
      <c r="I632">
        <f>SUM(D632:H632)</f>
        <v>59</v>
      </c>
      <c r="J632">
        <v>169</v>
      </c>
      <c r="K632">
        <f>SUM(I632+J632)</f>
        <v>228</v>
      </c>
    </row>
    <row r="633" spans="1:11">
      <c r="A633" t="s">
        <v>38</v>
      </c>
      <c r="B633" t="s">
        <v>132</v>
      </c>
      <c r="C633" t="s">
        <v>3</v>
      </c>
      <c r="D633">
        <v>230</v>
      </c>
      <c r="E633">
        <v>0</v>
      </c>
      <c r="F633">
        <v>0</v>
      </c>
      <c r="G633">
        <v>58</v>
      </c>
      <c r="H633">
        <v>0</v>
      </c>
      <c r="I633">
        <f t="shared" ref="I633:I664" si="36">SUM(D633:G633)</f>
        <v>288</v>
      </c>
      <c r="J633">
        <v>32</v>
      </c>
      <c r="K633">
        <f t="shared" ref="K633:K664" si="37">SUM(I633+J633)</f>
        <v>320</v>
      </c>
    </row>
    <row r="634" spans="1:11">
      <c r="A634" t="s">
        <v>38</v>
      </c>
      <c r="B634" t="s">
        <v>132</v>
      </c>
      <c r="C634" t="s">
        <v>4</v>
      </c>
      <c r="D634">
        <v>51</v>
      </c>
      <c r="E634">
        <v>0</v>
      </c>
      <c r="F634">
        <v>0</v>
      </c>
      <c r="G634">
        <v>18</v>
      </c>
      <c r="H634">
        <v>0</v>
      </c>
      <c r="I634">
        <f t="shared" si="36"/>
        <v>69</v>
      </c>
      <c r="J634">
        <v>0</v>
      </c>
      <c r="K634">
        <f t="shared" si="37"/>
        <v>69</v>
      </c>
    </row>
    <row r="635" spans="1:11">
      <c r="A635" t="s">
        <v>38</v>
      </c>
      <c r="B635" t="s">
        <v>132</v>
      </c>
      <c r="C635" t="s">
        <v>5</v>
      </c>
      <c r="D635">
        <v>191</v>
      </c>
      <c r="E635">
        <v>0</v>
      </c>
      <c r="F635">
        <v>0</v>
      </c>
      <c r="G635">
        <v>24</v>
      </c>
      <c r="H635">
        <v>0</v>
      </c>
      <c r="I635">
        <f t="shared" si="36"/>
        <v>215</v>
      </c>
      <c r="J635">
        <v>0</v>
      </c>
      <c r="K635">
        <f t="shared" si="37"/>
        <v>215</v>
      </c>
    </row>
    <row r="636" spans="1:11">
      <c r="A636" t="s">
        <v>38</v>
      </c>
      <c r="B636" t="s">
        <v>132</v>
      </c>
      <c r="C636" t="s">
        <v>6</v>
      </c>
      <c r="D636">
        <v>38</v>
      </c>
      <c r="E636">
        <v>0</v>
      </c>
      <c r="F636">
        <v>0</v>
      </c>
      <c r="G636">
        <v>36</v>
      </c>
      <c r="H636">
        <v>0</v>
      </c>
      <c r="I636">
        <f t="shared" si="36"/>
        <v>74</v>
      </c>
      <c r="J636">
        <v>0</v>
      </c>
      <c r="K636">
        <f t="shared" si="37"/>
        <v>74</v>
      </c>
    </row>
    <row r="637" spans="1:11">
      <c r="A637" t="s">
        <v>38</v>
      </c>
      <c r="B637" t="s">
        <v>132</v>
      </c>
      <c r="C637" t="s">
        <v>7</v>
      </c>
      <c r="D637">
        <v>47</v>
      </c>
      <c r="E637">
        <v>0</v>
      </c>
      <c r="F637">
        <v>0</v>
      </c>
      <c r="G637">
        <v>31</v>
      </c>
      <c r="H637">
        <v>0</v>
      </c>
      <c r="I637">
        <f t="shared" si="36"/>
        <v>78</v>
      </c>
      <c r="J637">
        <v>0</v>
      </c>
      <c r="K637">
        <f t="shared" si="37"/>
        <v>78</v>
      </c>
    </row>
    <row r="638" spans="1:11">
      <c r="A638" t="s">
        <v>38</v>
      </c>
      <c r="B638" t="s">
        <v>132</v>
      </c>
      <c r="C638" t="s">
        <v>8</v>
      </c>
      <c r="D638">
        <v>0</v>
      </c>
      <c r="E638">
        <v>0</v>
      </c>
      <c r="F638">
        <v>0</v>
      </c>
      <c r="G638">
        <v>0</v>
      </c>
      <c r="H638">
        <v>0</v>
      </c>
      <c r="I638">
        <f t="shared" si="36"/>
        <v>0</v>
      </c>
      <c r="J638">
        <v>0</v>
      </c>
      <c r="K638">
        <f t="shared" si="37"/>
        <v>0</v>
      </c>
    </row>
    <row r="639" spans="1:11">
      <c r="A639" t="s">
        <v>38</v>
      </c>
      <c r="B639" t="s">
        <v>132</v>
      </c>
      <c r="C639" t="s">
        <v>9</v>
      </c>
      <c r="D639">
        <v>77</v>
      </c>
      <c r="E639">
        <v>15</v>
      </c>
      <c r="F639">
        <v>0</v>
      </c>
      <c r="G639">
        <v>93</v>
      </c>
      <c r="H639">
        <v>0</v>
      </c>
      <c r="I639">
        <f t="shared" si="36"/>
        <v>185</v>
      </c>
      <c r="J639">
        <f>125+98</f>
        <v>223</v>
      </c>
      <c r="K639">
        <f t="shared" si="37"/>
        <v>408</v>
      </c>
    </row>
    <row r="640" spans="1:11">
      <c r="A640" t="s">
        <v>38</v>
      </c>
      <c r="B640" t="s">
        <v>132</v>
      </c>
      <c r="C640" t="s">
        <v>10</v>
      </c>
      <c r="D640">
        <v>11</v>
      </c>
      <c r="E640">
        <v>0</v>
      </c>
      <c r="F640">
        <v>0</v>
      </c>
      <c r="G640">
        <v>15</v>
      </c>
      <c r="H640">
        <v>0</v>
      </c>
      <c r="I640">
        <f t="shared" si="36"/>
        <v>26</v>
      </c>
      <c r="J640">
        <v>0</v>
      </c>
      <c r="K640">
        <f t="shared" si="37"/>
        <v>26</v>
      </c>
    </row>
    <row r="641" spans="1:11">
      <c r="A641" t="s">
        <v>38</v>
      </c>
      <c r="B641" t="s">
        <v>132</v>
      </c>
      <c r="C641" t="s">
        <v>11</v>
      </c>
      <c r="D641">
        <v>61</v>
      </c>
      <c r="E641">
        <v>2</v>
      </c>
      <c r="F641">
        <v>0</v>
      </c>
      <c r="G641">
        <v>106</v>
      </c>
      <c r="H641">
        <v>0</v>
      </c>
      <c r="I641">
        <f t="shared" si="36"/>
        <v>169</v>
      </c>
      <c r="J641">
        <v>0</v>
      </c>
      <c r="K641">
        <f t="shared" si="37"/>
        <v>169</v>
      </c>
    </row>
    <row r="642" spans="1:11">
      <c r="A642" t="s">
        <v>38</v>
      </c>
      <c r="B642" t="s">
        <v>132</v>
      </c>
      <c r="C642" t="s">
        <v>12</v>
      </c>
      <c r="D642">
        <v>119</v>
      </c>
      <c r="E642">
        <v>267</v>
      </c>
      <c r="F642">
        <v>0</v>
      </c>
      <c r="G642">
        <v>88</v>
      </c>
      <c r="H642">
        <v>0</v>
      </c>
      <c r="I642">
        <f t="shared" si="36"/>
        <v>474</v>
      </c>
      <c r="J642">
        <v>281</v>
      </c>
      <c r="K642">
        <f t="shared" si="37"/>
        <v>755</v>
      </c>
    </row>
    <row r="643" spans="1:11">
      <c r="A643" t="s">
        <v>38</v>
      </c>
      <c r="B643" t="s">
        <v>132</v>
      </c>
      <c r="C643" t="s">
        <v>13</v>
      </c>
      <c r="D643">
        <v>57</v>
      </c>
      <c r="E643">
        <v>0</v>
      </c>
      <c r="F643">
        <v>0</v>
      </c>
      <c r="G643">
        <v>47</v>
      </c>
      <c r="H643">
        <v>0</v>
      </c>
      <c r="I643">
        <f t="shared" si="36"/>
        <v>104</v>
      </c>
      <c r="J643">
        <v>0</v>
      </c>
      <c r="K643">
        <f t="shared" si="37"/>
        <v>104</v>
      </c>
    </row>
    <row r="644" spans="1:11">
      <c r="A644" t="s">
        <v>38</v>
      </c>
      <c r="B644" t="s">
        <v>132</v>
      </c>
      <c r="C644" t="s">
        <v>34</v>
      </c>
      <c r="D644">
        <v>4</v>
      </c>
      <c r="E644">
        <v>0</v>
      </c>
      <c r="F644">
        <v>0</v>
      </c>
      <c r="G644">
        <v>6</v>
      </c>
      <c r="H644">
        <v>0</v>
      </c>
      <c r="I644">
        <f t="shared" si="36"/>
        <v>10</v>
      </c>
      <c r="J644">
        <v>0</v>
      </c>
      <c r="K644">
        <f t="shared" si="37"/>
        <v>10</v>
      </c>
    </row>
    <row r="645" spans="1:11">
      <c r="A645" t="s">
        <v>38</v>
      </c>
      <c r="B645" t="s">
        <v>132</v>
      </c>
      <c r="C645" t="s">
        <v>14</v>
      </c>
      <c r="D645">
        <v>165</v>
      </c>
      <c r="E645">
        <v>0</v>
      </c>
      <c r="F645">
        <v>0</v>
      </c>
      <c r="G645">
        <v>21</v>
      </c>
      <c r="H645">
        <v>0</v>
      </c>
      <c r="I645">
        <f t="shared" si="36"/>
        <v>186</v>
      </c>
      <c r="J645">
        <v>0</v>
      </c>
      <c r="K645">
        <f t="shared" si="37"/>
        <v>186</v>
      </c>
    </row>
    <row r="646" spans="1:11">
      <c r="A646" t="s">
        <v>38</v>
      </c>
      <c r="B646" t="s">
        <v>132</v>
      </c>
      <c r="C646" t="s">
        <v>15</v>
      </c>
      <c r="D646">
        <v>3</v>
      </c>
      <c r="E646">
        <v>0</v>
      </c>
      <c r="F646">
        <v>0</v>
      </c>
      <c r="G646">
        <v>1</v>
      </c>
      <c r="H646">
        <v>0</v>
      </c>
      <c r="I646">
        <f t="shared" si="36"/>
        <v>4</v>
      </c>
      <c r="J646">
        <v>0</v>
      </c>
      <c r="K646">
        <f t="shared" si="37"/>
        <v>4</v>
      </c>
    </row>
    <row r="647" spans="1:11">
      <c r="A647" t="s">
        <v>38</v>
      </c>
      <c r="B647" t="s">
        <v>132</v>
      </c>
      <c r="C647" t="s">
        <v>16</v>
      </c>
      <c r="D647">
        <v>12</v>
      </c>
      <c r="E647">
        <v>0</v>
      </c>
      <c r="F647">
        <v>0</v>
      </c>
      <c r="G647">
        <v>24</v>
      </c>
      <c r="H647">
        <v>0</v>
      </c>
      <c r="I647">
        <f t="shared" si="36"/>
        <v>36</v>
      </c>
      <c r="J647">
        <v>0</v>
      </c>
      <c r="K647">
        <f t="shared" si="37"/>
        <v>36</v>
      </c>
    </row>
    <row r="648" spans="1:11">
      <c r="A648" t="s">
        <v>38</v>
      </c>
      <c r="B648" t="s">
        <v>132</v>
      </c>
      <c r="C648" t="s">
        <v>17</v>
      </c>
      <c r="D648">
        <v>17</v>
      </c>
      <c r="E648">
        <v>0</v>
      </c>
      <c r="F648">
        <v>0</v>
      </c>
      <c r="G648">
        <v>20</v>
      </c>
      <c r="H648">
        <v>0</v>
      </c>
      <c r="I648">
        <f t="shared" si="36"/>
        <v>37</v>
      </c>
      <c r="J648">
        <v>0</v>
      </c>
      <c r="K648">
        <f t="shared" si="37"/>
        <v>37</v>
      </c>
    </row>
    <row r="649" spans="1:11">
      <c r="A649" t="s">
        <v>38</v>
      </c>
      <c r="B649" t="s">
        <v>132</v>
      </c>
      <c r="C649" t="s">
        <v>18</v>
      </c>
      <c r="D649">
        <v>115</v>
      </c>
      <c r="E649">
        <v>135</v>
      </c>
      <c r="F649">
        <v>0</v>
      </c>
      <c r="G649">
        <v>36</v>
      </c>
      <c r="H649">
        <v>0</v>
      </c>
      <c r="I649">
        <f t="shared" si="36"/>
        <v>286</v>
      </c>
      <c r="J649">
        <v>6</v>
      </c>
      <c r="K649">
        <f t="shared" si="37"/>
        <v>292</v>
      </c>
    </row>
    <row r="650" spans="1:11">
      <c r="A650" t="s">
        <v>38</v>
      </c>
      <c r="B650" t="s">
        <v>132</v>
      </c>
      <c r="C650" t="s">
        <v>19</v>
      </c>
      <c r="D650">
        <v>18</v>
      </c>
      <c r="E650">
        <v>0</v>
      </c>
      <c r="F650">
        <v>0</v>
      </c>
      <c r="G650">
        <v>13</v>
      </c>
      <c r="H650">
        <v>0</v>
      </c>
      <c r="I650">
        <f t="shared" si="36"/>
        <v>31</v>
      </c>
      <c r="J650">
        <v>118</v>
      </c>
      <c r="K650">
        <f t="shared" si="37"/>
        <v>149</v>
      </c>
    </row>
    <row r="651" spans="1:11">
      <c r="A651" t="s">
        <v>38</v>
      </c>
      <c r="B651" t="s">
        <v>132</v>
      </c>
      <c r="C651" t="s">
        <v>20</v>
      </c>
      <c r="D651">
        <v>4</v>
      </c>
      <c r="E651">
        <v>0</v>
      </c>
      <c r="F651">
        <v>0</v>
      </c>
      <c r="G651">
        <v>3</v>
      </c>
      <c r="H651">
        <v>0</v>
      </c>
      <c r="I651">
        <f t="shared" si="36"/>
        <v>7</v>
      </c>
      <c r="J651">
        <v>0</v>
      </c>
      <c r="K651">
        <f t="shared" si="37"/>
        <v>7</v>
      </c>
    </row>
    <row r="652" spans="1:11">
      <c r="A652" t="s">
        <v>38</v>
      </c>
      <c r="B652" t="s">
        <v>132</v>
      </c>
      <c r="C652" t="s">
        <v>21</v>
      </c>
      <c r="D652">
        <v>112</v>
      </c>
      <c r="E652">
        <v>2</v>
      </c>
      <c r="F652">
        <v>0</v>
      </c>
      <c r="G652">
        <v>0</v>
      </c>
      <c r="H652">
        <v>0</v>
      </c>
      <c r="I652">
        <f t="shared" si="36"/>
        <v>114</v>
      </c>
      <c r="J652">
        <v>0</v>
      </c>
      <c r="K652">
        <f t="shared" si="37"/>
        <v>114</v>
      </c>
    </row>
    <row r="653" spans="1:11">
      <c r="A653" t="s">
        <v>38</v>
      </c>
      <c r="B653" t="s">
        <v>132</v>
      </c>
      <c r="C653" t="s">
        <v>22</v>
      </c>
      <c r="D653">
        <v>14</v>
      </c>
      <c r="E653">
        <v>0</v>
      </c>
      <c r="F653">
        <v>0</v>
      </c>
      <c r="G653">
        <v>193</v>
      </c>
      <c r="H653">
        <v>0</v>
      </c>
      <c r="I653">
        <f t="shared" si="36"/>
        <v>207</v>
      </c>
      <c r="J653">
        <v>78</v>
      </c>
      <c r="K653">
        <f t="shared" si="37"/>
        <v>285</v>
      </c>
    </row>
    <row r="654" spans="1:11">
      <c r="A654" t="s">
        <v>38</v>
      </c>
      <c r="B654" t="s">
        <v>132</v>
      </c>
      <c r="C654" t="s">
        <v>23</v>
      </c>
      <c r="D654">
        <v>117</v>
      </c>
      <c r="E654">
        <v>0</v>
      </c>
      <c r="F654">
        <v>0</v>
      </c>
      <c r="G654">
        <v>113</v>
      </c>
      <c r="H654">
        <v>0</v>
      </c>
      <c r="I654">
        <f t="shared" si="36"/>
        <v>230</v>
      </c>
      <c r="J654">
        <f>193+125</f>
        <v>318</v>
      </c>
      <c r="K654">
        <f t="shared" si="37"/>
        <v>548</v>
      </c>
    </row>
    <row r="655" spans="1:11">
      <c r="A655" t="s">
        <v>38</v>
      </c>
      <c r="B655" t="s">
        <v>132</v>
      </c>
      <c r="C655" t="s">
        <v>24</v>
      </c>
      <c r="D655">
        <v>7</v>
      </c>
      <c r="E655">
        <v>0</v>
      </c>
      <c r="F655">
        <v>0</v>
      </c>
      <c r="G655">
        <v>2</v>
      </c>
      <c r="H655">
        <v>0</v>
      </c>
      <c r="I655">
        <f t="shared" si="36"/>
        <v>9</v>
      </c>
      <c r="J655">
        <v>0</v>
      </c>
      <c r="K655">
        <f t="shared" si="37"/>
        <v>9</v>
      </c>
    </row>
    <row r="656" spans="1:11">
      <c r="A656" t="s">
        <v>38</v>
      </c>
      <c r="B656" t="s">
        <v>132</v>
      </c>
      <c r="C656" t="s">
        <v>25</v>
      </c>
      <c r="D656">
        <v>169</v>
      </c>
      <c r="E656">
        <v>8</v>
      </c>
      <c r="F656">
        <v>0</v>
      </c>
      <c r="G656">
        <v>242</v>
      </c>
      <c r="H656">
        <v>0</v>
      </c>
      <c r="I656">
        <f t="shared" si="36"/>
        <v>419</v>
      </c>
      <c r="J656">
        <v>73</v>
      </c>
      <c r="K656">
        <f t="shared" si="37"/>
        <v>492</v>
      </c>
    </row>
    <row r="657" spans="1:11">
      <c r="A657" t="s">
        <v>38</v>
      </c>
      <c r="B657" t="s">
        <v>132</v>
      </c>
      <c r="C657" t="s">
        <v>26</v>
      </c>
      <c r="D657">
        <v>15</v>
      </c>
      <c r="E657">
        <v>0</v>
      </c>
      <c r="F657">
        <v>0</v>
      </c>
      <c r="G657">
        <v>12</v>
      </c>
      <c r="H657">
        <v>0</v>
      </c>
      <c r="I657">
        <f t="shared" si="36"/>
        <v>27</v>
      </c>
      <c r="J657">
        <v>0</v>
      </c>
      <c r="K657">
        <f t="shared" si="37"/>
        <v>27</v>
      </c>
    </row>
    <row r="658" spans="1:11">
      <c r="A658" t="s">
        <v>38</v>
      </c>
      <c r="B658" t="s">
        <v>132</v>
      </c>
      <c r="C658" t="s">
        <v>27</v>
      </c>
      <c r="D658">
        <v>35</v>
      </c>
      <c r="E658">
        <v>0</v>
      </c>
      <c r="F658">
        <v>0</v>
      </c>
      <c r="G658">
        <v>20</v>
      </c>
      <c r="H658">
        <v>0</v>
      </c>
      <c r="I658">
        <f t="shared" si="36"/>
        <v>55</v>
      </c>
      <c r="J658">
        <v>0</v>
      </c>
      <c r="K658">
        <f t="shared" si="37"/>
        <v>55</v>
      </c>
    </row>
    <row r="659" spans="1:11">
      <c r="A659" t="s">
        <v>38</v>
      </c>
      <c r="B659" t="s">
        <v>132</v>
      </c>
      <c r="C659" t="s">
        <v>28</v>
      </c>
      <c r="D659">
        <v>36</v>
      </c>
      <c r="E659">
        <v>52</v>
      </c>
      <c r="F659">
        <v>0</v>
      </c>
      <c r="G659">
        <v>47</v>
      </c>
      <c r="H659">
        <v>0</v>
      </c>
      <c r="I659">
        <f t="shared" si="36"/>
        <v>135</v>
      </c>
      <c r="J659">
        <v>0</v>
      </c>
      <c r="K659">
        <f t="shared" si="37"/>
        <v>135</v>
      </c>
    </row>
    <row r="660" spans="1:11">
      <c r="A660" t="s">
        <v>38</v>
      </c>
      <c r="B660" t="s">
        <v>132</v>
      </c>
      <c r="C660" t="s">
        <v>29</v>
      </c>
      <c r="D660">
        <v>51</v>
      </c>
      <c r="E660">
        <v>0</v>
      </c>
      <c r="F660">
        <v>0</v>
      </c>
      <c r="G660">
        <v>15</v>
      </c>
      <c r="H660">
        <v>0</v>
      </c>
      <c r="I660">
        <f t="shared" si="36"/>
        <v>66</v>
      </c>
      <c r="J660">
        <v>0</v>
      </c>
      <c r="K660">
        <f t="shared" si="37"/>
        <v>66</v>
      </c>
    </row>
    <row r="661" spans="1:11">
      <c r="A661" t="s">
        <v>38</v>
      </c>
      <c r="B661" t="s">
        <v>132</v>
      </c>
      <c r="C661" t="s">
        <v>30</v>
      </c>
      <c r="D661">
        <v>600</v>
      </c>
      <c r="E661">
        <v>17</v>
      </c>
      <c r="F661">
        <v>0</v>
      </c>
      <c r="G661">
        <v>335</v>
      </c>
      <c r="H661">
        <v>0</v>
      </c>
      <c r="I661">
        <f t="shared" si="36"/>
        <v>952</v>
      </c>
      <c r="J661">
        <v>143</v>
      </c>
      <c r="K661">
        <f t="shared" si="37"/>
        <v>1095</v>
      </c>
    </row>
    <row r="662" spans="1:11">
      <c r="A662" t="s">
        <v>38</v>
      </c>
      <c r="B662" t="s">
        <v>132</v>
      </c>
      <c r="C662" t="s">
        <v>31</v>
      </c>
      <c r="D662">
        <v>39</v>
      </c>
      <c r="E662">
        <v>9</v>
      </c>
      <c r="F662">
        <v>0</v>
      </c>
      <c r="G662">
        <v>65</v>
      </c>
      <c r="H662">
        <v>0</v>
      </c>
      <c r="I662">
        <f t="shared" si="36"/>
        <v>113</v>
      </c>
      <c r="J662">
        <v>0</v>
      </c>
      <c r="K662">
        <f t="shared" si="37"/>
        <v>113</v>
      </c>
    </row>
    <row r="663" spans="1:11">
      <c r="A663" t="s">
        <v>38</v>
      </c>
      <c r="B663" t="s">
        <v>132</v>
      </c>
      <c r="C663" t="s">
        <v>32</v>
      </c>
      <c r="D663">
        <v>25</v>
      </c>
      <c r="E663">
        <v>0</v>
      </c>
      <c r="F663">
        <v>0</v>
      </c>
      <c r="G663">
        <v>154</v>
      </c>
      <c r="H663">
        <v>0</v>
      </c>
      <c r="I663">
        <f t="shared" si="36"/>
        <v>179</v>
      </c>
      <c r="J663">
        <v>0</v>
      </c>
      <c r="K663">
        <f t="shared" si="37"/>
        <v>179</v>
      </c>
    </row>
    <row r="664" spans="1:11">
      <c r="A664" t="s">
        <v>38</v>
      </c>
      <c r="B664" t="s">
        <v>132</v>
      </c>
      <c r="C664" t="s">
        <v>33</v>
      </c>
      <c r="D664">
        <v>85</v>
      </c>
      <c r="E664">
        <v>0</v>
      </c>
      <c r="F664">
        <v>0</v>
      </c>
      <c r="G664">
        <v>5</v>
      </c>
      <c r="H664">
        <v>0</v>
      </c>
      <c r="I664">
        <f t="shared" si="36"/>
        <v>90</v>
      </c>
      <c r="J664">
        <v>0</v>
      </c>
      <c r="K664">
        <f t="shared" si="37"/>
        <v>90</v>
      </c>
    </row>
    <row r="665" spans="1:11">
      <c r="A665" t="s">
        <v>38</v>
      </c>
      <c r="B665" t="s">
        <v>99</v>
      </c>
      <c r="C665" t="s">
        <v>2</v>
      </c>
      <c r="D665">
        <v>317</v>
      </c>
      <c r="E665">
        <v>0</v>
      </c>
      <c r="F665">
        <v>0</v>
      </c>
      <c r="G665">
        <v>1</v>
      </c>
      <c r="H665">
        <v>0</v>
      </c>
      <c r="I665">
        <f>SUM(D665:H665)</f>
        <v>318</v>
      </c>
      <c r="J665">
        <v>337</v>
      </c>
      <c r="K665">
        <f>SUM(I665+J665)</f>
        <v>655</v>
      </c>
    </row>
    <row r="666" spans="1:11">
      <c r="A666" t="s">
        <v>38</v>
      </c>
      <c r="B666" t="s">
        <v>99</v>
      </c>
      <c r="C666" t="s">
        <v>3</v>
      </c>
      <c r="D666">
        <v>47</v>
      </c>
      <c r="E666">
        <v>0</v>
      </c>
      <c r="F666">
        <v>0</v>
      </c>
      <c r="G666">
        <v>66</v>
      </c>
      <c r="H666">
        <v>0</v>
      </c>
      <c r="I666">
        <f t="shared" ref="I666:I697" si="38">SUM(D666:H666)</f>
        <v>113</v>
      </c>
      <c r="J666">
        <v>126</v>
      </c>
      <c r="K666">
        <f t="shared" ref="K666:K697" si="39">SUM(I666+J666)</f>
        <v>239</v>
      </c>
    </row>
    <row r="667" spans="1:11">
      <c r="A667" t="s">
        <v>38</v>
      </c>
      <c r="B667" t="s">
        <v>99</v>
      </c>
      <c r="C667" t="s">
        <v>4</v>
      </c>
      <c r="D667">
        <v>150</v>
      </c>
      <c r="E667">
        <v>0</v>
      </c>
      <c r="F667">
        <v>0</v>
      </c>
      <c r="G667">
        <v>47</v>
      </c>
      <c r="H667">
        <v>0</v>
      </c>
      <c r="I667">
        <f t="shared" si="38"/>
        <v>197</v>
      </c>
      <c r="J667">
        <v>0</v>
      </c>
      <c r="K667">
        <f t="shared" si="39"/>
        <v>197</v>
      </c>
    </row>
    <row r="668" spans="1:11">
      <c r="A668" t="s">
        <v>38</v>
      </c>
      <c r="B668" t="s">
        <v>99</v>
      </c>
      <c r="C668" t="s">
        <v>5</v>
      </c>
      <c r="D668">
        <v>174</v>
      </c>
      <c r="E668">
        <v>28</v>
      </c>
      <c r="F668">
        <v>0</v>
      </c>
      <c r="G668">
        <v>0</v>
      </c>
      <c r="H668">
        <v>0</v>
      </c>
      <c r="I668">
        <f t="shared" si="38"/>
        <v>202</v>
      </c>
      <c r="J668">
        <v>0</v>
      </c>
      <c r="K668">
        <f t="shared" si="39"/>
        <v>202</v>
      </c>
    </row>
    <row r="669" spans="1:11">
      <c r="A669" t="s">
        <v>38</v>
      </c>
      <c r="B669" t="s">
        <v>99</v>
      </c>
      <c r="C669" t="s">
        <v>6</v>
      </c>
      <c r="D669">
        <v>23</v>
      </c>
      <c r="E669">
        <v>50</v>
      </c>
      <c r="F669">
        <v>0</v>
      </c>
      <c r="G669">
        <v>13</v>
      </c>
      <c r="H669">
        <v>0</v>
      </c>
      <c r="I669">
        <f t="shared" si="38"/>
        <v>86</v>
      </c>
      <c r="J669">
        <v>0</v>
      </c>
      <c r="K669">
        <f t="shared" si="39"/>
        <v>86</v>
      </c>
    </row>
    <row r="670" spans="1:11">
      <c r="A670" t="s">
        <v>38</v>
      </c>
      <c r="B670" t="s">
        <v>99</v>
      </c>
      <c r="C670" t="s">
        <v>7</v>
      </c>
      <c r="D670">
        <v>74</v>
      </c>
      <c r="E670">
        <v>0</v>
      </c>
      <c r="F670">
        <v>0</v>
      </c>
      <c r="G670">
        <v>45</v>
      </c>
      <c r="H670">
        <v>0</v>
      </c>
      <c r="I670">
        <f t="shared" si="38"/>
        <v>119</v>
      </c>
      <c r="J670">
        <v>0</v>
      </c>
      <c r="K670">
        <f t="shared" si="39"/>
        <v>119</v>
      </c>
    </row>
    <row r="671" spans="1:11">
      <c r="A671" t="s">
        <v>38</v>
      </c>
      <c r="B671" t="s">
        <v>99</v>
      </c>
      <c r="C671" t="s">
        <v>8</v>
      </c>
      <c r="D671">
        <v>0</v>
      </c>
      <c r="E671">
        <v>0</v>
      </c>
      <c r="F671">
        <v>0</v>
      </c>
      <c r="G671">
        <v>0</v>
      </c>
      <c r="H671">
        <v>0</v>
      </c>
      <c r="I671">
        <f t="shared" si="38"/>
        <v>0</v>
      </c>
      <c r="J671">
        <v>0</v>
      </c>
      <c r="K671">
        <f t="shared" si="39"/>
        <v>0</v>
      </c>
    </row>
    <row r="672" spans="1:11">
      <c r="A672" t="s">
        <v>38</v>
      </c>
      <c r="B672" t="s">
        <v>99</v>
      </c>
      <c r="C672" t="s">
        <v>9</v>
      </c>
      <c r="D672">
        <v>247</v>
      </c>
      <c r="E672">
        <v>0</v>
      </c>
      <c r="F672">
        <v>0</v>
      </c>
      <c r="G672">
        <v>16</v>
      </c>
      <c r="H672">
        <v>0</v>
      </c>
      <c r="I672">
        <f t="shared" si="38"/>
        <v>263</v>
      </c>
      <c r="J672">
        <v>59</v>
      </c>
      <c r="K672">
        <f t="shared" si="39"/>
        <v>322</v>
      </c>
    </row>
    <row r="673" spans="1:11">
      <c r="A673" t="s">
        <v>38</v>
      </c>
      <c r="B673" t="s">
        <v>99</v>
      </c>
      <c r="C673" t="s">
        <v>10</v>
      </c>
      <c r="D673">
        <v>42</v>
      </c>
      <c r="E673">
        <v>40</v>
      </c>
      <c r="F673">
        <v>0</v>
      </c>
      <c r="G673">
        <v>48</v>
      </c>
      <c r="H673">
        <v>0</v>
      </c>
      <c r="I673">
        <f t="shared" si="38"/>
        <v>130</v>
      </c>
      <c r="J673">
        <v>0</v>
      </c>
      <c r="K673">
        <f t="shared" si="39"/>
        <v>130</v>
      </c>
    </row>
    <row r="674" spans="1:11">
      <c r="A674" t="s">
        <v>38</v>
      </c>
      <c r="B674" t="s">
        <v>99</v>
      </c>
      <c r="C674" t="s">
        <v>11</v>
      </c>
      <c r="D674">
        <v>17</v>
      </c>
      <c r="E674">
        <v>14</v>
      </c>
      <c r="F674">
        <v>0</v>
      </c>
      <c r="G674">
        <v>28</v>
      </c>
      <c r="H674">
        <v>0</v>
      </c>
      <c r="I674">
        <f t="shared" si="38"/>
        <v>59</v>
      </c>
      <c r="J674">
        <v>0</v>
      </c>
      <c r="K674">
        <f t="shared" si="39"/>
        <v>59</v>
      </c>
    </row>
    <row r="675" spans="1:11">
      <c r="A675" t="s">
        <v>38</v>
      </c>
      <c r="B675" t="s">
        <v>99</v>
      </c>
      <c r="C675" t="s">
        <v>12</v>
      </c>
      <c r="D675">
        <v>188</v>
      </c>
      <c r="E675">
        <v>182</v>
      </c>
      <c r="F675">
        <v>0</v>
      </c>
      <c r="G675">
        <v>244</v>
      </c>
      <c r="H675">
        <v>0</v>
      </c>
      <c r="I675">
        <f t="shared" si="38"/>
        <v>614</v>
      </c>
      <c r="J675">
        <v>629</v>
      </c>
      <c r="K675">
        <f t="shared" si="39"/>
        <v>1243</v>
      </c>
    </row>
    <row r="676" spans="1:11">
      <c r="A676" t="s">
        <v>38</v>
      </c>
      <c r="B676" t="s">
        <v>99</v>
      </c>
      <c r="C676" t="s">
        <v>13</v>
      </c>
      <c r="D676">
        <v>15</v>
      </c>
      <c r="E676">
        <v>39</v>
      </c>
      <c r="F676">
        <v>0</v>
      </c>
      <c r="G676">
        <v>9</v>
      </c>
      <c r="H676">
        <v>0</v>
      </c>
      <c r="I676">
        <f t="shared" si="38"/>
        <v>63</v>
      </c>
      <c r="J676">
        <v>0</v>
      </c>
      <c r="K676">
        <f t="shared" si="39"/>
        <v>63</v>
      </c>
    </row>
    <row r="677" spans="1:11">
      <c r="A677" t="s">
        <v>38</v>
      </c>
      <c r="B677" t="s">
        <v>99</v>
      </c>
      <c r="C677" t="s">
        <v>34</v>
      </c>
      <c r="D677">
        <v>20</v>
      </c>
      <c r="E677">
        <v>48</v>
      </c>
      <c r="F677">
        <v>0</v>
      </c>
      <c r="G677">
        <v>18</v>
      </c>
      <c r="H677">
        <v>0</v>
      </c>
      <c r="I677">
        <f t="shared" si="38"/>
        <v>86</v>
      </c>
      <c r="J677">
        <v>0</v>
      </c>
      <c r="K677">
        <f t="shared" si="39"/>
        <v>86</v>
      </c>
    </row>
    <row r="678" spans="1:11">
      <c r="A678" t="s">
        <v>38</v>
      </c>
      <c r="B678" t="s">
        <v>99</v>
      </c>
      <c r="C678" t="s">
        <v>14</v>
      </c>
      <c r="D678">
        <v>5</v>
      </c>
      <c r="E678">
        <v>0</v>
      </c>
      <c r="F678">
        <v>0</v>
      </c>
      <c r="G678">
        <v>0</v>
      </c>
      <c r="H678">
        <v>0</v>
      </c>
      <c r="I678">
        <f t="shared" si="38"/>
        <v>5</v>
      </c>
      <c r="J678">
        <v>274</v>
      </c>
      <c r="K678">
        <f t="shared" si="39"/>
        <v>279</v>
      </c>
    </row>
    <row r="679" spans="1:11">
      <c r="A679" t="s">
        <v>38</v>
      </c>
      <c r="B679" t="s">
        <v>99</v>
      </c>
      <c r="C679" t="s">
        <v>15</v>
      </c>
      <c r="D679">
        <v>25</v>
      </c>
      <c r="E679">
        <v>0</v>
      </c>
      <c r="F679">
        <v>0</v>
      </c>
      <c r="G679">
        <v>34</v>
      </c>
      <c r="H679">
        <v>0</v>
      </c>
      <c r="I679">
        <f t="shared" si="38"/>
        <v>59</v>
      </c>
      <c r="J679">
        <v>0</v>
      </c>
      <c r="K679">
        <f t="shared" si="39"/>
        <v>59</v>
      </c>
    </row>
    <row r="680" spans="1:11">
      <c r="A680" t="s">
        <v>38</v>
      </c>
      <c r="B680" t="s">
        <v>99</v>
      </c>
      <c r="C680" t="s">
        <v>16</v>
      </c>
      <c r="D680">
        <v>39</v>
      </c>
      <c r="E680">
        <v>0</v>
      </c>
      <c r="F680">
        <v>0</v>
      </c>
      <c r="G680">
        <v>28</v>
      </c>
      <c r="H680">
        <v>0</v>
      </c>
      <c r="I680">
        <f t="shared" si="38"/>
        <v>67</v>
      </c>
      <c r="J680">
        <v>0</v>
      </c>
      <c r="K680">
        <f t="shared" si="39"/>
        <v>67</v>
      </c>
    </row>
    <row r="681" spans="1:11">
      <c r="A681" t="s">
        <v>38</v>
      </c>
      <c r="B681" t="s">
        <v>99</v>
      </c>
      <c r="C681" t="s">
        <v>17</v>
      </c>
      <c r="D681">
        <v>60</v>
      </c>
      <c r="E681">
        <v>0</v>
      </c>
      <c r="F681">
        <v>0</v>
      </c>
      <c r="G681">
        <v>35</v>
      </c>
      <c r="H681">
        <v>0</v>
      </c>
      <c r="I681">
        <f t="shared" si="38"/>
        <v>95</v>
      </c>
      <c r="J681">
        <v>0</v>
      </c>
      <c r="K681">
        <f t="shared" si="39"/>
        <v>95</v>
      </c>
    </row>
    <row r="682" spans="1:11">
      <c r="A682" t="s">
        <v>38</v>
      </c>
      <c r="B682" t="s">
        <v>99</v>
      </c>
      <c r="C682" t="s">
        <v>18</v>
      </c>
      <c r="D682">
        <v>64</v>
      </c>
      <c r="E682">
        <v>2</v>
      </c>
      <c r="F682">
        <v>0</v>
      </c>
      <c r="G682">
        <v>13</v>
      </c>
      <c r="H682">
        <v>0</v>
      </c>
      <c r="I682">
        <f t="shared" si="38"/>
        <v>79</v>
      </c>
      <c r="J682">
        <v>74</v>
      </c>
      <c r="K682">
        <f t="shared" si="39"/>
        <v>153</v>
      </c>
    </row>
    <row r="683" spans="1:11">
      <c r="A683" t="s">
        <v>38</v>
      </c>
      <c r="B683" t="s">
        <v>99</v>
      </c>
      <c r="C683" t="s">
        <v>19</v>
      </c>
      <c r="D683">
        <v>53</v>
      </c>
      <c r="E683">
        <v>32</v>
      </c>
      <c r="F683">
        <v>0</v>
      </c>
      <c r="G683">
        <v>96</v>
      </c>
      <c r="H683">
        <v>0</v>
      </c>
      <c r="I683">
        <f t="shared" si="38"/>
        <v>181</v>
      </c>
      <c r="J683">
        <v>0</v>
      </c>
      <c r="K683">
        <f t="shared" si="39"/>
        <v>181</v>
      </c>
    </row>
    <row r="684" spans="1:11">
      <c r="A684" t="s">
        <v>38</v>
      </c>
      <c r="B684" t="s">
        <v>99</v>
      </c>
      <c r="C684" t="s">
        <v>20</v>
      </c>
      <c r="D684">
        <v>18</v>
      </c>
      <c r="E684">
        <v>58</v>
      </c>
      <c r="F684">
        <v>0</v>
      </c>
      <c r="G684">
        <v>32</v>
      </c>
      <c r="H684">
        <v>0</v>
      </c>
      <c r="I684">
        <f t="shared" si="38"/>
        <v>108</v>
      </c>
      <c r="J684">
        <v>0</v>
      </c>
      <c r="K684">
        <f t="shared" si="39"/>
        <v>108</v>
      </c>
    </row>
    <row r="685" spans="1:11">
      <c r="A685" t="s">
        <v>38</v>
      </c>
      <c r="B685" t="s">
        <v>99</v>
      </c>
      <c r="C685" t="s">
        <v>21</v>
      </c>
      <c r="D685">
        <v>65</v>
      </c>
      <c r="E685">
        <v>0</v>
      </c>
      <c r="F685">
        <v>0</v>
      </c>
      <c r="G685">
        <v>0</v>
      </c>
      <c r="H685">
        <v>0</v>
      </c>
      <c r="I685">
        <f t="shared" si="38"/>
        <v>65</v>
      </c>
      <c r="J685">
        <v>0</v>
      </c>
      <c r="K685">
        <f t="shared" si="39"/>
        <v>65</v>
      </c>
    </row>
    <row r="686" spans="1:11">
      <c r="A686" t="s">
        <v>38</v>
      </c>
      <c r="B686" t="s">
        <v>99</v>
      </c>
      <c r="C686" t="s">
        <v>22</v>
      </c>
      <c r="D686">
        <v>156</v>
      </c>
      <c r="E686">
        <v>31</v>
      </c>
      <c r="F686">
        <v>0</v>
      </c>
      <c r="G686">
        <v>51</v>
      </c>
      <c r="H686">
        <v>0</v>
      </c>
      <c r="I686">
        <f t="shared" si="38"/>
        <v>238</v>
      </c>
      <c r="J686">
        <v>0</v>
      </c>
      <c r="K686">
        <f t="shared" si="39"/>
        <v>238</v>
      </c>
    </row>
    <row r="687" spans="1:11">
      <c r="A687" t="s">
        <v>38</v>
      </c>
      <c r="B687" t="s">
        <v>99</v>
      </c>
      <c r="C687" t="s">
        <v>23</v>
      </c>
      <c r="D687">
        <v>93</v>
      </c>
      <c r="E687">
        <v>5</v>
      </c>
      <c r="F687">
        <v>0</v>
      </c>
      <c r="G687">
        <v>76</v>
      </c>
      <c r="H687">
        <v>0</v>
      </c>
      <c r="I687">
        <f t="shared" si="38"/>
        <v>174</v>
      </c>
      <c r="J687">
        <v>383</v>
      </c>
      <c r="K687">
        <f t="shared" si="39"/>
        <v>557</v>
      </c>
    </row>
    <row r="688" spans="1:11">
      <c r="A688" t="s">
        <v>38</v>
      </c>
      <c r="B688" t="s">
        <v>99</v>
      </c>
      <c r="C688" t="s">
        <v>24</v>
      </c>
      <c r="D688">
        <v>65</v>
      </c>
      <c r="E688">
        <v>0</v>
      </c>
      <c r="F688">
        <v>0</v>
      </c>
      <c r="G688">
        <v>27</v>
      </c>
      <c r="H688">
        <v>0</v>
      </c>
      <c r="I688">
        <f t="shared" si="38"/>
        <v>92</v>
      </c>
      <c r="J688">
        <v>0</v>
      </c>
      <c r="K688">
        <f t="shared" si="39"/>
        <v>92</v>
      </c>
    </row>
    <row r="689" spans="1:11">
      <c r="A689" t="s">
        <v>38</v>
      </c>
      <c r="B689" t="s">
        <v>99</v>
      </c>
      <c r="C689" t="s">
        <v>25</v>
      </c>
      <c r="D689">
        <v>12</v>
      </c>
      <c r="E689">
        <v>0</v>
      </c>
      <c r="F689">
        <v>0</v>
      </c>
      <c r="G689">
        <v>41</v>
      </c>
      <c r="H689">
        <v>0</v>
      </c>
      <c r="I689">
        <f t="shared" si="38"/>
        <v>53</v>
      </c>
      <c r="J689">
        <v>0</v>
      </c>
      <c r="K689">
        <f t="shared" si="39"/>
        <v>53</v>
      </c>
    </row>
    <row r="690" spans="1:11">
      <c r="A690" t="s">
        <v>38</v>
      </c>
      <c r="B690" t="s">
        <v>99</v>
      </c>
      <c r="C690" t="s">
        <v>26</v>
      </c>
      <c r="D690">
        <v>18</v>
      </c>
      <c r="E690">
        <v>0</v>
      </c>
      <c r="F690">
        <v>0</v>
      </c>
      <c r="G690">
        <v>15</v>
      </c>
      <c r="H690">
        <v>0</v>
      </c>
      <c r="I690">
        <f t="shared" si="38"/>
        <v>33</v>
      </c>
      <c r="J690">
        <v>0</v>
      </c>
      <c r="K690">
        <f t="shared" si="39"/>
        <v>33</v>
      </c>
    </row>
    <row r="691" spans="1:11">
      <c r="A691" t="s">
        <v>38</v>
      </c>
      <c r="B691" t="s">
        <v>99</v>
      </c>
      <c r="C691" t="s">
        <v>27</v>
      </c>
      <c r="D691">
        <v>88</v>
      </c>
      <c r="E691">
        <v>0</v>
      </c>
      <c r="F691">
        <v>0</v>
      </c>
      <c r="G691">
        <v>0</v>
      </c>
      <c r="H691">
        <v>0</v>
      </c>
      <c r="I691">
        <f t="shared" si="38"/>
        <v>88</v>
      </c>
      <c r="J691">
        <v>0</v>
      </c>
      <c r="K691">
        <f t="shared" si="39"/>
        <v>88</v>
      </c>
    </row>
    <row r="692" spans="1:11">
      <c r="A692" t="s">
        <v>38</v>
      </c>
      <c r="B692" t="s">
        <v>99</v>
      </c>
      <c r="C692" t="s">
        <v>28</v>
      </c>
      <c r="D692">
        <v>110</v>
      </c>
      <c r="E692">
        <v>74</v>
      </c>
      <c r="F692">
        <v>0</v>
      </c>
      <c r="G692">
        <v>83</v>
      </c>
      <c r="H692">
        <v>0</v>
      </c>
      <c r="I692">
        <f t="shared" si="38"/>
        <v>267</v>
      </c>
      <c r="J692">
        <v>0</v>
      </c>
      <c r="K692">
        <f t="shared" si="39"/>
        <v>267</v>
      </c>
    </row>
    <row r="693" spans="1:11">
      <c r="A693" t="s">
        <v>38</v>
      </c>
      <c r="B693" t="s">
        <v>99</v>
      </c>
      <c r="C693" t="s">
        <v>29</v>
      </c>
      <c r="D693">
        <v>85</v>
      </c>
      <c r="E693">
        <v>0</v>
      </c>
      <c r="F693">
        <v>0</v>
      </c>
      <c r="G693">
        <v>0</v>
      </c>
      <c r="H693">
        <v>0</v>
      </c>
      <c r="I693">
        <f t="shared" si="38"/>
        <v>85</v>
      </c>
      <c r="J693">
        <v>0</v>
      </c>
      <c r="K693">
        <f t="shared" si="39"/>
        <v>85</v>
      </c>
    </row>
    <row r="694" spans="1:11">
      <c r="A694" t="s">
        <v>38</v>
      </c>
      <c r="B694" t="s">
        <v>99</v>
      </c>
      <c r="C694" t="s">
        <v>30</v>
      </c>
      <c r="D694">
        <v>67</v>
      </c>
      <c r="E694">
        <v>136</v>
      </c>
      <c r="F694">
        <v>0</v>
      </c>
      <c r="G694">
        <v>92</v>
      </c>
      <c r="H694">
        <v>0</v>
      </c>
      <c r="I694">
        <f t="shared" si="38"/>
        <v>295</v>
      </c>
      <c r="J694">
        <v>44</v>
      </c>
      <c r="K694">
        <f t="shared" si="39"/>
        <v>339</v>
      </c>
    </row>
    <row r="695" spans="1:11">
      <c r="A695" t="s">
        <v>38</v>
      </c>
      <c r="B695" t="s">
        <v>99</v>
      </c>
      <c r="C695" t="s">
        <v>31</v>
      </c>
      <c r="D695">
        <v>145</v>
      </c>
      <c r="E695">
        <v>0</v>
      </c>
      <c r="F695">
        <v>0</v>
      </c>
      <c r="G695">
        <v>84</v>
      </c>
      <c r="H695">
        <v>0</v>
      </c>
      <c r="I695">
        <f t="shared" si="38"/>
        <v>229</v>
      </c>
      <c r="J695">
        <v>0</v>
      </c>
      <c r="K695">
        <f t="shared" si="39"/>
        <v>229</v>
      </c>
    </row>
    <row r="696" spans="1:11">
      <c r="A696" t="s">
        <v>38</v>
      </c>
      <c r="B696" t="s">
        <v>99</v>
      </c>
      <c r="C696" t="s">
        <v>32</v>
      </c>
      <c r="D696">
        <v>163</v>
      </c>
      <c r="E696">
        <v>0</v>
      </c>
      <c r="F696">
        <v>0</v>
      </c>
      <c r="G696">
        <v>247</v>
      </c>
      <c r="H696">
        <v>0</v>
      </c>
      <c r="I696">
        <f t="shared" si="38"/>
        <v>410</v>
      </c>
      <c r="J696">
        <v>0</v>
      </c>
      <c r="K696">
        <f t="shared" si="39"/>
        <v>410</v>
      </c>
    </row>
    <row r="697" spans="1:11">
      <c r="A697" t="s">
        <v>38</v>
      </c>
      <c r="B697" t="s">
        <v>99</v>
      </c>
      <c r="C697" t="s">
        <v>33</v>
      </c>
      <c r="D697">
        <v>4</v>
      </c>
      <c r="E697">
        <v>4</v>
      </c>
      <c r="F697">
        <v>0</v>
      </c>
      <c r="G697">
        <v>0</v>
      </c>
      <c r="H697">
        <v>0</v>
      </c>
      <c r="I697">
        <f t="shared" si="38"/>
        <v>8</v>
      </c>
      <c r="J697">
        <v>13</v>
      </c>
      <c r="K697">
        <f t="shared" si="39"/>
        <v>21</v>
      </c>
    </row>
    <row r="698" spans="1:11">
      <c r="A698" t="s">
        <v>38</v>
      </c>
      <c r="B698" t="s">
        <v>94</v>
      </c>
      <c r="C698" t="s">
        <v>2</v>
      </c>
      <c r="D698">
        <v>699</v>
      </c>
      <c r="E698">
        <v>382</v>
      </c>
      <c r="F698">
        <v>6</v>
      </c>
      <c r="G698">
        <v>113</v>
      </c>
      <c r="H698">
        <v>0</v>
      </c>
      <c r="I698">
        <f t="shared" ref="I698:I730" si="40">SUM(D698:G698)</f>
        <v>1200</v>
      </c>
      <c r="J698">
        <v>103</v>
      </c>
      <c r="K698">
        <f t="shared" ref="K698:K730" si="41">SUM(I698:J698)</f>
        <v>1303</v>
      </c>
    </row>
    <row r="699" spans="1:11">
      <c r="A699" t="s">
        <v>38</v>
      </c>
      <c r="B699" t="s">
        <v>94</v>
      </c>
      <c r="C699" t="s">
        <v>3</v>
      </c>
      <c r="D699">
        <v>218</v>
      </c>
      <c r="E699">
        <v>167</v>
      </c>
      <c r="F699">
        <v>0</v>
      </c>
      <c r="G699">
        <v>56</v>
      </c>
      <c r="H699">
        <v>0</v>
      </c>
      <c r="I699">
        <f t="shared" si="40"/>
        <v>441</v>
      </c>
      <c r="J699">
        <v>136</v>
      </c>
      <c r="K699">
        <f t="shared" si="41"/>
        <v>577</v>
      </c>
    </row>
    <row r="700" spans="1:11">
      <c r="A700" t="s">
        <v>38</v>
      </c>
      <c r="B700" t="s">
        <v>94</v>
      </c>
      <c r="C700" t="s">
        <v>4</v>
      </c>
      <c r="D700">
        <v>210</v>
      </c>
      <c r="E700">
        <v>32</v>
      </c>
      <c r="F700">
        <v>0</v>
      </c>
      <c r="G700">
        <v>145</v>
      </c>
      <c r="H700">
        <v>0</v>
      </c>
      <c r="I700">
        <f t="shared" si="40"/>
        <v>387</v>
      </c>
      <c r="J700">
        <v>0</v>
      </c>
      <c r="K700">
        <f t="shared" si="41"/>
        <v>387</v>
      </c>
    </row>
    <row r="701" spans="1:11">
      <c r="A701" t="s">
        <v>38</v>
      </c>
      <c r="B701" t="s">
        <v>94</v>
      </c>
      <c r="C701" t="s">
        <v>5</v>
      </c>
      <c r="D701">
        <v>510</v>
      </c>
      <c r="E701">
        <v>165</v>
      </c>
      <c r="F701">
        <v>0</v>
      </c>
      <c r="G701">
        <v>641</v>
      </c>
      <c r="H701">
        <v>0</v>
      </c>
      <c r="I701">
        <f t="shared" si="40"/>
        <v>1316</v>
      </c>
      <c r="J701">
        <v>132</v>
      </c>
      <c r="K701">
        <f t="shared" si="41"/>
        <v>1448</v>
      </c>
    </row>
    <row r="702" spans="1:11">
      <c r="A702" t="s">
        <v>38</v>
      </c>
      <c r="B702" t="s">
        <v>94</v>
      </c>
      <c r="C702" t="s">
        <v>6</v>
      </c>
      <c r="D702">
        <v>109</v>
      </c>
      <c r="E702">
        <v>30</v>
      </c>
      <c r="F702">
        <v>0</v>
      </c>
      <c r="G702">
        <v>65</v>
      </c>
      <c r="H702">
        <v>0</v>
      </c>
      <c r="I702">
        <f t="shared" si="40"/>
        <v>204</v>
      </c>
      <c r="J702">
        <v>176</v>
      </c>
      <c r="K702">
        <f t="shared" si="41"/>
        <v>380</v>
      </c>
    </row>
    <row r="703" spans="1:11">
      <c r="A703" t="s">
        <v>38</v>
      </c>
      <c r="B703" t="s">
        <v>94</v>
      </c>
      <c r="C703" t="s">
        <v>7</v>
      </c>
      <c r="D703">
        <v>203</v>
      </c>
      <c r="E703">
        <v>50</v>
      </c>
      <c r="F703">
        <v>0</v>
      </c>
      <c r="G703">
        <v>20</v>
      </c>
      <c r="H703">
        <v>0</v>
      </c>
      <c r="I703">
        <f t="shared" si="40"/>
        <v>273</v>
      </c>
      <c r="J703">
        <v>0</v>
      </c>
      <c r="K703">
        <f t="shared" si="41"/>
        <v>273</v>
      </c>
    </row>
    <row r="704" spans="1:11">
      <c r="A704" t="s">
        <v>38</v>
      </c>
      <c r="B704" t="s">
        <v>94</v>
      </c>
      <c r="C704" t="s">
        <v>8</v>
      </c>
      <c r="D704">
        <v>1</v>
      </c>
      <c r="E704">
        <v>0</v>
      </c>
      <c r="F704">
        <v>0</v>
      </c>
      <c r="G704">
        <v>0</v>
      </c>
      <c r="H704">
        <v>0</v>
      </c>
      <c r="I704">
        <f t="shared" si="40"/>
        <v>1</v>
      </c>
      <c r="J704">
        <v>0</v>
      </c>
      <c r="K704">
        <f t="shared" si="41"/>
        <v>1</v>
      </c>
    </row>
    <row r="705" spans="1:11">
      <c r="A705" t="s">
        <v>38</v>
      </c>
      <c r="B705" t="s">
        <v>94</v>
      </c>
      <c r="C705" t="s">
        <v>9</v>
      </c>
      <c r="D705">
        <v>752</v>
      </c>
      <c r="E705">
        <v>58</v>
      </c>
      <c r="F705">
        <v>0</v>
      </c>
      <c r="G705">
        <v>156</v>
      </c>
      <c r="H705">
        <v>0</v>
      </c>
      <c r="I705">
        <f t="shared" si="40"/>
        <v>966</v>
      </c>
      <c r="J705">
        <v>9</v>
      </c>
      <c r="K705">
        <f t="shared" si="41"/>
        <v>975</v>
      </c>
    </row>
    <row r="706" spans="1:11">
      <c r="A706" t="s">
        <v>38</v>
      </c>
      <c r="B706" t="s">
        <v>94</v>
      </c>
      <c r="C706" t="s">
        <v>10</v>
      </c>
      <c r="D706">
        <v>515</v>
      </c>
      <c r="E706">
        <v>125</v>
      </c>
      <c r="F706">
        <v>0</v>
      </c>
      <c r="G706">
        <v>140</v>
      </c>
      <c r="H706">
        <v>0</v>
      </c>
      <c r="I706">
        <f t="shared" si="40"/>
        <v>780</v>
      </c>
      <c r="J706">
        <v>0</v>
      </c>
      <c r="K706">
        <f t="shared" si="41"/>
        <v>780</v>
      </c>
    </row>
    <row r="707" spans="1:11">
      <c r="A707" t="s">
        <v>38</v>
      </c>
      <c r="B707" t="s">
        <v>94</v>
      </c>
      <c r="C707" t="s">
        <v>11</v>
      </c>
      <c r="D707">
        <v>309</v>
      </c>
      <c r="E707">
        <v>57</v>
      </c>
      <c r="F707">
        <v>0</v>
      </c>
      <c r="G707">
        <v>149</v>
      </c>
      <c r="H707">
        <v>0</v>
      </c>
      <c r="I707">
        <f t="shared" si="40"/>
        <v>515</v>
      </c>
      <c r="J707">
        <v>71</v>
      </c>
      <c r="K707">
        <f t="shared" si="41"/>
        <v>586</v>
      </c>
    </row>
    <row r="708" spans="1:11">
      <c r="A708" t="s">
        <v>38</v>
      </c>
      <c r="B708" t="s">
        <v>94</v>
      </c>
      <c r="C708" t="s">
        <v>12</v>
      </c>
      <c r="D708">
        <v>366</v>
      </c>
      <c r="E708">
        <v>252</v>
      </c>
      <c r="F708">
        <v>0</v>
      </c>
      <c r="G708">
        <v>323</v>
      </c>
      <c r="H708">
        <v>0</v>
      </c>
      <c r="I708">
        <f t="shared" si="40"/>
        <v>941</v>
      </c>
      <c r="J708">
        <v>303</v>
      </c>
      <c r="K708">
        <f t="shared" si="41"/>
        <v>1244</v>
      </c>
    </row>
    <row r="709" spans="1:11">
      <c r="A709" t="s">
        <v>38</v>
      </c>
      <c r="B709" t="s">
        <v>94</v>
      </c>
      <c r="C709" t="s">
        <v>13</v>
      </c>
      <c r="D709">
        <v>347</v>
      </c>
      <c r="E709">
        <v>242</v>
      </c>
      <c r="F709">
        <v>0</v>
      </c>
      <c r="G709">
        <v>335</v>
      </c>
      <c r="H709">
        <v>0</v>
      </c>
      <c r="I709">
        <f t="shared" si="40"/>
        <v>924</v>
      </c>
      <c r="J709">
        <v>239</v>
      </c>
      <c r="K709">
        <f t="shared" si="41"/>
        <v>1163</v>
      </c>
    </row>
    <row r="710" spans="1:11">
      <c r="A710" t="s">
        <v>38</v>
      </c>
      <c r="B710" t="s">
        <v>94</v>
      </c>
      <c r="C710" t="s">
        <v>34</v>
      </c>
      <c r="D710">
        <v>61</v>
      </c>
      <c r="E710">
        <v>27</v>
      </c>
      <c r="F710">
        <v>0</v>
      </c>
      <c r="G710">
        <v>80</v>
      </c>
      <c r="H710">
        <v>0</v>
      </c>
      <c r="I710">
        <f t="shared" si="40"/>
        <v>168</v>
      </c>
      <c r="J710">
        <v>0</v>
      </c>
      <c r="K710">
        <f t="shared" si="41"/>
        <v>168</v>
      </c>
    </row>
    <row r="711" spans="1:11">
      <c r="A711" t="s">
        <v>38</v>
      </c>
      <c r="B711" t="s">
        <v>94</v>
      </c>
      <c r="C711" t="s">
        <v>14</v>
      </c>
      <c r="D711">
        <v>220</v>
      </c>
      <c r="E711">
        <v>0</v>
      </c>
      <c r="F711">
        <v>0</v>
      </c>
      <c r="G711">
        <v>203</v>
      </c>
      <c r="H711">
        <v>0</v>
      </c>
      <c r="I711">
        <f t="shared" si="40"/>
        <v>423</v>
      </c>
      <c r="J711">
        <v>0</v>
      </c>
      <c r="K711">
        <f t="shared" si="41"/>
        <v>423</v>
      </c>
    </row>
    <row r="712" spans="1:11">
      <c r="A712" t="s">
        <v>38</v>
      </c>
      <c r="B712" t="s">
        <v>94</v>
      </c>
      <c r="C712" t="s">
        <v>15</v>
      </c>
      <c r="D712">
        <v>157</v>
      </c>
      <c r="E712">
        <v>0</v>
      </c>
      <c r="F712">
        <v>0</v>
      </c>
      <c r="G712">
        <v>111</v>
      </c>
      <c r="H712">
        <v>0</v>
      </c>
      <c r="I712">
        <f t="shared" si="40"/>
        <v>268</v>
      </c>
      <c r="J712">
        <v>23</v>
      </c>
      <c r="K712">
        <f t="shared" si="41"/>
        <v>291</v>
      </c>
    </row>
    <row r="713" spans="1:11">
      <c r="A713" t="s">
        <v>38</v>
      </c>
      <c r="B713" t="s">
        <v>94</v>
      </c>
      <c r="C713" t="s">
        <v>16</v>
      </c>
      <c r="D713">
        <v>421</v>
      </c>
      <c r="E713">
        <v>58</v>
      </c>
      <c r="F713">
        <v>0</v>
      </c>
      <c r="G713">
        <v>307</v>
      </c>
      <c r="H713">
        <v>0</v>
      </c>
      <c r="I713">
        <f t="shared" si="40"/>
        <v>786</v>
      </c>
      <c r="J713">
        <v>0</v>
      </c>
      <c r="K713">
        <f t="shared" si="41"/>
        <v>786</v>
      </c>
    </row>
    <row r="714" spans="1:11">
      <c r="A714" t="s">
        <v>38</v>
      </c>
      <c r="B714" t="s">
        <v>94</v>
      </c>
      <c r="C714" t="s">
        <v>17</v>
      </c>
      <c r="D714">
        <v>265</v>
      </c>
      <c r="E714">
        <v>0</v>
      </c>
      <c r="F714">
        <v>0</v>
      </c>
      <c r="G714">
        <v>24</v>
      </c>
      <c r="H714">
        <v>0</v>
      </c>
      <c r="I714">
        <f t="shared" si="40"/>
        <v>289</v>
      </c>
      <c r="J714">
        <v>0</v>
      </c>
      <c r="K714">
        <f t="shared" si="41"/>
        <v>289</v>
      </c>
    </row>
    <row r="715" spans="1:11">
      <c r="A715" t="s">
        <v>38</v>
      </c>
      <c r="B715" t="s">
        <v>94</v>
      </c>
      <c r="C715" t="s">
        <v>18</v>
      </c>
      <c r="D715">
        <v>387</v>
      </c>
      <c r="E715">
        <v>110</v>
      </c>
      <c r="F715">
        <v>0</v>
      </c>
      <c r="G715">
        <v>209</v>
      </c>
      <c r="H715">
        <v>0</v>
      </c>
      <c r="I715">
        <f t="shared" si="40"/>
        <v>706</v>
      </c>
      <c r="J715">
        <v>134</v>
      </c>
      <c r="K715">
        <f t="shared" si="41"/>
        <v>840</v>
      </c>
    </row>
    <row r="716" spans="1:11">
      <c r="A716" t="s">
        <v>38</v>
      </c>
      <c r="B716" t="s">
        <v>94</v>
      </c>
      <c r="C716" t="s">
        <v>19</v>
      </c>
      <c r="D716">
        <v>23</v>
      </c>
      <c r="E716">
        <v>77</v>
      </c>
      <c r="F716">
        <v>0</v>
      </c>
      <c r="G716">
        <v>26</v>
      </c>
      <c r="H716">
        <v>0</v>
      </c>
      <c r="I716">
        <f t="shared" si="40"/>
        <v>126</v>
      </c>
      <c r="J716">
        <v>0</v>
      </c>
      <c r="K716">
        <f t="shared" si="41"/>
        <v>126</v>
      </c>
    </row>
    <row r="717" spans="1:11">
      <c r="A717" t="s">
        <v>38</v>
      </c>
      <c r="B717" t="s">
        <v>94</v>
      </c>
      <c r="C717" t="s">
        <v>20</v>
      </c>
      <c r="D717">
        <v>5</v>
      </c>
      <c r="E717">
        <v>75</v>
      </c>
      <c r="F717">
        <v>0</v>
      </c>
      <c r="G717">
        <v>66</v>
      </c>
      <c r="H717">
        <v>0</v>
      </c>
      <c r="I717">
        <f t="shared" si="40"/>
        <v>146</v>
      </c>
      <c r="J717">
        <v>0</v>
      </c>
      <c r="K717">
        <f t="shared" si="41"/>
        <v>146</v>
      </c>
    </row>
    <row r="718" spans="1:11">
      <c r="A718" t="s">
        <v>38</v>
      </c>
      <c r="B718" t="s">
        <v>94</v>
      </c>
      <c r="C718" t="s">
        <v>21</v>
      </c>
      <c r="D718">
        <v>157</v>
      </c>
      <c r="E718">
        <v>0</v>
      </c>
      <c r="F718">
        <v>0</v>
      </c>
      <c r="G718">
        <v>17</v>
      </c>
      <c r="H718">
        <v>0</v>
      </c>
      <c r="I718">
        <f t="shared" si="40"/>
        <v>174</v>
      </c>
      <c r="J718">
        <v>0</v>
      </c>
      <c r="K718">
        <f t="shared" si="41"/>
        <v>174</v>
      </c>
    </row>
    <row r="719" spans="1:11">
      <c r="A719" t="s">
        <v>38</v>
      </c>
      <c r="B719" t="s">
        <v>94</v>
      </c>
      <c r="C719" t="s">
        <v>22</v>
      </c>
      <c r="D719">
        <v>201</v>
      </c>
      <c r="E719">
        <v>207</v>
      </c>
      <c r="F719">
        <v>0</v>
      </c>
      <c r="G719">
        <v>388</v>
      </c>
      <c r="H719">
        <v>0</v>
      </c>
      <c r="I719">
        <f t="shared" si="40"/>
        <v>796</v>
      </c>
      <c r="J719">
        <v>0</v>
      </c>
      <c r="K719">
        <f t="shared" si="41"/>
        <v>796</v>
      </c>
    </row>
    <row r="720" spans="1:11">
      <c r="A720" t="s">
        <v>38</v>
      </c>
      <c r="B720" t="s">
        <v>94</v>
      </c>
      <c r="C720" t="s">
        <v>23</v>
      </c>
      <c r="D720">
        <v>431</v>
      </c>
      <c r="E720">
        <v>140</v>
      </c>
      <c r="F720">
        <v>0</v>
      </c>
      <c r="G720">
        <v>163</v>
      </c>
      <c r="H720">
        <v>0</v>
      </c>
      <c r="I720">
        <f t="shared" si="40"/>
        <v>734</v>
      </c>
      <c r="J720">
        <v>111</v>
      </c>
      <c r="K720">
        <f t="shared" si="41"/>
        <v>845</v>
      </c>
    </row>
    <row r="721" spans="1:11">
      <c r="A721" t="s">
        <v>38</v>
      </c>
      <c r="B721" t="s">
        <v>94</v>
      </c>
      <c r="C721" t="s">
        <v>24</v>
      </c>
      <c r="D721">
        <v>64</v>
      </c>
      <c r="E721">
        <v>41</v>
      </c>
      <c r="F721">
        <v>0</v>
      </c>
      <c r="G721">
        <v>31</v>
      </c>
      <c r="H721">
        <v>0</v>
      </c>
      <c r="I721">
        <f t="shared" si="40"/>
        <v>136</v>
      </c>
      <c r="J721">
        <v>0</v>
      </c>
      <c r="K721">
        <f t="shared" si="41"/>
        <v>136</v>
      </c>
    </row>
    <row r="722" spans="1:11">
      <c r="A722" t="s">
        <v>38</v>
      </c>
      <c r="B722" t="s">
        <v>94</v>
      </c>
      <c r="C722" t="s">
        <v>25</v>
      </c>
      <c r="D722">
        <v>276</v>
      </c>
      <c r="E722">
        <v>59</v>
      </c>
      <c r="F722">
        <v>0</v>
      </c>
      <c r="G722">
        <v>155</v>
      </c>
      <c r="H722">
        <v>0</v>
      </c>
      <c r="I722">
        <f t="shared" si="40"/>
        <v>490</v>
      </c>
      <c r="J722">
        <v>0</v>
      </c>
      <c r="K722">
        <f t="shared" si="41"/>
        <v>490</v>
      </c>
    </row>
    <row r="723" spans="1:11">
      <c r="A723" t="s">
        <v>38</v>
      </c>
      <c r="B723" t="s">
        <v>94</v>
      </c>
      <c r="C723" t="s">
        <v>26</v>
      </c>
      <c r="D723">
        <v>42</v>
      </c>
      <c r="E723">
        <v>40</v>
      </c>
      <c r="F723">
        <v>0</v>
      </c>
      <c r="G723">
        <v>8</v>
      </c>
      <c r="H723">
        <v>0</v>
      </c>
      <c r="I723">
        <f t="shared" si="40"/>
        <v>90</v>
      </c>
      <c r="J723">
        <v>0</v>
      </c>
      <c r="K723">
        <f t="shared" si="41"/>
        <v>90</v>
      </c>
    </row>
    <row r="724" spans="1:11">
      <c r="A724" t="s">
        <v>38</v>
      </c>
      <c r="B724" t="s">
        <v>94</v>
      </c>
      <c r="C724" t="s">
        <v>27</v>
      </c>
      <c r="D724">
        <v>73</v>
      </c>
      <c r="E724">
        <v>2</v>
      </c>
      <c r="F724">
        <v>0</v>
      </c>
      <c r="G724">
        <v>3</v>
      </c>
      <c r="H724">
        <v>0</v>
      </c>
      <c r="I724">
        <f t="shared" si="40"/>
        <v>78</v>
      </c>
      <c r="J724">
        <v>0</v>
      </c>
      <c r="K724">
        <f t="shared" si="41"/>
        <v>78</v>
      </c>
    </row>
    <row r="725" spans="1:11">
      <c r="A725" t="s">
        <v>38</v>
      </c>
      <c r="B725" t="s">
        <v>94</v>
      </c>
      <c r="C725" t="s">
        <v>28</v>
      </c>
      <c r="D725">
        <v>358</v>
      </c>
      <c r="E725">
        <v>266</v>
      </c>
      <c r="F725">
        <v>0</v>
      </c>
      <c r="G725">
        <v>505</v>
      </c>
      <c r="H725">
        <v>0</v>
      </c>
      <c r="I725">
        <f t="shared" si="40"/>
        <v>1129</v>
      </c>
      <c r="J725">
        <v>0</v>
      </c>
      <c r="K725">
        <f t="shared" si="41"/>
        <v>1129</v>
      </c>
    </row>
    <row r="726" spans="1:11">
      <c r="A726" t="s">
        <v>38</v>
      </c>
      <c r="B726" t="s">
        <v>94</v>
      </c>
      <c r="C726" t="s">
        <v>29</v>
      </c>
      <c r="D726">
        <v>267</v>
      </c>
      <c r="E726">
        <v>17</v>
      </c>
      <c r="F726">
        <v>0</v>
      </c>
      <c r="G726">
        <v>1</v>
      </c>
      <c r="H726">
        <v>0</v>
      </c>
      <c r="I726">
        <f t="shared" si="40"/>
        <v>285</v>
      </c>
      <c r="J726">
        <v>0</v>
      </c>
      <c r="K726">
        <f t="shared" si="41"/>
        <v>285</v>
      </c>
    </row>
    <row r="727" spans="1:11">
      <c r="A727" t="s">
        <v>38</v>
      </c>
      <c r="B727" t="s">
        <v>94</v>
      </c>
      <c r="C727" t="s">
        <v>30</v>
      </c>
      <c r="D727">
        <v>629</v>
      </c>
      <c r="E727">
        <v>253</v>
      </c>
      <c r="F727">
        <v>9</v>
      </c>
      <c r="G727">
        <v>302</v>
      </c>
      <c r="H727">
        <v>0</v>
      </c>
      <c r="I727">
        <f t="shared" si="40"/>
        <v>1193</v>
      </c>
      <c r="J727">
        <v>309</v>
      </c>
      <c r="K727">
        <f t="shared" si="41"/>
        <v>1502</v>
      </c>
    </row>
    <row r="728" spans="1:11">
      <c r="A728" t="s">
        <v>38</v>
      </c>
      <c r="B728" t="s">
        <v>94</v>
      </c>
      <c r="C728" t="s">
        <v>31</v>
      </c>
      <c r="D728">
        <v>732</v>
      </c>
      <c r="E728">
        <v>28</v>
      </c>
      <c r="F728">
        <v>0</v>
      </c>
      <c r="G728">
        <v>246</v>
      </c>
      <c r="H728">
        <v>0</v>
      </c>
      <c r="I728">
        <f t="shared" si="40"/>
        <v>1006</v>
      </c>
      <c r="J728">
        <v>0</v>
      </c>
      <c r="K728">
        <f t="shared" si="41"/>
        <v>1006</v>
      </c>
    </row>
    <row r="729" spans="1:11">
      <c r="A729" t="s">
        <v>38</v>
      </c>
      <c r="B729" t="s">
        <v>94</v>
      </c>
      <c r="C729" t="s">
        <v>32</v>
      </c>
      <c r="D729">
        <v>403</v>
      </c>
      <c r="E729">
        <v>10</v>
      </c>
      <c r="F729">
        <v>0</v>
      </c>
      <c r="G729">
        <v>142</v>
      </c>
      <c r="H729">
        <v>0</v>
      </c>
      <c r="I729">
        <f t="shared" si="40"/>
        <v>555</v>
      </c>
      <c r="J729">
        <v>1</v>
      </c>
      <c r="K729">
        <f t="shared" si="41"/>
        <v>556</v>
      </c>
    </row>
    <row r="730" spans="1:11">
      <c r="A730" t="s">
        <v>38</v>
      </c>
      <c r="B730" t="s">
        <v>94</v>
      </c>
      <c r="C730" t="s">
        <v>33</v>
      </c>
      <c r="D730">
        <v>198</v>
      </c>
      <c r="E730">
        <v>61</v>
      </c>
      <c r="F730">
        <v>65</v>
      </c>
      <c r="G730">
        <v>24</v>
      </c>
      <c r="H730">
        <v>0</v>
      </c>
      <c r="I730">
        <f t="shared" si="40"/>
        <v>348</v>
      </c>
      <c r="J730">
        <v>0</v>
      </c>
      <c r="K730">
        <f t="shared" si="41"/>
        <v>348</v>
      </c>
    </row>
    <row r="731" spans="1:11">
      <c r="A731" t="s">
        <v>38</v>
      </c>
      <c r="B731" t="s">
        <v>50</v>
      </c>
      <c r="C731" t="s">
        <v>2</v>
      </c>
      <c r="D731">
        <v>364</v>
      </c>
      <c r="E731">
        <v>133</v>
      </c>
      <c r="F731">
        <v>17</v>
      </c>
      <c r="G731">
        <v>3</v>
      </c>
      <c r="H731">
        <v>0</v>
      </c>
      <c r="I731">
        <f t="shared" ref="I731:I763" si="42">SUM(D731:G731)</f>
        <v>517</v>
      </c>
      <c r="J731">
        <v>33</v>
      </c>
      <c r="K731">
        <f t="shared" ref="K731:K794" si="43">I731+J731</f>
        <v>550</v>
      </c>
    </row>
    <row r="732" spans="1:11">
      <c r="A732" t="s">
        <v>38</v>
      </c>
      <c r="B732" t="s">
        <v>50</v>
      </c>
      <c r="C732" t="s">
        <v>3</v>
      </c>
      <c r="D732">
        <v>97</v>
      </c>
      <c r="E732">
        <v>163</v>
      </c>
      <c r="F732">
        <v>0</v>
      </c>
      <c r="G732">
        <v>130</v>
      </c>
      <c r="H732">
        <v>0</v>
      </c>
      <c r="I732">
        <f t="shared" si="42"/>
        <v>390</v>
      </c>
      <c r="J732">
        <v>124</v>
      </c>
      <c r="K732">
        <f t="shared" si="43"/>
        <v>514</v>
      </c>
    </row>
    <row r="733" spans="1:11">
      <c r="A733" t="s">
        <v>38</v>
      </c>
      <c r="B733" t="s">
        <v>50</v>
      </c>
      <c r="C733" t="s">
        <v>4</v>
      </c>
      <c r="D733">
        <v>24</v>
      </c>
      <c r="E733">
        <v>18</v>
      </c>
      <c r="F733">
        <v>0</v>
      </c>
      <c r="G733">
        <v>49</v>
      </c>
      <c r="H733">
        <v>0</v>
      </c>
      <c r="I733">
        <f t="shared" si="42"/>
        <v>91</v>
      </c>
      <c r="J733">
        <v>0</v>
      </c>
      <c r="K733">
        <f t="shared" si="43"/>
        <v>91</v>
      </c>
    </row>
    <row r="734" spans="1:11">
      <c r="A734" t="s">
        <v>38</v>
      </c>
      <c r="B734" t="s">
        <v>50</v>
      </c>
      <c r="C734" t="s">
        <v>5</v>
      </c>
      <c r="D734">
        <v>128</v>
      </c>
      <c r="E734">
        <v>37</v>
      </c>
      <c r="F734">
        <v>0</v>
      </c>
      <c r="G734">
        <v>107</v>
      </c>
      <c r="H734">
        <v>0</v>
      </c>
      <c r="I734">
        <f t="shared" si="42"/>
        <v>272</v>
      </c>
      <c r="J734">
        <v>0</v>
      </c>
      <c r="K734">
        <f t="shared" si="43"/>
        <v>272</v>
      </c>
    </row>
    <row r="735" spans="1:11">
      <c r="A735" t="s">
        <v>38</v>
      </c>
      <c r="B735" t="s">
        <v>50</v>
      </c>
      <c r="C735" t="s">
        <v>6</v>
      </c>
      <c r="D735">
        <v>25</v>
      </c>
      <c r="E735">
        <v>8</v>
      </c>
      <c r="F735">
        <v>0</v>
      </c>
      <c r="G735">
        <v>21</v>
      </c>
      <c r="H735">
        <v>0</v>
      </c>
      <c r="I735">
        <f t="shared" si="42"/>
        <v>54</v>
      </c>
      <c r="J735">
        <v>0</v>
      </c>
      <c r="K735">
        <f t="shared" si="43"/>
        <v>54</v>
      </c>
    </row>
    <row r="736" spans="1:11">
      <c r="A736" t="s">
        <v>38</v>
      </c>
      <c r="B736" t="s">
        <v>50</v>
      </c>
      <c r="C736" t="s">
        <v>7</v>
      </c>
      <c r="D736">
        <v>47</v>
      </c>
      <c r="E736">
        <v>133</v>
      </c>
      <c r="F736">
        <v>10</v>
      </c>
      <c r="G736">
        <v>10</v>
      </c>
      <c r="H736">
        <v>0</v>
      </c>
      <c r="I736">
        <f t="shared" si="42"/>
        <v>200</v>
      </c>
      <c r="J736">
        <v>0</v>
      </c>
      <c r="K736">
        <f t="shared" si="43"/>
        <v>200</v>
      </c>
    </row>
    <row r="737" spans="1:11">
      <c r="A737" t="s">
        <v>38</v>
      </c>
      <c r="B737" t="s">
        <v>50</v>
      </c>
      <c r="C737" t="s">
        <v>8</v>
      </c>
      <c r="D737">
        <v>0</v>
      </c>
      <c r="E737">
        <v>0</v>
      </c>
      <c r="F737">
        <v>0</v>
      </c>
      <c r="G737">
        <v>0</v>
      </c>
      <c r="H737">
        <v>0</v>
      </c>
      <c r="I737">
        <f t="shared" si="42"/>
        <v>0</v>
      </c>
      <c r="J737">
        <v>0</v>
      </c>
      <c r="K737">
        <f t="shared" si="43"/>
        <v>0</v>
      </c>
    </row>
    <row r="738" spans="1:11">
      <c r="A738" t="s">
        <v>38</v>
      </c>
      <c r="B738" t="s">
        <v>50</v>
      </c>
      <c r="C738" t="s">
        <v>9</v>
      </c>
      <c r="D738">
        <v>238</v>
      </c>
      <c r="E738">
        <v>0</v>
      </c>
      <c r="F738">
        <v>0</v>
      </c>
      <c r="G738">
        <v>103</v>
      </c>
      <c r="H738">
        <v>0</v>
      </c>
      <c r="I738">
        <f t="shared" si="42"/>
        <v>341</v>
      </c>
      <c r="J738">
        <v>193</v>
      </c>
      <c r="K738">
        <f t="shared" si="43"/>
        <v>534</v>
      </c>
    </row>
    <row r="739" spans="1:11">
      <c r="A739" t="s">
        <v>38</v>
      </c>
      <c r="B739" t="s">
        <v>50</v>
      </c>
      <c r="C739" t="s">
        <v>10</v>
      </c>
      <c r="D739">
        <v>102</v>
      </c>
      <c r="E739">
        <v>72</v>
      </c>
      <c r="F739">
        <v>0</v>
      </c>
      <c r="G739">
        <v>125</v>
      </c>
      <c r="H739">
        <v>0</v>
      </c>
      <c r="I739">
        <f t="shared" si="42"/>
        <v>299</v>
      </c>
      <c r="J739">
        <v>0</v>
      </c>
      <c r="K739">
        <f t="shared" si="43"/>
        <v>299</v>
      </c>
    </row>
    <row r="740" spans="1:11">
      <c r="A740" t="s">
        <v>38</v>
      </c>
      <c r="B740" t="s">
        <v>50</v>
      </c>
      <c r="C740" t="s">
        <v>11</v>
      </c>
      <c r="D740">
        <v>69</v>
      </c>
      <c r="E740">
        <v>0</v>
      </c>
      <c r="F740">
        <v>0</v>
      </c>
      <c r="G740">
        <v>46</v>
      </c>
      <c r="H740">
        <v>0</v>
      </c>
      <c r="I740">
        <f t="shared" si="42"/>
        <v>115</v>
      </c>
      <c r="J740">
        <v>0</v>
      </c>
      <c r="K740">
        <f t="shared" si="43"/>
        <v>115</v>
      </c>
    </row>
    <row r="741" spans="1:11">
      <c r="A741" t="s">
        <v>38</v>
      </c>
      <c r="B741" t="s">
        <v>50</v>
      </c>
      <c r="C741" t="s">
        <v>12</v>
      </c>
      <c r="D741">
        <v>99</v>
      </c>
      <c r="E741">
        <v>369</v>
      </c>
      <c r="F741">
        <v>0</v>
      </c>
      <c r="G741">
        <v>186</v>
      </c>
      <c r="H741">
        <v>0</v>
      </c>
      <c r="I741">
        <f t="shared" si="42"/>
        <v>654</v>
      </c>
      <c r="J741">
        <v>52</v>
      </c>
      <c r="K741">
        <f t="shared" si="43"/>
        <v>706</v>
      </c>
    </row>
    <row r="742" spans="1:11">
      <c r="A742" t="s">
        <v>38</v>
      </c>
      <c r="B742" t="s">
        <v>50</v>
      </c>
      <c r="C742" t="s">
        <v>13</v>
      </c>
      <c r="D742">
        <v>64</v>
      </c>
      <c r="E742">
        <v>177</v>
      </c>
      <c r="F742">
        <v>52</v>
      </c>
      <c r="G742">
        <v>75</v>
      </c>
      <c r="H742">
        <v>0</v>
      </c>
      <c r="I742">
        <f t="shared" si="42"/>
        <v>368</v>
      </c>
      <c r="J742">
        <v>0</v>
      </c>
      <c r="K742">
        <f t="shared" si="43"/>
        <v>368</v>
      </c>
    </row>
    <row r="743" spans="1:11">
      <c r="A743" t="s">
        <v>38</v>
      </c>
      <c r="B743" t="s">
        <v>50</v>
      </c>
      <c r="C743" t="s">
        <v>34</v>
      </c>
      <c r="D743">
        <v>8</v>
      </c>
      <c r="E743">
        <v>35</v>
      </c>
      <c r="F743">
        <v>0</v>
      </c>
      <c r="G743">
        <v>135</v>
      </c>
      <c r="H743">
        <v>0</v>
      </c>
      <c r="I743">
        <f t="shared" si="42"/>
        <v>178</v>
      </c>
      <c r="J743">
        <v>0</v>
      </c>
      <c r="K743">
        <f t="shared" si="43"/>
        <v>178</v>
      </c>
    </row>
    <row r="744" spans="1:11">
      <c r="A744" t="s">
        <v>38</v>
      </c>
      <c r="B744" t="s">
        <v>50</v>
      </c>
      <c r="C744" t="s">
        <v>14</v>
      </c>
      <c r="D744">
        <v>34</v>
      </c>
      <c r="E744">
        <v>41</v>
      </c>
      <c r="F744">
        <v>0</v>
      </c>
      <c r="G744">
        <v>79</v>
      </c>
      <c r="H744">
        <v>0</v>
      </c>
      <c r="I744">
        <f t="shared" si="42"/>
        <v>154</v>
      </c>
      <c r="J744">
        <v>0</v>
      </c>
      <c r="K744">
        <f t="shared" si="43"/>
        <v>154</v>
      </c>
    </row>
    <row r="745" spans="1:11">
      <c r="A745" t="s">
        <v>38</v>
      </c>
      <c r="B745" t="s">
        <v>50</v>
      </c>
      <c r="C745" t="s">
        <v>15</v>
      </c>
      <c r="D745">
        <v>20</v>
      </c>
      <c r="E745">
        <v>25</v>
      </c>
      <c r="F745">
        <v>0</v>
      </c>
      <c r="G745">
        <v>24</v>
      </c>
      <c r="H745">
        <v>0</v>
      </c>
      <c r="I745">
        <f t="shared" si="42"/>
        <v>69</v>
      </c>
      <c r="J745">
        <v>0</v>
      </c>
      <c r="K745">
        <f t="shared" si="43"/>
        <v>69</v>
      </c>
    </row>
    <row r="746" spans="1:11">
      <c r="A746" t="s">
        <v>38</v>
      </c>
      <c r="B746" t="s">
        <v>50</v>
      </c>
      <c r="C746" t="s">
        <v>16</v>
      </c>
      <c r="D746">
        <v>181</v>
      </c>
      <c r="E746">
        <v>5</v>
      </c>
      <c r="F746">
        <v>0</v>
      </c>
      <c r="G746">
        <v>78</v>
      </c>
      <c r="H746">
        <v>0</v>
      </c>
      <c r="I746">
        <f t="shared" si="42"/>
        <v>264</v>
      </c>
      <c r="J746">
        <v>0</v>
      </c>
      <c r="K746">
        <f t="shared" si="43"/>
        <v>264</v>
      </c>
    </row>
    <row r="747" spans="1:11">
      <c r="A747" t="s">
        <v>38</v>
      </c>
      <c r="B747" t="s">
        <v>50</v>
      </c>
      <c r="C747" t="s">
        <v>17</v>
      </c>
      <c r="D747">
        <v>101</v>
      </c>
      <c r="E747">
        <v>0</v>
      </c>
      <c r="F747">
        <v>0</v>
      </c>
      <c r="G747">
        <v>21</v>
      </c>
      <c r="H747">
        <v>0</v>
      </c>
      <c r="I747">
        <f t="shared" si="42"/>
        <v>122</v>
      </c>
      <c r="J747">
        <v>50</v>
      </c>
      <c r="K747">
        <f t="shared" si="43"/>
        <v>172</v>
      </c>
    </row>
    <row r="748" spans="1:11">
      <c r="A748" t="s">
        <v>38</v>
      </c>
      <c r="B748" t="s">
        <v>50</v>
      </c>
      <c r="C748" t="s">
        <v>18</v>
      </c>
      <c r="D748">
        <v>64</v>
      </c>
      <c r="E748">
        <v>34</v>
      </c>
      <c r="F748">
        <v>0</v>
      </c>
      <c r="G748">
        <v>155</v>
      </c>
      <c r="H748">
        <v>0</v>
      </c>
      <c r="I748">
        <f t="shared" si="42"/>
        <v>253</v>
      </c>
      <c r="J748">
        <v>81</v>
      </c>
      <c r="K748">
        <f t="shared" si="43"/>
        <v>334</v>
      </c>
    </row>
    <row r="749" spans="1:11">
      <c r="A749" t="s">
        <v>38</v>
      </c>
      <c r="B749" t="s">
        <v>50</v>
      </c>
      <c r="C749" t="s">
        <v>19</v>
      </c>
      <c r="D749">
        <v>10</v>
      </c>
      <c r="E749">
        <v>130</v>
      </c>
      <c r="F749">
        <v>0</v>
      </c>
      <c r="G749">
        <v>181</v>
      </c>
      <c r="H749">
        <v>0</v>
      </c>
      <c r="I749">
        <f t="shared" si="42"/>
        <v>321</v>
      </c>
      <c r="J749">
        <v>0</v>
      </c>
      <c r="K749">
        <f t="shared" si="43"/>
        <v>321</v>
      </c>
    </row>
    <row r="750" spans="1:11">
      <c r="A750" t="s">
        <v>38</v>
      </c>
      <c r="B750" t="s">
        <v>50</v>
      </c>
      <c r="C750" t="s">
        <v>20</v>
      </c>
      <c r="D750">
        <v>0</v>
      </c>
      <c r="E750">
        <v>107</v>
      </c>
      <c r="F750">
        <v>0</v>
      </c>
      <c r="G750">
        <v>12</v>
      </c>
      <c r="H750">
        <v>0</v>
      </c>
      <c r="I750">
        <f t="shared" si="42"/>
        <v>119</v>
      </c>
      <c r="J750">
        <v>0</v>
      </c>
      <c r="K750">
        <f t="shared" si="43"/>
        <v>119</v>
      </c>
    </row>
    <row r="751" spans="1:11">
      <c r="A751" t="s">
        <v>38</v>
      </c>
      <c r="B751" t="s">
        <v>50</v>
      </c>
      <c r="C751" t="s">
        <v>21</v>
      </c>
      <c r="D751">
        <v>56</v>
      </c>
      <c r="E751">
        <v>0</v>
      </c>
      <c r="F751">
        <v>0</v>
      </c>
      <c r="G751">
        <v>31</v>
      </c>
      <c r="H751">
        <v>0</v>
      </c>
      <c r="I751">
        <f t="shared" si="42"/>
        <v>87</v>
      </c>
      <c r="J751">
        <v>0</v>
      </c>
      <c r="K751">
        <f t="shared" si="43"/>
        <v>87</v>
      </c>
    </row>
    <row r="752" spans="1:11">
      <c r="A752" t="s">
        <v>38</v>
      </c>
      <c r="B752" t="s">
        <v>50</v>
      </c>
      <c r="C752" t="s">
        <v>22</v>
      </c>
      <c r="D752">
        <v>68</v>
      </c>
      <c r="E752">
        <v>123</v>
      </c>
      <c r="F752">
        <v>0</v>
      </c>
      <c r="G752">
        <v>70</v>
      </c>
      <c r="H752">
        <v>0</v>
      </c>
      <c r="I752">
        <f t="shared" si="42"/>
        <v>261</v>
      </c>
      <c r="J752">
        <v>15</v>
      </c>
      <c r="K752">
        <f t="shared" si="43"/>
        <v>276</v>
      </c>
    </row>
    <row r="753" spans="1:11">
      <c r="A753" t="s">
        <v>38</v>
      </c>
      <c r="B753" t="s">
        <v>50</v>
      </c>
      <c r="C753" t="s">
        <v>23</v>
      </c>
      <c r="D753">
        <v>52</v>
      </c>
      <c r="E753">
        <v>122</v>
      </c>
      <c r="F753">
        <v>0</v>
      </c>
      <c r="G753">
        <v>64</v>
      </c>
      <c r="H753">
        <v>0</v>
      </c>
      <c r="I753">
        <f t="shared" si="42"/>
        <v>238</v>
      </c>
      <c r="J753">
        <v>0</v>
      </c>
      <c r="K753">
        <f t="shared" si="43"/>
        <v>238</v>
      </c>
    </row>
    <row r="754" spans="1:11">
      <c r="A754" t="s">
        <v>38</v>
      </c>
      <c r="B754" t="s">
        <v>50</v>
      </c>
      <c r="C754" t="s">
        <v>24</v>
      </c>
      <c r="D754">
        <v>14</v>
      </c>
      <c r="E754">
        <v>76</v>
      </c>
      <c r="F754">
        <v>0</v>
      </c>
      <c r="G754">
        <v>27</v>
      </c>
      <c r="H754">
        <v>0</v>
      </c>
      <c r="I754">
        <f t="shared" si="42"/>
        <v>117</v>
      </c>
      <c r="J754">
        <v>83</v>
      </c>
      <c r="K754">
        <f t="shared" si="43"/>
        <v>200</v>
      </c>
    </row>
    <row r="755" spans="1:11">
      <c r="A755" t="s">
        <v>38</v>
      </c>
      <c r="B755" t="s">
        <v>50</v>
      </c>
      <c r="C755" t="s">
        <v>25</v>
      </c>
      <c r="D755">
        <v>27</v>
      </c>
      <c r="E755">
        <v>697</v>
      </c>
      <c r="F755">
        <v>356</v>
      </c>
      <c r="G755">
        <v>276</v>
      </c>
      <c r="H755">
        <v>0</v>
      </c>
      <c r="I755">
        <f t="shared" si="42"/>
        <v>1356</v>
      </c>
      <c r="J755">
        <v>0</v>
      </c>
      <c r="K755">
        <f t="shared" si="43"/>
        <v>1356</v>
      </c>
    </row>
    <row r="756" spans="1:11">
      <c r="A756" t="s">
        <v>38</v>
      </c>
      <c r="B756" t="s">
        <v>50</v>
      </c>
      <c r="C756" t="s">
        <v>26</v>
      </c>
      <c r="D756">
        <v>2</v>
      </c>
      <c r="E756">
        <v>2</v>
      </c>
      <c r="F756">
        <v>0</v>
      </c>
      <c r="G756">
        <v>4</v>
      </c>
      <c r="H756">
        <v>0</v>
      </c>
      <c r="I756">
        <f t="shared" si="42"/>
        <v>8</v>
      </c>
      <c r="J756">
        <v>0</v>
      </c>
      <c r="K756">
        <f t="shared" si="43"/>
        <v>8</v>
      </c>
    </row>
    <row r="757" spans="1:11">
      <c r="A757" t="s">
        <v>38</v>
      </c>
      <c r="B757" t="s">
        <v>50</v>
      </c>
      <c r="C757" t="s">
        <v>27</v>
      </c>
      <c r="D757">
        <v>38</v>
      </c>
      <c r="E757">
        <v>0</v>
      </c>
      <c r="F757">
        <v>0</v>
      </c>
      <c r="G757">
        <v>10</v>
      </c>
      <c r="H757">
        <v>0</v>
      </c>
      <c r="I757">
        <f t="shared" si="42"/>
        <v>48</v>
      </c>
      <c r="J757">
        <v>0</v>
      </c>
      <c r="K757">
        <f t="shared" si="43"/>
        <v>48</v>
      </c>
    </row>
    <row r="758" spans="1:11">
      <c r="A758" t="s">
        <v>38</v>
      </c>
      <c r="B758" t="s">
        <v>50</v>
      </c>
      <c r="C758" t="s">
        <v>28</v>
      </c>
      <c r="D758">
        <v>73</v>
      </c>
      <c r="E758">
        <v>254</v>
      </c>
      <c r="F758">
        <v>0</v>
      </c>
      <c r="G758">
        <v>210</v>
      </c>
      <c r="H758">
        <v>0</v>
      </c>
      <c r="I758">
        <f t="shared" si="42"/>
        <v>537</v>
      </c>
      <c r="J758">
        <v>0</v>
      </c>
      <c r="K758">
        <f t="shared" si="43"/>
        <v>537</v>
      </c>
    </row>
    <row r="759" spans="1:11">
      <c r="A759" t="s">
        <v>38</v>
      </c>
      <c r="B759" t="s">
        <v>50</v>
      </c>
      <c r="C759" t="s">
        <v>29</v>
      </c>
      <c r="D759">
        <v>26</v>
      </c>
      <c r="E759">
        <v>34</v>
      </c>
      <c r="F759">
        <v>0</v>
      </c>
      <c r="G759">
        <v>29</v>
      </c>
      <c r="H759">
        <v>0</v>
      </c>
      <c r="I759">
        <f t="shared" si="42"/>
        <v>89</v>
      </c>
      <c r="J759">
        <v>0</v>
      </c>
      <c r="K759">
        <f t="shared" si="43"/>
        <v>89</v>
      </c>
    </row>
    <row r="760" spans="1:11">
      <c r="A760" t="s">
        <v>38</v>
      </c>
      <c r="B760" t="s">
        <v>50</v>
      </c>
      <c r="C760" t="s">
        <v>30</v>
      </c>
      <c r="D760">
        <v>188</v>
      </c>
      <c r="E760">
        <v>438</v>
      </c>
      <c r="F760">
        <v>0</v>
      </c>
      <c r="G760">
        <v>249</v>
      </c>
      <c r="H760">
        <v>0</v>
      </c>
      <c r="I760">
        <f t="shared" si="42"/>
        <v>875</v>
      </c>
      <c r="J760">
        <v>6</v>
      </c>
      <c r="K760">
        <f t="shared" si="43"/>
        <v>881</v>
      </c>
    </row>
    <row r="761" spans="1:11">
      <c r="A761" t="s">
        <v>38</v>
      </c>
      <c r="B761" t="s">
        <v>50</v>
      </c>
      <c r="C761" t="s">
        <v>31</v>
      </c>
      <c r="D761">
        <v>116</v>
      </c>
      <c r="E761">
        <v>0</v>
      </c>
      <c r="F761">
        <v>0</v>
      </c>
      <c r="G761">
        <v>74</v>
      </c>
      <c r="H761">
        <v>0</v>
      </c>
      <c r="I761">
        <f t="shared" si="42"/>
        <v>190</v>
      </c>
      <c r="J761">
        <v>0</v>
      </c>
      <c r="K761">
        <f t="shared" si="43"/>
        <v>190</v>
      </c>
    </row>
    <row r="762" spans="1:11">
      <c r="A762" t="s">
        <v>38</v>
      </c>
      <c r="B762" t="s">
        <v>50</v>
      </c>
      <c r="C762" t="s">
        <v>32</v>
      </c>
      <c r="D762">
        <v>19</v>
      </c>
      <c r="E762">
        <v>31</v>
      </c>
      <c r="F762">
        <v>0</v>
      </c>
      <c r="G762">
        <v>186</v>
      </c>
      <c r="H762">
        <v>0</v>
      </c>
      <c r="I762">
        <f t="shared" si="42"/>
        <v>236</v>
      </c>
      <c r="J762">
        <v>104</v>
      </c>
      <c r="K762">
        <f t="shared" si="43"/>
        <v>340</v>
      </c>
    </row>
    <row r="763" spans="1:11">
      <c r="A763" t="s">
        <v>38</v>
      </c>
      <c r="B763" t="s">
        <v>50</v>
      </c>
      <c r="C763" t="s">
        <v>33</v>
      </c>
      <c r="D763">
        <v>15</v>
      </c>
      <c r="E763">
        <v>20</v>
      </c>
      <c r="F763">
        <v>0</v>
      </c>
      <c r="G763">
        <v>6</v>
      </c>
      <c r="H763">
        <v>0</v>
      </c>
      <c r="I763">
        <f t="shared" si="42"/>
        <v>41</v>
      </c>
      <c r="J763">
        <v>0</v>
      </c>
      <c r="K763">
        <f t="shared" si="43"/>
        <v>41</v>
      </c>
    </row>
    <row r="764" spans="1:11">
      <c r="A764" t="s">
        <v>38</v>
      </c>
      <c r="B764" t="s">
        <v>47</v>
      </c>
      <c r="C764" t="s">
        <v>2</v>
      </c>
      <c r="D764">
        <v>20</v>
      </c>
      <c r="E764">
        <v>52</v>
      </c>
      <c r="F764">
        <v>33</v>
      </c>
      <c r="G764">
        <v>9</v>
      </c>
      <c r="H764">
        <v>0</v>
      </c>
      <c r="I764">
        <f t="shared" ref="I764:I827" si="44">SUM(D764:G764)</f>
        <v>114</v>
      </c>
      <c r="J764">
        <v>36</v>
      </c>
      <c r="K764">
        <f t="shared" si="43"/>
        <v>150</v>
      </c>
    </row>
    <row r="765" spans="1:11">
      <c r="A765" t="s">
        <v>38</v>
      </c>
      <c r="B765" t="s">
        <v>47</v>
      </c>
      <c r="C765" t="s">
        <v>3</v>
      </c>
      <c r="D765">
        <v>12</v>
      </c>
      <c r="E765">
        <v>225</v>
      </c>
      <c r="F765">
        <v>0</v>
      </c>
      <c r="G765">
        <v>118</v>
      </c>
      <c r="H765">
        <v>0</v>
      </c>
      <c r="I765">
        <f t="shared" si="44"/>
        <v>355</v>
      </c>
      <c r="J765">
        <v>164</v>
      </c>
      <c r="K765">
        <f t="shared" si="43"/>
        <v>519</v>
      </c>
    </row>
    <row r="766" spans="1:11">
      <c r="A766" t="s">
        <v>38</v>
      </c>
      <c r="B766" t="s">
        <v>47</v>
      </c>
      <c r="C766" t="s">
        <v>4</v>
      </c>
      <c r="D766">
        <v>4</v>
      </c>
      <c r="E766">
        <v>11</v>
      </c>
      <c r="F766">
        <v>0</v>
      </c>
      <c r="G766">
        <v>155</v>
      </c>
      <c r="H766">
        <v>0</v>
      </c>
      <c r="I766">
        <f t="shared" si="44"/>
        <v>170</v>
      </c>
      <c r="J766">
        <v>0</v>
      </c>
      <c r="K766">
        <f t="shared" si="43"/>
        <v>170</v>
      </c>
    </row>
    <row r="767" spans="1:11">
      <c r="A767" t="s">
        <v>38</v>
      </c>
      <c r="B767" t="s">
        <v>47</v>
      </c>
      <c r="C767" t="s">
        <v>5</v>
      </c>
      <c r="D767">
        <v>13</v>
      </c>
      <c r="E767">
        <v>304</v>
      </c>
      <c r="F767">
        <v>0</v>
      </c>
      <c r="G767">
        <v>122</v>
      </c>
      <c r="H767">
        <v>0</v>
      </c>
      <c r="I767">
        <f t="shared" si="44"/>
        <v>439</v>
      </c>
      <c r="J767">
        <v>0</v>
      </c>
      <c r="K767">
        <f t="shared" si="43"/>
        <v>439</v>
      </c>
    </row>
    <row r="768" spans="1:11">
      <c r="A768" t="s">
        <v>38</v>
      </c>
      <c r="B768" t="s">
        <v>47</v>
      </c>
      <c r="C768" t="s">
        <v>6</v>
      </c>
      <c r="D768">
        <v>71</v>
      </c>
      <c r="E768">
        <v>157</v>
      </c>
      <c r="F768">
        <v>0</v>
      </c>
      <c r="G768">
        <v>104</v>
      </c>
      <c r="H768">
        <v>0</v>
      </c>
      <c r="I768">
        <f t="shared" si="44"/>
        <v>332</v>
      </c>
      <c r="J768">
        <v>0</v>
      </c>
      <c r="K768">
        <f t="shared" si="43"/>
        <v>332</v>
      </c>
    </row>
    <row r="769" spans="1:11">
      <c r="A769" t="s">
        <v>38</v>
      </c>
      <c r="B769" t="s">
        <v>47</v>
      </c>
      <c r="C769" t="s">
        <v>7</v>
      </c>
      <c r="D769">
        <v>6</v>
      </c>
      <c r="E769">
        <v>342</v>
      </c>
      <c r="F769">
        <v>0</v>
      </c>
      <c r="G769">
        <v>97</v>
      </c>
      <c r="H769">
        <v>0</v>
      </c>
      <c r="I769">
        <f t="shared" si="44"/>
        <v>445</v>
      </c>
      <c r="J769">
        <v>0</v>
      </c>
      <c r="K769">
        <f t="shared" si="43"/>
        <v>445</v>
      </c>
    </row>
    <row r="770" spans="1:11">
      <c r="A770" t="s">
        <v>38</v>
      </c>
      <c r="B770" t="s">
        <v>47</v>
      </c>
      <c r="C770" t="s">
        <v>8</v>
      </c>
      <c r="D770">
        <v>0</v>
      </c>
      <c r="E770">
        <v>0</v>
      </c>
      <c r="F770">
        <v>0</v>
      </c>
      <c r="G770">
        <v>0</v>
      </c>
      <c r="H770">
        <v>0</v>
      </c>
      <c r="I770">
        <f t="shared" si="44"/>
        <v>0</v>
      </c>
      <c r="J770">
        <v>0</v>
      </c>
      <c r="K770">
        <f t="shared" si="43"/>
        <v>0</v>
      </c>
    </row>
    <row r="771" spans="1:11">
      <c r="A771" t="s">
        <v>38</v>
      </c>
      <c r="B771" t="s">
        <v>47</v>
      </c>
      <c r="C771" t="s">
        <v>9</v>
      </c>
      <c r="D771">
        <v>19</v>
      </c>
      <c r="E771">
        <v>149</v>
      </c>
      <c r="F771">
        <v>0</v>
      </c>
      <c r="G771">
        <v>98</v>
      </c>
      <c r="H771">
        <v>0</v>
      </c>
      <c r="I771">
        <f t="shared" si="44"/>
        <v>266</v>
      </c>
      <c r="J771">
        <v>0</v>
      </c>
      <c r="K771">
        <f t="shared" si="43"/>
        <v>266</v>
      </c>
    </row>
    <row r="772" spans="1:11">
      <c r="A772" t="s">
        <v>38</v>
      </c>
      <c r="B772" t="s">
        <v>47</v>
      </c>
      <c r="C772" t="s">
        <v>10</v>
      </c>
      <c r="D772">
        <v>3</v>
      </c>
      <c r="E772">
        <v>127</v>
      </c>
      <c r="F772">
        <v>0</v>
      </c>
      <c r="G772">
        <v>61</v>
      </c>
      <c r="H772">
        <v>0</v>
      </c>
      <c r="I772">
        <f t="shared" si="44"/>
        <v>191</v>
      </c>
      <c r="J772">
        <v>49</v>
      </c>
      <c r="K772">
        <f t="shared" si="43"/>
        <v>240</v>
      </c>
    </row>
    <row r="773" spans="1:11">
      <c r="A773" t="s">
        <v>38</v>
      </c>
      <c r="B773" t="s">
        <v>47</v>
      </c>
      <c r="C773" t="s">
        <v>11</v>
      </c>
      <c r="D773">
        <v>11</v>
      </c>
      <c r="E773">
        <v>59</v>
      </c>
      <c r="F773">
        <v>55</v>
      </c>
      <c r="G773">
        <v>11</v>
      </c>
      <c r="H773">
        <v>0</v>
      </c>
      <c r="I773">
        <f t="shared" si="44"/>
        <v>136</v>
      </c>
      <c r="J773">
        <v>0</v>
      </c>
      <c r="K773">
        <f t="shared" si="43"/>
        <v>136</v>
      </c>
    </row>
    <row r="774" spans="1:11">
      <c r="A774" t="s">
        <v>38</v>
      </c>
      <c r="B774" t="s">
        <v>47</v>
      </c>
      <c r="C774" t="s">
        <v>12</v>
      </c>
      <c r="D774">
        <v>23</v>
      </c>
      <c r="E774">
        <v>162</v>
      </c>
      <c r="F774">
        <v>0</v>
      </c>
      <c r="G774">
        <v>105</v>
      </c>
      <c r="H774">
        <v>0</v>
      </c>
      <c r="I774">
        <f t="shared" si="44"/>
        <v>290</v>
      </c>
      <c r="J774">
        <v>331</v>
      </c>
      <c r="K774">
        <f t="shared" si="43"/>
        <v>621</v>
      </c>
    </row>
    <row r="775" spans="1:11">
      <c r="A775" t="s">
        <v>38</v>
      </c>
      <c r="B775" t="s">
        <v>47</v>
      </c>
      <c r="C775" t="s">
        <v>13</v>
      </c>
      <c r="D775">
        <v>16</v>
      </c>
      <c r="E775">
        <v>463</v>
      </c>
      <c r="F775">
        <v>39</v>
      </c>
      <c r="G775">
        <v>81</v>
      </c>
      <c r="H775">
        <v>0</v>
      </c>
      <c r="I775">
        <f t="shared" si="44"/>
        <v>599</v>
      </c>
      <c r="J775">
        <v>115</v>
      </c>
      <c r="K775">
        <f t="shared" si="43"/>
        <v>714</v>
      </c>
    </row>
    <row r="776" spans="1:11">
      <c r="A776" t="s">
        <v>38</v>
      </c>
      <c r="B776" t="s">
        <v>47</v>
      </c>
      <c r="C776" t="s">
        <v>34</v>
      </c>
      <c r="D776">
        <v>4</v>
      </c>
      <c r="E776">
        <v>9</v>
      </c>
      <c r="F776">
        <v>20</v>
      </c>
      <c r="G776">
        <v>0</v>
      </c>
      <c r="H776">
        <v>0</v>
      </c>
      <c r="I776">
        <f t="shared" si="44"/>
        <v>33</v>
      </c>
      <c r="J776">
        <v>6</v>
      </c>
      <c r="K776">
        <f t="shared" si="43"/>
        <v>39</v>
      </c>
    </row>
    <row r="777" spans="1:11">
      <c r="A777" t="s">
        <v>38</v>
      </c>
      <c r="B777" t="s">
        <v>47</v>
      </c>
      <c r="C777" t="s">
        <v>14</v>
      </c>
      <c r="D777">
        <v>7</v>
      </c>
      <c r="E777">
        <v>188</v>
      </c>
      <c r="F777">
        <v>126</v>
      </c>
      <c r="G777">
        <v>64</v>
      </c>
      <c r="H777">
        <v>0</v>
      </c>
      <c r="I777">
        <f t="shared" si="44"/>
        <v>385</v>
      </c>
      <c r="J777">
        <v>140</v>
      </c>
      <c r="K777">
        <f t="shared" si="43"/>
        <v>525</v>
      </c>
    </row>
    <row r="778" spans="1:11">
      <c r="A778" t="s">
        <v>38</v>
      </c>
      <c r="B778" t="s">
        <v>47</v>
      </c>
      <c r="C778" t="s">
        <v>15</v>
      </c>
      <c r="D778">
        <v>30</v>
      </c>
      <c r="E778">
        <v>128</v>
      </c>
      <c r="F778">
        <v>0</v>
      </c>
      <c r="G778">
        <v>141</v>
      </c>
      <c r="H778">
        <v>0</v>
      </c>
      <c r="I778">
        <f t="shared" si="44"/>
        <v>299</v>
      </c>
      <c r="J778">
        <v>0</v>
      </c>
      <c r="K778">
        <f t="shared" si="43"/>
        <v>299</v>
      </c>
    </row>
    <row r="779" spans="1:11">
      <c r="A779" t="s">
        <v>38</v>
      </c>
      <c r="B779" t="s">
        <v>47</v>
      </c>
      <c r="C779" t="s">
        <v>16</v>
      </c>
      <c r="D779">
        <v>34</v>
      </c>
      <c r="E779">
        <v>354</v>
      </c>
      <c r="F779">
        <v>0</v>
      </c>
      <c r="G779">
        <v>56</v>
      </c>
      <c r="H779">
        <v>0</v>
      </c>
      <c r="I779">
        <f t="shared" si="44"/>
        <v>444</v>
      </c>
      <c r="J779">
        <v>0</v>
      </c>
      <c r="K779">
        <f t="shared" si="43"/>
        <v>444</v>
      </c>
    </row>
    <row r="780" spans="1:11">
      <c r="A780" t="s">
        <v>38</v>
      </c>
      <c r="B780" t="s">
        <v>47</v>
      </c>
      <c r="C780" t="s">
        <v>17</v>
      </c>
      <c r="D780">
        <v>13</v>
      </c>
      <c r="E780">
        <v>61</v>
      </c>
      <c r="F780">
        <v>0</v>
      </c>
      <c r="G780">
        <v>125</v>
      </c>
      <c r="H780">
        <v>0</v>
      </c>
      <c r="I780">
        <f t="shared" si="44"/>
        <v>199</v>
      </c>
      <c r="J780">
        <v>0</v>
      </c>
      <c r="K780">
        <f t="shared" si="43"/>
        <v>199</v>
      </c>
    </row>
    <row r="781" spans="1:11">
      <c r="A781" t="s">
        <v>38</v>
      </c>
      <c r="B781" t="s">
        <v>47</v>
      </c>
      <c r="C781" t="s">
        <v>18</v>
      </c>
      <c r="D781">
        <v>8</v>
      </c>
      <c r="E781">
        <v>44</v>
      </c>
      <c r="F781">
        <v>0</v>
      </c>
      <c r="G781">
        <v>18</v>
      </c>
      <c r="H781">
        <v>0</v>
      </c>
      <c r="I781">
        <f t="shared" si="44"/>
        <v>70</v>
      </c>
      <c r="J781">
        <v>0</v>
      </c>
      <c r="K781">
        <f t="shared" si="43"/>
        <v>70</v>
      </c>
    </row>
    <row r="782" spans="1:11">
      <c r="A782" t="s">
        <v>38</v>
      </c>
      <c r="B782" t="s">
        <v>47</v>
      </c>
      <c r="C782" t="s">
        <v>19</v>
      </c>
      <c r="D782">
        <v>7</v>
      </c>
      <c r="E782">
        <v>199</v>
      </c>
      <c r="F782">
        <v>18</v>
      </c>
      <c r="G782">
        <v>75</v>
      </c>
      <c r="H782">
        <v>0</v>
      </c>
      <c r="I782">
        <f t="shared" si="44"/>
        <v>299</v>
      </c>
      <c r="J782">
        <v>0</v>
      </c>
      <c r="K782">
        <f t="shared" si="43"/>
        <v>299</v>
      </c>
    </row>
    <row r="783" spans="1:11">
      <c r="A783" t="s">
        <v>38</v>
      </c>
      <c r="B783" t="s">
        <v>47</v>
      </c>
      <c r="C783" t="s">
        <v>20</v>
      </c>
      <c r="D783">
        <v>1</v>
      </c>
      <c r="E783">
        <v>69</v>
      </c>
      <c r="F783">
        <v>0</v>
      </c>
      <c r="G783">
        <v>0</v>
      </c>
      <c r="H783">
        <v>0</v>
      </c>
      <c r="I783">
        <f t="shared" si="44"/>
        <v>70</v>
      </c>
      <c r="J783">
        <v>0</v>
      </c>
      <c r="K783">
        <f t="shared" si="43"/>
        <v>70</v>
      </c>
    </row>
    <row r="784" spans="1:11">
      <c r="A784" t="s">
        <v>38</v>
      </c>
      <c r="B784" t="s">
        <v>47</v>
      </c>
      <c r="C784" t="s">
        <v>21</v>
      </c>
      <c r="D784">
        <v>4</v>
      </c>
      <c r="E784">
        <v>5</v>
      </c>
      <c r="F784">
        <v>0</v>
      </c>
      <c r="G784">
        <v>4</v>
      </c>
      <c r="H784">
        <v>0</v>
      </c>
      <c r="I784">
        <f t="shared" si="44"/>
        <v>13</v>
      </c>
      <c r="J784">
        <v>0</v>
      </c>
      <c r="K784">
        <f t="shared" si="43"/>
        <v>13</v>
      </c>
    </row>
    <row r="785" spans="1:11">
      <c r="A785" t="s">
        <v>38</v>
      </c>
      <c r="B785" t="s">
        <v>47</v>
      </c>
      <c r="C785" t="s">
        <v>22</v>
      </c>
      <c r="D785">
        <v>13</v>
      </c>
      <c r="E785">
        <v>175</v>
      </c>
      <c r="F785">
        <v>0</v>
      </c>
      <c r="G785">
        <v>131</v>
      </c>
      <c r="H785">
        <v>0</v>
      </c>
      <c r="I785">
        <f t="shared" si="44"/>
        <v>319</v>
      </c>
      <c r="J785">
        <v>0</v>
      </c>
      <c r="K785">
        <f t="shared" si="43"/>
        <v>319</v>
      </c>
    </row>
    <row r="786" spans="1:11">
      <c r="A786" t="s">
        <v>38</v>
      </c>
      <c r="B786" t="s">
        <v>47</v>
      </c>
      <c r="C786" t="s">
        <v>23</v>
      </c>
      <c r="D786">
        <v>14</v>
      </c>
      <c r="E786">
        <v>348</v>
      </c>
      <c r="F786">
        <v>0</v>
      </c>
      <c r="G786">
        <v>319</v>
      </c>
      <c r="H786">
        <v>0</v>
      </c>
      <c r="I786">
        <f t="shared" si="44"/>
        <v>681</v>
      </c>
      <c r="J786">
        <v>0</v>
      </c>
      <c r="K786">
        <f t="shared" si="43"/>
        <v>681</v>
      </c>
    </row>
    <row r="787" spans="1:11">
      <c r="A787" t="s">
        <v>38</v>
      </c>
      <c r="B787" t="s">
        <v>47</v>
      </c>
      <c r="C787" t="s">
        <v>24</v>
      </c>
      <c r="D787">
        <v>12</v>
      </c>
      <c r="E787">
        <v>61</v>
      </c>
      <c r="F787">
        <v>0</v>
      </c>
      <c r="G787">
        <v>125</v>
      </c>
      <c r="H787">
        <v>0</v>
      </c>
      <c r="I787">
        <f t="shared" si="44"/>
        <v>198</v>
      </c>
      <c r="J787">
        <v>157</v>
      </c>
      <c r="K787">
        <f t="shared" si="43"/>
        <v>355</v>
      </c>
    </row>
    <row r="788" spans="1:11">
      <c r="A788" t="s">
        <v>38</v>
      </c>
      <c r="B788" t="s">
        <v>47</v>
      </c>
      <c r="C788" t="s">
        <v>25</v>
      </c>
      <c r="D788">
        <v>14</v>
      </c>
      <c r="E788">
        <v>138</v>
      </c>
      <c r="F788">
        <v>16</v>
      </c>
      <c r="G788">
        <v>107</v>
      </c>
      <c r="H788">
        <v>0</v>
      </c>
      <c r="I788">
        <f t="shared" si="44"/>
        <v>275</v>
      </c>
      <c r="J788">
        <v>254</v>
      </c>
      <c r="K788">
        <f t="shared" si="43"/>
        <v>529</v>
      </c>
    </row>
    <row r="789" spans="1:11">
      <c r="A789" t="s">
        <v>38</v>
      </c>
      <c r="B789" t="s">
        <v>47</v>
      </c>
      <c r="C789" t="s">
        <v>26</v>
      </c>
      <c r="D789">
        <v>16</v>
      </c>
      <c r="E789">
        <v>53</v>
      </c>
      <c r="F789">
        <v>0</v>
      </c>
      <c r="G789">
        <v>67</v>
      </c>
      <c r="H789">
        <v>0</v>
      </c>
      <c r="I789">
        <f t="shared" si="44"/>
        <v>136</v>
      </c>
      <c r="J789">
        <v>0</v>
      </c>
      <c r="K789">
        <f t="shared" si="43"/>
        <v>136</v>
      </c>
    </row>
    <row r="790" spans="1:11">
      <c r="A790" t="s">
        <v>38</v>
      </c>
      <c r="B790" t="s">
        <v>47</v>
      </c>
      <c r="C790" t="s">
        <v>27</v>
      </c>
      <c r="D790">
        <v>19</v>
      </c>
      <c r="E790">
        <v>8</v>
      </c>
      <c r="F790">
        <v>0</v>
      </c>
      <c r="G790">
        <v>0</v>
      </c>
      <c r="H790">
        <v>0</v>
      </c>
      <c r="I790">
        <f t="shared" si="44"/>
        <v>27</v>
      </c>
      <c r="J790">
        <v>0</v>
      </c>
      <c r="K790">
        <f t="shared" si="43"/>
        <v>27</v>
      </c>
    </row>
    <row r="791" spans="1:11">
      <c r="A791" t="s">
        <v>38</v>
      </c>
      <c r="B791" t="s">
        <v>47</v>
      </c>
      <c r="C791" t="s">
        <v>28</v>
      </c>
      <c r="D791">
        <v>22</v>
      </c>
      <c r="E791">
        <v>337</v>
      </c>
      <c r="F791">
        <v>19</v>
      </c>
      <c r="G791">
        <v>81</v>
      </c>
      <c r="H791">
        <v>0</v>
      </c>
      <c r="I791">
        <f t="shared" si="44"/>
        <v>459</v>
      </c>
      <c r="J791">
        <v>0</v>
      </c>
      <c r="K791">
        <f t="shared" si="43"/>
        <v>459</v>
      </c>
    </row>
    <row r="792" spans="1:11">
      <c r="A792" t="s">
        <v>38</v>
      </c>
      <c r="B792" t="s">
        <v>47</v>
      </c>
      <c r="C792" t="s">
        <v>29</v>
      </c>
      <c r="D792">
        <v>0</v>
      </c>
      <c r="E792">
        <v>65</v>
      </c>
      <c r="F792">
        <v>0</v>
      </c>
      <c r="G792">
        <v>52</v>
      </c>
      <c r="H792">
        <v>0</v>
      </c>
      <c r="I792">
        <f t="shared" si="44"/>
        <v>117</v>
      </c>
      <c r="J792">
        <v>0</v>
      </c>
      <c r="K792">
        <f t="shared" si="43"/>
        <v>117</v>
      </c>
    </row>
    <row r="793" spans="1:11">
      <c r="A793" t="s">
        <v>38</v>
      </c>
      <c r="B793" t="s">
        <v>47</v>
      </c>
      <c r="C793" t="s">
        <v>30</v>
      </c>
      <c r="D793">
        <v>38</v>
      </c>
      <c r="E793">
        <v>238</v>
      </c>
      <c r="F793">
        <v>0</v>
      </c>
      <c r="G793">
        <v>166</v>
      </c>
      <c r="H793">
        <v>0</v>
      </c>
      <c r="I793">
        <f t="shared" si="44"/>
        <v>442</v>
      </c>
      <c r="J793">
        <v>133</v>
      </c>
      <c r="K793">
        <f t="shared" si="43"/>
        <v>575</v>
      </c>
    </row>
    <row r="794" spans="1:11">
      <c r="A794" t="s">
        <v>38</v>
      </c>
      <c r="B794" t="s">
        <v>47</v>
      </c>
      <c r="C794" t="s">
        <v>31</v>
      </c>
      <c r="D794">
        <v>10</v>
      </c>
      <c r="E794">
        <v>145</v>
      </c>
      <c r="F794">
        <v>17</v>
      </c>
      <c r="G794">
        <v>132</v>
      </c>
      <c r="H794">
        <v>0</v>
      </c>
      <c r="I794">
        <f t="shared" si="44"/>
        <v>304</v>
      </c>
      <c r="J794">
        <v>0</v>
      </c>
      <c r="K794">
        <f t="shared" si="43"/>
        <v>304</v>
      </c>
    </row>
    <row r="795" spans="1:11">
      <c r="A795" t="s">
        <v>38</v>
      </c>
      <c r="B795" t="s">
        <v>47</v>
      </c>
      <c r="C795" t="s">
        <v>32</v>
      </c>
      <c r="D795">
        <v>8</v>
      </c>
      <c r="E795">
        <v>56</v>
      </c>
      <c r="F795">
        <v>0</v>
      </c>
      <c r="G795">
        <v>71</v>
      </c>
      <c r="H795">
        <v>0</v>
      </c>
      <c r="I795">
        <f t="shared" si="44"/>
        <v>135</v>
      </c>
      <c r="J795">
        <v>0</v>
      </c>
      <c r="K795">
        <f t="shared" ref="K795:K796" si="45">I795+J795</f>
        <v>135</v>
      </c>
    </row>
    <row r="796" spans="1:11">
      <c r="A796" t="s">
        <v>38</v>
      </c>
      <c r="B796" t="s">
        <v>47</v>
      </c>
      <c r="C796" t="s">
        <v>33</v>
      </c>
      <c r="D796">
        <v>6</v>
      </c>
      <c r="E796">
        <v>53</v>
      </c>
      <c r="F796">
        <v>0</v>
      </c>
      <c r="G796">
        <v>14</v>
      </c>
      <c r="H796">
        <v>0</v>
      </c>
      <c r="I796">
        <f t="shared" si="44"/>
        <v>73</v>
      </c>
      <c r="J796">
        <v>0</v>
      </c>
      <c r="K796">
        <f t="shared" si="45"/>
        <v>73</v>
      </c>
    </row>
    <row r="797" spans="1:11">
      <c r="A797" t="s">
        <v>38</v>
      </c>
      <c r="B797" t="s">
        <v>46</v>
      </c>
      <c r="C797" t="s">
        <v>2</v>
      </c>
      <c r="D797">
        <v>16</v>
      </c>
      <c r="E797">
        <v>250</v>
      </c>
      <c r="F797">
        <v>27</v>
      </c>
      <c r="G797">
        <v>90</v>
      </c>
      <c r="H797">
        <v>0</v>
      </c>
      <c r="I797">
        <f t="shared" si="44"/>
        <v>383</v>
      </c>
      <c r="J797">
        <v>80</v>
      </c>
      <c r="K797">
        <f t="shared" ref="K797:K828" si="46">SUM(I797:J797)</f>
        <v>463</v>
      </c>
    </row>
    <row r="798" spans="1:11">
      <c r="A798" t="s">
        <v>38</v>
      </c>
      <c r="B798" t="s">
        <v>46</v>
      </c>
      <c r="C798" t="s">
        <v>3</v>
      </c>
      <c r="D798">
        <v>5</v>
      </c>
      <c r="E798">
        <v>479</v>
      </c>
      <c r="F798">
        <v>0</v>
      </c>
      <c r="G798">
        <v>166</v>
      </c>
      <c r="H798">
        <v>0</v>
      </c>
      <c r="I798">
        <f t="shared" si="44"/>
        <v>650</v>
      </c>
      <c r="J798">
        <v>2150</v>
      </c>
      <c r="K798">
        <f t="shared" si="46"/>
        <v>2800</v>
      </c>
    </row>
    <row r="799" spans="1:11">
      <c r="A799" t="s">
        <v>38</v>
      </c>
      <c r="B799" t="s">
        <v>46</v>
      </c>
      <c r="C799" t="s">
        <v>4</v>
      </c>
      <c r="D799">
        <v>5</v>
      </c>
      <c r="E799">
        <v>215</v>
      </c>
      <c r="F799">
        <v>0</v>
      </c>
      <c r="G799">
        <v>135</v>
      </c>
      <c r="H799">
        <v>0</v>
      </c>
      <c r="I799">
        <f t="shared" si="44"/>
        <v>355</v>
      </c>
      <c r="J799">
        <v>0</v>
      </c>
      <c r="K799">
        <f t="shared" si="46"/>
        <v>355</v>
      </c>
    </row>
    <row r="800" spans="1:11">
      <c r="A800" t="s">
        <v>38</v>
      </c>
      <c r="B800" t="s">
        <v>46</v>
      </c>
      <c r="C800" t="s">
        <v>5</v>
      </c>
      <c r="D800">
        <v>0</v>
      </c>
      <c r="E800">
        <v>523</v>
      </c>
      <c r="F800">
        <v>37</v>
      </c>
      <c r="G800">
        <v>127</v>
      </c>
      <c r="H800">
        <v>0</v>
      </c>
      <c r="I800">
        <f t="shared" si="44"/>
        <v>687</v>
      </c>
      <c r="J800">
        <v>0</v>
      </c>
      <c r="K800">
        <f t="shared" si="46"/>
        <v>687</v>
      </c>
    </row>
    <row r="801" spans="1:11">
      <c r="A801" t="s">
        <v>38</v>
      </c>
      <c r="B801" t="s">
        <v>46</v>
      </c>
      <c r="C801" t="s">
        <v>6</v>
      </c>
      <c r="D801">
        <v>33</v>
      </c>
      <c r="E801">
        <v>230</v>
      </c>
      <c r="F801">
        <v>0</v>
      </c>
      <c r="G801">
        <v>94</v>
      </c>
      <c r="H801">
        <v>0</v>
      </c>
      <c r="I801">
        <f t="shared" si="44"/>
        <v>357</v>
      </c>
      <c r="J801">
        <v>0</v>
      </c>
      <c r="K801">
        <f t="shared" si="46"/>
        <v>357</v>
      </c>
    </row>
    <row r="802" spans="1:11">
      <c r="A802" t="s">
        <v>38</v>
      </c>
      <c r="B802" t="s">
        <v>46</v>
      </c>
      <c r="C802" t="s">
        <v>7</v>
      </c>
      <c r="D802">
        <v>8</v>
      </c>
      <c r="E802">
        <v>198</v>
      </c>
      <c r="F802">
        <v>0</v>
      </c>
      <c r="G802">
        <v>28</v>
      </c>
      <c r="H802">
        <v>0</v>
      </c>
      <c r="I802">
        <f t="shared" si="44"/>
        <v>234</v>
      </c>
      <c r="J802">
        <v>0</v>
      </c>
      <c r="K802">
        <f t="shared" si="46"/>
        <v>234</v>
      </c>
    </row>
    <row r="803" spans="1:11">
      <c r="A803" t="s">
        <v>38</v>
      </c>
      <c r="B803" t="s">
        <v>46</v>
      </c>
      <c r="C803" t="s">
        <v>8</v>
      </c>
      <c r="D803">
        <v>1</v>
      </c>
      <c r="E803">
        <v>0</v>
      </c>
      <c r="F803">
        <v>0</v>
      </c>
      <c r="G803">
        <v>0</v>
      </c>
      <c r="H803">
        <v>0</v>
      </c>
      <c r="I803">
        <f t="shared" si="44"/>
        <v>1</v>
      </c>
      <c r="J803">
        <v>0</v>
      </c>
      <c r="K803">
        <f t="shared" si="46"/>
        <v>1</v>
      </c>
    </row>
    <row r="804" spans="1:11">
      <c r="A804" t="s">
        <v>38</v>
      </c>
      <c r="B804" t="s">
        <v>46</v>
      </c>
      <c r="C804" t="s">
        <v>9</v>
      </c>
      <c r="D804">
        <v>18</v>
      </c>
      <c r="E804">
        <v>489</v>
      </c>
      <c r="F804">
        <v>0</v>
      </c>
      <c r="G804">
        <v>62</v>
      </c>
      <c r="H804">
        <v>0</v>
      </c>
      <c r="I804">
        <f t="shared" si="44"/>
        <v>569</v>
      </c>
      <c r="J804">
        <v>0</v>
      </c>
      <c r="K804">
        <f t="shared" si="46"/>
        <v>569</v>
      </c>
    </row>
    <row r="805" spans="1:11">
      <c r="A805" t="s">
        <v>38</v>
      </c>
      <c r="B805" t="s">
        <v>46</v>
      </c>
      <c r="C805" t="s">
        <v>10</v>
      </c>
      <c r="D805">
        <v>10</v>
      </c>
      <c r="E805">
        <v>432</v>
      </c>
      <c r="F805">
        <v>68</v>
      </c>
      <c r="G805">
        <v>151</v>
      </c>
      <c r="H805">
        <v>0</v>
      </c>
      <c r="I805">
        <f t="shared" si="44"/>
        <v>661</v>
      </c>
      <c r="J805">
        <v>0</v>
      </c>
      <c r="K805">
        <f t="shared" si="46"/>
        <v>661</v>
      </c>
    </row>
    <row r="806" spans="1:11">
      <c r="A806" t="s">
        <v>38</v>
      </c>
      <c r="B806" t="s">
        <v>46</v>
      </c>
      <c r="C806" t="s">
        <v>11</v>
      </c>
      <c r="D806">
        <v>7</v>
      </c>
      <c r="E806">
        <v>528</v>
      </c>
      <c r="F806">
        <v>93</v>
      </c>
      <c r="G806">
        <v>238</v>
      </c>
      <c r="H806">
        <v>0</v>
      </c>
      <c r="I806">
        <f t="shared" si="44"/>
        <v>866</v>
      </c>
      <c r="J806">
        <v>0</v>
      </c>
      <c r="K806">
        <f t="shared" si="46"/>
        <v>866</v>
      </c>
    </row>
    <row r="807" spans="1:11">
      <c r="A807" t="s">
        <v>38</v>
      </c>
      <c r="B807" t="s">
        <v>46</v>
      </c>
      <c r="C807" t="s">
        <v>12</v>
      </c>
      <c r="D807">
        <v>25</v>
      </c>
      <c r="E807">
        <v>237</v>
      </c>
      <c r="F807">
        <v>70</v>
      </c>
      <c r="G807">
        <v>166</v>
      </c>
      <c r="H807">
        <v>0</v>
      </c>
      <c r="I807">
        <f t="shared" si="44"/>
        <v>498</v>
      </c>
      <c r="J807">
        <v>369</v>
      </c>
      <c r="K807">
        <f t="shared" si="46"/>
        <v>867</v>
      </c>
    </row>
    <row r="808" spans="1:11">
      <c r="A808" t="s">
        <v>38</v>
      </c>
      <c r="B808" t="s">
        <v>46</v>
      </c>
      <c r="C808" t="s">
        <v>13</v>
      </c>
      <c r="D808">
        <v>9</v>
      </c>
      <c r="E808">
        <v>610</v>
      </c>
      <c r="F808">
        <v>55</v>
      </c>
      <c r="G808">
        <v>348</v>
      </c>
      <c r="H808">
        <v>0</v>
      </c>
      <c r="I808">
        <f t="shared" si="44"/>
        <v>1022</v>
      </c>
      <c r="J808">
        <v>93</v>
      </c>
      <c r="K808">
        <f t="shared" si="46"/>
        <v>1115</v>
      </c>
    </row>
    <row r="809" spans="1:11">
      <c r="A809" t="s">
        <v>38</v>
      </c>
      <c r="B809" t="s">
        <v>46</v>
      </c>
      <c r="C809" t="s">
        <v>34</v>
      </c>
      <c r="D809">
        <v>9</v>
      </c>
      <c r="E809">
        <v>24</v>
      </c>
      <c r="F809">
        <v>45</v>
      </c>
      <c r="G809">
        <v>12</v>
      </c>
      <c r="H809">
        <v>0</v>
      </c>
      <c r="I809">
        <f t="shared" si="44"/>
        <v>90</v>
      </c>
      <c r="J809">
        <v>0</v>
      </c>
      <c r="K809">
        <f t="shared" si="46"/>
        <v>90</v>
      </c>
    </row>
    <row r="810" spans="1:11">
      <c r="A810" t="s">
        <v>38</v>
      </c>
      <c r="B810" t="s">
        <v>46</v>
      </c>
      <c r="C810" t="s">
        <v>14</v>
      </c>
      <c r="D810">
        <v>5</v>
      </c>
      <c r="E810">
        <v>195</v>
      </c>
      <c r="F810">
        <v>12</v>
      </c>
      <c r="G810">
        <v>257</v>
      </c>
      <c r="H810">
        <v>0</v>
      </c>
      <c r="I810">
        <f t="shared" si="44"/>
        <v>469</v>
      </c>
      <c r="J810">
        <v>0</v>
      </c>
      <c r="K810">
        <f t="shared" si="46"/>
        <v>469</v>
      </c>
    </row>
    <row r="811" spans="1:11">
      <c r="A811" t="s">
        <v>38</v>
      </c>
      <c r="B811" t="s">
        <v>46</v>
      </c>
      <c r="C811" t="s">
        <v>15</v>
      </c>
      <c r="D811">
        <v>1</v>
      </c>
      <c r="E811">
        <v>213</v>
      </c>
      <c r="F811">
        <v>0</v>
      </c>
      <c r="G811">
        <v>188</v>
      </c>
      <c r="H811">
        <v>0</v>
      </c>
      <c r="I811">
        <f t="shared" si="44"/>
        <v>402</v>
      </c>
      <c r="J811">
        <v>0</v>
      </c>
      <c r="K811">
        <f t="shared" si="46"/>
        <v>402</v>
      </c>
    </row>
    <row r="812" spans="1:11">
      <c r="A812" t="s">
        <v>38</v>
      </c>
      <c r="B812" t="s">
        <v>46</v>
      </c>
      <c r="C812" t="s">
        <v>16</v>
      </c>
      <c r="D812">
        <v>57</v>
      </c>
      <c r="E812">
        <v>287</v>
      </c>
      <c r="F812">
        <v>0</v>
      </c>
      <c r="G812">
        <v>112</v>
      </c>
      <c r="H812">
        <v>0</v>
      </c>
      <c r="I812">
        <f t="shared" si="44"/>
        <v>456</v>
      </c>
      <c r="J812">
        <v>0</v>
      </c>
      <c r="K812">
        <f t="shared" si="46"/>
        <v>456</v>
      </c>
    </row>
    <row r="813" spans="1:11">
      <c r="A813" t="s">
        <v>38</v>
      </c>
      <c r="B813" t="s">
        <v>46</v>
      </c>
      <c r="C813" t="s">
        <v>17</v>
      </c>
      <c r="D813">
        <v>5</v>
      </c>
      <c r="E813">
        <v>355</v>
      </c>
      <c r="F813">
        <v>0</v>
      </c>
      <c r="G813">
        <v>281</v>
      </c>
      <c r="H813">
        <v>0</v>
      </c>
      <c r="I813">
        <f t="shared" si="44"/>
        <v>641</v>
      </c>
      <c r="J813">
        <v>75</v>
      </c>
      <c r="K813">
        <f t="shared" si="46"/>
        <v>716</v>
      </c>
    </row>
    <row r="814" spans="1:11">
      <c r="A814" t="s">
        <v>38</v>
      </c>
      <c r="B814" t="s">
        <v>46</v>
      </c>
      <c r="C814" t="s">
        <v>18</v>
      </c>
      <c r="D814">
        <v>13</v>
      </c>
      <c r="E814">
        <v>165</v>
      </c>
      <c r="F814">
        <v>35</v>
      </c>
      <c r="G814">
        <v>126</v>
      </c>
      <c r="H814">
        <v>0</v>
      </c>
      <c r="I814">
        <f t="shared" si="44"/>
        <v>339</v>
      </c>
      <c r="J814">
        <v>0</v>
      </c>
      <c r="K814">
        <f t="shared" si="46"/>
        <v>339</v>
      </c>
    </row>
    <row r="815" spans="1:11">
      <c r="A815" t="s">
        <v>38</v>
      </c>
      <c r="B815" t="s">
        <v>46</v>
      </c>
      <c r="C815" t="s">
        <v>19</v>
      </c>
      <c r="D815">
        <v>8</v>
      </c>
      <c r="E815">
        <v>442</v>
      </c>
      <c r="F815">
        <v>39</v>
      </c>
      <c r="G815">
        <v>251</v>
      </c>
      <c r="H815">
        <v>0</v>
      </c>
      <c r="I815">
        <f t="shared" si="44"/>
        <v>740</v>
      </c>
      <c r="J815">
        <v>31</v>
      </c>
      <c r="K815">
        <f t="shared" si="46"/>
        <v>771</v>
      </c>
    </row>
    <row r="816" spans="1:11">
      <c r="A816" t="s">
        <v>38</v>
      </c>
      <c r="B816" t="s">
        <v>46</v>
      </c>
      <c r="C816" t="s">
        <v>20</v>
      </c>
      <c r="D816">
        <v>1</v>
      </c>
      <c r="E816">
        <v>57</v>
      </c>
      <c r="F816">
        <v>0</v>
      </c>
      <c r="G816">
        <v>0</v>
      </c>
      <c r="H816">
        <v>0</v>
      </c>
      <c r="I816">
        <f t="shared" si="44"/>
        <v>58</v>
      </c>
      <c r="J816">
        <v>0</v>
      </c>
      <c r="K816">
        <f t="shared" si="46"/>
        <v>58</v>
      </c>
    </row>
    <row r="817" spans="1:11">
      <c r="A817" t="s">
        <v>38</v>
      </c>
      <c r="B817" t="s">
        <v>46</v>
      </c>
      <c r="C817" t="s">
        <v>21</v>
      </c>
      <c r="D817">
        <v>3</v>
      </c>
      <c r="E817">
        <v>67</v>
      </c>
      <c r="F817">
        <v>0</v>
      </c>
      <c r="G817">
        <v>25</v>
      </c>
      <c r="H817">
        <v>0</v>
      </c>
      <c r="I817">
        <f t="shared" si="44"/>
        <v>95</v>
      </c>
      <c r="J817">
        <v>67</v>
      </c>
      <c r="K817">
        <f t="shared" si="46"/>
        <v>162</v>
      </c>
    </row>
    <row r="818" spans="1:11">
      <c r="A818" t="s">
        <v>38</v>
      </c>
      <c r="B818" t="s">
        <v>46</v>
      </c>
      <c r="C818" t="s">
        <v>22</v>
      </c>
      <c r="D818">
        <v>8</v>
      </c>
      <c r="E818">
        <v>507</v>
      </c>
      <c r="F818">
        <v>0</v>
      </c>
      <c r="G818">
        <v>151</v>
      </c>
      <c r="H818">
        <v>0</v>
      </c>
      <c r="I818">
        <f t="shared" si="44"/>
        <v>666</v>
      </c>
      <c r="J818">
        <v>41</v>
      </c>
      <c r="K818">
        <f t="shared" si="46"/>
        <v>707</v>
      </c>
    </row>
    <row r="819" spans="1:11">
      <c r="A819" t="s">
        <v>38</v>
      </c>
      <c r="B819" t="s">
        <v>46</v>
      </c>
      <c r="C819" t="s">
        <v>23</v>
      </c>
      <c r="D819">
        <v>24</v>
      </c>
      <c r="E819">
        <v>569</v>
      </c>
      <c r="F819">
        <v>100</v>
      </c>
      <c r="G819">
        <v>191</v>
      </c>
      <c r="H819">
        <v>0</v>
      </c>
      <c r="I819">
        <f t="shared" si="44"/>
        <v>884</v>
      </c>
      <c r="J819">
        <v>42</v>
      </c>
      <c r="K819">
        <f t="shared" si="46"/>
        <v>926</v>
      </c>
    </row>
    <row r="820" spans="1:11">
      <c r="A820" t="s">
        <v>38</v>
      </c>
      <c r="B820" t="s">
        <v>46</v>
      </c>
      <c r="C820" t="s">
        <v>24</v>
      </c>
      <c r="D820">
        <v>5</v>
      </c>
      <c r="E820">
        <v>233</v>
      </c>
      <c r="F820">
        <v>39</v>
      </c>
      <c r="G820">
        <v>165</v>
      </c>
      <c r="H820">
        <v>0</v>
      </c>
      <c r="I820">
        <f t="shared" si="44"/>
        <v>442</v>
      </c>
      <c r="J820">
        <v>0</v>
      </c>
      <c r="K820">
        <f t="shared" si="46"/>
        <v>442</v>
      </c>
    </row>
    <row r="821" spans="1:11">
      <c r="A821" t="s">
        <v>38</v>
      </c>
      <c r="B821" t="s">
        <v>46</v>
      </c>
      <c r="C821" t="s">
        <v>25</v>
      </c>
      <c r="D821">
        <v>7</v>
      </c>
      <c r="E821">
        <v>502</v>
      </c>
      <c r="F821">
        <v>47</v>
      </c>
      <c r="G821">
        <v>235</v>
      </c>
      <c r="H821">
        <v>0</v>
      </c>
      <c r="I821">
        <f t="shared" si="44"/>
        <v>791</v>
      </c>
      <c r="J821">
        <v>89</v>
      </c>
      <c r="K821">
        <f t="shared" si="46"/>
        <v>880</v>
      </c>
    </row>
    <row r="822" spans="1:11">
      <c r="A822" t="s">
        <v>38</v>
      </c>
      <c r="B822" t="s">
        <v>46</v>
      </c>
      <c r="C822" t="s">
        <v>26</v>
      </c>
      <c r="D822">
        <v>10</v>
      </c>
      <c r="E822">
        <v>17</v>
      </c>
      <c r="F822">
        <v>0</v>
      </c>
      <c r="G822">
        <v>1</v>
      </c>
      <c r="H822">
        <v>0</v>
      </c>
      <c r="I822">
        <f t="shared" si="44"/>
        <v>28</v>
      </c>
      <c r="J822">
        <v>0</v>
      </c>
      <c r="K822">
        <f t="shared" si="46"/>
        <v>28</v>
      </c>
    </row>
    <row r="823" spans="1:11">
      <c r="A823" t="s">
        <v>38</v>
      </c>
      <c r="B823" t="s">
        <v>46</v>
      </c>
      <c r="C823" t="s">
        <v>27</v>
      </c>
      <c r="D823">
        <v>5</v>
      </c>
      <c r="E823">
        <v>149</v>
      </c>
      <c r="F823">
        <v>0</v>
      </c>
      <c r="G823">
        <v>77</v>
      </c>
      <c r="H823">
        <v>0</v>
      </c>
      <c r="I823">
        <f t="shared" si="44"/>
        <v>231</v>
      </c>
      <c r="J823">
        <v>0</v>
      </c>
      <c r="K823">
        <f t="shared" si="46"/>
        <v>231</v>
      </c>
    </row>
    <row r="824" spans="1:11">
      <c r="A824" t="s">
        <v>38</v>
      </c>
      <c r="B824" t="s">
        <v>46</v>
      </c>
      <c r="C824" t="s">
        <v>28</v>
      </c>
      <c r="D824">
        <v>13</v>
      </c>
      <c r="E824">
        <v>576</v>
      </c>
      <c r="F824">
        <v>19</v>
      </c>
      <c r="G824">
        <v>133</v>
      </c>
      <c r="H824">
        <v>0</v>
      </c>
      <c r="I824">
        <f t="shared" si="44"/>
        <v>741</v>
      </c>
      <c r="J824">
        <v>0</v>
      </c>
      <c r="K824">
        <f t="shared" si="46"/>
        <v>741</v>
      </c>
    </row>
    <row r="825" spans="1:11">
      <c r="A825" t="s">
        <v>38</v>
      </c>
      <c r="B825" t="s">
        <v>46</v>
      </c>
      <c r="C825" t="s">
        <v>29</v>
      </c>
      <c r="D825">
        <v>7</v>
      </c>
      <c r="E825">
        <v>186</v>
      </c>
      <c r="F825">
        <v>9</v>
      </c>
      <c r="G825">
        <v>52</v>
      </c>
      <c r="H825">
        <v>0</v>
      </c>
      <c r="I825">
        <f t="shared" si="44"/>
        <v>254</v>
      </c>
      <c r="J825">
        <v>0</v>
      </c>
      <c r="K825">
        <f t="shared" si="46"/>
        <v>254</v>
      </c>
    </row>
    <row r="826" spans="1:11">
      <c r="A826" t="s">
        <v>38</v>
      </c>
      <c r="B826" t="s">
        <v>46</v>
      </c>
      <c r="C826" t="s">
        <v>30</v>
      </c>
      <c r="D826">
        <v>8</v>
      </c>
      <c r="E826">
        <v>1434</v>
      </c>
      <c r="F826">
        <v>65</v>
      </c>
      <c r="G826">
        <v>299</v>
      </c>
      <c r="H826">
        <v>0</v>
      </c>
      <c r="I826">
        <f t="shared" si="44"/>
        <v>1806</v>
      </c>
      <c r="J826">
        <v>542</v>
      </c>
      <c r="K826">
        <f t="shared" si="46"/>
        <v>2348</v>
      </c>
    </row>
    <row r="827" spans="1:11">
      <c r="A827" t="s">
        <v>38</v>
      </c>
      <c r="B827" t="s">
        <v>46</v>
      </c>
      <c r="C827" t="s">
        <v>31</v>
      </c>
      <c r="D827">
        <v>7</v>
      </c>
      <c r="E827">
        <v>416</v>
      </c>
      <c r="F827">
        <v>27</v>
      </c>
      <c r="G827">
        <v>92</v>
      </c>
      <c r="H827">
        <v>0</v>
      </c>
      <c r="I827">
        <f t="shared" si="44"/>
        <v>542</v>
      </c>
      <c r="J827">
        <v>0</v>
      </c>
      <c r="K827">
        <f t="shared" si="46"/>
        <v>542</v>
      </c>
    </row>
    <row r="828" spans="1:11">
      <c r="A828" t="s">
        <v>38</v>
      </c>
      <c r="B828" t="s">
        <v>46</v>
      </c>
      <c r="C828" t="s">
        <v>32</v>
      </c>
      <c r="D828">
        <v>11</v>
      </c>
      <c r="E828">
        <v>221</v>
      </c>
      <c r="F828">
        <v>0</v>
      </c>
      <c r="G828">
        <v>90</v>
      </c>
      <c r="H828">
        <v>0</v>
      </c>
      <c r="I828">
        <f t="shared" ref="I828" si="47">SUM(D828:G828)</f>
        <v>322</v>
      </c>
      <c r="J828">
        <v>0</v>
      </c>
      <c r="K828">
        <f t="shared" si="46"/>
        <v>322</v>
      </c>
    </row>
    <row r="829" spans="1:11">
      <c r="A829" t="s">
        <v>38</v>
      </c>
      <c r="B829" t="s">
        <v>46</v>
      </c>
      <c r="C829" t="s">
        <v>33</v>
      </c>
      <c r="D829">
        <v>5</v>
      </c>
      <c r="E829">
        <v>74</v>
      </c>
      <c r="F829">
        <v>0</v>
      </c>
      <c r="G829">
        <v>32</v>
      </c>
      <c r="H829">
        <v>0</v>
      </c>
      <c r="I829">
        <f>SUM(D829:G829)</f>
        <v>111</v>
      </c>
      <c r="J829">
        <v>0</v>
      </c>
      <c r="K829">
        <f>SUM(I829:J829)</f>
        <v>111</v>
      </c>
    </row>
    <row r="830" spans="1:11">
      <c r="A830" t="s">
        <v>38</v>
      </c>
      <c r="B830" t="s">
        <v>45</v>
      </c>
      <c r="C830" t="s">
        <v>2</v>
      </c>
      <c r="D830">
        <v>0</v>
      </c>
      <c r="E830">
        <v>129</v>
      </c>
      <c r="F830">
        <v>98</v>
      </c>
      <c r="G830">
        <v>52</v>
      </c>
      <c r="H830">
        <v>0</v>
      </c>
      <c r="I830">
        <f t="shared" ref="I830:I861" si="48">SUM(D830:G830)</f>
        <v>279</v>
      </c>
      <c r="J830">
        <v>23</v>
      </c>
      <c r="K830">
        <f t="shared" ref="K830:K861" si="49">SUM(I830:J830)</f>
        <v>302</v>
      </c>
    </row>
    <row r="831" spans="1:11">
      <c r="A831" t="s">
        <v>38</v>
      </c>
      <c r="B831" t="s">
        <v>45</v>
      </c>
      <c r="C831" t="s">
        <v>3</v>
      </c>
      <c r="D831">
        <v>0</v>
      </c>
      <c r="E831">
        <v>302</v>
      </c>
      <c r="F831">
        <v>0</v>
      </c>
      <c r="G831">
        <v>38</v>
      </c>
      <c r="H831">
        <v>0</v>
      </c>
      <c r="I831">
        <f t="shared" si="48"/>
        <v>340</v>
      </c>
      <c r="J831">
        <v>9</v>
      </c>
      <c r="K831">
        <f t="shared" si="49"/>
        <v>349</v>
      </c>
    </row>
    <row r="832" spans="1:11">
      <c r="A832" t="s">
        <v>38</v>
      </c>
      <c r="B832" t="s">
        <v>45</v>
      </c>
      <c r="C832" t="s">
        <v>4</v>
      </c>
      <c r="D832">
        <v>0</v>
      </c>
      <c r="E832">
        <v>266</v>
      </c>
      <c r="F832">
        <v>6</v>
      </c>
      <c r="G832">
        <v>43</v>
      </c>
      <c r="H832">
        <v>0</v>
      </c>
      <c r="I832">
        <f t="shared" si="48"/>
        <v>315</v>
      </c>
      <c r="J832">
        <v>0</v>
      </c>
      <c r="K832">
        <f t="shared" si="49"/>
        <v>315</v>
      </c>
    </row>
    <row r="833" spans="1:11">
      <c r="A833" t="s">
        <v>38</v>
      </c>
      <c r="B833" t="s">
        <v>45</v>
      </c>
      <c r="C833" t="s">
        <v>5</v>
      </c>
      <c r="D833">
        <v>0</v>
      </c>
      <c r="E833">
        <v>227</v>
      </c>
      <c r="F833">
        <v>153</v>
      </c>
      <c r="G833">
        <v>117</v>
      </c>
      <c r="H833">
        <v>0</v>
      </c>
      <c r="I833">
        <f t="shared" si="48"/>
        <v>497</v>
      </c>
      <c r="J833">
        <v>60</v>
      </c>
      <c r="K833">
        <f t="shared" si="49"/>
        <v>557</v>
      </c>
    </row>
    <row r="834" spans="1:11">
      <c r="A834" t="s">
        <v>38</v>
      </c>
      <c r="B834" t="s">
        <v>45</v>
      </c>
      <c r="C834" t="s">
        <v>6</v>
      </c>
      <c r="D834">
        <v>0</v>
      </c>
      <c r="E834">
        <v>377</v>
      </c>
      <c r="F834">
        <v>54</v>
      </c>
      <c r="G834">
        <v>66</v>
      </c>
      <c r="H834">
        <v>0</v>
      </c>
      <c r="I834">
        <f t="shared" si="48"/>
        <v>497</v>
      </c>
      <c r="J834">
        <v>0</v>
      </c>
      <c r="K834">
        <f t="shared" si="49"/>
        <v>497</v>
      </c>
    </row>
    <row r="835" spans="1:11">
      <c r="A835" t="s">
        <v>38</v>
      </c>
      <c r="B835" t="s">
        <v>45</v>
      </c>
      <c r="C835" t="s">
        <v>7</v>
      </c>
      <c r="D835">
        <v>0</v>
      </c>
      <c r="E835">
        <v>179</v>
      </c>
      <c r="F835">
        <v>12</v>
      </c>
      <c r="G835">
        <v>39</v>
      </c>
      <c r="H835">
        <v>0</v>
      </c>
      <c r="I835">
        <f t="shared" si="48"/>
        <v>230</v>
      </c>
      <c r="J835">
        <v>0</v>
      </c>
      <c r="K835">
        <f t="shared" si="49"/>
        <v>230</v>
      </c>
    </row>
    <row r="836" spans="1:11">
      <c r="A836" t="s">
        <v>38</v>
      </c>
      <c r="B836" t="s">
        <v>45</v>
      </c>
      <c r="C836" t="s">
        <v>8</v>
      </c>
      <c r="D836">
        <v>0</v>
      </c>
      <c r="E836">
        <v>0</v>
      </c>
      <c r="F836">
        <v>0</v>
      </c>
      <c r="G836">
        <v>0</v>
      </c>
      <c r="H836">
        <v>0</v>
      </c>
      <c r="I836">
        <f t="shared" si="48"/>
        <v>0</v>
      </c>
      <c r="J836">
        <v>0</v>
      </c>
      <c r="K836">
        <f t="shared" si="49"/>
        <v>0</v>
      </c>
    </row>
    <row r="837" spans="1:11">
      <c r="A837" t="s">
        <v>38</v>
      </c>
      <c r="B837" t="s">
        <v>45</v>
      </c>
      <c r="C837" t="s">
        <v>9</v>
      </c>
      <c r="D837">
        <v>0</v>
      </c>
      <c r="E837">
        <v>559</v>
      </c>
      <c r="F837">
        <v>22</v>
      </c>
      <c r="G837">
        <v>153</v>
      </c>
      <c r="H837">
        <v>0</v>
      </c>
      <c r="I837">
        <f t="shared" si="48"/>
        <v>734</v>
      </c>
      <c r="J837">
        <v>0</v>
      </c>
      <c r="K837">
        <f t="shared" si="49"/>
        <v>734</v>
      </c>
    </row>
    <row r="838" spans="1:11">
      <c r="A838" t="s">
        <v>38</v>
      </c>
      <c r="B838" t="s">
        <v>45</v>
      </c>
      <c r="C838" t="s">
        <v>10</v>
      </c>
      <c r="D838">
        <v>0</v>
      </c>
      <c r="E838">
        <v>140</v>
      </c>
      <c r="F838">
        <v>47</v>
      </c>
      <c r="G838">
        <v>43</v>
      </c>
      <c r="H838">
        <v>0</v>
      </c>
      <c r="I838">
        <f t="shared" si="48"/>
        <v>230</v>
      </c>
      <c r="J838">
        <v>0</v>
      </c>
      <c r="K838">
        <f t="shared" si="49"/>
        <v>230</v>
      </c>
    </row>
    <row r="839" spans="1:11">
      <c r="A839" t="s">
        <v>38</v>
      </c>
      <c r="B839" t="s">
        <v>45</v>
      </c>
      <c r="C839" t="s">
        <v>11</v>
      </c>
      <c r="D839">
        <v>0</v>
      </c>
      <c r="E839">
        <v>371</v>
      </c>
      <c r="F839">
        <v>12</v>
      </c>
      <c r="G839">
        <v>138</v>
      </c>
      <c r="H839">
        <v>0</v>
      </c>
      <c r="I839">
        <f t="shared" si="48"/>
        <v>521</v>
      </c>
      <c r="J839">
        <v>0</v>
      </c>
      <c r="K839">
        <f t="shared" si="49"/>
        <v>521</v>
      </c>
    </row>
    <row r="840" spans="1:11">
      <c r="A840" t="s">
        <v>38</v>
      </c>
      <c r="B840" t="s">
        <v>45</v>
      </c>
      <c r="C840" t="s">
        <v>12</v>
      </c>
      <c r="D840">
        <v>0</v>
      </c>
      <c r="E840">
        <v>833</v>
      </c>
      <c r="F840">
        <v>246</v>
      </c>
      <c r="G840">
        <v>280</v>
      </c>
      <c r="H840">
        <v>0</v>
      </c>
      <c r="I840">
        <f t="shared" si="48"/>
        <v>1359</v>
      </c>
      <c r="J840">
        <v>75</v>
      </c>
      <c r="K840">
        <f t="shared" si="49"/>
        <v>1434</v>
      </c>
    </row>
    <row r="841" spans="1:11">
      <c r="A841" t="s">
        <v>38</v>
      </c>
      <c r="B841" t="s">
        <v>45</v>
      </c>
      <c r="C841" t="s">
        <v>13</v>
      </c>
      <c r="D841">
        <v>0</v>
      </c>
      <c r="E841">
        <v>380</v>
      </c>
      <c r="F841">
        <v>2</v>
      </c>
      <c r="G841">
        <v>141</v>
      </c>
      <c r="H841">
        <v>0</v>
      </c>
      <c r="I841">
        <f t="shared" si="48"/>
        <v>523</v>
      </c>
      <c r="J841">
        <v>34</v>
      </c>
      <c r="K841">
        <f t="shared" si="49"/>
        <v>557</v>
      </c>
    </row>
    <row r="842" spans="1:11">
      <c r="A842" t="s">
        <v>38</v>
      </c>
      <c r="B842" t="s">
        <v>45</v>
      </c>
      <c r="C842" t="s">
        <v>34</v>
      </c>
      <c r="D842">
        <v>0</v>
      </c>
      <c r="E842">
        <v>15</v>
      </c>
      <c r="F842">
        <v>19</v>
      </c>
      <c r="G842">
        <v>14</v>
      </c>
      <c r="H842">
        <v>0</v>
      </c>
      <c r="I842">
        <f t="shared" si="48"/>
        <v>48</v>
      </c>
      <c r="J842">
        <v>0</v>
      </c>
      <c r="K842">
        <f t="shared" si="49"/>
        <v>48</v>
      </c>
    </row>
    <row r="843" spans="1:11">
      <c r="A843" t="s">
        <v>38</v>
      </c>
      <c r="B843" t="s">
        <v>45</v>
      </c>
      <c r="C843" t="s">
        <v>14</v>
      </c>
      <c r="D843">
        <v>0</v>
      </c>
      <c r="E843">
        <v>223</v>
      </c>
      <c r="F843">
        <v>15</v>
      </c>
      <c r="G843">
        <v>27</v>
      </c>
      <c r="H843">
        <v>0</v>
      </c>
      <c r="I843">
        <f t="shared" si="48"/>
        <v>265</v>
      </c>
      <c r="J843">
        <v>0</v>
      </c>
      <c r="K843">
        <f t="shared" si="49"/>
        <v>265</v>
      </c>
    </row>
    <row r="844" spans="1:11">
      <c r="A844" t="s">
        <v>38</v>
      </c>
      <c r="B844" t="s">
        <v>45</v>
      </c>
      <c r="C844" t="s">
        <v>15</v>
      </c>
      <c r="D844">
        <v>0</v>
      </c>
      <c r="E844">
        <v>237</v>
      </c>
      <c r="F844">
        <v>0</v>
      </c>
      <c r="G844">
        <v>51</v>
      </c>
      <c r="H844">
        <v>0</v>
      </c>
      <c r="I844">
        <f t="shared" si="48"/>
        <v>288</v>
      </c>
      <c r="J844">
        <v>0</v>
      </c>
      <c r="K844">
        <f t="shared" si="49"/>
        <v>288</v>
      </c>
    </row>
    <row r="845" spans="1:11">
      <c r="A845" t="s">
        <v>38</v>
      </c>
      <c r="B845" t="s">
        <v>45</v>
      </c>
      <c r="C845" t="s">
        <v>16</v>
      </c>
      <c r="D845">
        <v>0</v>
      </c>
      <c r="E845">
        <v>124</v>
      </c>
      <c r="F845">
        <v>0</v>
      </c>
      <c r="G845">
        <v>51</v>
      </c>
      <c r="H845">
        <v>0</v>
      </c>
      <c r="I845">
        <f t="shared" si="48"/>
        <v>175</v>
      </c>
      <c r="J845">
        <v>0</v>
      </c>
      <c r="K845">
        <f t="shared" si="49"/>
        <v>175</v>
      </c>
    </row>
    <row r="846" spans="1:11">
      <c r="A846" t="s">
        <v>38</v>
      </c>
      <c r="B846" t="s">
        <v>45</v>
      </c>
      <c r="C846" t="s">
        <v>17</v>
      </c>
      <c r="D846">
        <v>0</v>
      </c>
      <c r="E846">
        <v>260</v>
      </c>
      <c r="F846">
        <v>0</v>
      </c>
      <c r="G846">
        <v>117</v>
      </c>
      <c r="H846">
        <v>0</v>
      </c>
      <c r="I846">
        <f t="shared" si="48"/>
        <v>377</v>
      </c>
      <c r="J846">
        <v>83</v>
      </c>
      <c r="K846">
        <f t="shared" si="49"/>
        <v>460</v>
      </c>
    </row>
    <row r="847" spans="1:11">
      <c r="A847" t="s">
        <v>38</v>
      </c>
      <c r="B847" t="s">
        <v>45</v>
      </c>
      <c r="C847" t="s">
        <v>18</v>
      </c>
      <c r="D847">
        <v>0</v>
      </c>
      <c r="E847">
        <v>402</v>
      </c>
      <c r="F847">
        <v>33</v>
      </c>
      <c r="G847">
        <v>187</v>
      </c>
      <c r="H847">
        <v>0</v>
      </c>
      <c r="I847">
        <f t="shared" si="48"/>
        <v>622</v>
      </c>
      <c r="J847">
        <v>46</v>
      </c>
      <c r="K847">
        <f t="shared" si="49"/>
        <v>668</v>
      </c>
    </row>
    <row r="848" spans="1:11">
      <c r="A848" t="s">
        <v>38</v>
      </c>
      <c r="B848" t="s">
        <v>45</v>
      </c>
      <c r="C848" t="s">
        <v>19</v>
      </c>
      <c r="D848">
        <v>0</v>
      </c>
      <c r="E848">
        <v>94</v>
      </c>
      <c r="F848">
        <v>0</v>
      </c>
      <c r="G848">
        <v>0</v>
      </c>
      <c r="H848">
        <v>0</v>
      </c>
      <c r="I848">
        <f t="shared" si="48"/>
        <v>94</v>
      </c>
      <c r="J848">
        <v>0</v>
      </c>
      <c r="K848">
        <f t="shared" si="49"/>
        <v>94</v>
      </c>
    </row>
    <row r="849" spans="1:11">
      <c r="A849" t="s">
        <v>38</v>
      </c>
      <c r="B849" t="s">
        <v>45</v>
      </c>
      <c r="C849" t="s">
        <v>20</v>
      </c>
      <c r="D849">
        <v>0</v>
      </c>
      <c r="E849">
        <v>16</v>
      </c>
      <c r="F849">
        <v>0</v>
      </c>
      <c r="G849">
        <v>13</v>
      </c>
      <c r="H849">
        <v>0</v>
      </c>
      <c r="I849">
        <f t="shared" si="48"/>
        <v>29</v>
      </c>
      <c r="J849">
        <v>0</v>
      </c>
      <c r="K849">
        <f t="shared" si="49"/>
        <v>29</v>
      </c>
    </row>
    <row r="850" spans="1:11">
      <c r="A850" t="s">
        <v>38</v>
      </c>
      <c r="B850" t="s">
        <v>45</v>
      </c>
      <c r="C850" t="s">
        <v>21</v>
      </c>
      <c r="D850">
        <v>0</v>
      </c>
      <c r="E850">
        <v>73</v>
      </c>
      <c r="F850">
        <v>0</v>
      </c>
      <c r="G850">
        <v>10</v>
      </c>
      <c r="H850">
        <v>0</v>
      </c>
      <c r="I850">
        <f t="shared" si="48"/>
        <v>83</v>
      </c>
      <c r="J850">
        <v>0</v>
      </c>
      <c r="K850">
        <f t="shared" si="49"/>
        <v>83</v>
      </c>
    </row>
    <row r="851" spans="1:11">
      <c r="A851" t="s">
        <v>38</v>
      </c>
      <c r="B851" t="s">
        <v>45</v>
      </c>
      <c r="C851" t="s">
        <v>22</v>
      </c>
      <c r="D851">
        <v>0</v>
      </c>
      <c r="E851">
        <v>585</v>
      </c>
      <c r="F851">
        <v>22</v>
      </c>
      <c r="G851">
        <v>260</v>
      </c>
      <c r="H851">
        <v>0</v>
      </c>
      <c r="I851">
        <f t="shared" si="48"/>
        <v>867</v>
      </c>
      <c r="J851">
        <v>0</v>
      </c>
      <c r="K851">
        <f t="shared" si="49"/>
        <v>867</v>
      </c>
    </row>
    <row r="852" spans="1:11">
      <c r="A852" t="s">
        <v>38</v>
      </c>
      <c r="B852" t="s">
        <v>45</v>
      </c>
      <c r="C852" t="s">
        <v>23</v>
      </c>
      <c r="D852">
        <v>0</v>
      </c>
      <c r="E852">
        <v>378</v>
      </c>
      <c r="F852">
        <v>59</v>
      </c>
      <c r="G852">
        <v>69</v>
      </c>
      <c r="H852">
        <v>0</v>
      </c>
      <c r="I852">
        <f t="shared" si="48"/>
        <v>506</v>
      </c>
      <c r="J852">
        <v>88</v>
      </c>
      <c r="K852">
        <f t="shared" si="49"/>
        <v>594</v>
      </c>
    </row>
    <row r="853" spans="1:11">
      <c r="A853" t="s">
        <v>38</v>
      </c>
      <c r="B853" t="s">
        <v>45</v>
      </c>
      <c r="C853" t="s">
        <v>24</v>
      </c>
      <c r="D853">
        <v>0</v>
      </c>
      <c r="E853">
        <v>41</v>
      </c>
      <c r="F853">
        <v>0</v>
      </c>
      <c r="G853">
        <v>68</v>
      </c>
      <c r="H853">
        <v>0</v>
      </c>
      <c r="I853">
        <f t="shared" si="48"/>
        <v>109</v>
      </c>
      <c r="J853">
        <v>0</v>
      </c>
      <c r="K853">
        <f t="shared" si="49"/>
        <v>109</v>
      </c>
    </row>
    <row r="854" spans="1:11">
      <c r="A854" t="s">
        <v>38</v>
      </c>
      <c r="B854" t="s">
        <v>45</v>
      </c>
      <c r="C854" t="s">
        <v>25</v>
      </c>
      <c r="D854">
        <v>0</v>
      </c>
      <c r="E854">
        <v>329</v>
      </c>
      <c r="F854">
        <v>50</v>
      </c>
      <c r="G854">
        <v>197</v>
      </c>
      <c r="H854">
        <v>0</v>
      </c>
      <c r="I854">
        <f t="shared" si="48"/>
        <v>576</v>
      </c>
      <c r="J854">
        <v>0</v>
      </c>
      <c r="K854">
        <f t="shared" si="49"/>
        <v>576</v>
      </c>
    </row>
    <row r="855" spans="1:11">
      <c r="A855" t="s">
        <v>38</v>
      </c>
      <c r="B855" t="s">
        <v>45</v>
      </c>
      <c r="C855" t="s">
        <v>26</v>
      </c>
      <c r="D855">
        <v>0</v>
      </c>
      <c r="E855">
        <v>175</v>
      </c>
      <c r="F855">
        <v>5</v>
      </c>
      <c r="G855">
        <v>39</v>
      </c>
      <c r="H855">
        <v>0</v>
      </c>
      <c r="I855">
        <f t="shared" si="48"/>
        <v>219</v>
      </c>
      <c r="J855">
        <v>0</v>
      </c>
      <c r="K855">
        <f t="shared" si="49"/>
        <v>219</v>
      </c>
    </row>
    <row r="856" spans="1:11">
      <c r="A856" t="s">
        <v>38</v>
      </c>
      <c r="B856" t="s">
        <v>45</v>
      </c>
      <c r="C856" t="s">
        <v>27</v>
      </c>
      <c r="D856">
        <v>0</v>
      </c>
      <c r="E856">
        <v>45</v>
      </c>
      <c r="F856">
        <v>0</v>
      </c>
      <c r="G856">
        <v>0</v>
      </c>
      <c r="H856">
        <v>0</v>
      </c>
      <c r="I856">
        <f t="shared" si="48"/>
        <v>45</v>
      </c>
      <c r="J856">
        <v>0</v>
      </c>
      <c r="K856">
        <f t="shared" si="49"/>
        <v>45</v>
      </c>
    </row>
    <row r="857" spans="1:11">
      <c r="A857" t="s">
        <v>38</v>
      </c>
      <c r="B857" t="s">
        <v>45</v>
      </c>
      <c r="C857" t="s">
        <v>28</v>
      </c>
      <c r="D857">
        <v>0</v>
      </c>
      <c r="E857">
        <v>391</v>
      </c>
      <c r="F857">
        <v>114</v>
      </c>
      <c r="G857">
        <v>277</v>
      </c>
      <c r="H857">
        <v>0</v>
      </c>
      <c r="I857">
        <f t="shared" si="48"/>
        <v>782</v>
      </c>
      <c r="J857">
        <v>97</v>
      </c>
      <c r="K857">
        <f t="shared" si="49"/>
        <v>879</v>
      </c>
    </row>
    <row r="858" spans="1:11">
      <c r="A858" t="s">
        <v>38</v>
      </c>
      <c r="B858" t="s">
        <v>45</v>
      </c>
      <c r="C858" t="s">
        <v>29</v>
      </c>
      <c r="D858">
        <v>0</v>
      </c>
      <c r="E858">
        <v>156</v>
      </c>
      <c r="F858">
        <v>0</v>
      </c>
      <c r="G858">
        <v>77</v>
      </c>
      <c r="H858">
        <v>0</v>
      </c>
      <c r="I858">
        <f t="shared" si="48"/>
        <v>233</v>
      </c>
      <c r="J858">
        <v>0</v>
      </c>
      <c r="K858">
        <f t="shared" si="49"/>
        <v>233</v>
      </c>
    </row>
    <row r="859" spans="1:11">
      <c r="A859" t="s">
        <v>38</v>
      </c>
      <c r="B859" t="s">
        <v>45</v>
      </c>
      <c r="C859" t="s">
        <v>30</v>
      </c>
      <c r="D859">
        <v>0</v>
      </c>
      <c r="E859">
        <v>768</v>
      </c>
      <c r="F859">
        <v>164</v>
      </c>
      <c r="G859">
        <v>236</v>
      </c>
      <c r="H859">
        <v>0</v>
      </c>
      <c r="I859">
        <f t="shared" si="48"/>
        <v>1168</v>
      </c>
      <c r="J859">
        <v>413</v>
      </c>
      <c r="K859">
        <f t="shared" si="49"/>
        <v>1581</v>
      </c>
    </row>
    <row r="860" spans="1:11">
      <c r="A860" t="s">
        <v>38</v>
      </c>
      <c r="B860" t="s">
        <v>45</v>
      </c>
      <c r="C860" t="s">
        <v>31</v>
      </c>
      <c r="D860">
        <v>0</v>
      </c>
      <c r="E860">
        <v>289</v>
      </c>
      <c r="F860">
        <v>92</v>
      </c>
      <c r="G860">
        <v>34</v>
      </c>
      <c r="H860">
        <v>0</v>
      </c>
      <c r="I860">
        <f t="shared" si="48"/>
        <v>415</v>
      </c>
      <c r="J860">
        <v>0</v>
      </c>
      <c r="K860">
        <f t="shared" si="49"/>
        <v>415</v>
      </c>
    </row>
    <row r="861" spans="1:11">
      <c r="A861" t="s">
        <v>38</v>
      </c>
      <c r="B861" t="s">
        <v>45</v>
      </c>
      <c r="C861" t="s">
        <v>32</v>
      </c>
      <c r="D861">
        <v>0</v>
      </c>
      <c r="E861">
        <v>32</v>
      </c>
      <c r="F861">
        <v>0</v>
      </c>
      <c r="G861">
        <v>164</v>
      </c>
      <c r="H861">
        <v>0</v>
      </c>
      <c r="I861">
        <f t="shared" si="48"/>
        <v>196</v>
      </c>
      <c r="J861">
        <v>0</v>
      </c>
      <c r="K861">
        <f t="shared" si="49"/>
        <v>196</v>
      </c>
    </row>
    <row r="862" spans="1:11">
      <c r="A862" t="s">
        <v>38</v>
      </c>
      <c r="B862" t="s">
        <v>45</v>
      </c>
      <c r="C862" t="s">
        <v>33</v>
      </c>
      <c r="D862">
        <v>0</v>
      </c>
      <c r="E862">
        <v>370</v>
      </c>
      <c r="F862">
        <v>29</v>
      </c>
      <c r="G862">
        <v>57</v>
      </c>
      <c r="H862">
        <v>0</v>
      </c>
      <c r="I862">
        <f>SUM(D862:G862)</f>
        <v>456</v>
      </c>
      <c r="J862">
        <v>0</v>
      </c>
      <c r="K862">
        <f>SUM(I862:J862)</f>
        <v>456</v>
      </c>
    </row>
    <row r="863" spans="1:11">
      <c r="A863" t="s">
        <v>38</v>
      </c>
      <c r="B863" t="s">
        <v>44</v>
      </c>
      <c r="C863" t="s">
        <v>2</v>
      </c>
      <c r="D863">
        <v>0</v>
      </c>
      <c r="E863">
        <v>67</v>
      </c>
      <c r="F863">
        <v>24</v>
      </c>
      <c r="G863">
        <v>97</v>
      </c>
      <c r="H863">
        <v>0</v>
      </c>
      <c r="I863">
        <f t="shared" ref="I863:I894" si="50">SUM(D863:G863)</f>
        <v>188</v>
      </c>
      <c r="J863">
        <v>0</v>
      </c>
      <c r="K863">
        <f t="shared" ref="K863:K894" si="51">SUM(I863:J863)</f>
        <v>188</v>
      </c>
    </row>
    <row r="864" spans="1:11">
      <c r="A864" t="s">
        <v>38</v>
      </c>
      <c r="B864" t="s">
        <v>44</v>
      </c>
      <c r="C864" t="s">
        <v>3</v>
      </c>
      <c r="D864">
        <v>0</v>
      </c>
      <c r="E864">
        <v>89</v>
      </c>
      <c r="F864">
        <v>0</v>
      </c>
      <c r="G864">
        <v>73</v>
      </c>
      <c r="H864">
        <v>0</v>
      </c>
      <c r="I864">
        <f t="shared" si="50"/>
        <v>162</v>
      </c>
      <c r="J864">
        <v>0</v>
      </c>
      <c r="K864">
        <f t="shared" si="51"/>
        <v>162</v>
      </c>
    </row>
    <row r="865" spans="1:11">
      <c r="A865" t="s">
        <v>38</v>
      </c>
      <c r="B865" t="s">
        <v>44</v>
      </c>
      <c r="C865" t="s">
        <v>4</v>
      </c>
      <c r="D865">
        <v>0</v>
      </c>
      <c r="E865">
        <v>160</v>
      </c>
      <c r="F865">
        <v>24</v>
      </c>
      <c r="G865">
        <v>100</v>
      </c>
      <c r="H865">
        <v>0</v>
      </c>
      <c r="I865">
        <f t="shared" si="50"/>
        <v>284</v>
      </c>
      <c r="J865">
        <v>0</v>
      </c>
      <c r="K865">
        <f t="shared" si="51"/>
        <v>284</v>
      </c>
    </row>
    <row r="866" spans="1:11">
      <c r="A866" t="s">
        <v>38</v>
      </c>
      <c r="B866" t="s">
        <v>44</v>
      </c>
      <c r="C866" t="s">
        <v>5</v>
      </c>
      <c r="D866">
        <v>0</v>
      </c>
      <c r="E866">
        <v>374</v>
      </c>
      <c r="F866">
        <v>25</v>
      </c>
      <c r="G866">
        <v>155</v>
      </c>
      <c r="H866">
        <v>0</v>
      </c>
      <c r="I866">
        <f t="shared" si="50"/>
        <v>554</v>
      </c>
      <c r="J866">
        <v>0</v>
      </c>
      <c r="K866">
        <f t="shared" si="51"/>
        <v>554</v>
      </c>
    </row>
    <row r="867" spans="1:11">
      <c r="A867" t="s">
        <v>38</v>
      </c>
      <c r="B867" t="s">
        <v>44</v>
      </c>
      <c r="C867" t="s">
        <v>6</v>
      </c>
      <c r="D867">
        <v>0</v>
      </c>
      <c r="E867">
        <v>137</v>
      </c>
      <c r="F867">
        <v>34</v>
      </c>
      <c r="G867">
        <v>108</v>
      </c>
      <c r="H867">
        <v>0</v>
      </c>
      <c r="I867">
        <f t="shared" si="50"/>
        <v>279</v>
      </c>
      <c r="J867">
        <v>0</v>
      </c>
      <c r="K867">
        <f t="shared" si="51"/>
        <v>279</v>
      </c>
    </row>
    <row r="868" spans="1:11">
      <c r="A868" t="s">
        <v>38</v>
      </c>
      <c r="B868" t="s">
        <v>44</v>
      </c>
      <c r="C868" t="s">
        <v>7</v>
      </c>
      <c r="D868">
        <v>0</v>
      </c>
      <c r="E868">
        <v>124</v>
      </c>
      <c r="F868">
        <v>27</v>
      </c>
      <c r="G868">
        <v>74</v>
      </c>
      <c r="H868">
        <v>0</v>
      </c>
      <c r="I868">
        <f t="shared" si="50"/>
        <v>225</v>
      </c>
      <c r="J868">
        <v>58</v>
      </c>
      <c r="K868">
        <f t="shared" si="51"/>
        <v>283</v>
      </c>
    </row>
    <row r="869" spans="1:11">
      <c r="A869" t="s">
        <v>38</v>
      </c>
      <c r="B869" t="s">
        <v>44</v>
      </c>
      <c r="C869" t="s">
        <v>8</v>
      </c>
      <c r="D869">
        <v>0</v>
      </c>
      <c r="E869">
        <v>0</v>
      </c>
      <c r="F869">
        <v>0</v>
      </c>
      <c r="G869">
        <v>1</v>
      </c>
      <c r="H869">
        <v>0</v>
      </c>
      <c r="I869">
        <f t="shared" si="50"/>
        <v>1</v>
      </c>
      <c r="J869">
        <v>0</v>
      </c>
      <c r="K869">
        <f t="shared" si="51"/>
        <v>1</v>
      </c>
    </row>
    <row r="870" spans="1:11">
      <c r="A870" t="s">
        <v>38</v>
      </c>
      <c r="B870" t="s">
        <v>44</v>
      </c>
      <c r="C870" t="s">
        <v>9</v>
      </c>
      <c r="D870">
        <v>0</v>
      </c>
      <c r="E870">
        <v>484</v>
      </c>
      <c r="F870">
        <v>68</v>
      </c>
      <c r="G870">
        <v>423</v>
      </c>
      <c r="H870">
        <v>0</v>
      </c>
      <c r="I870">
        <f t="shared" si="50"/>
        <v>975</v>
      </c>
      <c r="J870">
        <v>60</v>
      </c>
      <c r="K870">
        <f t="shared" si="51"/>
        <v>1035</v>
      </c>
    </row>
    <row r="871" spans="1:11">
      <c r="A871" t="s">
        <v>38</v>
      </c>
      <c r="B871" t="s">
        <v>44</v>
      </c>
      <c r="C871" t="s">
        <v>10</v>
      </c>
      <c r="D871">
        <v>0</v>
      </c>
      <c r="E871">
        <v>257</v>
      </c>
      <c r="F871">
        <v>16</v>
      </c>
      <c r="G871">
        <v>124</v>
      </c>
      <c r="H871">
        <v>0</v>
      </c>
      <c r="I871">
        <f t="shared" si="50"/>
        <v>397</v>
      </c>
      <c r="J871">
        <v>0</v>
      </c>
      <c r="K871">
        <f t="shared" si="51"/>
        <v>397</v>
      </c>
    </row>
    <row r="872" spans="1:11">
      <c r="A872" t="s">
        <v>38</v>
      </c>
      <c r="B872" t="s">
        <v>44</v>
      </c>
      <c r="C872" t="s">
        <v>11</v>
      </c>
      <c r="D872">
        <v>0</v>
      </c>
      <c r="E872">
        <v>118</v>
      </c>
      <c r="F872">
        <v>0</v>
      </c>
      <c r="G872">
        <v>76</v>
      </c>
      <c r="H872">
        <v>0</v>
      </c>
      <c r="I872">
        <f t="shared" si="50"/>
        <v>194</v>
      </c>
      <c r="J872">
        <v>0</v>
      </c>
      <c r="K872">
        <f t="shared" si="51"/>
        <v>194</v>
      </c>
    </row>
    <row r="873" spans="1:11">
      <c r="A873" t="s">
        <v>38</v>
      </c>
      <c r="B873" t="s">
        <v>44</v>
      </c>
      <c r="C873" t="s">
        <v>12</v>
      </c>
      <c r="D873">
        <v>0</v>
      </c>
      <c r="E873">
        <v>268</v>
      </c>
      <c r="F873">
        <v>33</v>
      </c>
      <c r="G873">
        <v>111</v>
      </c>
      <c r="H873">
        <v>0</v>
      </c>
      <c r="I873">
        <f t="shared" si="50"/>
        <v>412</v>
      </c>
      <c r="J873">
        <v>0</v>
      </c>
      <c r="K873">
        <f t="shared" si="51"/>
        <v>412</v>
      </c>
    </row>
    <row r="874" spans="1:11">
      <c r="A874" t="s">
        <v>38</v>
      </c>
      <c r="B874" t="s">
        <v>44</v>
      </c>
      <c r="C874" t="s">
        <v>13</v>
      </c>
      <c r="D874">
        <v>0</v>
      </c>
      <c r="E874">
        <v>618</v>
      </c>
      <c r="F874">
        <v>126</v>
      </c>
      <c r="G874">
        <v>259</v>
      </c>
      <c r="H874">
        <v>0</v>
      </c>
      <c r="I874">
        <f t="shared" si="50"/>
        <v>1003</v>
      </c>
      <c r="J874">
        <v>210</v>
      </c>
      <c r="K874">
        <f t="shared" si="51"/>
        <v>1213</v>
      </c>
    </row>
    <row r="875" spans="1:11">
      <c r="A875" t="s">
        <v>38</v>
      </c>
      <c r="B875" t="s">
        <v>44</v>
      </c>
      <c r="C875" t="s">
        <v>34</v>
      </c>
      <c r="D875">
        <v>0</v>
      </c>
      <c r="E875">
        <v>171</v>
      </c>
      <c r="F875">
        <v>40</v>
      </c>
      <c r="G875">
        <v>338</v>
      </c>
      <c r="H875">
        <v>0</v>
      </c>
      <c r="I875">
        <f t="shared" si="50"/>
        <v>549</v>
      </c>
      <c r="J875">
        <v>0</v>
      </c>
      <c r="K875">
        <f t="shared" si="51"/>
        <v>549</v>
      </c>
    </row>
    <row r="876" spans="1:11">
      <c r="A876" t="s">
        <v>38</v>
      </c>
      <c r="B876" t="s">
        <v>44</v>
      </c>
      <c r="C876" t="s">
        <v>14</v>
      </c>
      <c r="D876">
        <v>0</v>
      </c>
      <c r="E876">
        <v>162</v>
      </c>
      <c r="F876">
        <v>21</v>
      </c>
      <c r="G876">
        <v>120</v>
      </c>
      <c r="H876">
        <v>0</v>
      </c>
      <c r="I876">
        <f t="shared" si="50"/>
        <v>303</v>
      </c>
      <c r="J876">
        <v>0</v>
      </c>
      <c r="K876">
        <f t="shared" si="51"/>
        <v>303</v>
      </c>
    </row>
    <row r="877" spans="1:11">
      <c r="A877" t="s">
        <v>38</v>
      </c>
      <c r="B877" t="s">
        <v>44</v>
      </c>
      <c r="C877" t="s">
        <v>15</v>
      </c>
      <c r="D877">
        <v>0</v>
      </c>
      <c r="E877">
        <v>156</v>
      </c>
      <c r="F877">
        <v>0</v>
      </c>
      <c r="G877">
        <v>97</v>
      </c>
      <c r="H877">
        <v>0</v>
      </c>
      <c r="I877">
        <f t="shared" si="50"/>
        <v>253</v>
      </c>
      <c r="J877">
        <v>0</v>
      </c>
      <c r="K877">
        <f t="shared" si="51"/>
        <v>253</v>
      </c>
    </row>
    <row r="878" spans="1:11">
      <c r="A878" t="s">
        <v>38</v>
      </c>
      <c r="B878" t="s">
        <v>44</v>
      </c>
      <c r="C878" t="s">
        <v>16</v>
      </c>
      <c r="D878">
        <v>0</v>
      </c>
      <c r="E878">
        <v>4</v>
      </c>
      <c r="F878">
        <v>0</v>
      </c>
      <c r="G878">
        <v>98</v>
      </c>
      <c r="H878">
        <v>0</v>
      </c>
      <c r="I878">
        <f t="shared" si="50"/>
        <v>102</v>
      </c>
      <c r="J878">
        <v>0</v>
      </c>
      <c r="K878">
        <f t="shared" si="51"/>
        <v>102</v>
      </c>
    </row>
    <row r="879" spans="1:11">
      <c r="A879" t="s">
        <v>38</v>
      </c>
      <c r="B879" t="s">
        <v>44</v>
      </c>
      <c r="C879" t="s">
        <v>17</v>
      </c>
      <c r="D879">
        <v>0</v>
      </c>
      <c r="E879">
        <v>251</v>
      </c>
      <c r="F879">
        <v>0</v>
      </c>
      <c r="G879">
        <v>141</v>
      </c>
      <c r="H879">
        <v>0</v>
      </c>
      <c r="I879">
        <f t="shared" si="50"/>
        <v>392</v>
      </c>
      <c r="J879">
        <v>0</v>
      </c>
      <c r="K879">
        <f t="shared" si="51"/>
        <v>392</v>
      </c>
    </row>
    <row r="880" spans="1:11">
      <c r="A880" t="s">
        <v>38</v>
      </c>
      <c r="B880" t="s">
        <v>44</v>
      </c>
      <c r="C880" t="s">
        <v>18</v>
      </c>
      <c r="D880">
        <v>0</v>
      </c>
      <c r="E880">
        <v>204</v>
      </c>
      <c r="F880">
        <v>5</v>
      </c>
      <c r="G880">
        <v>219</v>
      </c>
      <c r="H880">
        <v>0</v>
      </c>
      <c r="I880">
        <f t="shared" si="50"/>
        <v>428</v>
      </c>
      <c r="J880">
        <v>0</v>
      </c>
      <c r="K880">
        <f t="shared" si="51"/>
        <v>428</v>
      </c>
    </row>
    <row r="881" spans="1:11">
      <c r="A881" t="s">
        <v>38</v>
      </c>
      <c r="B881" t="s">
        <v>44</v>
      </c>
      <c r="C881" t="s">
        <v>19</v>
      </c>
      <c r="D881">
        <v>0</v>
      </c>
      <c r="E881">
        <v>218</v>
      </c>
      <c r="F881">
        <v>0</v>
      </c>
      <c r="G881">
        <v>110</v>
      </c>
      <c r="H881">
        <v>0</v>
      </c>
      <c r="I881">
        <f t="shared" si="50"/>
        <v>328</v>
      </c>
      <c r="J881">
        <v>0</v>
      </c>
      <c r="K881">
        <f t="shared" si="51"/>
        <v>328</v>
      </c>
    </row>
    <row r="882" spans="1:11">
      <c r="A882" t="s">
        <v>38</v>
      </c>
      <c r="B882" t="s">
        <v>44</v>
      </c>
      <c r="C882" t="s">
        <v>20</v>
      </c>
      <c r="D882">
        <v>0</v>
      </c>
      <c r="E882">
        <v>12</v>
      </c>
      <c r="F882">
        <v>0</v>
      </c>
      <c r="G882">
        <v>22</v>
      </c>
      <c r="H882">
        <v>0</v>
      </c>
      <c r="I882">
        <f t="shared" si="50"/>
        <v>34</v>
      </c>
      <c r="J882">
        <v>0</v>
      </c>
      <c r="K882">
        <f t="shared" si="51"/>
        <v>34</v>
      </c>
    </row>
    <row r="883" spans="1:11">
      <c r="A883" t="s">
        <v>38</v>
      </c>
      <c r="B883" t="s">
        <v>44</v>
      </c>
      <c r="C883" t="s">
        <v>21</v>
      </c>
      <c r="D883">
        <v>0</v>
      </c>
      <c r="E883">
        <v>30</v>
      </c>
      <c r="F883">
        <v>0</v>
      </c>
      <c r="G883">
        <v>41</v>
      </c>
      <c r="H883">
        <v>0</v>
      </c>
      <c r="I883">
        <f t="shared" si="50"/>
        <v>71</v>
      </c>
      <c r="J883">
        <v>0</v>
      </c>
      <c r="K883">
        <f t="shared" si="51"/>
        <v>71</v>
      </c>
    </row>
    <row r="884" spans="1:11">
      <c r="A884" t="s">
        <v>38</v>
      </c>
      <c r="B884" t="s">
        <v>44</v>
      </c>
      <c r="C884" t="s">
        <v>22</v>
      </c>
      <c r="D884">
        <v>0</v>
      </c>
      <c r="E884">
        <v>414</v>
      </c>
      <c r="F884">
        <v>0</v>
      </c>
      <c r="G884">
        <v>251</v>
      </c>
      <c r="H884">
        <v>0</v>
      </c>
      <c r="I884">
        <f t="shared" si="50"/>
        <v>665</v>
      </c>
      <c r="J884">
        <v>0</v>
      </c>
      <c r="K884">
        <f t="shared" si="51"/>
        <v>665</v>
      </c>
    </row>
    <row r="885" spans="1:11">
      <c r="A885" t="s">
        <v>38</v>
      </c>
      <c r="B885" t="s">
        <v>44</v>
      </c>
      <c r="C885" t="s">
        <v>23</v>
      </c>
      <c r="D885">
        <v>0</v>
      </c>
      <c r="E885">
        <v>185</v>
      </c>
      <c r="F885">
        <v>12</v>
      </c>
      <c r="G885">
        <v>150</v>
      </c>
      <c r="H885">
        <v>0</v>
      </c>
      <c r="I885">
        <f t="shared" si="50"/>
        <v>347</v>
      </c>
      <c r="J885">
        <v>0</v>
      </c>
      <c r="K885">
        <f t="shared" si="51"/>
        <v>347</v>
      </c>
    </row>
    <row r="886" spans="1:11">
      <c r="A886" t="s">
        <v>38</v>
      </c>
      <c r="B886" t="s">
        <v>44</v>
      </c>
      <c r="C886" t="s">
        <v>24</v>
      </c>
      <c r="D886">
        <v>0</v>
      </c>
      <c r="E886">
        <v>44</v>
      </c>
      <c r="F886">
        <v>0</v>
      </c>
      <c r="G886">
        <v>50</v>
      </c>
      <c r="H886">
        <v>0</v>
      </c>
      <c r="I886">
        <f t="shared" si="50"/>
        <v>94</v>
      </c>
      <c r="J886">
        <v>0</v>
      </c>
      <c r="K886">
        <f t="shared" si="51"/>
        <v>94</v>
      </c>
    </row>
    <row r="887" spans="1:11">
      <c r="A887" t="s">
        <v>38</v>
      </c>
      <c r="B887" t="s">
        <v>44</v>
      </c>
      <c r="C887" t="s">
        <v>25</v>
      </c>
      <c r="D887">
        <v>0</v>
      </c>
      <c r="E887">
        <v>281</v>
      </c>
      <c r="F887">
        <v>57</v>
      </c>
      <c r="G887">
        <v>375</v>
      </c>
      <c r="H887">
        <v>0</v>
      </c>
      <c r="I887">
        <f t="shared" si="50"/>
        <v>713</v>
      </c>
      <c r="J887">
        <v>0</v>
      </c>
      <c r="K887">
        <f t="shared" si="51"/>
        <v>713</v>
      </c>
    </row>
    <row r="888" spans="1:11">
      <c r="A888" t="s">
        <v>38</v>
      </c>
      <c r="B888" t="s">
        <v>44</v>
      </c>
      <c r="C888" t="s">
        <v>26</v>
      </c>
      <c r="D888">
        <v>0</v>
      </c>
      <c r="E888">
        <v>168</v>
      </c>
      <c r="F888">
        <v>20</v>
      </c>
      <c r="G888">
        <v>91</v>
      </c>
      <c r="H888">
        <v>0</v>
      </c>
      <c r="I888">
        <f t="shared" si="50"/>
        <v>279</v>
      </c>
      <c r="J888">
        <v>0</v>
      </c>
      <c r="K888">
        <f t="shared" si="51"/>
        <v>279</v>
      </c>
    </row>
    <row r="889" spans="1:11">
      <c r="A889" t="s">
        <v>38</v>
      </c>
      <c r="B889" t="s">
        <v>44</v>
      </c>
      <c r="C889" t="s">
        <v>27</v>
      </c>
      <c r="D889">
        <v>0</v>
      </c>
      <c r="E889">
        <v>36</v>
      </c>
      <c r="F889">
        <v>0</v>
      </c>
      <c r="G889">
        <v>26</v>
      </c>
      <c r="H889">
        <v>0</v>
      </c>
      <c r="I889">
        <f t="shared" si="50"/>
        <v>62</v>
      </c>
      <c r="J889">
        <v>0</v>
      </c>
      <c r="K889">
        <f t="shared" si="51"/>
        <v>62</v>
      </c>
    </row>
    <row r="890" spans="1:11">
      <c r="A890" t="s">
        <v>38</v>
      </c>
      <c r="B890" t="s">
        <v>44</v>
      </c>
      <c r="C890" t="s">
        <v>28</v>
      </c>
      <c r="D890">
        <v>0</v>
      </c>
      <c r="E890">
        <v>417</v>
      </c>
      <c r="F890">
        <v>76</v>
      </c>
      <c r="G890">
        <v>160</v>
      </c>
      <c r="H890">
        <v>0</v>
      </c>
      <c r="I890">
        <f t="shared" si="50"/>
        <v>653</v>
      </c>
      <c r="J890">
        <v>0</v>
      </c>
      <c r="K890">
        <f t="shared" si="51"/>
        <v>653</v>
      </c>
    </row>
    <row r="891" spans="1:11">
      <c r="A891" t="s">
        <v>38</v>
      </c>
      <c r="B891" t="s">
        <v>44</v>
      </c>
      <c r="C891" t="s">
        <v>29</v>
      </c>
      <c r="D891">
        <v>0</v>
      </c>
      <c r="E891">
        <v>56</v>
      </c>
      <c r="F891">
        <v>0</v>
      </c>
      <c r="G891">
        <v>75</v>
      </c>
      <c r="H891">
        <v>0</v>
      </c>
      <c r="I891">
        <f t="shared" si="50"/>
        <v>131</v>
      </c>
      <c r="J891">
        <v>0</v>
      </c>
      <c r="K891">
        <f t="shared" si="51"/>
        <v>131</v>
      </c>
    </row>
    <row r="892" spans="1:11">
      <c r="A892" t="s">
        <v>38</v>
      </c>
      <c r="B892" t="s">
        <v>44</v>
      </c>
      <c r="C892" t="s">
        <v>30</v>
      </c>
      <c r="D892">
        <v>0</v>
      </c>
      <c r="E892">
        <v>1237</v>
      </c>
      <c r="F892">
        <v>67</v>
      </c>
      <c r="G892">
        <v>584</v>
      </c>
      <c r="H892">
        <v>0</v>
      </c>
      <c r="I892">
        <f t="shared" si="50"/>
        <v>1888</v>
      </c>
      <c r="J892">
        <v>0</v>
      </c>
      <c r="K892">
        <f t="shared" si="51"/>
        <v>1888</v>
      </c>
    </row>
    <row r="893" spans="1:11">
      <c r="A893" t="s">
        <v>38</v>
      </c>
      <c r="B893" t="s">
        <v>44</v>
      </c>
      <c r="C893" t="s">
        <v>31</v>
      </c>
      <c r="D893">
        <v>0</v>
      </c>
      <c r="E893">
        <v>158</v>
      </c>
      <c r="F893">
        <v>0</v>
      </c>
      <c r="G893">
        <v>96</v>
      </c>
      <c r="H893">
        <v>0</v>
      </c>
      <c r="I893">
        <f t="shared" si="50"/>
        <v>254</v>
      </c>
      <c r="J893">
        <v>0</v>
      </c>
      <c r="K893">
        <f t="shared" si="51"/>
        <v>254</v>
      </c>
    </row>
    <row r="894" spans="1:11">
      <c r="A894" t="s">
        <v>38</v>
      </c>
      <c r="B894" t="s">
        <v>44</v>
      </c>
      <c r="C894" t="s">
        <v>32</v>
      </c>
      <c r="D894">
        <v>0</v>
      </c>
      <c r="E894">
        <v>34</v>
      </c>
      <c r="F894">
        <v>49</v>
      </c>
      <c r="G894">
        <v>171</v>
      </c>
      <c r="H894">
        <v>0</v>
      </c>
      <c r="I894">
        <f t="shared" si="50"/>
        <v>254</v>
      </c>
      <c r="J894">
        <v>0</v>
      </c>
      <c r="K894">
        <f t="shared" si="51"/>
        <v>254</v>
      </c>
    </row>
    <row r="895" spans="1:11">
      <c r="A895" t="s">
        <v>38</v>
      </c>
      <c r="B895" t="s">
        <v>44</v>
      </c>
      <c r="C895" t="s">
        <v>33</v>
      </c>
      <c r="D895">
        <v>0</v>
      </c>
      <c r="E895">
        <v>295</v>
      </c>
      <c r="F895">
        <v>19</v>
      </c>
      <c r="G895">
        <v>51</v>
      </c>
      <c r="H895">
        <v>0</v>
      </c>
      <c r="I895">
        <f>SUM(D895:G895)</f>
        <v>365</v>
      </c>
      <c r="J895">
        <v>0</v>
      </c>
      <c r="K895">
        <f>SUM(I895:J895)</f>
        <v>365</v>
      </c>
    </row>
    <row r="896" spans="1:11">
      <c r="A896" t="s">
        <v>38</v>
      </c>
      <c r="B896" t="s">
        <v>55</v>
      </c>
      <c r="C896" t="s">
        <v>2</v>
      </c>
      <c r="D896">
        <v>0</v>
      </c>
      <c r="E896">
        <v>162</v>
      </c>
      <c r="F896">
        <v>0</v>
      </c>
      <c r="G896">
        <v>72</v>
      </c>
      <c r="H896">
        <v>0</v>
      </c>
      <c r="I896">
        <f t="shared" ref="I896:I927" si="52">SUM(D896:G896)</f>
        <v>234</v>
      </c>
      <c r="J896">
        <v>0</v>
      </c>
      <c r="K896">
        <f t="shared" ref="K896:K927" si="53">SUM(I896:J896)</f>
        <v>234</v>
      </c>
    </row>
    <row r="897" spans="1:11">
      <c r="A897" t="s">
        <v>38</v>
      </c>
      <c r="B897" t="s">
        <v>55</v>
      </c>
      <c r="C897" t="s">
        <v>3</v>
      </c>
      <c r="D897">
        <v>0</v>
      </c>
      <c r="E897">
        <v>119</v>
      </c>
      <c r="F897">
        <v>0</v>
      </c>
      <c r="G897">
        <v>62</v>
      </c>
      <c r="H897">
        <v>0</v>
      </c>
      <c r="I897">
        <f t="shared" si="52"/>
        <v>181</v>
      </c>
      <c r="J897">
        <v>0</v>
      </c>
      <c r="K897">
        <f t="shared" si="53"/>
        <v>181</v>
      </c>
    </row>
    <row r="898" spans="1:11">
      <c r="A898" t="s">
        <v>38</v>
      </c>
      <c r="B898" t="s">
        <v>55</v>
      </c>
      <c r="C898" t="s">
        <v>4</v>
      </c>
      <c r="D898">
        <v>0</v>
      </c>
      <c r="E898">
        <v>45</v>
      </c>
      <c r="F898">
        <v>0</v>
      </c>
      <c r="G898">
        <v>81</v>
      </c>
      <c r="H898">
        <v>0</v>
      </c>
      <c r="I898">
        <f t="shared" si="52"/>
        <v>126</v>
      </c>
      <c r="J898">
        <v>0</v>
      </c>
      <c r="K898">
        <f t="shared" si="53"/>
        <v>126</v>
      </c>
    </row>
    <row r="899" spans="1:11">
      <c r="A899" t="s">
        <v>38</v>
      </c>
      <c r="B899" t="s">
        <v>55</v>
      </c>
      <c r="C899" t="s">
        <v>5</v>
      </c>
      <c r="D899">
        <v>0</v>
      </c>
      <c r="E899">
        <v>408</v>
      </c>
      <c r="F899">
        <v>7</v>
      </c>
      <c r="G899">
        <v>231</v>
      </c>
      <c r="H899">
        <v>0</v>
      </c>
      <c r="I899">
        <f t="shared" si="52"/>
        <v>646</v>
      </c>
      <c r="J899">
        <v>0</v>
      </c>
      <c r="K899">
        <f t="shared" si="53"/>
        <v>646</v>
      </c>
    </row>
    <row r="900" spans="1:11">
      <c r="A900" t="s">
        <v>38</v>
      </c>
      <c r="B900" t="s">
        <v>55</v>
      </c>
      <c r="C900" t="s">
        <v>6</v>
      </c>
      <c r="D900">
        <v>0</v>
      </c>
      <c r="E900">
        <v>177</v>
      </c>
      <c r="F900">
        <v>0</v>
      </c>
      <c r="G900">
        <v>149</v>
      </c>
      <c r="H900">
        <v>0</v>
      </c>
      <c r="I900">
        <f t="shared" si="52"/>
        <v>326</v>
      </c>
      <c r="J900">
        <v>0</v>
      </c>
      <c r="K900">
        <f t="shared" si="53"/>
        <v>326</v>
      </c>
    </row>
    <row r="901" spans="1:11">
      <c r="A901" t="s">
        <v>38</v>
      </c>
      <c r="B901" t="s">
        <v>55</v>
      </c>
      <c r="C901" t="s">
        <v>7</v>
      </c>
      <c r="D901">
        <v>0</v>
      </c>
      <c r="E901">
        <v>128</v>
      </c>
      <c r="F901">
        <v>30</v>
      </c>
      <c r="G901">
        <v>73</v>
      </c>
      <c r="H901">
        <v>0</v>
      </c>
      <c r="I901">
        <f t="shared" si="52"/>
        <v>231</v>
      </c>
      <c r="J901">
        <v>33</v>
      </c>
      <c r="K901">
        <f t="shared" si="53"/>
        <v>264</v>
      </c>
    </row>
    <row r="902" spans="1:11">
      <c r="A902" t="s">
        <v>38</v>
      </c>
      <c r="B902" t="s">
        <v>55</v>
      </c>
      <c r="C902" t="s">
        <v>8</v>
      </c>
      <c r="D902">
        <v>0</v>
      </c>
      <c r="E902">
        <v>0</v>
      </c>
      <c r="F902">
        <v>0</v>
      </c>
      <c r="G902">
        <v>7</v>
      </c>
      <c r="H902">
        <v>0</v>
      </c>
      <c r="I902">
        <f t="shared" si="52"/>
        <v>7</v>
      </c>
      <c r="J902">
        <v>0</v>
      </c>
      <c r="K902">
        <f t="shared" si="53"/>
        <v>7</v>
      </c>
    </row>
    <row r="903" spans="1:11">
      <c r="A903" t="s">
        <v>38</v>
      </c>
      <c r="B903" t="s">
        <v>55</v>
      </c>
      <c r="C903" t="s">
        <v>9</v>
      </c>
      <c r="D903">
        <v>0</v>
      </c>
      <c r="E903">
        <v>308</v>
      </c>
      <c r="F903">
        <v>8</v>
      </c>
      <c r="G903">
        <v>209</v>
      </c>
      <c r="H903">
        <v>0</v>
      </c>
      <c r="I903">
        <f t="shared" si="52"/>
        <v>525</v>
      </c>
      <c r="J903">
        <v>0</v>
      </c>
      <c r="K903">
        <f t="shared" si="53"/>
        <v>525</v>
      </c>
    </row>
    <row r="904" spans="1:11">
      <c r="A904" t="s">
        <v>38</v>
      </c>
      <c r="B904" t="s">
        <v>55</v>
      </c>
      <c r="C904" t="s">
        <v>10</v>
      </c>
      <c r="D904">
        <v>0</v>
      </c>
      <c r="E904">
        <v>309</v>
      </c>
      <c r="F904">
        <v>0</v>
      </c>
      <c r="G904">
        <v>150</v>
      </c>
      <c r="H904">
        <v>0</v>
      </c>
      <c r="I904">
        <f t="shared" si="52"/>
        <v>459</v>
      </c>
      <c r="J904">
        <v>0</v>
      </c>
      <c r="K904">
        <f t="shared" si="53"/>
        <v>459</v>
      </c>
    </row>
    <row r="905" spans="1:11">
      <c r="A905" t="s">
        <v>38</v>
      </c>
      <c r="B905" t="s">
        <v>55</v>
      </c>
      <c r="C905" t="s">
        <v>11</v>
      </c>
      <c r="D905">
        <v>0</v>
      </c>
      <c r="E905">
        <v>99</v>
      </c>
      <c r="F905">
        <v>24</v>
      </c>
      <c r="G905">
        <v>56</v>
      </c>
      <c r="H905">
        <v>0</v>
      </c>
      <c r="I905">
        <f t="shared" si="52"/>
        <v>179</v>
      </c>
      <c r="J905">
        <v>0</v>
      </c>
      <c r="K905">
        <f t="shared" si="53"/>
        <v>179</v>
      </c>
    </row>
    <row r="906" spans="1:11">
      <c r="A906" t="s">
        <v>38</v>
      </c>
      <c r="B906" t="s">
        <v>55</v>
      </c>
      <c r="C906" t="s">
        <v>12</v>
      </c>
      <c r="D906">
        <v>0</v>
      </c>
      <c r="E906">
        <v>284</v>
      </c>
      <c r="F906">
        <v>0</v>
      </c>
      <c r="G906">
        <v>227</v>
      </c>
      <c r="H906">
        <v>0</v>
      </c>
      <c r="I906">
        <f t="shared" si="52"/>
        <v>511</v>
      </c>
      <c r="J906">
        <v>66</v>
      </c>
      <c r="K906">
        <f t="shared" si="53"/>
        <v>577</v>
      </c>
    </row>
    <row r="907" spans="1:11">
      <c r="A907" t="s">
        <v>38</v>
      </c>
      <c r="B907" t="s">
        <v>55</v>
      </c>
      <c r="C907" t="s">
        <v>13</v>
      </c>
      <c r="D907">
        <v>0</v>
      </c>
      <c r="E907">
        <v>389</v>
      </c>
      <c r="F907">
        <v>10</v>
      </c>
      <c r="G907">
        <v>415</v>
      </c>
      <c r="H907">
        <v>0</v>
      </c>
      <c r="I907">
        <f t="shared" si="52"/>
        <v>814</v>
      </c>
      <c r="J907">
        <v>0</v>
      </c>
      <c r="K907">
        <f t="shared" si="53"/>
        <v>814</v>
      </c>
    </row>
    <row r="908" spans="1:11">
      <c r="A908" t="s">
        <v>38</v>
      </c>
      <c r="B908" t="s">
        <v>55</v>
      </c>
      <c r="C908" t="s">
        <v>34</v>
      </c>
      <c r="D908">
        <v>0</v>
      </c>
      <c r="E908">
        <v>171</v>
      </c>
      <c r="F908">
        <v>0</v>
      </c>
      <c r="G908">
        <v>93</v>
      </c>
      <c r="H908">
        <v>0</v>
      </c>
      <c r="I908">
        <f t="shared" si="52"/>
        <v>264</v>
      </c>
      <c r="J908">
        <v>0</v>
      </c>
      <c r="K908">
        <f t="shared" si="53"/>
        <v>264</v>
      </c>
    </row>
    <row r="909" spans="1:11">
      <c r="A909" t="s">
        <v>38</v>
      </c>
      <c r="B909" t="s">
        <v>55</v>
      </c>
      <c r="C909" t="s">
        <v>14</v>
      </c>
      <c r="D909">
        <v>0</v>
      </c>
      <c r="E909">
        <v>101</v>
      </c>
      <c r="F909">
        <v>44</v>
      </c>
      <c r="G909">
        <v>134</v>
      </c>
      <c r="H909">
        <v>0</v>
      </c>
      <c r="I909">
        <f t="shared" si="52"/>
        <v>279</v>
      </c>
      <c r="J909">
        <v>0</v>
      </c>
      <c r="K909">
        <f t="shared" si="53"/>
        <v>279</v>
      </c>
    </row>
    <row r="910" spans="1:11">
      <c r="A910" t="s">
        <v>38</v>
      </c>
      <c r="B910" t="s">
        <v>55</v>
      </c>
      <c r="C910" t="s">
        <v>15</v>
      </c>
      <c r="D910">
        <v>0</v>
      </c>
      <c r="E910">
        <v>83</v>
      </c>
      <c r="F910">
        <v>0</v>
      </c>
      <c r="G910">
        <v>131</v>
      </c>
      <c r="H910">
        <v>0</v>
      </c>
      <c r="I910">
        <f t="shared" si="52"/>
        <v>214</v>
      </c>
      <c r="J910">
        <v>0</v>
      </c>
      <c r="K910">
        <f t="shared" si="53"/>
        <v>214</v>
      </c>
    </row>
    <row r="911" spans="1:11">
      <c r="A911" t="s">
        <v>38</v>
      </c>
      <c r="B911" t="s">
        <v>55</v>
      </c>
      <c r="C911" t="s">
        <v>16</v>
      </c>
      <c r="D911">
        <v>0</v>
      </c>
      <c r="E911">
        <v>270</v>
      </c>
      <c r="F911">
        <v>144</v>
      </c>
      <c r="G911">
        <v>175</v>
      </c>
      <c r="H911">
        <v>0</v>
      </c>
      <c r="I911">
        <f t="shared" si="52"/>
        <v>589</v>
      </c>
      <c r="J911">
        <v>0</v>
      </c>
      <c r="K911">
        <f t="shared" si="53"/>
        <v>589</v>
      </c>
    </row>
    <row r="912" spans="1:11">
      <c r="A912" t="s">
        <v>38</v>
      </c>
      <c r="B912" t="s">
        <v>55</v>
      </c>
      <c r="C912" t="s">
        <v>17</v>
      </c>
      <c r="D912">
        <v>0</v>
      </c>
      <c r="E912">
        <v>169</v>
      </c>
      <c r="F912">
        <v>0</v>
      </c>
      <c r="G912">
        <v>138</v>
      </c>
      <c r="H912">
        <v>0</v>
      </c>
      <c r="I912">
        <f t="shared" si="52"/>
        <v>307</v>
      </c>
      <c r="J912">
        <v>0</v>
      </c>
      <c r="K912">
        <f t="shared" si="53"/>
        <v>307</v>
      </c>
    </row>
    <row r="913" spans="1:11">
      <c r="A913" t="s">
        <v>38</v>
      </c>
      <c r="B913" t="s">
        <v>55</v>
      </c>
      <c r="C913" t="s">
        <v>18</v>
      </c>
      <c r="D913">
        <v>0</v>
      </c>
      <c r="E913">
        <v>62</v>
      </c>
      <c r="F913">
        <v>0</v>
      </c>
      <c r="G913">
        <v>163</v>
      </c>
      <c r="H913">
        <v>0</v>
      </c>
      <c r="I913">
        <f t="shared" si="52"/>
        <v>225</v>
      </c>
      <c r="J913">
        <v>0</v>
      </c>
      <c r="K913">
        <f t="shared" si="53"/>
        <v>225</v>
      </c>
    </row>
    <row r="914" spans="1:11">
      <c r="A914" t="s">
        <v>38</v>
      </c>
      <c r="B914" t="s">
        <v>55</v>
      </c>
      <c r="C914" t="s">
        <v>19</v>
      </c>
      <c r="D914">
        <v>0</v>
      </c>
      <c r="E914">
        <v>278</v>
      </c>
      <c r="F914">
        <v>0</v>
      </c>
      <c r="G914">
        <v>83</v>
      </c>
      <c r="H914">
        <v>0</v>
      </c>
      <c r="I914">
        <f t="shared" si="52"/>
        <v>361</v>
      </c>
      <c r="J914">
        <v>0</v>
      </c>
      <c r="K914">
        <f t="shared" si="53"/>
        <v>361</v>
      </c>
    </row>
    <row r="915" spans="1:11">
      <c r="A915" t="s">
        <v>38</v>
      </c>
      <c r="B915" t="s">
        <v>55</v>
      </c>
      <c r="C915" t="s">
        <v>20</v>
      </c>
      <c r="D915">
        <v>0</v>
      </c>
      <c r="E915">
        <v>120</v>
      </c>
      <c r="F915">
        <v>8</v>
      </c>
      <c r="G915">
        <v>31</v>
      </c>
      <c r="H915">
        <v>0</v>
      </c>
      <c r="I915">
        <f t="shared" si="52"/>
        <v>159</v>
      </c>
      <c r="J915">
        <v>0</v>
      </c>
      <c r="K915">
        <f t="shared" si="53"/>
        <v>159</v>
      </c>
    </row>
    <row r="916" spans="1:11">
      <c r="A916" t="s">
        <v>38</v>
      </c>
      <c r="B916" t="s">
        <v>55</v>
      </c>
      <c r="C916" t="s">
        <v>21</v>
      </c>
      <c r="D916">
        <v>0</v>
      </c>
      <c r="E916">
        <v>0</v>
      </c>
      <c r="F916">
        <v>0</v>
      </c>
      <c r="G916">
        <v>35</v>
      </c>
      <c r="H916">
        <v>0</v>
      </c>
      <c r="I916">
        <f t="shared" si="52"/>
        <v>35</v>
      </c>
      <c r="J916">
        <v>0</v>
      </c>
      <c r="K916">
        <f t="shared" si="53"/>
        <v>35</v>
      </c>
    </row>
    <row r="917" spans="1:11">
      <c r="A917" t="s">
        <v>38</v>
      </c>
      <c r="B917" t="s">
        <v>55</v>
      </c>
      <c r="C917" t="s">
        <v>22</v>
      </c>
      <c r="D917">
        <v>0</v>
      </c>
      <c r="E917">
        <v>233</v>
      </c>
      <c r="F917">
        <v>0</v>
      </c>
      <c r="G917">
        <v>207</v>
      </c>
      <c r="H917">
        <v>0</v>
      </c>
      <c r="I917">
        <f t="shared" si="52"/>
        <v>440</v>
      </c>
      <c r="J917">
        <v>0</v>
      </c>
      <c r="K917">
        <f t="shared" si="53"/>
        <v>440</v>
      </c>
    </row>
    <row r="918" spans="1:11">
      <c r="A918" t="s">
        <v>38</v>
      </c>
      <c r="B918" t="s">
        <v>55</v>
      </c>
      <c r="C918" t="s">
        <v>23</v>
      </c>
      <c r="D918">
        <v>0</v>
      </c>
      <c r="E918">
        <v>62</v>
      </c>
      <c r="F918">
        <v>12</v>
      </c>
      <c r="G918">
        <v>67</v>
      </c>
      <c r="H918">
        <v>0</v>
      </c>
      <c r="I918">
        <f t="shared" si="52"/>
        <v>141</v>
      </c>
      <c r="J918">
        <v>0</v>
      </c>
      <c r="K918">
        <f t="shared" si="53"/>
        <v>141</v>
      </c>
    </row>
    <row r="919" spans="1:11">
      <c r="A919" t="s">
        <v>38</v>
      </c>
      <c r="B919" t="s">
        <v>55</v>
      </c>
      <c r="C919" t="s">
        <v>24</v>
      </c>
      <c r="D919">
        <v>0</v>
      </c>
      <c r="E919">
        <v>131</v>
      </c>
      <c r="F919">
        <v>0</v>
      </c>
      <c r="G919">
        <v>88</v>
      </c>
      <c r="H919">
        <v>0</v>
      </c>
      <c r="I919">
        <f t="shared" si="52"/>
        <v>219</v>
      </c>
      <c r="J919">
        <v>0</v>
      </c>
      <c r="K919">
        <f t="shared" si="53"/>
        <v>219</v>
      </c>
    </row>
    <row r="920" spans="1:11">
      <c r="A920" t="s">
        <v>38</v>
      </c>
      <c r="B920" t="s">
        <v>55</v>
      </c>
      <c r="C920" t="s">
        <v>25</v>
      </c>
      <c r="D920">
        <v>0</v>
      </c>
      <c r="E920">
        <v>167</v>
      </c>
      <c r="F920">
        <v>0</v>
      </c>
      <c r="G920">
        <v>390</v>
      </c>
      <c r="H920">
        <v>0</v>
      </c>
      <c r="I920">
        <f t="shared" si="52"/>
        <v>557</v>
      </c>
      <c r="J920">
        <v>0</v>
      </c>
      <c r="K920">
        <f t="shared" si="53"/>
        <v>557</v>
      </c>
    </row>
    <row r="921" spans="1:11">
      <c r="A921" t="s">
        <v>38</v>
      </c>
      <c r="B921" t="s">
        <v>55</v>
      </c>
      <c r="C921" t="s">
        <v>26</v>
      </c>
      <c r="D921">
        <v>0</v>
      </c>
      <c r="E921">
        <v>104</v>
      </c>
      <c r="F921">
        <v>0</v>
      </c>
      <c r="G921">
        <v>104</v>
      </c>
      <c r="H921">
        <v>0</v>
      </c>
      <c r="I921">
        <f t="shared" si="52"/>
        <v>208</v>
      </c>
      <c r="J921">
        <v>0</v>
      </c>
      <c r="K921">
        <f t="shared" si="53"/>
        <v>208</v>
      </c>
    </row>
    <row r="922" spans="1:11">
      <c r="A922" t="s">
        <v>38</v>
      </c>
      <c r="B922" t="s">
        <v>55</v>
      </c>
      <c r="C922" t="s">
        <v>27</v>
      </c>
      <c r="D922">
        <v>0</v>
      </c>
      <c r="E922">
        <v>94</v>
      </c>
      <c r="F922">
        <v>0</v>
      </c>
      <c r="G922">
        <v>59</v>
      </c>
      <c r="H922">
        <v>0</v>
      </c>
      <c r="I922">
        <f t="shared" si="52"/>
        <v>153</v>
      </c>
      <c r="J922">
        <v>0</v>
      </c>
      <c r="K922">
        <f t="shared" si="53"/>
        <v>153</v>
      </c>
    </row>
    <row r="923" spans="1:11">
      <c r="A923" t="s">
        <v>38</v>
      </c>
      <c r="B923" t="s">
        <v>55</v>
      </c>
      <c r="C923" t="s">
        <v>28</v>
      </c>
      <c r="D923">
        <v>0</v>
      </c>
      <c r="E923">
        <v>244</v>
      </c>
      <c r="F923">
        <v>20</v>
      </c>
      <c r="G923">
        <v>187</v>
      </c>
      <c r="H923">
        <v>0</v>
      </c>
      <c r="I923">
        <f t="shared" si="52"/>
        <v>451</v>
      </c>
      <c r="J923">
        <v>0</v>
      </c>
      <c r="K923">
        <f t="shared" si="53"/>
        <v>451</v>
      </c>
    </row>
    <row r="924" spans="1:11">
      <c r="A924" t="s">
        <v>38</v>
      </c>
      <c r="B924" t="s">
        <v>55</v>
      </c>
      <c r="C924" t="s">
        <v>29</v>
      </c>
      <c r="D924">
        <v>0</v>
      </c>
      <c r="E924">
        <v>202</v>
      </c>
      <c r="F924">
        <v>0</v>
      </c>
      <c r="G924">
        <v>202</v>
      </c>
      <c r="H924">
        <v>0</v>
      </c>
      <c r="I924">
        <f t="shared" si="52"/>
        <v>404</v>
      </c>
      <c r="J924">
        <v>0</v>
      </c>
      <c r="K924">
        <f t="shared" si="53"/>
        <v>404</v>
      </c>
    </row>
    <row r="925" spans="1:11">
      <c r="A925" t="s">
        <v>38</v>
      </c>
      <c r="B925" t="s">
        <v>55</v>
      </c>
      <c r="C925" t="s">
        <v>30</v>
      </c>
      <c r="D925">
        <v>0</v>
      </c>
      <c r="E925">
        <v>443</v>
      </c>
      <c r="F925">
        <v>131</v>
      </c>
      <c r="G925">
        <v>430</v>
      </c>
      <c r="H925">
        <v>0</v>
      </c>
      <c r="I925">
        <f t="shared" si="52"/>
        <v>1004</v>
      </c>
      <c r="J925">
        <v>0</v>
      </c>
      <c r="K925">
        <f t="shared" si="53"/>
        <v>1004</v>
      </c>
    </row>
    <row r="926" spans="1:11">
      <c r="A926" t="s">
        <v>38</v>
      </c>
      <c r="B926" t="s">
        <v>55</v>
      </c>
      <c r="C926" t="s">
        <v>31</v>
      </c>
      <c r="D926">
        <v>0</v>
      </c>
      <c r="E926">
        <v>474</v>
      </c>
      <c r="F926">
        <v>0</v>
      </c>
      <c r="G926">
        <v>83</v>
      </c>
      <c r="H926">
        <v>0</v>
      </c>
      <c r="I926">
        <f t="shared" si="52"/>
        <v>557</v>
      </c>
      <c r="J926">
        <v>0</v>
      </c>
      <c r="K926">
        <f t="shared" si="53"/>
        <v>557</v>
      </c>
    </row>
    <row r="927" spans="1:11">
      <c r="A927" t="s">
        <v>38</v>
      </c>
      <c r="B927" t="s">
        <v>55</v>
      </c>
      <c r="C927" t="s">
        <v>32</v>
      </c>
      <c r="D927">
        <v>0</v>
      </c>
      <c r="E927">
        <v>66</v>
      </c>
      <c r="F927">
        <v>27</v>
      </c>
      <c r="G927">
        <v>338</v>
      </c>
      <c r="H927">
        <v>0</v>
      </c>
      <c r="I927">
        <f t="shared" si="52"/>
        <v>431</v>
      </c>
      <c r="J927">
        <v>62</v>
      </c>
      <c r="K927">
        <f t="shared" si="53"/>
        <v>493</v>
      </c>
    </row>
    <row r="928" spans="1:11">
      <c r="A928" t="s">
        <v>38</v>
      </c>
      <c r="B928" t="s">
        <v>55</v>
      </c>
      <c r="C928" t="s">
        <v>33</v>
      </c>
      <c r="D928">
        <v>0</v>
      </c>
      <c r="E928">
        <v>198</v>
      </c>
      <c r="F928">
        <v>5</v>
      </c>
      <c r="G928">
        <v>97</v>
      </c>
      <c r="H928">
        <v>0</v>
      </c>
      <c r="I928">
        <f>SUM(D928:G928)</f>
        <v>300</v>
      </c>
      <c r="J928">
        <v>0</v>
      </c>
      <c r="K928">
        <f>SUM(I928:J928)</f>
        <v>300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ff20438-b414-40cd-b54f-4096d4d01fe9" xsi:nil="true"/>
    <lcf76f155ced4ddcb4097134ff3c332f xmlns="61cd099e-fda8-4d24-9efb-0d237bfa86c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392D12F103F0459E6835886DD70153" ma:contentTypeVersion="17" ma:contentTypeDescription="Create a new document." ma:contentTypeScope="" ma:versionID="fa44ecd952a20b6534e437948424f828">
  <xsd:schema xmlns:xsd="http://www.w3.org/2001/XMLSchema" xmlns:xs="http://www.w3.org/2001/XMLSchema" xmlns:p="http://schemas.microsoft.com/office/2006/metadata/properties" xmlns:ns2="61cd099e-fda8-4d24-9efb-0d237bfa86c8" xmlns:ns3="fff20438-b414-40cd-b54f-4096d4d01fe9" targetNamespace="http://schemas.microsoft.com/office/2006/metadata/properties" ma:root="true" ma:fieldsID="7e418edc231ea3e7c95437acbcc1c53b" ns2:_="" ns3:_="">
    <xsd:import namespace="61cd099e-fda8-4d24-9efb-0d237bfa86c8"/>
    <xsd:import namespace="fff20438-b414-40cd-b54f-4096d4d01f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cd099e-fda8-4d24-9efb-0d237bfa86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f20438-b414-40cd-b54f-4096d4d01fe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6cc7038-1cbc-457c-b374-825d02d13773}" ma:internalName="TaxCatchAll" ma:showField="CatchAllData" ma:web="fff20438-b414-40cd-b54f-4096d4d01f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D945B3-49D5-4453-B455-D92F1CC8017E}">
  <ds:schemaRefs>
    <ds:schemaRef ds:uri="http://schemas.microsoft.com/office/2006/metadata/properties"/>
    <ds:schemaRef ds:uri="http://schemas.microsoft.com/office/infopath/2007/PartnerControls"/>
    <ds:schemaRef ds:uri="fff20438-b414-40cd-b54f-4096d4d01fe9"/>
    <ds:schemaRef ds:uri="61cd099e-fda8-4d24-9efb-0d237bfa86c8"/>
  </ds:schemaRefs>
</ds:datastoreItem>
</file>

<file path=customXml/itemProps2.xml><?xml version="1.0" encoding="utf-8"?>
<ds:datastoreItem xmlns:ds="http://schemas.openxmlformats.org/officeDocument/2006/customXml" ds:itemID="{913DBF33-EA78-48F7-9BCF-87DDF57CCBFA}">
  <ds:schemaRefs>
    <ds:schemaRef ds:uri="http://schemas.microsoft.com/sharepoint/v3/contenttype/forms"/>
  </ds:schemaRefs>
</ds:datastoreItem>
</file>

<file path=customXml/itemProps3.xml><?xml version="1.0" encoding="utf-8"?>
<ds:datastoreItem xmlns:ds="http://schemas.openxmlformats.org/officeDocument/2006/customXml" ds:itemID="{CF57DDAB-929C-444B-BB8E-204C36C6E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cd099e-fda8-4d24-9efb-0d237bfa86c8"/>
    <ds:schemaRef ds:uri="fff20438-b414-40cd-b54f-4096d4d01f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Notes</vt:lpstr>
      <vt:lpstr>Table 1 - Programme &amp; Tenure</vt:lpstr>
      <vt:lpstr>Table 2 - All Programmes by LA</vt:lpstr>
      <vt:lpstr>Table 2 - tidy version</vt:lpstr>
      <vt:lpstr>Notes!Print_Area</vt:lpstr>
      <vt:lpstr>'Table 1 - Programme &amp; Tenure'!Print_Area</vt:lpstr>
      <vt:lpstr>'Table 2 - All Programmes by LA'!Print_Area</vt:lpstr>
      <vt:lpstr>'Table 1 - Programme &amp; Tenure'!Print_Titles</vt:lpstr>
      <vt:lpstr>'Table 2 - All Programmes by LA'!Print_Titles</vt:lpstr>
    </vt:vector>
  </TitlesOfParts>
  <Company>DCLG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jhinton</dc:creator>
  <cp:lastModifiedBy>James Gleeson</cp:lastModifiedBy>
  <cp:lastPrinted>2022-05-09T10:45:03Z</cp:lastPrinted>
  <dcterms:created xsi:type="dcterms:W3CDTF">2012-04-13T07:11:39Z</dcterms:created>
  <dcterms:modified xsi:type="dcterms:W3CDTF">2022-08-14T10:23:33Z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a0f37ca1-1341-41e6-9837-da9a3183ae31</vt:lpwstr>
  </property>
  <property fmtid="{D5CDD505-2E9C-101B-9397-08002B2CF9AE}" pid="3" name="HCAGPMS">
    <vt:lpwstr>PROTECT</vt:lpwstr>
  </property>
  <property fmtid="{D5CDD505-2E9C-101B-9397-08002B2CF9AE}" pid="4" name="HCADescriptor - Protect">
    <vt:lpwstr>COMMERCIAL</vt:lpwstr>
  </property>
  <property fmtid="{D5CDD505-2E9C-101B-9397-08002B2CF9AE}" pid="5" name="ContentTypeId">
    <vt:lpwstr>0x010100B9392D12F103F0459E6835886DD70153</vt:lpwstr>
  </property>
</Properties>
</file>