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ano\Desktop\"/>
    </mc:Choice>
  </mc:AlternateContent>
  <bookViews>
    <workbookView xWindow="75" yWindow="75" windowWidth="16575" windowHeight="8100"/>
  </bookViews>
  <sheets>
    <sheet name="001.html" sheetId="1" r:id="rId1"/>
    <sheet name="002.jpg" sheetId="2" r:id="rId2"/>
    <sheet name="003.html" sheetId="3" r:id="rId3"/>
    <sheet name="004.html" sheetId="4" r:id="rId4"/>
    <sheet name="005.txt" sheetId="5" r:id="rId5"/>
    <sheet name="006.html" sheetId="7" r:id="rId6"/>
    <sheet name="010.html" sheetId="8" r:id="rId7"/>
    <sheet name="011.html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9" l="1"/>
  <c r="L9" i="9" s="1"/>
  <c r="I9" i="9"/>
  <c r="K9" i="9" s="1"/>
  <c r="E9" i="9"/>
  <c r="D9" i="9"/>
  <c r="J9" i="8"/>
  <c r="L9" i="8" s="1"/>
  <c r="I9" i="8"/>
  <c r="K9" i="8" s="1"/>
  <c r="E9" i="8"/>
  <c r="D9" i="8"/>
  <c r="J9" i="7"/>
  <c r="L9" i="7" s="1"/>
  <c r="P9" i="7" s="1"/>
  <c r="I9" i="7"/>
  <c r="K9" i="7" s="1"/>
  <c r="N9" i="7" s="1"/>
  <c r="E9" i="7"/>
  <c r="D9" i="7"/>
  <c r="F9" i="9" l="1"/>
  <c r="M9" i="9"/>
  <c r="N9" i="9"/>
  <c r="P9" i="9"/>
  <c r="O9" i="9"/>
  <c r="M9" i="8"/>
  <c r="N9" i="8"/>
  <c r="F9" i="8"/>
  <c r="P9" i="8"/>
  <c r="O9" i="8"/>
  <c r="F9" i="7"/>
  <c r="O9" i="7"/>
  <c r="M9" i="7"/>
  <c r="J9" i="5"/>
  <c r="L9" i="5" s="1"/>
  <c r="I9" i="5"/>
  <c r="K9" i="5" s="1"/>
  <c r="E9" i="5"/>
  <c r="D9" i="5"/>
  <c r="F9" i="5" l="1"/>
  <c r="P9" i="5"/>
  <c r="O9" i="5"/>
  <c r="N9" i="5"/>
  <c r="M9" i="5"/>
  <c r="J9" i="4"/>
  <c r="L9" i="4" s="1"/>
  <c r="O9" i="4" s="1"/>
  <c r="I9" i="4"/>
  <c r="K9" i="4" s="1"/>
  <c r="E9" i="4"/>
  <c r="D9" i="4"/>
  <c r="I9" i="3"/>
  <c r="K9" i="3" s="1"/>
  <c r="J9" i="3"/>
  <c r="L9" i="3" s="1"/>
  <c r="P9" i="3" s="1"/>
  <c r="E9" i="3"/>
  <c r="D9" i="3"/>
  <c r="J9" i="2"/>
  <c r="L9" i="2" s="1"/>
  <c r="O9" i="2" s="1"/>
  <c r="I9" i="2"/>
  <c r="K9" i="2" s="1"/>
  <c r="E9" i="2"/>
  <c r="F9" i="2" s="1"/>
  <c r="D9" i="2"/>
  <c r="F9" i="4" l="1"/>
  <c r="N9" i="4"/>
  <c r="M9" i="4"/>
  <c r="P9" i="4"/>
  <c r="F9" i="3"/>
  <c r="N9" i="3"/>
  <c r="M9" i="3"/>
  <c r="O9" i="3"/>
  <c r="N9" i="2"/>
  <c r="M9" i="2"/>
  <c r="P9" i="2"/>
  <c r="J9" i="1"/>
  <c r="L9" i="1" s="1"/>
  <c r="O9" i="1" s="1"/>
  <c r="I9" i="1"/>
  <c r="K9" i="1" s="1"/>
  <c r="M9" i="1" s="1"/>
  <c r="E9" i="1"/>
  <c r="D9" i="1"/>
  <c r="N9" i="1" l="1"/>
  <c r="F9" i="1"/>
  <c r="P9" i="1"/>
</calcChain>
</file>

<file path=xl/sharedStrings.xml><?xml version="1.0" encoding="utf-8"?>
<sst xmlns="http://schemas.openxmlformats.org/spreadsheetml/2006/main" count="184" uniqueCount="20">
  <si>
    <t>Mean Download Time</t>
  </si>
  <si>
    <t>h2c</t>
  </si>
  <si>
    <t>h2</t>
  </si>
  <si>
    <t>Normalized Mean Download Time</t>
  </si>
  <si>
    <t>Difference</t>
  </si>
  <si>
    <t>h2c Vs. h2</t>
  </si>
  <si>
    <t>Standard Deviation</t>
  </si>
  <si>
    <t>Sample Size</t>
  </si>
  <si>
    <t>Quasi Deviation</t>
  </si>
  <si>
    <t>Error Margin</t>
  </si>
  <si>
    <t>Confidence Inverval</t>
  </si>
  <si>
    <t>Alpha-1 (99%)</t>
  </si>
  <si>
    <t>Test Page 01</t>
  </si>
  <si>
    <t>Test Page 02</t>
  </si>
  <si>
    <t>Test Page 03</t>
  </si>
  <si>
    <t>Test Page 04</t>
  </si>
  <si>
    <t>Test Page 05</t>
  </si>
  <si>
    <t>Test Page 06</t>
  </si>
  <si>
    <t>Test Page 10</t>
  </si>
  <si>
    <t>Test Page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</si>
</sst>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7" fillId="0" borderId="14" applyNumberFormat="0" applyFill="0" applyAlignment="0" applyProtection="0"/>
  </cellStyleXfs>
  <cellXfs count="32">
    <xf numFmtId="0" fontId="0" fillId="0" borderId="0" xfId="0"/>
    <xf numFmtId="0" fontId="4" fillId="4" borderId="5" xfId="3" applyBorder="1"/>
    <xf numFmtId="0" fontId="4" fillId="4" borderId="6" xfId="3" applyBorder="1"/>
    <xf numFmtId="0" fontId="0" fillId="6" borderId="7" xfId="5" applyFont="1" applyBorder="1"/>
    <xf numFmtId="0" fontId="0" fillId="6" borderId="8" xfId="5" applyFont="1" applyBorder="1"/>
    <xf numFmtId="10" fontId="0" fillId="6" borderId="10" xfId="5" applyNumberFormat="1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0" fillId="0" borderId="0" xfId="0" applyNumberFormat="1" applyAlignment="1">
      <alignment horizontal="justify" vertical="justify"/>
    </xf>
    <xf numFmtId="49" fontId="3" fillId="3" borderId="9" xfId="2" applyNumberFormat="1" applyFont="1" applyBorder="1" applyAlignment="1">
      <alignment horizontal="center" vertical="justify"/>
    </xf>
    <xf numFmtId="0" fontId="7" fillId="0" borderId="14" xfId="6"/>
    <xf numFmtId="0" fontId="4" fillId="4" borderId="1" xfId="3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5" borderId="16" xfId="4" applyBorder="1"/>
    <xf numFmtId="0" fontId="4" fillId="4" borderId="17" xfId="3" applyBorder="1"/>
    <xf numFmtId="0" fontId="4" fillId="4" borderId="18" xfId="3" applyBorder="1"/>
    <xf numFmtId="0" fontId="0" fillId="6" borderId="19" xfId="5" applyFont="1" applyBorder="1"/>
    <xf numFmtId="0" fontId="0" fillId="6" borderId="20" xfId="5" applyFont="1" applyBorder="1"/>
    <xf numFmtId="10" fontId="0" fillId="6" borderId="16" xfId="5" applyNumberFormat="1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49" fontId="3" fillId="3" borderId="3" xfId="2" applyNumberFormat="1" applyBorder="1" applyAlignment="1">
      <alignment horizontal="center" vertical="justify"/>
    </xf>
    <xf numFmtId="49" fontId="3" fillId="3" borderId="15" xfId="2" applyNumberFormat="1" applyBorder="1" applyAlignment="1">
      <alignment horizontal="center" vertical="justify"/>
    </xf>
    <xf numFmtId="49" fontId="3" fillId="3" borderId="4" xfId="2" applyNumberFormat="1" applyBorder="1" applyAlignment="1">
      <alignment horizontal="center" vertical="justify"/>
    </xf>
    <xf numFmtId="49" fontId="2" fillId="2" borderId="3" xfId="1" applyNumberFormat="1" applyBorder="1" applyAlignment="1">
      <alignment horizontal="center" vertical="justify"/>
    </xf>
    <xf numFmtId="49" fontId="2" fillId="2" borderId="4" xfId="1" applyNumberFormat="1" applyBorder="1" applyAlignment="1">
      <alignment horizontal="center" vertical="justify"/>
    </xf>
  </cellXfs>
  <cellStyles count="7">
    <cellStyle name="Calculation" xfId="4" builtinId="22"/>
    <cellStyle name="Good" xfId="1" builtinId="26"/>
    <cellStyle name="Input" xfId="3" builtinId="20"/>
    <cellStyle name="Linked Cell" xfId="6" builtinId="24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001.html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'001.html'!$B$8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'001.html'!$K$9:$K$9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'001.html'!$K$9:$K$9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'001.html'!$A$9:$A$9</c:f>
              <c:strCache>
                <c:ptCount val="1"/>
                <c:pt idx="0">
                  <c:v>Test Page 01</c:v>
                </c:pt>
              </c:strCache>
            </c:strRef>
          </c:cat>
          <c:val>
            <c:numRef>
              <c:f>'001.html'!$B$9:$B$9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'001.html'!$C$8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'001.html'!$L$9:$L$9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'001.html'!$L$9:$L$9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'001.html'!$A$9:$A$9</c:f>
              <c:strCache>
                <c:ptCount val="1"/>
                <c:pt idx="0">
                  <c:v>Test Page 01</c:v>
                </c:pt>
              </c:strCache>
            </c:strRef>
          </c:cat>
          <c:val>
            <c:numRef>
              <c:f>'001.html'!$C$9:$C$9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79520"/>
        <c:axId val="180779904"/>
      </c:barChart>
      <c:catAx>
        <c:axId val="18077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9904"/>
        <c:crosses val="autoZero"/>
        <c:auto val="1"/>
        <c:lblAlgn val="ctr"/>
        <c:lblOffset val="100"/>
        <c:noMultiLvlLbl val="0"/>
      </c:catAx>
      <c:valAx>
        <c:axId val="1807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9520"/>
        <c:crosses val="autoZero"/>
        <c:crossBetween val="between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002.jpg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'002.jpg'!$B$8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'002.jpg'!$K$9:$K$9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'002.jpg'!$K$9:$K$9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'002.jpg'!$A$9:$A$9</c:f>
              <c:strCache>
                <c:ptCount val="1"/>
                <c:pt idx="0">
                  <c:v>Test Page 02</c:v>
                </c:pt>
              </c:strCache>
            </c:strRef>
          </c:cat>
          <c:val>
            <c:numRef>
              <c:f>'002.jpg'!$B$9:$B$9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'002.jpg'!$C$8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'002.jpg'!$L$9:$L$9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'002.jpg'!$L$9:$L$9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'002.jpg'!$A$9:$A$9</c:f>
              <c:strCache>
                <c:ptCount val="1"/>
                <c:pt idx="0">
                  <c:v>Test Page 02</c:v>
                </c:pt>
              </c:strCache>
            </c:strRef>
          </c:cat>
          <c:val>
            <c:numRef>
              <c:f>'002.jpg'!$C$9:$C$9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17648"/>
        <c:axId val="180718032"/>
      </c:barChart>
      <c:catAx>
        <c:axId val="18071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8032"/>
        <c:crosses val="autoZero"/>
        <c:auto val="1"/>
        <c:lblAlgn val="ctr"/>
        <c:lblOffset val="100"/>
        <c:noMultiLvlLbl val="0"/>
      </c:catAx>
      <c:valAx>
        <c:axId val="1807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003.html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'003.html'!$B$8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'003.html'!$K$9:$K$9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'003.html'!$K$9:$K$9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'003.html'!$A$9:$A$9</c:f>
              <c:strCache>
                <c:ptCount val="1"/>
                <c:pt idx="0">
                  <c:v>Test Page 03</c:v>
                </c:pt>
              </c:strCache>
            </c:strRef>
          </c:cat>
          <c:val>
            <c:numRef>
              <c:f>'003.html'!$B$9:$B$9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'003.html'!$C$8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'003.html'!$L$9:$L$9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'003.html'!$L$9:$L$9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'003.html'!$A$9:$A$9</c:f>
              <c:strCache>
                <c:ptCount val="1"/>
                <c:pt idx="0">
                  <c:v>Test Page 03</c:v>
                </c:pt>
              </c:strCache>
            </c:strRef>
          </c:cat>
          <c:val>
            <c:numRef>
              <c:f>'003.html'!$C$9:$C$9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232592"/>
        <c:axId val="181235024"/>
      </c:barChart>
      <c:catAx>
        <c:axId val="1812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5024"/>
        <c:crosses val="autoZero"/>
        <c:auto val="1"/>
        <c:lblAlgn val="ctr"/>
        <c:lblOffset val="100"/>
        <c:noMultiLvlLbl val="0"/>
      </c:catAx>
      <c:valAx>
        <c:axId val="1812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004.html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'004.html'!$B$8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'004.html'!$K$9:$K$9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'004.html'!$K$9:$K$9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'004.html'!$A$9:$A$9</c:f>
              <c:strCache>
                <c:ptCount val="1"/>
                <c:pt idx="0">
                  <c:v>Test Page 04</c:v>
                </c:pt>
              </c:strCache>
            </c:strRef>
          </c:cat>
          <c:val>
            <c:numRef>
              <c:f>'004.html'!$B$9:$B$9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'004.html'!$C$8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'004.html'!$L$9:$L$9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'004.html'!$L$9:$L$9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'004.html'!$A$9:$A$9</c:f>
              <c:strCache>
                <c:ptCount val="1"/>
                <c:pt idx="0">
                  <c:v>Test Page 04</c:v>
                </c:pt>
              </c:strCache>
            </c:strRef>
          </c:cat>
          <c:val>
            <c:numRef>
              <c:f>'004.html'!$C$9:$C$9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69016"/>
        <c:axId val="181526080"/>
      </c:barChart>
      <c:catAx>
        <c:axId val="1805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26080"/>
        <c:crosses val="autoZero"/>
        <c:auto val="1"/>
        <c:lblAlgn val="ctr"/>
        <c:lblOffset val="100"/>
        <c:noMultiLvlLbl val="0"/>
      </c:catAx>
      <c:valAx>
        <c:axId val="1815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6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005.txt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'005.txt'!$B$8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'005.txt'!$K$9:$K$9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'005.txt'!$K$9:$K$9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'005.txt'!$A$9:$A$9</c:f>
              <c:strCache>
                <c:ptCount val="1"/>
                <c:pt idx="0">
                  <c:v>Test Page 05</c:v>
                </c:pt>
              </c:strCache>
            </c:strRef>
          </c:cat>
          <c:val>
            <c:numRef>
              <c:f>'005.txt'!$B$9:$B$9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'005.txt'!$C$8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'005.txt'!$L$9:$L$9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'005.txt'!$L$9:$L$9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'005.txt'!$A$9:$A$9</c:f>
              <c:strCache>
                <c:ptCount val="1"/>
                <c:pt idx="0">
                  <c:v>Test Page 05</c:v>
                </c:pt>
              </c:strCache>
            </c:strRef>
          </c:cat>
          <c:val>
            <c:numRef>
              <c:f>'005.txt'!$C$9:$C$9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87816"/>
        <c:axId val="180891152"/>
      </c:barChart>
      <c:catAx>
        <c:axId val="18088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1152"/>
        <c:crosses val="autoZero"/>
        <c:auto val="1"/>
        <c:lblAlgn val="ctr"/>
        <c:lblOffset val="100"/>
        <c:noMultiLvlLbl val="0"/>
      </c:catAx>
      <c:valAx>
        <c:axId val="1808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006.html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'006.html'!$B$8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'006.html'!$K$9:$K$9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'006.html'!$K$9:$K$9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'006.html'!$A$9:$A$9</c:f>
              <c:strCache>
                <c:ptCount val="1"/>
                <c:pt idx="0">
                  <c:v>Test Page 06</c:v>
                </c:pt>
              </c:strCache>
            </c:strRef>
          </c:cat>
          <c:val>
            <c:numRef>
              <c:f>'006.html'!$B$9:$B$9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'006.html'!$C$8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'006.html'!$L$9:$L$9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'006.html'!$L$9:$L$9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'006.html'!$A$9:$A$9</c:f>
              <c:strCache>
                <c:ptCount val="1"/>
                <c:pt idx="0">
                  <c:v>Test Page 06</c:v>
                </c:pt>
              </c:strCache>
            </c:strRef>
          </c:cat>
          <c:val>
            <c:numRef>
              <c:f>'006.html'!$C$9:$C$9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93504"/>
        <c:axId val="180893896"/>
      </c:barChart>
      <c:catAx>
        <c:axId val="18089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3896"/>
        <c:crosses val="autoZero"/>
        <c:auto val="1"/>
        <c:lblAlgn val="ctr"/>
        <c:lblOffset val="100"/>
        <c:noMultiLvlLbl val="0"/>
      </c:catAx>
      <c:valAx>
        <c:axId val="18089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010.html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'010.html'!$B$8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'010.html'!$K$9:$K$9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'010.html'!$K$9:$K$9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'010.html'!$A$9:$A$9</c:f>
              <c:strCache>
                <c:ptCount val="1"/>
                <c:pt idx="0">
                  <c:v>Test Page 10</c:v>
                </c:pt>
              </c:strCache>
            </c:strRef>
          </c:cat>
          <c:val>
            <c:numRef>
              <c:f>'010.html'!$B$9:$B$9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'010.html'!$C$8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'010.html'!$L$9:$L$9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'010.html'!$L$9:$L$9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'010.html'!$A$9:$A$9</c:f>
              <c:strCache>
                <c:ptCount val="1"/>
                <c:pt idx="0">
                  <c:v>Test Page 10</c:v>
                </c:pt>
              </c:strCache>
            </c:strRef>
          </c:cat>
          <c:val>
            <c:numRef>
              <c:f>'010.html'!$C$9:$C$9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97672"/>
        <c:axId val="181398064"/>
      </c:barChart>
      <c:catAx>
        <c:axId val="1813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8064"/>
        <c:crosses val="autoZero"/>
        <c:auto val="1"/>
        <c:lblAlgn val="ctr"/>
        <c:lblOffset val="100"/>
        <c:noMultiLvlLbl val="0"/>
      </c:catAx>
      <c:valAx>
        <c:axId val="1813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011.html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'011.html'!$B$8</c:f>
              <c:strCache>
                <c:ptCount val="1"/>
                <c:pt idx="0">
                  <c:v>h2c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'011.html'!$K$9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'011.html'!$K$9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'011.html'!$A$9</c:f>
              <c:strCache>
                <c:ptCount val="1"/>
                <c:pt idx="0">
                  <c:v>Test Page 11</c:v>
                </c:pt>
              </c:strCache>
            </c:strRef>
          </c:cat>
          <c:val>
            <c:numRef>
              <c:f>'011.html'!$B$9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'011.html'!$C$8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'011.html'!$L$9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'011.html'!$L$9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'011.html'!$A$9</c:f>
              <c:strCache>
                <c:ptCount val="1"/>
                <c:pt idx="0">
                  <c:v>Test Page 11</c:v>
                </c:pt>
              </c:strCache>
            </c:strRef>
          </c:cat>
          <c:val>
            <c:numRef>
              <c:f>'011.html'!$C$9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98848"/>
        <c:axId val="181399240"/>
      </c:barChart>
      <c:catAx>
        <c:axId val="1813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9240"/>
        <c:crosses val="autoZero"/>
        <c:auto val="1"/>
        <c:lblAlgn val="ctr"/>
        <c:lblOffset val="100"/>
        <c:noMultiLvlLbl val="0"/>
      </c:catAx>
      <c:valAx>
        <c:axId val="18139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70137</xdr:rowOff>
    </xdr:from>
    <xdr:to>
      <xdr:col>15</xdr:col>
      <xdr:colOff>597476</xdr:colOff>
      <xdr:row>37</xdr:row>
      <xdr:rowOff>86590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6" t="s">
        <v>1</v>
      </c>
      <c r="C8" s="7" t="s">
        <v>2</v>
      </c>
      <c r="D8" s="6" t="s">
        <v>1</v>
      </c>
      <c r="E8" s="7" t="s">
        <v>2</v>
      </c>
      <c r="F8" s="8" t="s">
        <v>5</v>
      </c>
      <c r="G8" s="6" t="s">
        <v>1</v>
      </c>
      <c r="H8" s="7" t="s">
        <v>2</v>
      </c>
      <c r="I8" s="6" t="s">
        <v>1</v>
      </c>
      <c r="J8" s="7" t="s">
        <v>2</v>
      </c>
      <c r="K8" s="6" t="s">
        <v>1</v>
      </c>
      <c r="L8" s="7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12</v>
      </c>
      <c r="B9" s="20"/>
      <c r="C9" s="21"/>
      <c r="D9" s="22" t="e">
        <f>B9/MAX(B9:C9)</f>
        <v>#DIV/0!</v>
      </c>
      <c r="E9" s="23" t="e">
        <f>C9/MAX(B9:C9)</f>
        <v>#DIV/0!</v>
      </c>
      <c r="F9" s="24" t="e">
        <f>(E9-D9)</f>
        <v>#DIV/0!</v>
      </c>
      <c r="G9" s="20"/>
      <c r="H9" s="21"/>
      <c r="I9" s="22">
        <f t="shared" ref="I9:J9" si="0">G9*SQRT($B$1/($B$1-1))</f>
        <v>0</v>
      </c>
      <c r="J9" s="23">
        <f t="shared" si="0"/>
        <v>0</v>
      </c>
      <c r="K9" s="22" t="e">
        <f>CONFIDENCE($B$2,I9,$B$1)</f>
        <v>#NUM!</v>
      </c>
      <c r="L9" s="23" t="e">
        <f t="shared" ref="L9" si="1">CONFIDENCE($B$2,J9,$B$1)</f>
        <v>#NUM!</v>
      </c>
      <c r="M9" s="22" t="e">
        <f>B9-K9</f>
        <v>#NUM!</v>
      </c>
      <c r="N9" s="23" t="e">
        <f>B9+K9</f>
        <v>#NUM!</v>
      </c>
      <c r="O9" s="22" t="e">
        <f>C9-L9</f>
        <v>#NUM!</v>
      </c>
      <c r="P9" s="23" t="e">
        <f>C9+L9</f>
        <v>#NUM!</v>
      </c>
    </row>
  </sheetData>
  <mergeCells count="8">
    <mergeCell ref="M8:N8"/>
    <mergeCell ref="O8:P8"/>
    <mergeCell ref="M7:P7"/>
    <mergeCell ref="B7:C7"/>
    <mergeCell ref="D7:E7"/>
    <mergeCell ref="G7:H7"/>
    <mergeCell ref="I7:J7"/>
    <mergeCell ref="K7:L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3" t="s">
        <v>1</v>
      </c>
      <c r="C8" s="14" t="s">
        <v>2</v>
      </c>
      <c r="D8" s="13" t="s">
        <v>1</v>
      </c>
      <c r="E8" s="14" t="s">
        <v>2</v>
      </c>
      <c r="F8" s="8" t="s">
        <v>5</v>
      </c>
      <c r="G8" s="13" t="s">
        <v>1</v>
      </c>
      <c r="H8" s="14" t="s">
        <v>2</v>
      </c>
      <c r="I8" s="13" t="s">
        <v>1</v>
      </c>
      <c r="J8" s="14" t="s">
        <v>2</v>
      </c>
      <c r="K8" s="13" t="s">
        <v>1</v>
      </c>
      <c r="L8" s="14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13</v>
      </c>
      <c r="B9" s="20"/>
      <c r="C9" s="21"/>
      <c r="D9" s="22" t="e">
        <f>B9/MAX(B9:C9)</f>
        <v>#DIV/0!</v>
      </c>
      <c r="E9" s="23" t="e">
        <f>C9/MAX(B9:C9)</f>
        <v>#DIV/0!</v>
      </c>
      <c r="F9" s="24" t="e">
        <f>(E9-D9)</f>
        <v>#DIV/0!</v>
      </c>
      <c r="G9" s="20"/>
      <c r="H9" s="21"/>
      <c r="I9" s="22">
        <f t="shared" ref="I9:J9" si="0">G9*SQRT($B$1/($B$1-1))</f>
        <v>0</v>
      </c>
      <c r="J9" s="23">
        <f t="shared" si="0"/>
        <v>0</v>
      </c>
      <c r="K9" s="22" t="e">
        <f>CONFIDENCE($B$2,I9,$B$1)</f>
        <v>#NUM!</v>
      </c>
      <c r="L9" s="23" t="e">
        <f t="shared" ref="L9" si="1">CONFIDENCE($B$2,J9,$B$1)</f>
        <v>#NUM!</v>
      </c>
      <c r="M9" s="22" t="e">
        <f>B9-K9</f>
        <v>#NUM!</v>
      </c>
      <c r="N9" s="23" t="e">
        <f>B9+K9</f>
        <v>#NUM!</v>
      </c>
      <c r="O9" s="22" t="e">
        <f>C9-L9</f>
        <v>#NUM!</v>
      </c>
      <c r="P9" s="23" t="e">
        <f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9" sqref="A9:P9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3" t="s">
        <v>1</v>
      </c>
      <c r="C8" s="14" t="s">
        <v>2</v>
      </c>
      <c r="D8" s="13" t="s">
        <v>1</v>
      </c>
      <c r="E8" s="14" t="s">
        <v>2</v>
      </c>
      <c r="F8" s="8" t="s">
        <v>5</v>
      </c>
      <c r="G8" s="13" t="s">
        <v>1</v>
      </c>
      <c r="H8" s="14" t="s">
        <v>2</v>
      </c>
      <c r="I8" s="13" t="s">
        <v>1</v>
      </c>
      <c r="J8" s="14" t="s">
        <v>2</v>
      </c>
      <c r="K8" s="13" t="s">
        <v>1</v>
      </c>
      <c r="L8" s="14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14</v>
      </c>
      <c r="B9" s="20"/>
      <c r="C9" s="21"/>
      <c r="D9" s="22" t="e">
        <f>B9/MAX(B9:C9)</f>
        <v>#DIV/0!</v>
      </c>
      <c r="E9" s="23" t="e">
        <f>C9/MAX(B9:C9)</f>
        <v>#DIV/0!</v>
      </c>
      <c r="F9" s="24" t="e">
        <f>(E9-D9)</f>
        <v>#DIV/0!</v>
      </c>
      <c r="G9" s="20"/>
      <c r="H9" s="21"/>
      <c r="I9" s="22">
        <f t="shared" ref="I9:J9" si="0">G9*SQRT($B$1/($B$1-1))</f>
        <v>0</v>
      </c>
      <c r="J9" s="23">
        <f t="shared" si="0"/>
        <v>0</v>
      </c>
      <c r="K9" s="22" t="e">
        <f>CONFIDENCE($B$2,I9,$B$1)</f>
        <v>#NUM!</v>
      </c>
      <c r="L9" s="23" t="e">
        <f t="shared" ref="L9" si="1">CONFIDENCE($B$2,J9,$B$1)</f>
        <v>#NUM!</v>
      </c>
      <c r="M9" s="22" t="e">
        <f>B9-K9</f>
        <v>#NUM!</v>
      </c>
      <c r="N9" s="23" t="e">
        <f>B9+K9</f>
        <v>#NUM!</v>
      </c>
      <c r="O9" s="22" t="e">
        <f>C9-L9</f>
        <v>#NUM!</v>
      </c>
      <c r="P9" s="23" t="e">
        <f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3" t="s">
        <v>1</v>
      </c>
      <c r="C8" s="14" t="s">
        <v>2</v>
      </c>
      <c r="D8" s="13" t="s">
        <v>1</v>
      </c>
      <c r="E8" s="14" t="s">
        <v>2</v>
      </c>
      <c r="F8" s="8" t="s">
        <v>5</v>
      </c>
      <c r="G8" s="13" t="s">
        <v>1</v>
      </c>
      <c r="H8" s="14" t="s">
        <v>2</v>
      </c>
      <c r="I8" s="13" t="s">
        <v>1</v>
      </c>
      <c r="J8" s="14" t="s">
        <v>2</v>
      </c>
      <c r="K8" s="13" t="s">
        <v>1</v>
      </c>
      <c r="L8" s="14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15</v>
      </c>
      <c r="B9" s="20"/>
      <c r="C9" s="21"/>
      <c r="D9" s="22" t="e">
        <f t="shared" ref="D9" si="0">B9/MAX(B9:C9)</f>
        <v>#DIV/0!</v>
      </c>
      <c r="E9" s="23" t="e">
        <f t="shared" ref="E9" si="1">C9/MAX(B9:C9)</f>
        <v>#DIV/0!</v>
      </c>
      <c r="F9" s="24" t="e">
        <f t="shared" ref="F9" si="2">(E9-D9)</f>
        <v>#DIV/0!</v>
      </c>
      <c r="G9" s="20"/>
      <c r="H9" s="21"/>
      <c r="I9" s="22">
        <f t="shared" ref="I9:J9" si="3">G9*SQRT($B$1/($B$1-1))</f>
        <v>0</v>
      </c>
      <c r="J9" s="23">
        <f t="shared" si="3"/>
        <v>0</v>
      </c>
      <c r="K9" s="22" t="e">
        <f>CONFIDENCE($B$2,I9,$B$1)</f>
        <v>#NUM!</v>
      </c>
      <c r="L9" s="23" t="e">
        <f t="shared" ref="L9" si="4">CONFIDENCE($B$2,J9,$B$1)</f>
        <v>#NUM!</v>
      </c>
      <c r="M9" s="22" t="e">
        <f t="shared" ref="M9" si="5">B9-K9</f>
        <v>#NUM!</v>
      </c>
      <c r="N9" s="23" t="e">
        <f t="shared" ref="N9" si="6">B9+K9</f>
        <v>#NUM!</v>
      </c>
      <c r="O9" s="22" t="e">
        <f t="shared" ref="O9" si="7">C9-L9</f>
        <v>#NUM!</v>
      </c>
      <c r="P9" s="23" t="e">
        <f t="shared" ref="P9" si="8"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5" right="0.25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5" t="s">
        <v>1</v>
      </c>
      <c r="C8" s="16" t="s">
        <v>2</v>
      </c>
      <c r="D8" s="15" t="s">
        <v>1</v>
      </c>
      <c r="E8" s="16" t="s">
        <v>2</v>
      </c>
      <c r="F8" s="8" t="s">
        <v>5</v>
      </c>
      <c r="G8" s="15" t="s">
        <v>1</v>
      </c>
      <c r="H8" s="16" t="s">
        <v>2</v>
      </c>
      <c r="I8" s="15" t="s">
        <v>1</v>
      </c>
      <c r="J8" s="16" t="s">
        <v>2</v>
      </c>
      <c r="K8" s="15" t="s">
        <v>1</v>
      </c>
      <c r="L8" s="16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16</v>
      </c>
      <c r="B9" s="20"/>
      <c r="C9" s="21"/>
      <c r="D9" s="22" t="e">
        <f t="shared" ref="D9" si="0">B9/MAX(B9:C9)</f>
        <v>#DIV/0!</v>
      </c>
      <c r="E9" s="23" t="e">
        <f t="shared" ref="E9" si="1">C9/MAX(B9:C9)</f>
        <v>#DIV/0!</v>
      </c>
      <c r="F9" s="24" t="e">
        <f t="shared" ref="F9" si="2">(E9-D9)</f>
        <v>#DIV/0!</v>
      </c>
      <c r="G9" s="20"/>
      <c r="H9" s="21"/>
      <c r="I9" s="22">
        <f t="shared" ref="I9:J9" si="3">G9*SQRT($B$1/($B$1-1))</f>
        <v>0</v>
      </c>
      <c r="J9" s="23">
        <f t="shared" si="3"/>
        <v>0</v>
      </c>
      <c r="K9" s="22" t="e">
        <f>CONFIDENCE($B$2,I9,$B$1)</f>
        <v>#NUM!</v>
      </c>
      <c r="L9" s="23" t="e">
        <f t="shared" ref="L9" si="4">CONFIDENCE($B$2,J9,$B$1)</f>
        <v>#NUM!</v>
      </c>
      <c r="M9" s="22" t="e">
        <f t="shared" ref="M9" si="5">B9-K9</f>
        <v>#NUM!</v>
      </c>
      <c r="N9" s="23" t="e">
        <f t="shared" ref="N9" si="6">B9+K9</f>
        <v>#NUM!</v>
      </c>
      <c r="O9" s="22" t="e">
        <f t="shared" ref="O9" si="7">C9-L9</f>
        <v>#NUM!</v>
      </c>
      <c r="P9" s="23" t="e">
        <f t="shared" ref="P9" si="8"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5" right="0.25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7" t="s">
        <v>1</v>
      </c>
      <c r="C8" s="18" t="s">
        <v>2</v>
      </c>
      <c r="D8" s="17" t="s">
        <v>1</v>
      </c>
      <c r="E8" s="18" t="s">
        <v>2</v>
      </c>
      <c r="F8" s="8" t="s">
        <v>5</v>
      </c>
      <c r="G8" s="17" t="s">
        <v>1</v>
      </c>
      <c r="H8" s="18" t="s">
        <v>2</v>
      </c>
      <c r="I8" s="17" t="s">
        <v>1</v>
      </c>
      <c r="J8" s="18" t="s">
        <v>2</v>
      </c>
      <c r="K8" s="17" t="s">
        <v>1</v>
      </c>
      <c r="L8" s="18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17</v>
      </c>
      <c r="B9" s="20"/>
      <c r="C9" s="21"/>
      <c r="D9" s="22" t="e">
        <f>B9/MAX(B9:C9)</f>
        <v>#DIV/0!</v>
      </c>
      <c r="E9" s="23" t="e">
        <f>C9/MAX(B9:C9)</f>
        <v>#DIV/0!</v>
      </c>
      <c r="F9" s="24" t="e">
        <f>(E9-D9)</f>
        <v>#DIV/0!</v>
      </c>
      <c r="G9" s="20"/>
      <c r="H9" s="21"/>
      <c r="I9" s="22">
        <f t="shared" ref="I9:J9" si="0">G9*SQRT($B$1/($B$1-1))</f>
        <v>0</v>
      </c>
      <c r="J9" s="23">
        <f t="shared" si="0"/>
        <v>0</v>
      </c>
      <c r="K9" s="22" t="e">
        <f>CONFIDENCE($B$2,I9,$B$1)</f>
        <v>#NUM!</v>
      </c>
      <c r="L9" s="23" t="e">
        <f t="shared" ref="L9" si="1">CONFIDENCE($B$2,J9,$B$1)</f>
        <v>#NUM!</v>
      </c>
      <c r="M9" s="22" t="e">
        <f>B9-K9</f>
        <v>#NUM!</v>
      </c>
      <c r="N9" s="23" t="e">
        <f>B9+K9</f>
        <v>#NUM!</v>
      </c>
      <c r="O9" s="22" t="e">
        <f>C9-L9</f>
        <v>#NUM!</v>
      </c>
      <c r="P9" s="23" t="e">
        <f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A10" sqref="A10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7" t="s">
        <v>1</v>
      </c>
      <c r="C8" s="18" t="s">
        <v>2</v>
      </c>
      <c r="D8" s="17" t="s">
        <v>1</v>
      </c>
      <c r="E8" s="18" t="s">
        <v>2</v>
      </c>
      <c r="F8" s="8" t="s">
        <v>5</v>
      </c>
      <c r="G8" s="17" t="s">
        <v>1</v>
      </c>
      <c r="H8" s="18" t="s">
        <v>2</v>
      </c>
      <c r="I8" s="17" t="s">
        <v>1</v>
      </c>
      <c r="J8" s="18" t="s">
        <v>2</v>
      </c>
      <c r="K8" s="17" t="s">
        <v>1</v>
      </c>
      <c r="L8" s="18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18</v>
      </c>
      <c r="B9" s="1"/>
      <c r="C9" s="2"/>
      <c r="D9" s="3" t="e">
        <f>B9/MAX(B9:C9)</f>
        <v>#DIV/0!</v>
      </c>
      <c r="E9" s="4" t="e">
        <f>C9/MAX(B9:C9)</f>
        <v>#DIV/0!</v>
      </c>
      <c r="F9" s="5" t="e">
        <f>(E9-D9)</f>
        <v>#DIV/0!</v>
      </c>
      <c r="G9" s="1"/>
      <c r="H9" s="2"/>
      <c r="I9" s="3">
        <f>G9*SQRT($B$1/($B$1-1))</f>
        <v>0</v>
      </c>
      <c r="J9" s="4">
        <f>H9*SQRT($B$1/($B$1-1))</f>
        <v>0</v>
      </c>
      <c r="K9" s="3" t="e">
        <f>CONFIDENCE($B$2,I9,$B$1)</f>
        <v>#NUM!</v>
      </c>
      <c r="L9" s="4" t="e">
        <f>CONFIDENCE($B$2,J9,$B$1)</f>
        <v>#NUM!</v>
      </c>
      <c r="M9" s="3" t="e">
        <f>B9-K9</f>
        <v>#NUM!</v>
      </c>
      <c r="N9" s="4" t="e">
        <f>B9+K9</f>
        <v>#NUM!</v>
      </c>
      <c r="O9" s="3" t="e">
        <f>C9-L9</f>
        <v>#NUM!</v>
      </c>
      <c r="P9" s="4" t="e">
        <f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zoomScale="110" workbookViewId="0">
      <selection activeCell="G9" sqref="G9:H9"/>
    </sheetView>
  </sheetViews>
  <sheetFormatPr defaultRowHeight="15" x14ac:dyDescent="0.25"/>
  <cols>
    <col min="1" max="1" width="12.5703125" customWidth="1"/>
    <col min="2" max="5" width="8" customWidth="1"/>
    <col min="6" max="6" width="9.42578125" customWidth="1"/>
    <col min="7" max="12" width="8.28515625" customWidth="1"/>
  </cols>
  <sheetData>
    <row r="1" spans="1:16" ht="15.75" thickBot="1" x14ac:dyDescent="0.3">
      <c r="A1" s="11" t="s">
        <v>7</v>
      </c>
      <c r="B1" s="12">
        <v>10000</v>
      </c>
    </row>
    <row r="2" spans="1:16" ht="16.5" thickTop="1" thickBot="1" x14ac:dyDescent="0.3">
      <c r="A2" s="11" t="s">
        <v>11</v>
      </c>
      <c r="B2" s="12">
        <v>0.01</v>
      </c>
    </row>
    <row r="3" spans="1:16" ht="15.75" thickTop="1" x14ac:dyDescent="0.25"/>
    <row r="6" spans="1:16" ht="15.75" thickBot="1" x14ac:dyDescent="0.3"/>
    <row r="7" spans="1:16" s="9" customFormat="1" ht="30.75" customHeight="1" x14ac:dyDescent="0.25">
      <c r="B7" s="30" t="s">
        <v>0</v>
      </c>
      <c r="C7" s="31"/>
      <c r="D7" s="27" t="s">
        <v>3</v>
      </c>
      <c r="E7" s="29"/>
      <c r="F7" s="10" t="s">
        <v>4</v>
      </c>
      <c r="G7" s="27" t="s">
        <v>6</v>
      </c>
      <c r="H7" s="29"/>
      <c r="I7" s="27" t="s">
        <v>8</v>
      </c>
      <c r="J7" s="29"/>
      <c r="K7" s="27" t="s">
        <v>9</v>
      </c>
      <c r="L7" s="29"/>
      <c r="M7" s="27" t="s">
        <v>10</v>
      </c>
      <c r="N7" s="28"/>
      <c r="O7" s="28"/>
      <c r="P7" s="29"/>
    </row>
    <row r="8" spans="1:16" ht="15.75" thickBot="1" x14ac:dyDescent="0.3">
      <c r="B8" s="17" t="s">
        <v>1</v>
      </c>
      <c r="C8" s="18" t="s">
        <v>2</v>
      </c>
      <c r="D8" s="17" t="s">
        <v>1</v>
      </c>
      <c r="E8" s="18" t="s">
        <v>2</v>
      </c>
      <c r="F8" s="8" t="s">
        <v>5</v>
      </c>
      <c r="G8" s="17" t="s">
        <v>1</v>
      </c>
      <c r="H8" s="18" t="s">
        <v>2</v>
      </c>
      <c r="I8" s="17" t="s">
        <v>1</v>
      </c>
      <c r="J8" s="18" t="s">
        <v>2</v>
      </c>
      <c r="K8" s="17" t="s">
        <v>1</v>
      </c>
      <c r="L8" s="18" t="s">
        <v>2</v>
      </c>
      <c r="M8" s="25" t="s">
        <v>1</v>
      </c>
      <c r="N8" s="26"/>
      <c r="O8" s="25" t="s">
        <v>2</v>
      </c>
      <c r="P8" s="26"/>
    </row>
    <row r="9" spans="1:16" ht="15.75" thickBot="1" x14ac:dyDescent="0.3">
      <c r="A9" s="19" t="s">
        <v>19</v>
      </c>
      <c r="B9" s="1"/>
      <c r="C9" s="2"/>
      <c r="D9" s="3" t="e">
        <f>B9/MAX(B9:C9)</f>
        <v>#DIV/0!</v>
      </c>
      <c r="E9" s="4" t="e">
        <f>C9/MAX(B9:C9)</f>
        <v>#DIV/0!</v>
      </c>
      <c r="F9" s="5" t="e">
        <f>(E9-D9)</f>
        <v>#DIV/0!</v>
      </c>
      <c r="G9" s="1"/>
      <c r="H9" s="2"/>
      <c r="I9" s="3">
        <f t="shared" ref="I9:J9" si="0">G9*SQRT($B$1/($B$1-1))</f>
        <v>0</v>
      </c>
      <c r="J9" s="4">
        <f t="shared" si="0"/>
        <v>0</v>
      </c>
      <c r="K9" s="3" t="e">
        <f t="shared" ref="K9:L9" si="1">CONFIDENCE($B$2,I9,$B$1)</f>
        <v>#NUM!</v>
      </c>
      <c r="L9" s="4" t="e">
        <f t="shared" si="1"/>
        <v>#NUM!</v>
      </c>
      <c r="M9" s="3" t="e">
        <f>B9-K9</f>
        <v>#NUM!</v>
      </c>
      <c r="N9" s="4" t="e">
        <f>B9+K9</f>
        <v>#NUM!</v>
      </c>
      <c r="O9" s="3" t="e">
        <f>C9-L9</f>
        <v>#NUM!</v>
      </c>
      <c r="P9" s="4" t="e">
        <f>C9+L9</f>
        <v>#NUM!</v>
      </c>
    </row>
  </sheetData>
  <mergeCells count="8">
    <mergeCell ref="M8:N8"/>
    <mergeCell ref="O8:P8"/>
    <mergeCell ref="B7:C7"/>
    <mergeCell ref="D7:E7"/>
    <mergeCell ref="G7:H7"/>
    <mergeCell ref="I7:J7"/>
    <mergeCell ref="K7:L7"/>
    <mergeCell ref="M7:P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001.html</vt:lpstr>
      <vt:lpstr>002.jpg</vt:lpstr>
      <vt:lpstr>003.html</vt:lpstr>
      <vt:lpstr>004.html</vt:lpstr>
      <vt:lpstr>005.txt</vt:lpstr>
      <vt:lpstr>006.html</vt:lpstr>
      <vt:lpstr>010.html</vt:lpstr>
      <vt:lpstr>011.html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Gusano Martinez</dc:creator>
  <cp:lastModifiedBy>Javier Gusano Martinez</cp:lastModifiedBy>
  <cp:lastPrinted>2015-04-30T11:22:57Z</cp:lastPrinted>
  <dcterms:created xsi:type="dcterms:W3CDTF">2015-04-29T09:58:41Z</dcterms:created>
  <dcterms:modified xsi:type="dcterms:W3CDTF">2015-06-19T09:48:41Z</dcterms:modified>
</cp:coreProperties>
</file>