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SEMESTRE 5\PROYECTO DE INTEGRACION DE SOFTWARE\"/>
    </mc:Choice>
  </mc:AlternateContent>
  <xr:revisionPtr revIDLastSave="0" documentId="8_{668638A3-9F87-4A4D-B169-80FFCBC28F9E}" xr6:coauthVersionLast="47" xr6:coauthVersionMax="47" xr10:uidLastSave="{00000000-0000-0000-0000-000000000000}"/>
  <bookViews>
    <workbookView xWindow="-120" yWindow="-120" windowWidth="29040" windowHeight="15720" xr2:uid="{CF7016E7-27B0-4CFA-A435-2D50FBB402F1}"/>
  </bookViews>
  <sheets>
    <sheet name="PRECIOS" sheetId="1" r:id="rId1"/>
  </sheets>
  <externalReferences>
    <externalReference r:id="rId2"/>
  </externalReferences>
  <definedNames>
    <definedName name="_xlnm.Print_Area" localSheetId="0">PRECIOS!$A$1:$H$62</definedName>
    <definedName name="JR_PAGE_ANCHOR_0_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H69" i="1" s="1"/>
  <c r="G68" i="1"/>
  <c r="H68" i="1" s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G39" i="1"/>
  <c r="H39" i="1" s="1"/>
  <c r="H38" i="1"/>
  <c r="G38" i="1"/>
  <c r="G37" i="1"/>
  <c r="H37" i="1" s="1"/>
  <c r="H36" i="1"/>
  <c r="G36" i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</calcChain>
</file>

<file path=xl/sharedStrings.xml><?xml version="1.0" encoding="utf-8"?>
<sst xmlns="http://schemas.openxmlformats.org/spreadsheetml/2006/main" count="206" uniqueCount="98">
  <si>
    <t xml:space="preserve">LISTADO DE PRECIOS </t>
  </si>
  <si>
    <t>CÁMARAS DE SEGURIDAD</t>
  </si>
  <si>
    <t>IMAGEN</t>
  </si>
  <si>
    <t>MARCA</t>
  </si>
  <si>
    <t>MODELO</t>
  </si>
  <si>
    <t>CÓDIGO</t>
  </si>
  <si>
    <t>DESCRIPCIÓN DE PRODUCTO</t>
  </si>
  <si>
    <t>SUBTOTAL</t>
  </si>
  <si>
    <t>IVA 12%</t>
  </si>
  <si>
    <t>PRECIO DE
VENTA INCLUYE IVA</t>
  </si>
  <si>
    <t>TAPO</t>
  </si>
  <si>
    <t>TAPOC100</t>
  </si>
  <si>
    <t>CÁMARA INALAMBRICA HOME C100</t>
  </si>
  <si>
    <t>TAPOC310</t>
  </si>
  <si>
    <t>CÁMARA INALAMBRICA OUTDOOR C310 VERSIÓN 1.0</t>
  </si>
  <si>
    <t>TAPOC200</t>
  </si>
  <si>
    <t>CÁMARA INALAMBRICA ROTATORIA C200 VERSIÓN 1.0</t>
  </si>
  <si>
    <t>Tapo C500</t>
  </si>
  <si>
    <t>Cámara inteligente Wi-Fi de vigilancia 360º</t>
  </si>
  <si>
    <t>DAHUA</t>
  </si>
  <si>
    <t xml:space="preserve">DH-HAC-T1A11N-0280B     </t>
  </si>
  <si>
    <t>DHA5101</t>
  </si>
  <si>
    <t xml:space="preserve">KIT DE 4 CÁMARAS DAHUA + NVR </t>
  </si>
  <si>
    <t>KIT DE 8 CÁMARAS DAHUA + NVR</t>
  </si>
  <si>
    <t>TP-LINK VIGI</t>
  </si>
  <si>
    <t xml:space="preserve">DH-HAC-B1A11N-0280B     </t>
  </si>
  <si>
    <t>DHA5100</t>
  </si>
  <si>
    <t>KIT DE 3 CÁMARAS VIGI + 1 NVR DE 16CH</t>
  </si>
  <si>
    <t>VIGI C540</t>
  </si>
  <si>
    <t>VIGI 4MP Outdoor Full-Color Pan Tilt Network Camera</t>
  </si>
  <si>
    <t>Vigi C340-w</t>
  </si>
  <si>
    <t>Tp-link, Cámara Wifi Exterior Bullet 4mp Color, Vigi C340-w Color Blanco</t>
  </si>
  <si>
    <t>VIGI C400HP</t>
  </si>
  <si>
    <t>Cámara Turret IP de 3MP</t>
  </si>
  <si>
    <t>VIGI C440</t>
  </si>
  <si>
    <t>Cámara de red tipo torreta a todo color VIGI de 4 MP</t>
  </si>
  <si>
    <t>VIGI C340</t>
  </si>
  <si>
    <t>Cámara de red tipo bala a todo color para exteriores VIGI de 4 MP</t>
  </si>
  <si>
    <t>VIGI C540W</t>
  </si>
  <si>
    <t>VIGI Cámara de red con giro e inclinación Wi-Fi a todo color para exteriores de 4 MP</t>
  </si>
  <si>
    <t>EQUIPOS DE COMPUTACIÓN O ACCESORIOS</t>
  </si>
  <si>
    <t>XMART</t>
  </si>
  <si>
    <t>FUTURA-1000</t>
  </si>
  <si>
    <t>REG_XMART</t>
  </si>
  <si>
    <t>REGULADOR DE VOLTAJE XMART FUTURA DE 6 TOMAS</t>
  </si>
  <si>
    <t>MERCUSYS</t>
  </si>
  <si>
    <t>AC12G</t>
  </si>
  <si>
    <t>*****</t>
  </si>
  <si>
    <t>ROUTER MERCUCYS AC 1300 DUAL BAND GIGABIT</t>
  </si>
  <si>
    <t>HP</t>
  </si>
  <si>
    <t>DHE-8003</t>
  </si>
  <si>
    <t>AUDIFONO TIPO DIADEMA HP</t>
  </si>
  <si>
    <t>WONDERBOOM</t>
  </si>
  <si>
    <t>********</t>
  </si>
  <si>
    <t>MINI PARLANTE WOMDERBOOM2</t>
  </si>
  <si>
    <t>ADATA</t>
  </si>
  <si>
    <t>ED600</t>
  </si>
  <si>
    <t>ENCLOUSER ADATA EXTERNO 2.5"</t>
  </si>
  <si>
    <t>LOGITECH</t>
  </si>
  <si>
    <t>COMBO TECLADO + MOUSE ALÁMBRICO</t>
  </si>
  <si>
    <t>MOUSE INALAMBRICO</t>
  </si>
  <si>
    <t>TP-LINK</t>
  </si>
  <si>
    <t>CPE610</t>
  </si>
  <si>
    <t>ANTENA TIPO AIR GRID 5GHZ TP-LINK</t>
  </si>
  <si>
    <t>TARJETA DE MEMORIA MICRO SD ADATA DE 32GB</t>
  </si>
  <si>
    <t>TARJETA DE MEMORIA MICRO SD ADATA DE 128GB</t>
  </si>
  <si>
    <t>TL-SG1024D</t>
  </si>
  <si>
    <t>SWITCH TP-LINK 24 PUERTOS GIGABIT</t>
  </si>
  <si>
    <t>TEAMGROUP</t>
  </si>
  <si>
    <t>PENDRIVE DE 64GB - 3.2USB</t>
  </si>
  <si>
    <t>MATERIALES</t>
  </si>
  <si>
    <t>ELECTROCABLES</t>
  </si>
  <si>
    <t>EXTENCION ELECTRICA 3MTS</t>
  </si>
  <si>
    <t>EXTENCION ELECTRICA 5MTS</t>
  </si>
  <si>
    <t>PLASTIGAMA</t>
  </si>
  <si>
    <t>TUBERIA PLASTICA DE 1/2 DE 3 METROS</t>
  </si>
  <si>
    <t>CONECTOR DE TUBERÍA PLÁSTICO</t>
  </si>
  <si>
    <t>CAJA DE PASO 100X100X55MM IP5</t>
  </si>
  <si>
    <t>CAJA PVC OCTAGONAL 10 CM</t>
  </si>
  <si>
    <t xml:space="preserve">CAJA CON TAPA 15X15CM </t>
  </si>
  <si>
    <t>CANALETA CON ADHESIVO 10X10</t>
  </si>
  <si>
    <t>CANALETA CON ADHESIVO 15X10</t>
  </si>
  <si>
    <t>GRAPA METÁLICA 1/2</t>
  </si>
  <si>
    <t>GRAPA METÁLICA 3/4</t>
  </si>
  <si>
    <t xml:space="preserve">REPISA RECTA DE 60 X 30 CM </t>
  </si>
  <si>
    <t>PIE DE AMIGO DE 20 CM ( UNIDAD )</t>
  </si>
  <si>
    <t xml:space="preserve">CABLE UTP INTERIOR 70% COBRE VALOR POR METRO </t>
  </si>
  <si>
    <t>CABLE UTP EXTERIOR 70% COBRE VALOR POR METRO</t>
  </si>
  <si>
    <t>DRACA</t>
  </si>
  <si>
    <t>ROLLO DE CABLE UTP CAT 5E DE 5 METROS</t>
  </si>
  <si>
    <t>ROLLO DE CABLE UTP CAT 5E DE 10 METROS</t>
  </si>
  <si>
    <t>ROLLO DE CABLE UTP CAT 5E DE 20 METROS</t>
  </si>
  <si>
    <t>NVR ( DH )</t>
  </si>
  <si>
    <t>VIGINVR-1016H</t>
  </si>
  <si>
    <t>NVR TP-LINK DE 16 CANALES VERSIÓN 1.0</t>
  </si>
  <si>
    <t>DH-XVR1A08</t>
  </si>
  <si>
    <t>DHXVR1A</t>
  </si>
  <si>
    <t>NVR DAHUA DE 8 CANALES 12V 1.5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</si>
</sst>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9"/>
      <name val="Segoe UI"/>
      <family val="2"/>
    </font>
    <font>
      <b/>
      <sz val="9"/>
      <color rgb="FFFF0000"/>
      <name val="Segoe U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21">
    <xf numFmtId="0" fontId="0" fillId="0" borderId="0" xfId="0"/>
    <xf numFmtId="44" fontId="0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44" fontId="4" fillId="3" borderId="4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44" fontId="9" fillId="2" borderId="4" xfId="1" applyFont="1" applyFill="1" applyBorder="1" applyAlignment="1">
      <alignment horizontal="center" vertical="center"/>
    </xf>
    <xf numFmtId="44" fontId="9" fillId="0" borderId="4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horizontal="left" vertical="center"/>
    </xf>
    <xf numFmtId="44" fontId="5" fillId="2" borderId="4" xfId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常规_Sheet1" xfId="2" xr:uid="{CF9BE3F3-EC07-4E56-9BB1-73D3787A1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tmp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tmp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68</xdr:row>
      <xdr:rowOff>38100</xdr:rowOff>
    </xdr:from>
    <xdr:to>
      <xdr:col>0</xdr:col>
      <xdr:colOff>1066800</xdr:colOff>
      <xdr:row>68</xdr:row>
      <xdr:rowOff>637117</xdr:rowOff>
    </xdr:to>
    <xdr:pic>
      <xdr:nvPicPr>
        <xdr:cNvPr id="2" name="图片 104">
          <a:extLst>
            <a:ext uri="{FF2B5EF4-FFF2-40B4-BE49-F238E27FC236}">
              <a16:creationId xmlns:a16="http://schemas.microsoft.com/office/drawing/2014/main" id="{529940D6-0BDD-454D-AFDD-4BF10CDC1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rcRect/>
        <a:stretch>
          <a:fillRect/>
        </a:stretch>
      </xdr:blipFill>
      <xdr:spPr>
        <a:xfrm>
          <a:off x="47625" y="36137850"/>
          <a:ext cx="1019175" cy="5990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304800</xdr:colOff>
      <xdr:row>6</xdr:row>
      <xdr:rowOff>304800</xdr:rowOff>
    </xdr:to>
    <xdr:sp macro="" textlink="">
      <xdr:nvSpPr>
        <xdr:cNvPr id="3" name="AutoShape 1" descr="Imagen 1 de 1 de Camara Ip Wifi Tp Link Tapo C200 1080p Micro Sd Noche Gira">
          <a:extLst>
            <a:ext uri="{FF2B5EF4-FFF2-40B4-BE49-F238E27FC236}">
              <a16:creationId xmlns:a16="http://schemas.microsoft.com/office/drawing/2014/main" id="{7294EBF3-AE3E-4B2C-8393-803F484F687D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9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161925</xdr:colOff>
      <xdr:row>8</xdr:row>
      <xdr:rowOff>47626</xdr:rowOff>
    </xdr:from>
    <xdr:to>
      <xdr:col>0</xdr:col>
      <xdr:colOff>875665</xdr:colOff>
      <xdr:row>8</xdr:row>
      <xdr:rowOff>657226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1095CD-A111-4A81-83E5-A210040E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419476"/>
          <a:ext cx="713740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7</xdr:row>
      <xdr:rowOff>38100</xdr:rowOff>
    </xdr:from>
    <xdr:to>
      <xdr:col>0</xdr:col>
      <xdr:colOff>838200</xdr:colOff>
      <xdr:row>7</xdr:row>
      <xdr:rowOff>628650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87292FD-45E9-4AC6-911A-6ECA12C3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705100"/>
          <a:ext cx="666750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</xdr:row>
      <xdr:rowOff>0</xdr:rowOff>
    </xdr:from>
    <xdr:to>
      <xdr:col>0</xdr:col>
      <xdr:colOff>866775</xdr:colOff>
      <xdr:row>6</xdr:row>
      <xdr:rowOff>638175</xdr:rowOff>
    </xdr:to>
    <xdr:pic>
      <xdr:nvPicPr>
        <xdr:cNvPr id="6" name="Imagen 5" descr="VIGI 3MP Outdoor Bullet Network Camera 2">
          <a:extLst>
            <a:ext uri="{FF2B5EF4-FFF2-40B4-BE49-F238E27FC236}">
              <a16:creationId xmlns:a16="http://schemas.microsoft.com/office/drawing/2014/main" id="{6193EF51-1D67-4028-90C8-F9C01B27C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62150"/>
          <a:ext cx="695325" cy="638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171450</xdr:colOff>
      <xdr:row>6</xdr:row>
      <xdr:rowOff>0</xdr:rowOff>
    </xdr:from>
    <xdr:to>
      <xdr:col>0</xdr:col>
      <xdr:colOff>838200</xdr:colOff>
      <xdr:row>6</xdr:row>
      <xdr:rowOff>589915</xdr:rowOff>
    </xdr:to>
    <xdr:pic>
      <xdr:nvPicPr>
        <xdr:cNvPr id="7" name="Imagen 6" descr="Cámara Turret IP de 3MP 1">
          <a:extLst>
            <a:ext uri="{FF2B5EF4-FFF2-40B4-BE49-F238E27FC236}">
              <a16:creationId xmlns:a16="http://schemas.microsoft.com/office/drawing/2014/main" id="{12D9A34D-3577-483D-AB83-831C74E92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62150"/>
          <a:ext cx="666750" cy="5899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219075</xdr:colOff>
      <xdr:row>6</xdr:row>
      <xdr:rowOff>0</xdr:rowOff>
    </xdr:from>
    <xdr:to>
      <xdr:col>0</xdr:col>
      <xdr:colOff>914400</xdr:colOff>
      <xdr:row>6</xdr:row>
      <xdr:rowOff>638175</xdr:rowOff>
    </xdr:to>
    <xdr:pic>
      <xdr:nvPicPr>
        <xdr:cNvPr id="8" name="Imagen 7" descr="VIGI 3MP Outdoor Bullet Network Camera 2">
          <a:extLst>
            <a:ext uri="{FF2B5EF4-FFF2-40B4-BE49-F238E27FC236}">
              <a16:creationId xmlns:a16="http://schemas.microsoft.com/office/drawing/2014/main" id="{50677AE7-7723-4B48-975B-36CD6D04F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962150"/>
          <a:ext cx="695325" cy="638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209550</xdr:colOff>
      <xdr:row>6</xdr:row>
      <xdr:rowOff>76199</xdr:rowOff>
    </xdr:from>
    <xdr:to>
      <xdr:col>0</xdr:col>
      <xdr:colOff>895350</xdr:colOff>
      <xdr:row>6</xdr:row>
      <xdr:rowOff>676274</xdr:rowOff>
    </xdr:to>
    <xdr:pic>
      <xdr:nvPicPr>
        <xdr:cNvPr id="9" name="Imagen 8" descr="Cámara de Seguridad TP-Link TAPO-C100 | Wifi - EckoHogar">
          <a:extLst>
            <a:ext uri="{FF2B5EF4-FFF2-40B4-BE49-F238E27FC236}">
              <a16:creationId xmlns:a16="http://schemas.microsoft.com/office/drawing/2014/main" id="{A262172C-6F1D-4669-A2F6-F4BE866B4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38349"/>
          <a:ext cx="685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27</xdr:row>
      <xdr:rowOff>104776</xdr:rowOff>
    </xdr:from>
    <xdr:to>
      <xdr:col>0</xdr:col>
      <xdr:colOff>876299</xdr:colOff>
      <xdr:row>27</xdr:row>
      <xdr:rowOff>523876</xdr:rowOff>
    </xdr:to>
    <xdr:pic>
      <xdr:nvPicPr>
        <xdr:cNvPr id="10" name="Imagen 9" descr="REGULADOR XMART Futura 1000 – ImportFiber | Redes y Telecomunicaciones">
          <a:extLst>
            <a:ext uri="{FF2B5EF4-FFF2-40B4-BE49-F238E27FC236}">
              <a16:creationId xmlns:a16="http://schemas.microsoft.com/office/drawing/2014/main" id="{822C5D07-7432-4173-B3C5-4BCE6BE85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5382876"/>
          <a:ext cx="495299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44</xdr:row>
      <xdr:rowOff>19050</xdr:rowOff>
    </xdr:from>
    <xdr:to>
      <xdr:col>0</xdr:col>
      <xdr:colOff>923925</xdr:colOff>
      <xdr:row>44</xdr:row>
      <xdr:rowOff>542925</xdr:rowOff>
    </xdr:to>
    <xdr:pic>
      <xdr:nvPicPr>
        <xdr:cNvPr id="11" name="Imagen 10" descr="EXTENSION ELECT 2X16 3M BLCO VOLTECK | Kywi tienda en línea">
          <a:extLst>
            <a:ext uri="{FF2B5EF4-FFF2-40B4-BE49-F238E27FC236}">
              <a16:creationId xmlns:a16="http://schemas.microsoft.com/office/drawing/2014/main" id="{D1CFC15C-1C31-47FF-AC87-1C7C2A0D0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3641050"/>
          <a:ext cx="5238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466725</xdr:colOff>
      <xdr:row>45</xdr:row>
      <xdr:rowOff>66675</xdr:rowOff>
    </xdr:from>
    <xdr:to>
      <xdr:col>0</xdr:col>
      <xdr:colOff>819150</xdr:colOff>
      <xdr:row>45</xdr:row>
      <xdr:rowOff>495300</xdr:rowOff>
    </xdr:to>
    <xdr:pic>
      <xdr:nvPicPr>
        <xdr:cNvPr id="12" name="Imagen 11" descr="Extensión Blanca 2x16 | Almacenes Boyacá .:variedad y calidad que  impresionan:.">
          <a:extLst>
            <a:ext uri="{FF2B5EF4-FFF2-40B4-BE49-F238E27FC236}">
              <a16:creationId xmlns:a16="http://schemas.microsoft.com/office/drawing/2014/main" id="{04DC4794-566C-45C5-8F5E-91F746887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4260175"/>
          <a:ext cx="3524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5</xdr:row>
      <xdr:rowOff>304800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67EFD473-2EE6-45D5-B83D-8D9B0B00FA5D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10</xdr:row>
      <xdr:rowOff>28575</xdr:rowOff>
    </xdr:from>
    <xdr:to>
      <xdr:col>0</xdr:col>
      <xdr:colOff>923926</xdr:colOff>
      <xdr:row>10</xdr:row>
      <xdr:rowOff>685800</xdr:rowOff>
    </xdr:to>
    <xdr:pic>
      <xdr:nvPicPr>
        <xdr:cNvPr id="14" name="Imagen 13" descr="Kit de Camaras DAHUA – JOCA">
          <a:extLst>
            <a:ext uri="{FF2B5EF4-FFF2-40B4-BE49-F238E27FC236}">
              <a16:creationId xmlns:a16="http://schemas.microsoft.com/office/drawing/2014/main" id="{B7D1C59A-E863-45CF-A3EB-0C62CD6DF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33925"/>
          <a:ext cx="685801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12</xdr:row>
      <xdr:rowOff>76199</xdr:rowOff>
    </xdr:from>
    <xdr:to>
      <xdr:col>0</xdr:col>
      <xdr:colOff>923924</xdr:colOff>
      <xdr:row>12</xdr:row>
      <xdr:rowOff>638174</xdr:rowOff>
    </xdr:to>
    <xdr:pic>
      <xdr:nvPicPr>
        <xdr:cNvPr id="15" name="Imagen 14" descr="Tp-link VIGI C300HP Cámara Seguridad Ip exterior tipo bala 3MP |">
          <a:extLst>
            <a:ext uri="{FF2B5EF4-FFF2-40B4-BE49-F238E27FC236}">
              <a16:creationId xmlns:a16="http://schemas.microsoft.com/office/drawing/2014/main" id="{F1D06E26-1044-4227-9410-FFC603C21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191249"/>
          <a:ext cx="68579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238125</xdr:colOff>
      <xdr:row>11</xdr:row>
      <xdr:rowOff>28575</xdr:rowOff>
    </xdr:from>
    <xdr:ext cx="685801" cy="657225"/>
    <xdr:pic>
      <xdr:nvPicPr>
        <xdr:cNvPr id="16" name="Imagen 15" descr="Kit de Camaras DAHUA – JOCA">
          <a:extLst>
            <a:ext uri="{FF2B5EF4-FFF2-40B4-BE49-F238E27FC236}">
              <a16:creationId xmlns:a16="http://schemas.microsoft.com/office/drawing/2014/main" id="{88161E32-F19E-411D-86ED-406F9084C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438775"/>
          <a:ext cx="685801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285750</xdr:colOff>
      <xdr:row>30</xdr:row>
      <xdr:rowOff>95250</xdr:rowOff>
    </xdr:from>
    <xdr:to>
      <xdr:col>0</xdr:col>
      <xdr:colOff>819150</xdr:colOff>
      <xdr:row>30</xdr:row>
      <xdr:rowOff>514350</xdr:rowOff>
    </xdr:to>
    <xdr:pic>
      <xdr:nvPicPr>
        <xdr:cNvPr id="17" name="Imagen 16" descr="Parlante Ultimate Ears Wonderboom 2 Deep Space - Negro Sonido 360°  Bluetooth - 5 Ft - 13 Hras Repro | Almacenes Boyacá .:variedad y calidad  que impresionan:.">
          <a:extLst>
            <a:ext uri="{FF2B5EF4-FFF2-40B4-BE49-F238E27FC236}">
              <a16:creationId xmlns:a16="http://schemas.microsoft.com/office/drawing/2014/main" id="{1371DC4A-ABDF-4699-85D2-0CEFD82E5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7087850"/>
          <a:ext cx="5334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31</xdr:row>
      <xdr:rowOff>114300</xdr:rowOff>
    </xdr:from>
    <xdr:to>
      <xdr:col>0</xdr:col>
      <xdr:colOff>962025</xdr:colOff>
      <xdr:row>31</xdr:row>
      <xdr:rowOff>495300</xdr:rowOff>
    </xdr:to>
    <xdr:pic>
      <xdr:nvPicPr>
        <xdr:cNvPr id="18" name="Imagen 17" descr="ADATA ENCLOSURE HDD/SSD ED600">
          <a:extLst>
            <a:ext uri="{FF2B5EF4-FFF2-40B4-BE49-F238E27FC236}">
              <a16:creationId xmlns:a16="http://schemas.microsoft.com/office/drawing/2014/main" id="{F38331E2-B14E-4E97-A788-95CBD2FEE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678400"/>
          <a:ext cx="714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29</xdr:row>
      <xdr:rowOff>38100</xdr:rowOff>
    </xdr:from>
    <xdr:to>
      <xdr:col>0</xdr:col>
      <xdr:colOff>952501</xdr:colOff>
      <xdr:row>29</xdr:row>
      <xdr:rowOff>542925</xdr:rowOff>
    </xdr:to>
    <xdr:pic>
      <xdr:nvPicPr>
        <xdr:cNvPr id="19" name="Imagen 18" descr="Auricular Gamer Hp Dhe-8003 Usb Led Control Vol. + Microfono | MercadoLibre">
          <a:extLst>
            <a:ext uri="{FF2B5EF4-FFF2-40B4-BE49-F238E27FC236}">
              <a16:creationId xmlns:a16="http://schemas.microsoft.com/office/drawing/2014/main" id="{C567B8BF-2DD6-4A33-B91E-9ED63115B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6459200"/>
          <a:ext cx="64770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32</xdr:row>
      <xdr:rowOff>9525</xdr:rowOff>
    </xdr:from>
    <xdr:to>
      <xdr:col>0</xdr:col>
      <xdr:colOff>1219199</xdr:colOff>
      <xdr:row>32</xdr:row>
      <xdr:rowOff>514350</xdr:rowOff>
    </xdr:to>
    <xdr:pic>
      <xdr:nvPicPr>
        <xdr:cNvPr id="20" name="Imagen 19" descr="Logitech: Combo Teclado y Mouse Inalámbricos">
          <a:extLst>
            <a:ext uri="{FF2B5EF4-FFF2-40B4-BE49-F238E27FC236}">
              <a16:creationId xmlns:a16="http://schemas.microsoft.com/office/drawing/2014/main" id="{CD9FF111-9D98-43E5-8B4D-1D7E0CD81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8145125"/>
          <a:ext cx="119062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33</xdr:row>
      <xdr:rowOff>9525</xdr:rowOff>
    </xdr:from>
    <xdr:to>
      <xdr:col>0</xdr:col>
      <xdr:colOff>904873</xdr:colOff>
      <xdr:row>33</xdr:row>
      <xdr:rowOff>533400</xdr:rowOff>
    </xdr:to>
    <xdr:pic>
      <xdr:nvPicPr>
        <xdr:cNvPr id="21" name="Imagen 20" descr="Wireless Mouse M170 NEGRO Logitech">
          <a:extLst>
            <a:ext uri="{FF2B5EF4-FFF2-40B4-BE49-F238E27FC236}">
              <a16:creationId xmlns:a16="http://schemas.microsoft.com/office/drawing/2014/main" id="{C854A50C-B7D4-4354-BE98-D35A8B64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8716625"/>
          <a:ext cx="609598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1057275</xdr:colOff>
      <xdr:row>67</xdr:row>
      <xdr:rowOff>571500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7895449-2AA3-47A7-9B3D-66B6BBFA0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394900"/>
          <a:ext cx="10572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59</xdr:row>
      <xdr:rowOff>28575</xdr:rowOff>
    </xdr:from>
    <xdr:to>
      <xdr:col>0</xdr:col>
      <xdr:colOff>914400</xdr:colOff>
      <xdr:row>59</xdr:row>
      <xdr:rowOff>542925</xdr:rowOff>
    </xdr:to>
    <xdr:pic>
      <xdr:nvPicPr>
        <xdr:cNvPr id="23" name="Imagen 22" descr="CABLE CONCENTRICO 3 X 14 AWG | Ingelcom">
          <a:extLst>
            <a:ext uri="{FF2B5EF4-FFF2-40B4-BE49-F238E27FC236}">
              <a16:creationId xmlns:a16="http://schemas.microsoft.com/office/drawing/2014/main" id="{1725140A-1111-4495-B7F3-3D9F51D4D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2223075"/>
          <a:ext cx="5905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333375</xdr:colOff>
      <xdr:row>60</xdr:row>
      <xdr:rowOff>38100</xdr:rowOff>
    </xdr:from>
    <xdr:to>
      <xdr:col>0</xdr:col>
      <xdr:colOff>923925</xdr:colOff>
      <xdr:row>60</xdr:row>
      <xdr:rowOff>476250</xdr:rowOff>
    </xdr:to>
    <xdr:pic>
      <xdr:nvPicPr>
        <xdr:cNvPr id="24" name="Imagen 23" descr="CABLE CONCENTRICO 3 X 14 AWG | Ingelcom">
          <a:extLst>
            <a:ext uri="{FF2B5EF4-FFF2-40B4-BE49-F238E27FC236}">
              <a16:creationId xmlns:a16="http://schemas.microsoft.com/office/drawing/2014/main" id="{B37B0AD7-7228-4F8E-A49A-4D45579D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2804100"/>
          <a:ext cx="5905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61</xdr:row>
      <xdr:rowOff>28575</xdr:rowOff>
    </xdr:from>
    <xdr:to>
      <xdr:col>0</xdr:col>
      <xdr:colOff>933450</xdr:colOff>
      <xdr:row>61</xdr:row>
      <xdr:rowOff>542925</xdr:rowOff>
    </xdr:to>
    <xdr:pic>
      <xdr:nvPicPr>
        <xdr:cNvPr id="25" name="Imagen 24" descr="CABLE CONCENTRICO 3 X 14 AWG | Ingelcom">
          <a:extLst>
            <a:ext uri="{FF2B5EF4-FFF2-40B4-BE49-F238E27FC236}">
              <a16:creationId xmlns:a16="http://schemas.microsoft.com/office/drawing/2014/main" id="{589A9E12-13BC-4CED-BEFE-8A545A87A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3366075"/>
          <a:ext cx="5905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28</xdr:row>
      <xdr:rowOff>47624</xdr:rowOff>
    </xdr:from>
    <xdr:to>
      <xdr:col>0</xdr:col>
      <xdr:colOff>914400</xdr:colOff>
      <xdr:row>28</xdr:row>
      <xdr:rowOff>552447</xdr:rowOff>
    </xdr:to>
    <xdr:pic>
      <xdr:nvPicPr>
        <xdr:cNvPr id="26" name="Imagen 25" descr="ROUTER MERCUSYS AC12G AC1200, 4 ANT 3 PTOS MU-MIMO 2X2 CONTROL PARENTAL">
          <a:extLst>
            <a:ext uri="{FF2B5EF4-FFF2-40B4-BE49-F238E27FC236}">
              <a16:creationId xmlns:a16="http://schemas.microsoft.com/office/drawing/2014/main" id="{71BAE96B-51D1-4317-B3B7-717094F1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897224"/>
          <a:ext cx="628650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123825</xdr:rowOff>
    </xdr:from>
    <xdr:to>
      <xdr:col>0</xdr:col>
      <xdr:colOff>990600</xdr:colOff>
      <xdr:row>34</xdr:row>
      <xdr:rowOff>514350</xdr:rowOff>
    </xdr:to>
    <xdr:pic>
      <xdr:nvPicPr>
        <xdr:cNvPr id="27" name="Imagen 26" descr="CPE de Exterior 5GHz AC 867Mbps 23dBi 1">
          <a:extLst>
            <a:ext uri="{FF2B5EF4-FFF2-40B4-BE49-F238E27FC236}">
              <a16:creationId xmlns:a16="http://schemas.microsoft.com/office/drawing/2014/main" id="{58794352-0CD1-475D-9DE3-8967162B7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402425"/>
          <a:ext cx="8286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304800</xdr:colOff>
      <xdr:row>38</xdr:row>
      <xdr:rowOff>304800</xdr:rowOff>
    </xdr:to>
    <xdr:sp macro="" textlink="">
      <xdr:nvSpPr>
        <xdr:cNvPr id="28" name="AutoShape 14" descr="Imagen 1 de 2 de Tarjeta de memoria Adata AUSDH32GUICL10-RA1  Premier con adaptador SD 32GB">
          <a:extLst>
            <a:ext uri="{FF2B5EF4-FFF2-40B4-BE49-F238E27FC236}">
              <a16:creationId xmlns:a16="http://schemas.microsoft.com/office/drawing/2014/main" id="{1F7F873D-C541-4836-9D7B-DCDD0417B6AA}"/>
            </a:ext>
          </a:extLst>
        </xdr:cNvPr>
        <xdr:cNvSpPr>
          <a:spLocks noChangeAspect="1" noChangeArrowheads="1"/>
        </xdr:cNvSpPr>
      </xdr:nvSpPr>
      <xdr:spPr bwMode="auto">
        <a:xfrm>
          <a:off x="11839575" y="2156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228600</xdr:colOff>
      <xdr:row>35</xdr:row>
      <xdr:rowOff>57150</xdr:rowOff>
    </xdr:from>
    <xdr:to>
      <xdr:col>0</xdr:col>
      <xdr:colOff>914400</xdr:colOff>
      <xdr:row>35</xdr:row>
      <xdr:rowOff>514350</xdr:rowOff>
    </xdr:to>
    <xdr:pic>
      <xdr:nvPicPr>
        <xdr:cNvPr id="29" name="Imagen 28" descr="Tarjeta de memoria Adata AUSDH32GUICL10-RA1 Premier con adaptador SD 32GB |  MercadoLibre">
          <a:extLst>
            <a:ext uri="{FF2B5EF4-FFF2-40B4-BE49-F238E27FC236}">
              <a16:creationId xmlns:a16="http://schemas.microsoft.com/office/drawing/2014/main" id="{08A984DD-A0FC-40CA-98BA-1F62EE85F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99072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142874</xdr:colOff>
      <xdr:row>37</xdr:row>
      <xdr:rowOff>76200</xdr:rowOff>
    </xdr:from>
    <xdr:to>
      <xdr:col>0</xdr:col>
      <xdr:colOff>1047749</xdr:colOff>
      <xdr:row>37</xdr:row>
      <xdr:rowOff>514350</xdr:rowOff>
    </xdr:to>
    <xdr:pic>
      <xdr:nvPicPr>
        <xdr:cNvPr id="30" name="Imagen 29" descr="TL-SG1024D | Switch Gigabit 24 puertos montaje en escritorio / rack | TP- Link Ecuador">
          <a:extLst>
            <a:ext uri="{FF2B5EF4-FFF2-40B4-BE49-F238E27FC236}">
              <a16:creationId xmlns:a16="http://schemas.microsoft.com/office/drawing/2014/main" id="{A8F6423F-3DA6-4D48-814E-82B7DFC0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4" y="21069300"/>
          <a:ext cx="9048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38</xdr:row>
      <xdr:rowOff>47625</xdr:rowOff>
    </xdr:from>
    <xdr:to>
      <xdr:col>0</xdr:col>
      <xdr:colOff>971550</xdr:colOff>
      <xdr:row>38</xdr:row>
      <xdr:rowOff>542925</xdr:rowOff>
    </xdr:to>
    <xdr:pic>
      <xdr:nvPicPr>
        <xdr:cNvPr id="31" name="Imagen 30" descr="Team C175 64GB USB Flash Drive - Newegg.com">
          <a:extLst>
            <a:ext uri="{FF2B5EF4-FFF2-40B4-BE49-F238E27FC236}">
              <a16:creationId xmlns:a16="http://schemas.microsoft.com/office/drawing/2014/main" id="{37603B9A-EF28-43B2-9AE1-3A16F3017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1612225"/>
          <a:ext cx="7239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57</xdr:row>
      <xdr:rowOff>9525</xdr:rowOff>
    </xdr:from>
    <xdr:to>
      <xdr:col>0</xdr:col>
      <xdr:colOff>971550</xdr:colOff>
      <xdr:row>57</xdr:row>
      <xdr:rowOff>523875</xdr:rowOff>
    </xdr:to>
    <xdr:pic>
      <xdr:nvPicPr>
        <xdr:cNvPr id="32" name="Imagen 31" descr="CABLE CONCENTRICO 3 X 14 AWG | Ingelcom">
          <a:extLst>
            <a:ext uri="{FF2B5EF4-FFF2-40B4-BE49-F238E27FC236}">
              <a16:creationId xmlns:a16="http://schemas.microsoft.com/office/drawing/2014/main" id="{DDFFDE91-2C8D-4F93-A8FB-1821A41F4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1061025"/>
          <a:ext cx="5905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381000</xdr:colOff>
      <xdr:row>58</xdr:row>
      <xdr:rowOff>9525</xdr:rowOff>
    </xdr:from>
    <xdr:ext cx="590550" cy="514350"/>
    <xdr:pic>
      <xdr:nvPicPr>
        <xdr:cNvPr id="33" name="Imagen 32" descr="CABLE CONCENTRICO 3 X 14 AWG | Ingelcom">
          <a:extLst>
            <a:ext uri="{FF2B5EF4-FFF2-40B4-BE49-F238E27FC236}">
              <a16:creationId xmlns:a16="http://schemas.microsoft.com/office/drawing/2014/main" id="{CA2E760F-D242-4875-A78D-CD31A3235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1632525"/>
          <a:ext cx="5905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314325</xdr:colOff>
      <xdr:row>8</xdr:row>
      <xdr:rowOff>676275</xdr:rowOff>
    </xdr:from>
    <xdr:to>
      <xdr:col>0</xdr:col>
      <xdr:colOff>937902</xdr:colOff>
      <xdr:row>10</xdr:row>
      <xdr:rowOff>10053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5DBAF0B-0B1E-46C7-9326-E416CB977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048125"/>
          <a:ext cx="623577" cy="667278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</xdr:row>
      <xdr:rowOff>20689</xdr:rowOff>
    </xdr:from>
    <xdr:to>
      <xdr:col>0</xdr:col>
      <xdr:colOff>923925</xdr:colOff>
      <xdr:row>17</xdr:row>
      <xdr:rowOff>600593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C264856-A84A-4CA2-AA93-3D9571F69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355189"/>
          <a:ext cx="657225" cy="57990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19049</xdr:rowOff>
    </xdr:from>
    <xdr:to>
      <xdr:col>0</xdr:col>
      <xdr:colOff>954502</xdr:colOff>
      <xdr:row>14</xdr:row>
      <xdr:rowOff>619672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372BE7DB-F367-4577-A941-A4B3637E0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7467599"/>
          <a:ext cx="602077" cy="60062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381001</xdr:colOff>
      <xdr:row>15</xdr:row>
      <xdr:rowOff>76200</xdr:rowOff>
    </xdr:from>
    <xdr:to>
      <xdr:col>0</xdr:col>
      <xdr:colOff>904875</xdr:colOff>
      <xdr:row>15</xdr:row>
      <xdr:rowOff>600074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6E7BA86-9916-447A-91B5-C6637162F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381001" y="8153400"/>
          <a:ext cx="523874" cy="52387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333376</xdr:colOff>
      <xdr:row>16</xdr:row>
      <xdr:rowOff>0</xdr:rowOff>
    </xdr:from>
    <xdr:to>
      <xdr:col>0</xdr:col>
      <xdr:colOff>969512</xdr:colOff>
      <xdr:row>17</xdr:row>
      <xdr:rowOff>38669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A6A530D-76C9-4F4C-B906-8C10BB2F0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8705850"/>
          <a:ext cx="636136" cy="66731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13</xdr:row>
      <xdr:rowOff>0</xdr:rowOff>
    </xdr:from>
    <xdr:to>
      <xdr:col>0</xdr:col>
      <xdr:colOff>895799</xdr:colOff>
      <xdr:row>14</xdr:row>
      <xdr:rowOff>67230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1F082E8D-AB1B-4C6A-BA0F-79AF37CBE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6819900"/>
          <a:ext cx="590999" cy="69588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17</xdr:row>
      <xdr:rowOff>628628</xdr:rowOff>
    </xdr:from>
    <xdr:to>
      <xdr:col>0</xdr:col>
      <xdr:colOff>921145</xdr:colOff>
      <xdr:row>19</xdr:row>
      <xdr:rowOff>38100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E82884DF-E5E0-4317-AB68-C7A23A83D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9963128"/>
          <a:ext cx="635394" cy="66677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46</xdr:row>
      <xdr:rowOff>171450</xdr:rowOff>
    </xdr:from>
    <xdr:to>
      <xdr:col>0</xdr:col>
      <xdr:colOff>1168498</xdr:colOff>
      <xdr:row>46</xdr:row>
      <xdr:rowOff>400049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B1F36FA2-5797-4CC9-B07F-EAFB1CB0D7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966" r="-2407" b="7292"/>
        <a:stretch/>
      </xdr:blipFill>
      <xdr:spPr>
        <a:xfrm>
          <a:off x="47625" y="24936450"/>
          <a:ext cx="1120873" cy="2285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CS\Documents\CAMARA%20Y%20PUBLICIDAD\Precios%20de%20Camaras%20Y%20Cotizaciones\Plantilla%20de%20Cotizaci&#243;n%20Maldo%20S.A.S%20OCTUBRE%202023.xlsx" TargetMode="External"/><Relationship Id="rId1" Type="http://schemas.openxmlformats.org/officeDocument/2006/relationships/externalLinkPath" Target="file:///C:\Users\JCS\Documents\CAMARA%20Y%20PUBLICIDAD\Precios%20de%20Camaras%20Y%20Cotizaciones\Plantilla%20de%20Cotizaci&#243;n%20Maldo%20S.A.S%20OCTUBR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tización Policia"/>
      <sheetName val="Plantilla Cotización"/>
      <sheetName val="Plantilla Cotización 2"/>
      <sheetName val="Plantilla Cotización 3"/>
      <sheetName val="Plantilla Cotización 4"/>
      <sheetName val="Plantilla Cotizacion 5"/>
      <sheetName val="Hoja1"/>
      <sheetName val="HENTEL OCTUBRE"/>
      <sheetName val="PRECIOS"/>
      <sheetName val="NUEVOS PRODUCTOS ZC MAYORISTA"/>
      <sheetName val="ZC MAYORISTA CÁMARAS"/>
      <sheetName val="PROMOCION"/>
      <sheetName val="OPEN BOX"/>
      <sheetName val="Cálculo de P.Ven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9DC3-272E-44F2-B9AD-7232C574414C}">
  <dimension ref="A1:I69"/>
  <sheetViews>
    <sheetView showGridLines="0" tabSelected="1" zoomScaleNormal="100" workbookViewId="0">
      <selection activeCell="L33" sqref="L33"/>
    </sheetView>
  </sheetViews>
  <sheetFormatPr baseColWidth="10" defaultColWidth="9.140625" defaultRowHeight="15"/>
  <cols>
    <col min="1" max="1" width="19.85546875" customWidth="1"/>
    <col min="2" max="2" width="24" customWidth="1"/>
    <col min="3" max="3" width="22.28515625" customWidth="1"/>
    <col min="4" max="4" width="13.5703125" customWidth="1"/>
    <col min="5" max="5" width="61.28515625" customWidth="1"/>
    <col min="6" max="6" width="11.7109375" style="1" customWidth="1"/>
    <col min="7" max="7" width="11.7109375" style="2" customWidth="1"/>
    <col min="8" max="8" width="13.140625" style="2" customWidth="1"/>
  </cols>
  <sheetData>
    <row r="1" spans="1:9" ht="15.75" thickBot="1"/>
    <row r="2" spans="1:9" ht="36.75" thickBot="1">
      <c r="A2" s="3" t="s">
        <v>0</v>
      </c>
      <c r="B2" s="4"/>
      <c r="C2" s="4"/>
      <c r="D2" s="4"/>
      <c r="E2" s="4"/>
      <c r="F2" s="4"/>
      <c r="G2" s="4"/>
      <c r="H2" s="5"/>
    </row>
    <row r="5" spans="1:9" ht="36">
      <c r="A5" s="6" t="s">
        <v>1</v>
      </c>
      <c r="B5" s="7"/>
      <c r="G5" s="2">
        <v>0.12</v>
      </c>
    </row>
    <row r="6" spans="1:9" s="10" customFormat="1" ht="36" customHeight="1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  <c r="G6" s="9" t="s">
        <v>8</v>
      </c>
      <c r="H6" s="9" t="s">
        <v>9</v>
      </c>
      <c r="I6"/>
    </row>
    <row r="7" spans="1:9" s="18" customFormat="1" ht="56.1" customHeight="1">
      <c r="A7" s="11"/>
      <c r="B7" s="12" t="s">
        <v>10</v>
      </c>
      <c r="C7" s="13" t="s">
        <v>11</v>
      </c>
      <c r="D7" s="14">
        <v>6605</v>
      </c>
      <c r="E7" s="15" t="s">
        <v>12</v>
      </c>
      <c r="F7" s="16">
        <v>35.71</v>
      </c>
      <c r="G7" s="17">
        <f>F7*$G$5</f>
        <v>4.2851999999999997</v>
      </c>
      <c r="H7" s="17">
        <f>SUM(F7:G7)</f>
        <v>39.995199999999997</v>
      </c>
    </row>
    <row r="8" spans="1:9" s="18" customFormat="1" ht="56.1" customHeight="1">
      <c r="A8" s="11"/>
      <c r="B8" s="12" t="s">
        <v>10</v>
      </c>
      <c r="C8" s="13" t="s">
        <v>13</v>
      </c>
      <c r="D8" s="14">
        <v>6604</v>
      </c>
      <c r="E8" s="15" t="s">
        <v>14</v>
      </c>
      <c r="F8" s="16">
        <v>53.57</v>
      </c>
      <c r="G8" s="17">
        <f t="shared" ref="G8:G25" si="0">F8*$G$5</f>
        <v>6.4283999999999999</v>
      </c>
      <c r="H8" s="17">
        <f t="shared" ref="H8:H25" si="1">SUM(F8:G8)</f>
        <v>59.998400000000004</v>
      </c>
    </row>
    <row r="9" spans="1:9" s="18" customFormat="1" ht="56.1" customHeight="1">
      <c r="A9" s="11"/>
      <c r="B9" s="12" t="s">
        <v>10</v>
      </c>
      <c r="C9" s="13" t="s">
        <v>15</v>
      </c>
      <c r="D9" s="14">
        <v>6606</v>
      </c>
      <c r="E9" s="15" t="s">
        <v>16</v>
      </c>
      <c r="F9" s="16">
        <v>44.64</v>
      </c>
      <c r="G9" s="17">
        <f t="shared" si="0"/>
        <v>5.3567999999999998</v>
      </c>
      <c r="H9" s="17">
        <f t="shared" si="1"/>
        <v>49.9968</v>
      </c>
    </row>
    <row r="10" spans="1:9" ht="50.1" customHeight="1">
      <c r="A10" s="11"/>
      <c r="B10" s="12" t="s">
        <v>10</v>
      </c>
      <c r="C10" s="13" t="s">
        <v>17</v>
      </c>
      <c r="D10" s="14"/>
      <c r="E10" s="15" t="s">
        <v>18</v>
      </c>
      <c r="F10" s="16">
        <v>57.85</v>
      </c>
      <c r="G10" s="17">
        <f>F10*$G$5</f>
        <v>6.9420000000000002</v>
      </c>
      <c r="H10" s="17">
        <f>SUM(F10:G10)</f>
        <v>64.792000000000002</v>
      </c>
    </row>
    <row r="11" spans="1:9" s="18" customFormat="1" ht="56.1" customHeight="1">
      <c r="A11" s="11"/>
      <c r="B11" s="12" t="s">
        <v>19</v>
      </c>
      <c r="C11" s="13" t="s">
        <v>20</v>
      </c>
      <c r="D11" s="14" t="s">
        <v>21</v>
      </c>
      <c r="E11" s="15" t="s">
        <v>22</v>
      </c>
      <c r="F11" s="16">
        <v>178.57</v>
      </c>
      <c r="G11" s="17">
        <f t="shared" si="0"/>
        <v>21.4284</v>
      </c>
      <c r="H11" s="17">
        <f t="shared" si="1"/>
        <v>199.9984</v>
      </c>
    </row>
    <row r="12" spans="1:9" s="18" customFormat="1" ht="56.1" customHeight="1">
      <c r="A12" s="11"/>
      <c r="B12" s="12" t="s">
        <v>19</v>
      </c>
      <c r="C12" s="13" t="s">
        <v>20</v>
      </c>
      <c r="D12" s="14" t="s">
        <v>21</v>
      </c>
      <c r="E12" s="15" t="s">
        <v>23</v>
      </c>
      <c r="F12" s="16">
        <v>357.14</v>
      </c>
      <c r="G12" s="17">
        <f t="shared" si="0"/>
        <v>42.8568</v>
      </c>
      <c r="H12" s="17">
        <f t="shared" si="1"/>
        <v>399.99680000000001</v>
      </c>
    </row>
    <row r="13" spans="1:9" s="18" customFormat="1" ht="56.1" customHeight="1">
      <c r="A13" s="11"/>
      <c r="B13" s="12" t="s">
        <v>24</v>
      </c>
      <c r="C13" s="13" t="s">
        <v>25</v>
      </c>
      <c r="D13" s="14" t="s">
        <v>26</v>
      </c>
      <c r="E13" s="15" t="s">
        <v>27</v>
      </c>
      <c r="F13" s="16">
        <v>320</v>
      </c>
      <c r="G13" s="17">
        <f t="shared" si="0"/>
        <v>38.4</v>
      </c>
      <c r="H13" s="17">
        <f t="shared" si="1"/>
        <v>358.4</v>
      </c>
    </row>
    <row r="14" spans="1:9" ht="50.1" customHeight="1">
      <c r="A14" s="11"/>
      <c r="B14" s="12" t="s">
        <v>24</v>
      </c>
      <c r="C14" s="13" t="s">
        <v>28</v>
      </c>
      <c r="D14" s="14"/>
      <c r="E14" s="15" t="s">
        <v>29</v>
      </c>
      <c r="F14" s="16">
        <v>87.1</v>
      </c>
      <c r="G14" s="17">
        <f t="shared" si="0"/>
        <v>10.451999999999998</v>
      </c>
      <c r="H14" s="17">
        <f t="shared" si="1"/>
        <v>97.551999999999992</v>
      </c>
    </row>
    <row r="15" spans="1:9" ht="50.1" customHeight="1">
      <c r="A15" s="11"/>
      <c r="B15" s="12" t="s">
        <v>24</v>
      </c>
      <c r="C15" s="13" t="s">
        <v>30</v>
      </c>
      <c r="D15" s="14"/>
      <c r="E15" s="15" t="s">
        <v>31</v>
      </c>
      <c r="F15" s="16">
        <v>74.45</v>
      </c>
      <c r="G15" s="17">
        <f t="shared" si="0"/>
        <v>8.9339999999999993</v>
      </c>
      <c r="H15" s="17">
        <f t="shared" si="1"/>
        <v>83.384</v>
      </c>
    </row>
    <row r="16" spans="1:9" ht="50.1" customHeight="1">
      <c r="A16" s="11"/>
      <c r="B16" s="12" t="s">
        <v>24</v>
      </c>
      <c r="C16" s="13" t="s">
        <v>32</v>
      </c>
      <c r="D16" s="14"/>
      <c r="E16" s="15" t="s">
        <v>33</v>
      </c>
      <c r="F16" s="16">
        <v>41.08</v>
      </c>
      <c r="G16" s="17">
        <f t="shared" si="0"/>
        <v>4.9295999999999998</v>
      </c>
      <c r="H16" s="17">
        <f t="shared" si="1"/>
        <v>46.009599999999999</v>
      </c>
    </row>
    <row r="17" spans="1:8" ht="50.1" customHeight="1">
      <c r="A17" s="11"/>
      <c r="B17" s="12" t="s">
        <v>24</v>
      </c>
      <c r="C17" s="13" t="s">
        <v>34</v>
      </c>
      <c r="D17" s="14"/>
      <c r="E17" s="15" t="s">
        <v>35</v>
      </c>
      <c r="F17" s="16">
        <v>54.08</v>
      </c>
      <c r="G17" s="17">
        <f t="shared" si="0"/>
        <v>6.4895999999999994</v>
      </c>
      <c r="H17" s="17">
        <f t="shared" si="1"/>
        <v>60.569599999999994</v>
      </c>
    </row>
    <row r="18" spans="1:8" ht="50.1" customHeight="1">
      <c r="A18" s="11"/>
      <c r="B18" s="12" t="s">
        <v>24</v>
      </c>
      <c r="C18" s="13" t="s">
        <v>36</v>
      </c>
      <c r="D18" s="14"/>
      <c r="E18" s="15" t="s">
        <v>37</v>
      </c>
      <c r="F18" s="16">
        <v>58.24</v>
      </c>
      <c r="G18" s="17">
        <f t="shared" si="0"/>
        <v>6.9888000000000003</v>
      </c>
      <c r="H18" s="17">
        <f t="shared" si="1"/>
        <v>65.228800000000007</v>
      </c>
    </row>
    <row r="19" spans="1:8" ht="50.1" customHeight="1">
      <c r="A19" s="11"/>
      <c r="B19" s="12" t="s">
        <v>24</v>
      </c>
      <c r="C19" s="13" t="s">
        <v>38</v>
      </c>
      <c r="D19" s="14"/>
      <c r="E19" s="15" t="s">
        <v>39</v>
      </c>
      <c r="F19" s="16">
        <v>101.71</v>
      </c>
      <c r="G19" s="17">
        <f t="shared" si="0"/>
        <v>12.2052</v>
      </c>
      <c r="H19" s="17">
        <f t="shared" si="1"/>
        <v>113.9152</v>
      </c>
    </row>
    <row r="20" spans="1:8" ht="50.1" customHeight="1">
      <c r="A20" s="11"/>
      <c r="B20" s="12"/>
      <c r="C20" s="13"/>
      <c r="D20" s="14"/>
      <c r="E20" s="15"/>
      <c r="F20" s="16"/>
      <c r="G20" s="17">
        <f t="shared" si="0"/>
        <v>0</v>
      </c>
      <c r="H20" s="17">
        <f t="shared" si="1"/>
        <v>0</v>
      </c>
    </row>
    <row r="21" spans="1:8" ht="50.1" customHeight="1">
      <c r="A21" s="11"/>
      <c r="B21" s="12"/>
      <c r="C21" s="13"/>
      <c r="D21" s="14"/>
      <c r="E21" s="15"/>
      <c r="F21" s="16"/>
      <c r="G21" s="17">
        <f t="shared" si="0"/>
        <v>0</v>
      </c>
      <c r="H21" s="17">
        <f t="shared" si="1"/>
        <v>0</v>
      </c>
    </row>
    <row r="22" spans="1:8" ht="50.1" customHeight="1">
      <c r="A22" s="11"/>
      <c r="B22" s="12"/>
      <c r="C22" s="13"/>
      <c r="D22" s="14"/>
      <c r="E22" s="15"/>
      <c r="F22" s="16"/>
      <c r="G22" s="17">
        <f t="shared" si="0"/>
        <v>0</v>
      </c>
      <c r="H22" s="17">
        <f t="shared" si="1"/>
        <v>0</v>
      </c>
    </row>
    <row r="23" spans="1:8" ht="50.1" customHeight="1">
      <c r="A23" s="11"/>
      <c r="B23" s="12"/>
      <c r="C23" s="13"/>
      <c r="D23" s="14"/>
      <c r="E23" s="15"/>
      <c r="F23" s="16"/>
      <c r="G23" s="17">
        <f t="shared" si="0"/>
        <v>0</v>
      </c>
      <c r="H23" s="17">
        <f t="shared" si="1"/>
        <v>0</v>
      </c>
    </row>
    <row r="24" spans="1:8" ht="50.1" customHeight="1">
      <c r="A24" s="11"/>
      <c r="B24" s="12"/>
      <c r="C24" s="13"/>
      <c r="D24" s="14"/>
      <c r="E24" s="15"/>
      <c r="F24" s="16"/>
      <c r="G24" s="17">
        <f t="shared" si="0"/>
        <v>0</v>
      </c>
      <c r="H24" s="17">
        <f t="shared" si="1"/>
        <v>0</v>
      </c>
    </row>
    <row r="25" spans="1:8" ht="50.1" customHeight="1">
      <c r="A25" s="11"/>
      <c r="B25" s="12"/>
      <c r="C25" s="13"/>
      <c r="D25" s="14"/>
      <c r="E25" s="15"/>
      <c r="F25" s="16"/>
      <c r="G25" s="17">
        <f t="shared" si="0"/>
        <v>0</v>
      </c>
      <c r="H25" s="17">
        <f t="shared" si="1"/>
        <v>0</v>
      </c>
    </row>
    <row r="26" spans="1:8" ht="36">
      <c r="A26" s="6" t="s">
        <v>40</v>
      </c>
    </row>
    <row r="27" spans="1:8" s="10" customFormat="1" ht="36" customHeight="1">
      <c r="A27" s="8" t="s">
        <v>2</v>
      </c>
      <c r="B27" s="8" t="s">
        <v>3</v>
      </c>
      <c r="C27" s="8" t="s">
        <v>4</v>
      </c>
      <c r="D27" s="8" t="s">
        <v>5</v>
      </c>
      <c r="E27" s="8" t="s">
        <v>6</v>
      </c>
      <c r="F27" s="9" t="s">
        <v>7</v>
      </c>
      <c r="G27" s="9" t="s">
        <v>8</v>
      </c>
      <c r="H27" s="9" t="s">
        <v>9</v>
      </c>
    </row>
    <row r="28" spans="1:8" s="18" customFormat="1" ht="45" customHeight="1">
      <c r="A28" s="11"/>
      <c r="B28" s="12" t="s">
        <v>41</v>
      </c>
      <c r="C28" s="13" t="s">
        <v>42</v>
      </c>
      <c r="D28" s="14" t="s">
        <v>43</v>
      </c>
      <c r="E28" s="15" t="s">
        <v>44</v>
      </c>
      <c r="F28" s="16">
        <v>22.32</v>
      </c>
      <c r="G28" s="17">
        <f t="shared" ref="G28:G39" si="2">F28*$G$5</f>
        <v>2.6783999999999999</v>
      </c>
      <c r="H28" s="17">
        <f t="shared" ref="H28:H39" si="3">SUM(F28:G28)</f>
        <v>24.9984</v>
      </c>
    </row>
    <row r="29" spans="1:8" s="18" customFormat="1" ht="45" customHeight="1">
      <c r="A29" s="11"/>
      <c r="B29" s="12" t="s">
        <v>45</v>
      </c>
      <c r="C29" s="13" t="s">
        <v>46</v>
      </c>
      <c r="D29" s="14" t="s">
        <v>47</v>
      </c>
      <c r="E29" s="15" t="s">
        <v>48</v>
      </c>
      <c r="F29" s="16">
        <v>36.61</v>
      </c>
      <c r="G29" s="17">
        <f t="shared" si="2"/>
        <v>4.3931999999999993</v>
      </c>
      <c r="H29" s="17">
        <f t="shared" si="3"/>
        <v>41.0032</v>
      </c>
    </row>
    <row r="30" spans="1:8" s="18" customFormat="1" ht="45" customHeight="1">
      <c r="A30" s="11"/>
      <c r="B30" s="12" t="s">
        <v>49</v>
      </c>
      <c r="C30" s="13" t="s">
        <v>50</v>
      </c>
      <c r="D30" s="14" t="s">
        <v>47</v>
      </c>
      <c r="E30" s="15" t="s">
        <v>51</v>
      </c>
      <c r="F30" s="16">
        <v>53.57</v>
      </c>
      <c r="G30" s="17">
        <f t="shared" si="2"/>
        <v>6.4283999999999999</v>
      </c>
      <c r="H30" s="17">
        <f t="shared" si="3"/>
        <v>59.998400000000004</v>
      </c>
    </row>
    <row r="31" spans="1:8" s="18" customFormat="1" ht="45" customHeight="1">
      <c r="A31" s="11"/>
      <c r="B31" s="12" t="s">
        <v>52</v>
      </c>
      <c r="C31" s="13" t="s">
        <v>53</v>
      </c>
      <c r="D31" s="14" t="s">
        <v>47</v>
      </c>
      <c r="E31" s="15" t="s">
        <v>54</v>
      </c>
      <c r="F31" s="16">
        <v>80.36</v>
      </c>
      <c r="G31" s="17">
        <f t="shared" si="2"/>
        <v>9.6432000000000002</v>
      </c>
      <c r="H31" s="17">
        <f t="shared" si="3"/>
        <v>90.003199999999993</v>
      </c>
    </row>
    <row r="32" spans="1:8" s="18" customFormat="1" ht="45" customHeight="1">
      <c r="A32" s="11"/>
      <c r="B32" s="10" t="s">
        <v>55</v>
      </c>
      <c r="C32" s="13" t="s">
        <v>56</v>
      </c>
      <c r="D32" s="14" t="s">
        <v>47</v>
      </c>
      <c r="E32" s="15" t="s">
        <v>57</v>
      </c>
      <c r="F32" s="16">
        <v>17.86</v>
      </c>
      <c r="G32" s="17">
        <f t="shared" si="2"/>
        <v>2.1431999999999998</v>
      </c>
      <c r="H32" s="17">
        <f t="shared" si="3"/>
        <v>20.0032</v>
      </c>
    </row>
    <row r="33" spans="1:8" s="18" customFormat="1" ht="45" customHeight="1">
      <c r="A33" s="11"/>
      <c r="B33" s="12" t="s">
        <v>58</v>
      </c>
      <c r="C33" s="13" t="s">
        <v>53</v>
      </c>
      <c r="D33" s="14" t="s">
        <v>47</v>
      </c>
      <c r="E33" s="15" t="s">
        <v>59</v>
      </c>
      <c r="F33" s="16">
        <v>22.32</v>
      </c>
      <c r="G33" s="17">
        <f t="shared" si="2"/>
        <v>2.6783999999999999</v>
      </c>
      <c r="H33" s="17">
        <f t="shared" si="3"/>
        <v>24.9984</v>
      </c>
    </row>
    <row r="34" spans="1:8" s="18" customFormat="1" ht="45" customHeight="1">
      <c r="A34" s="11"/>
      <c r="B34" s="12" t="s">
        <v>58</v>
      </c>
      <c r="C34" s="13" t="s">
        <v>53</v>
      </c>
      <c r="D34" s="14" t="s">
        <v>47</v>
      </c>
      <c r="E34" s="15" t="s">
        <v>60</v>
      </c>
      <c r="F34" s="16">
        <v>13.39</v>
      </c>
      <c r="G34" s="17">
        <f t="shared" si="2"/>
        <v>1.6068</v>
      </c>
      <c r="H34" s="17">
        <f t="shared" si="3"/>
        <v>14.9968</v>
      </c>
    </row>
    <row r="35" spans="1:8" s="18" customFormat="1" ht="45" customHeight="1">
      <c r="A35" s="11"/>
      <c r="B35" s="12" t="s">
        <v>61</v>
      </c>
      <c r="C35" s="13" t="s">
        <v>62</v>
      </c>
      <c r="D35" s="14" t="s">
        <v>47</v>
      </c>
      <c r="E35" s="15" t="s">
        <v>63</v>
      </c>
      <c r="F35" s="16">
        <v>53.57</v>
      </c>
      <c r="G35" s="17">
        <f t="shared" si="2"/>
        <v>6.4283999999999999</v>
      </c>
      <c r="H35" s="17">
        <f t="shared" si="3"/>
        <v>59.998400000000004</v>
      </c>
    </row>
    <row r="36" spans="1:8" s="18" customFormat="1" ht="45" customHeight="1">
      <c r="A36" s="11"/>
      <c r="B36" s="12" t="s">
        <v>55</v>
      </c>
      <c r="C36" s="13" t="s">
        <v>53</v>
      </c>
      <c r="D36" s="14" t="s">
        <v>47</v>
      </c>
      <c r="E36" s="15" t="s">
        <v>64</v>
      </c>
      <c r="F36" s="16">
        <v>5.8</v>
      </c>
      <c r="G36" s="17">
        <f t="shared" si="2"/>
        <v>0.69599999999999995</v>
      </c>
      <c r="H36" s="17">
        <f t="shared" si="3"/>
        <v>6.4959999999999996</v>
      </c>
    </row>
    <row r="37" spans="1:8" s="18" customFormat="1" ht="45" customHeight="1">
      <c r="A37" s="11"/>
      <c r="B37" s="12" t="s">
        <v>55</v>
      </c>
      <c r="C37" s="13" t="s">
        <v>53</v>
      </c>
      <c r="D37" s="14" t="s">
        <v>47</v>
      </c>
      <c r="E37" s="15" t="s">
        <v>65</v>
      </c>
      <c r="F37" s="16">
        <v>16.52</v>
      </c>
      <c r="G37" s="17">
        <f t="shared" si="2"/>
        <v>1.9823999999999999</v>
      </c>
      <c r="H37" s="17">
        <f t="shared" si="3"/>
        <v>18.502399999999998</v>
      </c>
    </row>
    <row r="38" spans="1:8" s="18" customFormat="1" ht="45" customHeight="1">
      <c r="A38" s="11"/>
      <c r="B38" s="12" t="s">
        <v>61</v>
      </c>
      <c r="C38" s="13" t="s">
        <v>66</v>
      </c>
      <c r="D38" s="14" t="s">
        <v>47</v>
      </c>
      <c r="E38" s="15" t="s">
        <v>67</v>
      </c>
      <c r="F38" s="16">
        <v>107.14</v>
      </c>
      <c r="G38" s="17">
        <f t="shared" si="2"/>
        <v>12.8568</v>
      </c>
      <c r="H38" s="17">
        <f t="shared" si="3"/>
        <v>119.99680000000001</v>
      </c>
    </row>
    <row r="39" spans="1:8" s="18" customFormat="1" ht="45" customHeight="1">
      <c r="A39" s="11"/>
      <c r="B39" s="12" t="s">
        <v>68</v>
      </c>
      <c r="C39" s="13" t="s">
        <v>53</v>
      </c>
      <c r="D39" s="14" t="s">
        <v>47</v>
      </c>
      <c r="E39" s="15" t="s">
        <v>69</v>
      </c>
      <c r="F39" s="16">
        <v>13.39</v>
      </c>
      <c r="G39" s="17">
        <f t="shared" si="2"/>
        <v>1.6068</v>
      </c>
      <c r="H39" s="17">
        <f t="shared" si="3"/>
        <v>14.9968</v>
      </c>
    </row>
    <row r="43" spans="1:8" ht="36">
      <c r="A43" s="6" t="s">
        <v>70</v>
      </c>
    </row>
    <row r="44" spans="1:8" s="10" customFormat="1" ht="36" customHeight="1">
      <c r="A44" s="8" t="s">
        <v>2</v>
      </c>
      <c r="B44" s="8" t="s">
        <v>3</v>
      </c>
      <c r="C44" s="8" t="s">
        <v>4</v>
      </c>
      <c r="D44" s="8" t="s">
        <v>5</v>
      </c>
      <c r="E44" s="8" t="s">
        <v>6</v>
      </c>
      <c r="F44" s="9" t="s">
        <v>7</v>
      </c>
      <c r="G44" s="9" t="s">
        <v>8</v>
      </c>
      <c r="H44" s="9" t="s">
        <v>9</v>
      </c>
    </row>
    <row r="45" spans="1:8" s="18" customFormat="1" ht="45" customHeight="1">
      <c r="A45" s="11"/>
      <c r="B45" s="12" t="s">
        <v>71</v>
      </c>
      <c r="C45" s="13" t="s">
        <v>53</v>
      </c>
      <c r="D45" s="14" t="s">
        <v>47</v>
      </c>
      <c r="E45" s="19" t="s">
        <v>72</v>
      </c>
      <c r="F45" s="20">
        <v>3.48</v>
      </c>
      <c r="G45" s="17">
        <f t="shared" ref="G45:G62" si="4">F45*$G$5</f>
        <v>0.41759999999999997</v>
      </c>
      <c r="H45" s="17">
        <f t="shared" ref="H45:H62" si="5">SUM(F45:G45)</f>
        <v>3.8975999999999997</v>
      </c>
    </row>
    <row r="46" spans="1:8" s="18" customFormat="1" ht="45" customHeight="1">
      <c r="A46" s="11"/>
      <c r="B46" s="12" t="s">
        <v>71</v>
      </c>
      <c r="C46" s="13" t="s">
        <v>53</v>
      </c>
      <c r="D46" s="14" t="s">
        <v>47</v>
      </c>
      <c r="E46" s="19" t="s">
        <v>73</v>
      </c>
      <c r="F46" s="20">
        <v>5.36</v>
      </c>
      <c r="G46" s="17">
        <f t="shared" si="4"/>
        <v>0.64319999999999999</v>
      </c>
      <c r="H46" s="17">
        <f t="shared" si="5"/>
        <v>6.0032000000000005</v>
      </c>
    </row>
    <row r="47" spans="1:8" s="18" customFormat="1" ht="45" customHeight="1">
      <c r="A47" s="11"/>
      <c r="B47" s="12" t="s">
        <v>74</v>
      </c>
      <c r="C47" s="13" t="s">
        <v>53</v>
      </c>
      <c r="D47" s="14" t="s">
        <v>47</v>
      </c>
      <c r="E47" s="19" t="s">
        <v>75</v>
      </c>
      <c r="F47" s="20">
        <v>1.1200000000000001</v>
      </c>
      <c r="G47" s="17">
        <f t="shared" si="4"/>
        <v>0.13440000000000002</v>
      </c>
      <c r="H47" s="17">
        <f t="shared" si="5"/>
        <v>1.2544000000000002</v>
      </c>
    </row>
    <row r="48" spans="1:8" s="18" customFormat="1" ht="45" customHeight="1">
      <c r="A48" s="11"/>
      <c r="B48" s="12" t="s">
        <v>74</v>
      </c>
      <c r="C48" s="13" t="s">
        <v>53</v>
      </c>
      <c r="D48" s="14" t="s">
        <v>47</v>
      </c>
      <c r="E48" s="19" t="s">
        <v>76</v>
      </c>
      <c r="F48" s="20">
        <v>0.32</v>
      </c>
      <c r="G48" s="17">
        <f t="shared" si="4"/>
        <v>3.8399999999999997E-2</v>
      </c>
      <c r="H48" s="17">
        <f t="shared" si="5"/>
        <v>0.3584</v>
      </c>
    </row>
    <row r="49" spans="1:8" s="18" customFormat="1" ht="45" customHeight="1">
      <c r="A49" s="11"/>
      <c r="B49" s="12" t="s">
        <v>74</v>
      </c>
      <c r="C49" s="13" t="s">
        <v>53</v>
      </c>
      <c r="D49" s="14" t="s">
        <v>47</v>
      </c>
      <c r="E49" s="19" t="s">
        <v>77</v>
      </c>
      <c r="F49" s="20">
        <v>7.53</v>
      </c>
      <c r="G49" s="17">
        <f t="shared" si="4"/>
        <v>0.90359999999999996</v>
      </c>
      <c r="H49" s="17">
        <f t="shared" si="5"/>
        <v>8.4336000000000002</v>
      </c>
    </row>
    <row r="50" spans="1:8" s="18" customFormat="1" ht="45" customHeight="1">
      <c r="A50" s="11"/>
      <c r="B50" s="12" t="s">
        <v>74</v>
      </c>
      <c r="C50" s="13" t="s">
        <v>53</v>
      </c>
      <c r="D50" s="14" t="s">
        <v>47</v>
      </c>
      <c r="E50" s="19" t="s">
        <v>78</v>
      </c>
      <c r="F50" s="20">
        <v>0.99</v>
      </c>
      <c r="G50" s="17">
        <f t="shared" si="4"/>
        <v>0.11879999999999999</v>
      </c>
      <c r="H50" s="17">
        <f t="shared" si="5"/>
        <v>1.1088</v>
      </c>
    </row>
    <row r="51" spans="1:8" s="18" customFormat="1" ht="45" customHeight="1">
      <c r="A51" s="11"/>
      <c r="B51" s="12" t="s">
        <v>74</v>
      </c>
      <c r="C51" s="13" t="s">
        <v>53</v>
      </c>
      <c r="D51" s="14" t="s">
        <v>47</v>
      </c>
      <c r="E51" s="19" t="s">
        <v>79</v>
      </c>
      <c r="F51" s="20">
        <v>5.4</v>
      </c>
      <c r="G51" s="17">
        <f t="shared" si="4"/>
        <v>0.64800000000000002</v>
      </c>
      <c r="H51" s="17">
        <f t="shared" si="5"/>
        <v>6.048</v>
      </c>
    </row>
    <row r="52" spans="1:8" s="18" customFormat="1" ht="45" customHeight="1">
      <c r="A52" s="11"/>
      <c r="B52" s="12" t="s">
        <v>74</v>
      </c>
      <c r="C52" s="13" t="s">
        <v>53</v>
      </c>
      <c r="D52" s="14" t="s">
        <v>47</v>
      </c>
      <c r="E52" s="19" t="s">
        <v>80</v>
      </c>
      <c r="F52" s="20">
        <v>0.8</v>
      </c>
      <c r="G52" s="17">
        <f t="shared" si="4"/>
        <v>9.6000000000000002E-2</v>
      </c>
      <c r="H52" s="17">
        <f t="shared" si="5"/>
        <v>0.89600000000000002</v>
      </c>
    </row>
    <row r="53" spans="1:8" s="18" customFormat="1" ht="45" customHeight="1">
      <c r="A53" s="11"/>
      <c r="B53" s="12" t="s">
        <v>74</v>
      </c>
      <c r="C53" s="13" t="s">
        <v>53</v>
      </c>
      <c r="D53" s="14" t="s">
        <v>47</v>
      </c>
      <c r="E53" s="19" t="s">
        <v>81</v>
      </c>
      <c r="F53" s="20">
        <v>1.39</v>
      </c>
      <c r="G53" s="17">
        <f t="shared" si="4"/>
        <v>0.16679999999999998</v>
      </c>
      <c r="H53" s="17">
        <f t="shared" si="5"/>
        <v>1.5568</v>
      </c>
    </row>
    <row r="54" spans="1:8" s="18" customFormat="1" ht="45" customHeight="1">
      <c r="A54" s="11"/>
      <c r="B54" s="12" t="s">
        <v>74</v>
      </c>
      <c r="C54" s="13" t="s">
        <v>53</v>
      </c>
      <c r="D54" s="14" t="s">
        <v>47</v>
      </c>
      <c r="E54" s="19" t="s">
        <v>82</v>
      </c>
      <c r="F54" s="20">
        <v>0.18</v>
      </c>
      <c r="G54" s="17">
        <f t="shared" si="4"/>
        <v>2.1599999999999998E-2</v>
      </c>
      <c r="H54" s="17">
        <f t="shared" si="5"/>
        <v>0.2016</v>
      </c>
    </row>
    <row r="55" spans="1:8" s="18" customFormat="1" ht="45" customHeight="1">
      <c r="A55" s="11"/>
      <c r="B55" s="12" t="s">
        <v>74</v>
      </c>
      <c r="C55" s="13" t="s">
        <v>53</v>
      </c>
      <c r="D55" s="14" t="s">
        <v>47</v>
      </c>
      <c r="E55" s="19" t="s">
        <v>83</v>
      </c>
      <c r="F55" s="20">
        <v>0.36</v>
      </c>
      <c r="G55" s="17">
        <f t="shared" si="4"/>
        <v>4.3199999999999995E-2</v>
      </c>
      <c r="H55" s="17">
        <f t="shared" si="5"/>
        <v>0.4032</v>
      </c>
    </row>
    <row r="56" spans="1:8" s="18" customFormat="1" ht="45" customHeight="1">
      <c r="A56" s="11"/>
      <c r="B56" s="13" t="s">
        <v>53</v>
      </c>
      <c r="C56" s="13" t="s">
        <v>53</v>
      </c>
      <c r="D56" s="14" t="s">
        <v>47</v>
      </c>
      <c r="E56" s="19" t="s">
        <v>84</v>
      </c>
      <c r="F56" s="20">
        <v>8.02</v>
      </c>
      <c r="G56" s="17">
        <f t="shared" si="4"/>
        <v>0.96239999999999992</v>
      </c>
      <c r="H56" s="17">
        <f t="shared" si="5"/>
        <v>8.9824000000000002</v>
      </c>
    </row>
    <row r="57" spans="1:8" s="18" customFormat="1" ht="45" customHeight="1">
      <c r="A57" s="11"/>
      <c r="B57" s="13" t="s">
        <v>53</v>
      </c>
      <c r="C57" s="13" t="s">
        <v>53</v>
      </c>
      <c r="D57" s="14" t="s">
        <v>47</v>
      </c>
      <c r="E57" s="19" t="s">
        <v>85</v>
      </c>
      <c r="F57" s="20">
        <v>4.75</v>
      </c>
      <c r="G57" s="17">
        <f t="shared" si="4"/>
        <v>0.56999999999999995</v>
      </c>
      <c r="H57" s="17">
        <f t="shared" si="5"/>
        <v>5.32</v>
      </c>
    </row>
    <row r="58" spans="1:8" s="18" customFormat="1" ht="45" customHeight="1">
      <c r="A58" s="11"/>
      <c r="B58" s="13" t="s">
        <v>53</v>
      </c>
      <c r="C58" s="13" t="s">
        <v>53</v>
      </c>
      <c r="D58" s="14" t="s">
        <v>47</v>
      </c>
      <c r="E58" s="19" t="s">
        <v>86</v>
      </c>
      <c r="F58" s="20">
        <v>0.36</v>
      </c>
      <c r="G58" s="17">
        <f t="shared" si="4"/>
        <v>4.3199999999999995E-2</v>
      </c>
      <c r="H58" s="17">
        <f t="shared" si="5"/>
        <v>0.4032</v>
      </c>
    </row>
    <row r="59" spans="1:8" s="18" customFormat="1" ht="45" customHeight="1">
      <c r="A59" s="11"/>
      <c r="B59" s="13" t="s">
        <v>53</v>
      </c>
      <c r="C59" s="13" t="s">
        <v>53</v>
      </c>
      <c r="D59" s="14" t="s">
        <v>47</v>
      </c>
      <c r="E59" s="19" t="s">
        <v>87</v>
      </c>
      <c r="F59" s="20">
        <v>0.45</v>
      </c>
      <c r="G59" s="17">
        <f t="shared" si="4"/>
        <v>5.3999999999999999E-2</v>
      </c>
      <c r="H59" s="17">
        <f t="shared" si="5"/>
        <v>0.504</v>
      </c>
    </row>
    <row r="60" spans="1:8" s="18" customFormat="1" ht="45" customHeight="1">
      <c r="A60" s="11"/>
      <c r="B60" s="12" t="s">
        <v>88</v>
      </c>
      <c r="C60" s="13" t="s">
        <v>53</v>
      </c>
      <c r="D60" s="14" t="s">
        <v>47</v>
      </c>
      <c r="E60" s="19" t="s">
        <v>89</v>
      </c>
      <c r="F60" s="20">
        <v>5.36</v>
      </c>
      <c r="G60" s="17">
        <f t="shared" si="4"/>
        <v>0.64319999999999999</v>
      </c>
      <c r="H60" s="17">
        <f t="shared" si="5"/>
        <v>6.0032000000000005</v>
      </c>
    </row>
    <row r="61" spans="1:8" s="18" customFormat="1" ht="45" customHeight="1">
      <c r="A61" s="11"/>
      <c r="B61" s="12" t="s">
        <v>88</v>
      </c>
      <c r="C61" s="13" t="s">
        <v>53</v>
      </c>
      <c r="D61" s="14" t="s">
        <v>47</v>
      </c>
      <c r="E61" s="19" t="s">
        <v>90</v>
      </c>
      <c r="F61" s="20">
        <v>9.82</v>
      </c>
      <c r="G61" s="17">
        <f t="shared" si="4"/>
        <v>1.1783999999999999</v>
      </c>
      <c r="H61" s="17">
        <f t="shared" si="5"/>
        <v>10.9984</v>
      </c>
    </row>
    <row r="62" spans="1:8" s="18" customFormat="1" ht="45" customHeight="1">
      <c r="A62" s="11"/>
      <c r="B62" s="12" t="s">
        <v>88</v>
      </c>
      <c r="C62" s="13" t="s">
        <v>53</v>
      </c>
      <c r="D62" s="14" t="s">
        <v>47</v>
      </c>
      <c r="E62" s="19" t="s">
        <v>91</v>
      </c>
      <c r="F62" s="20">
        <v>18.75</v>
      </c>
      <c r="G62" s="17">
        <f t="shared" si="4"/>
        <v>2.25</v>
      </c>
      <c r="H62" s="17">
        <f t="shared" si="5"/>
        <v>21</v>
      </c>
    </row>
    <row r="65" spans="1:9">
      <c r="I65" s="18"/>
    </row>
    <row r="66" spans="1:9" ht="36">
      <c r="A66" s="6" t="s">
        <v>92</v>
      </c>
    </row>
    <row r="67" spans="1:9" s="10" customFormat="1" ht="36" customHeight="1">
      <c r="A67" s="8" t="s">
        <v>2</v>
      </c>
      <c r="B67" s="8" t="s">
        <v>3</v>
      </c>
      <c r="C67" s="8" t="s">
        <v>4</v>
      </c>
      <c r="D67" s="8" t="s">
        <v>5</v>
      </c>
      <c r="E67" s="8" t="s">
        <v>6</v>
      </c>
      <c r="F67" s="9" t="s">
        <v>7</v>
      </c>
      <c r="G67" s="9" t="s">
        <v>8</v>
      </c>
      <c r="H67" s="9" t="s">
        <v>9</v>
      </c>
    </row>
    <row r="68" spans="1:9" s="18" customFormat="1" ht="56.1" customHeight="1">
      <c r="A68" s="11"/>
      <c r="B68" s="12" t="s">
        <v>61</v>
      </c>
      <c r="C68" s="13" t="s">
        <v>93</v>
      </c>
      <c r="D68" s="14">
        <v>6600</v>
      </c>
      <c r="E68" s="15" t="s">
        <v>94</v>
      </c>
      <c r="F68" s="16">
        <v>132.55000000000001</v>
      </c>
      <c r="G68" s="17">
        <f t="shared" ref="G68:G69" si="6">F68*$G$5</f>
        <v>15.906000000000001</v>
      </c>
      <c r="H68" s="17">
        <f t="shared" ref="H68:H69" si="7">SUM(F68:G68)</f>
        <v>148.45600000000002</v>
      </c>
    </row>
    <row r="69" spans="1:9" s="18" customFormat="1" ht="56.1" customHeight="1">
      <c r="A69" s="11"/>
      <c r="B69" s="12" t="s">
        <v>19</v>
      </c>
      <c r="C69" s="13" t="s">
        <v>95</v>
      </c>
      <c r="D69" s="14" t="s">
        <v>96</v>
      </c>
      <c r="E69" s="15" t="s">
        <v>97</v>
      </c>
      <c r="F69" s="16">
        <v>147.97999999999999</v>
      </c>
      <c r="G69" s="17">
        <f t="shared" si="6"/>
        <v>17.757599999999996</v>
      </c>
      <c r="H69" s="17">
        <f t="shared" si="7"/>
        <v>165.73759999999999</v>
      </c>
    </row>
  </sheetData>
  <mergeCells count="1">
    <mergeCell ref="A2:H2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200" verticalDpi="200" r:id="rId1"/>
  <rowBreaks count="2" manualBreakCount="2">
    <brk id="14" max="5" man="1"/>
    <brk id="42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</vt:lpstr>
      <vt:lpstr>PRECIOS!Área_de_impresión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santos</dc:creator>
  <cp:lastModifiedBy>juan carlos santos</cp:lastModifiedBy>
  <dcterms:created xsi:type="dcterms:W3CDTF">2023-10-28T20:52:21Z</dcterms:created>
  <dcterms:modified xsi:type="dcterms:W3CDTF">2023-10-28T20:55:18Z</dcterms:modified>
</cp:coreProperties>
</file>