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go/Desktop/PhD/Predation Paper/Co-Authors Manuscript/E&amp;E submission/"/>
    </mc:Choice>
  </mc:AlternateContent>
  <xr:revisionPtr revIDLastSave="0" documentId="13_ncr:1_{CDB80C97-1C01-6543-922C-A6378878AA3F}" xr6:coauthVersionLast="44" xr6:coauthVersionMax="44" xr10:uidLastSave="{00000000-0000-0000-0000-000000000000}"/>
  <bookViews>
    <workbookView xWindow="760" yWindow="2800" windowWidth="27640" windowHeight="16160" xr2:uid="{1A680AF5-4399-AE40-845D-C967CD57FA4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78" i="1" l="1"/>
  <c r="M78" i="1"/>
  <c r="L78" i="1"/>
  <c r="K78" i="1"/>
  <c r="N66" i="1"/>
  <c r="M66" i="1"/>
  <c r="L66" i="1"/>
  <c r="K66" i="1"/>
  <c r="N27" i="1"/>
  <c r="M27" i="1"/>
  <c r="L27" i="1"/>
  <c r="K27" i="1"/>
  <c r="N74" i="1"/>
  <c r="N77" i="1" s="1"/>
  <c r="M74" i="1"/>
  <c r="M77" i="1" s="1"/>
  <c r="L74" i="1"/>
  <c r="L77" i="1" s="1"/>
  <c r="K74" i="1"/>
  <c r="K77" i="1" s="1"/>
  <c r="G74" i="1"/>
  <c r="G77" i="1" s="1"/>
  <c r="F74" i="1"/>
  <c r="F77" i="1" s="1"/>
  <c r="E74" i="1"/>
  <c r="E77" i="1" s="1"/>
  <c r="D74" i="1"/>
  <c r="D77" i="1" s="1"/>
  <c r="N72" i="1"/>
  <c r="M72" i="1"/>
  <c r="L72" i="1"/>
  <c r="K72" i="1"/>
  <c r="G72" i="1"/>
  <c r="G78" i="1" s="1"/>
  <c r="F72" i="1"/>
  <c r="F78" i="1" s="1"/>
  <c r="E72" i="1"/>
  <c r="E78" i="1" s="1"/>
  <c r="D72" i="1"/>
  <c r="D78" i="1" s="1"/>
  <c r="N60" i="1"/>
  <c r="N65" i="1" s="1"/>
  <c r="M60" i="1"/>
  <c r="M65" i="1" s="1"/>
  <c r="L60" i="1"/>
  <c r="L65" i="1" s="1"/>
  <c r="K60" i="1"/>
  <c r="K65" i="1" s="1"/>
  <c r="G60" i="1"/>
  <c r="G66" i="1" s="1"/>
  <c r="F60" i="1"/>
  <c r="F66" i="1" s="1"/>
  <c r="E60" i="1"/>
  <c r="E66" i="1" s="1"/>
  <c r="D60" i="1"/>
  <c r="D66" i="1" s="1"/>
  <c r="N47" i="1"/>
  <c r="N50" i="1" s="1"/>
  <c r="M47" i="1"/>
  <c r="M50" i="1" s="1"/>
  <c r="L47" i="1"/>
  <c r="L50" i="1" s="1"/>
  <c r="K47" i="1"/>
  <c r="K50" i="1" s="1"/>
  <c r="G47" i="1"/>
  <c r="G50" i="1" s="1"/>
  <c r="F47" i="1"/>
  <c r="F50" i="1" s="1"/>
  <c r="E47" i="1"/>
  <c r="E50" i="1" s="1"/>
  <c r="D47" i="1"/>
  <c r="D50" i="1" s="1"/>
  <c r="N45" i="1"/>
  <c r="N51" i="1" s="1"/>
  <c r="M45" i="1"/>
  <c r="M51" i="1" s="1"/>
  <c r="L45" i="1"/>
  <c r="L51" i="1" s="1"/>
  <c r="K45" i="1"/>
  <c r="K51" i="1" s="1"/>
  <c r="G45" i="1"/>
  <c r="G51" i="1" s="1"/>
  <c r="F45" i="1"/>
  <c r="F51" i="1" s="1"/>
  <c r="E45" i="1"/>
  <c r="E51" i="1" s="1"/>
  <c r="D45" i="1"/>
  <c r="D51" i="1" s="1"/>
  <c r="N35" i="1"/>
  <c r="N38" i="1" s="1"/>
  <c r="M35" i="1"/>
  <c r="M38" i="1" s="1"/>
  <c r="L35" i="1"/>
  <c r="L38" i="1" s="1"/>
  <c r="K35" i="1"/>
  <c r="K38" i="1" s="1"/>
  <c r="G35" i="1"/>
  <c r="G38" i="1" s="1"/>
  <c r="F35" i="1"/>
  <c r="F38" i="1" s="1"/>
  <c r="E35" i="1"/>
  <c r="E38" i="1" s="1"/>
  <c r="D35" i="1"/>
  <c r="D38" i="1" s="1"/>
  <c r="N33" i="1"/>
  <c r="N39" i="1" s="1"/>
  <c r="M33" i="1"/>
  <c r="M39" i="1" s="1"/>
  <c r="L33" i="1"/>
  <c r="L39" i="1" s="1"/>
  <c r="K33" i="1"/>
  <c r="K39" i="1" s="1"/>
  <c r="G33" i="1"/>
  <c r="G39" i="1" s="1"/>
  <c r="F33" i="1"/>
  <c r="F39" i="1" s="1"/>
  <c r="E33" i="1"/>
  <c r="E39" i="1" s="1"/>
  <c r="D33" i="1"/>
  <c r="D39" i="1" s="1"/>
  <c r="N26" i="1"/>
  <c r="M26" i="1"/>
  <c r="L26" i="1"/>
  <c r="K26" i="1"/>
  <c r="N22" i="1"/>
  <c r="M22" i="1"/>
  <c r="L22" i="1"/>
  <c r="K22" i="1"/>
  <c r="G22" i="1"/>
  <c r="F22" i="1"/>
  <c r="E22" i="1"/>
  <c r="D22" i="1"/>
  <c r="N21" i="1"/>
  <c r="M21" i="1"/>
  <c r="L21" i="1"/>
  <c r="K21" i="1"/>
  <c r="G21" i="1"/>
  <c r="G27" i="1" s="1"/>
  <c r="F21" i="1"/>
  <c r="F27" i="1" s="1"/>
  <c r="E21" i="1"/>
  <c r="E27" i="1" s="1"/>
  <c r="D21" i="1"/>
  <c r="D27" i="1" s="1"/>
  <c r="N14" i="1"/>
  <c r="M14" i="1"/>
  <c r="L14" i="1"/>
  <c r="K14" i="1"/>
  <c r="N10" i="1"/>
  <c r="M10" i="1"/>
  <c r="L10" i="1"/>
  <c r="K10" i="1"/>
  <c r="N9" i="1"/>
  <c r="N15" i="1" s="1"/>
  <c r="M9" i="1"/>
  <c r="M15" i="1" s="1"/>
  <c r="L9" i="1"/>
  <c r="L15" i="1" s="1"/>
  <c r="K9" i="1"/>
  <c r="K13" i="1" s="1"/>
  <c r="G9" i="1"/>
  <c r="G15" i="1" s="1"/>
  <c r="F9" i="1"/>
  <c r="F14" i="1" s="1"/>
  <c r="E9" i="1"/>
  <c r="E15" i="1" s="1"/>
  <c r="D9" i="1"/>
  <c r="D15" i="1" s="1"/>
  <c r="M13" i="1" l="1"/>
  <c r="F15" i="1"/>
  <c r="F26" i="1"/>
  <c r="D13" i="1"/>
  <c r="D14" i="1"/>
  <c r="K15" i="1"/>
  <c r="D25" i="1"/>
  <c r="K25" i="1"/>
  <c r="D26" i="1"/>
  <c r="D37" i="1"/>
  <c r="K37" i="1"/>
  <c r="D49" i="1"/>
  <c r="K49" i="1"/>
  <c r="D64" i="1"/>
  <c r="K64" i="1"/>
  <c r="D65" i="1"/>
  <c r="D76" i="1"/>
  <c r="K76" i="1"/>
  <c r="F13" i="1"/>
  <c r="F37" i="1"/>
  <c r="E13" i="1"/>
  <c r="L13" i="1"/>
  <c r="E14" i="1"/>
  <c r="E25" i="1"/>
  <c r="L25" i="1"/>
  <c r="E26" i="1"/>
  <c r="E37" i="1"/>
  <c r="L37" i="1"/>
  <c r="E49" i="1"/>
  <c r="L49" i="1"/>
  <c r="E64" i="1"/>
  <c r="L64" i="1"/>
  <c r="E65" i="1"/>
  <c r="E76" i="1"/>
  <c r="L76" i="1"/>
  <c r="F49" i="1"/>
  <c r="M49" i="1"/>
  <c r="F64" i="1"/>
  <c r="M64" i="1"/>
  <c r="F65" i="1"/>
  <c r="F76" i="1"/>
  <c r="M76" i="1"/>
  <c r="F25" i="1"/>
  <c r="M25" i="1"/>
  <c r="M37" i="1"/>
  <c r="G13" i="1"/>
  <c r="N13" i="1"/>
  <c r="G14" i="1"/>
  <c r="G25" i="1"/>
  <c r="N25" i="1"/>
  <c r="G26" i="1"/>
  <c r="G37" i="1"/>
  <c r="N37" i="1"/>
  <c r="G49" i="1"/>
  <c r="N49" i="1"/>
  <c r="G64" i="1"/>
  <c r="N64" i="1"/>
  <c r="G65" i="1"/>
  <c r="G76" i="1"/>
  <c r="N76" i="1"/>
</calcChain>
</file>

<file path=xl/sharedStrings.xml><?xml version="1.0" encoding="utf-8"?>
<sst xmlns="http://schemas.openxmlformats.org/spreadsheetml/2006/main" count="187" uniqueCount="46">
  <si>
    <t>Only Avian and Unknown Predators</t>
  </si>
  <si>
    <t>KEY</t>
  </si>
  <si>
    <t>Site 1 : Macouria + Canope 13/Oct/2018</t>
  </si>
  <si>
    <t xml:space="preserve">Site 1 : Macouria + Canope 13/Oct/2018 </t>
  </si>
  <si>
    <t>AV</t>
  </si>
  <si>
    <t>Avian Predator</t>
  </si>
  <si>
    <t>Panama Red</t>
  </si>
  <si>
    <t>FG Blue</t>
  </si>
  <si>
    <t>FG Red</t>
  </si>
  <si>
    <t>Control</t>
  </si>
  <si>
    <t>UP</t>
  </si>
  <si>
    <t>Unknown Predator</t>
  </si>
  <si>
    <t>INV</t>
  </si>
  <si>
    <t>Invertebrate attack</t>
  </si>
  <si>
    <t>MR</t>
  </si>
  <si>
    <t>Models Recovered</t>
  </si>
  <si>
    <t>MM</t>
  </si>
  <si>
    <t xml:space="preserve">Models Missing </t>
  </si>
  <si>
    <t>Total Attacks  Site 1</t>
  </si>
  <si>
    <t>Total Attacks incl invert Site 1</t>
  </si>
  <si>
    <t>total model put</t>
  </si>
  <si>
    <t>MR: 408</t>
  </si>
  <si>
    <t>Models not damaged</t>
  </si>
  <si>
    <t>Models not attacked (by AV or UP)</t>
  </si>
  <si>
    <t>Percentage Attacked</t>
  </si>
  <si>
    <t>Site 2 : KM 52.         17/Oct/2018</t>
  </si>
  <si>
    <t>Total Attacks Site 2</t>
  </si>
  <si>
    <t>Total Attacks incl invert Site 2</t>
  </si>
  <si>
    <t>MR: 404</t>
  </si>
  <si>
    <t>Site 3: Sentier de Rorotá  21/Oct/2018</t>
  </si>
  <si>
    <t>Total Attacks Site 3</t>
  </si>
  <si>
    <t>Total Attacks incl invert Site 3</t>
  </si>
  <si>
    <t>MR: 332</t>
  </si>
  <si>
    <t>MM: *</t>
  </si>
  <si>
    <t>Site 4: KM 46 + KM42  25/Oct/2018</t>
  </si>
  <si>
    <t>Total Attacks site 4</t>
  </si>
  <si>
    <t>Total Attacks incl invert Site 4</t>
  </si>
  <si>
    <t>MR: 377</t>
  </si>
  <si>
    <t>Site 5: Panama - Pipeline Road - 20/Dec/2018</t>
  </si>
  <si>
    <t>Total Attacks site 5</t>
  </si>
  <si>
    <t>Total Attacks incl invert Site 5</t>
  </si>
  <si>
    <t xml:space="preserve">MR: </t>
  </si>
  <si>
    <t>Site 6: Panama - Pipeline Road - 11/Feb/2019</t>
  </si>
  <si>
    <t>Total Attacks site 6</t>
  </si>
  <si>
    <t>Total Attacks incl invert Site 6</t>
  </si>
  <si>
    <t>Including Invertebrate Attack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</si>
</sst>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2EFDA"/>
        <bgColor rgb="FF000000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4" borderId="0" xfId="0" applyFill="1"/>
    <xf numFmtId="0" fontId="0" fillId="5" borderId="0" xfId="0" applyFill="1"/>
    <xf numFmtId="0" fontId="0" fillId="0" borderId="6" xfId="0" applyBorder="1"/>
    <xf numFmtId="10" fontId="0" fillId="0" borderId="6" xfId="0" applyNumberFormat="1" applyBorder="1"/>
    <xf numFmtId="10" fontId="0" fillId="0" borderId="0" xfId="0" applyNumberFormat="1"/>
    <xf numFmtId="0" fontId="0" fillId="0" borderId="7" xfId="0" applyBorder="1"/>
    <xf numFmtId="0" fontId="2" fillId="6" borderId="0" xfId="0" applyFont="1" applyFill="1"/>
    <xf numFmtId="0" fontId="0" fillId="5" borderId="6" xfId="0" applyFill="1" applyBorder="1"/>
    <xf numFmtId="0" fontId="2" fillId="0" borderId="0" xfId="0" applyFont="1"/>
    <xf numFmtId="0" fontId="0" fillId="0" borderId="8" xfId="0" applyBorder="1"/>
    <xf numFmtId="0" fontId="0" fillId="3" borderId="8" xfId="0" applyFill="1" applyBorder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DEA15-D072-6745-8A5C-20D0CA0E5D1B}">
  <dimension ref="A3:N78"/>
  <sheetViews>
    <sheetView tabSelected="1" topLeftCell="A55" workbookViewId="0">
      <selection activeCell="B15" sqref="B15"/>
    </sheetView>
  </sheetViews>
  <sheetFormatPr baseColWidth="10" defaultRowHeight="16" x14ac:dyDescent="0.2"/>
  <cols>
    <col min="2" max="2" width="16.83203125" customWidth="1"/>
  </cols>
  <sheetData>
    <row r="3" spans="1:14" x14ac:dyDescent="0.2">
      <c r="C3" s="1" t="s">
        <v>0</v>
      </c>
      <c r="J3" s="1" t="s">
        <v>45</v>
      </c>
      <c r="K3" s="1"/>
      <c r="L3" s="1"/>
      <c r="M3" s="1"/>
      <c r="N3" s="1"/>
    </row>
    <row r="4" spans="1:14" x14ac:dyDescent="0.2">
      <c r="A4" s="2" t="s">
        <v>1</v>
      </c>
      <c r="B4" s="3"/>
      <c r="C4" s="4" t="s">
        <v>2</v>
      </c>
      <c r="D4" s="4"/>
      <c r="E4" s="4"/>
      <c r="F4" s="4"/>
      <c r="G4" s="4"/>
      <c r="J4" s="4" t="s">
        <v>3</v>
      </c>
      <c r="K4" s="4"/>
      <c r="L4" s="4"/>
      <c r="M4" s="4"/>
      <c r="N4" s="4"/>
    </row>
    <row r="5" spans="1:14" x14ac:dyDescent="0.2">
      <c r="A5" s="5" t="s">
        <v>4</v>
      </c>
      <c r="B5" s="6" t="s">
        <v>5</v>
      </c>
      <c r="D5" t="s">
        <v>6</v>
      </c>
      <c r="E5" t="s">
        <v>7</v>
      </c>
      <c r="F5" t="s">
        <v>8</v>
      </c>
      <c r="G5" t="s">
        <v>9</v>
      </c>
      <c r="K5" t="s">
        <v>6</v>
      </c>
      <c r="L5" t="s">
        <v>7</v>
      </c>
      <c r="M5" t="s">
        <v>8</v>
      </c>
      <c r="N5" t="s">
        <v>9</v>
      </c>
    </row>
    <row r="6" spans="1:14" x14ac:dyDescent="0.2">
      <c r="A6" s="5" t="s">
        <v>10</v>
      </c>
      <c r="B6" s="6" t="s">
        <v>11</v>
      </c>
      <c r="C6" t="s">
        <v>4</v>
      </c>
      <c r="D6">
        <v>4</v>
      </c>
      <c r="E6">
        <v>7</v>
      </c>
      <c r="F6">
        <v>5</v>
      </c>
      <c r="G6">
        <v>3</v>
      </c>
      <c r="J6" t="s">
        <v>4</v>
      </c>
      <c r="K6">
        <v>4</v>
      </c>
      <c r="L6">
        <v>7</v>
      </c>
      <c r="M6">
        <v>5</v>
      </c>
      <c r="N6">
        <v>3</v>
      </c>
    </row>
    <row r="7" spans="1:14" x14ac:dyDescent="0.2">
      <c r="A7" s="5" t="s">
        <v>12</v>
      </c>
      <c r="B7" s="6" t="s">
        <v>13</v>
      </c>
      <c r="C7" t="s">
        <v>10</v>
      </c>
      <c r="D7">
        <v>8</v>
      </c>
      <c r="E7">
        <v>5</v>
      </c>
      <c r="F7">
        <v>4</v>
      </c>
      <c r="G7">
        <v>5</v>
      </c>
      <c r="J7" t="s">
        <v>10</v>
      </c>
      <c r="K7">
        <v>8</v>
      </c>
      <c r="L7">
        <v>5</v>
      </c>
      <c r="M7">
        <v>4</v>
      </c>
      <c r="N7">
        <v>5</v>
      </c>
    </row>
    <row r="8" spans="1:14" x14ac:dyDescent="0.2">
      <c r="A8" s="7" t="s">
        <v>14</v>
      </c>
      <c r="B8" s="8" t="s">
        <v>15</v>
      </c>
      <c r="C8" t="s">
        <v>12</v>
      </c>
      <c r="D8">
        <v>9</v>
      </c>
      <c r="E8">
        <v>7</v>
      </c>
      <c r="F8">
        <v>7</v>
      </c>
      <c r="G8">
        <v>9</v>
      </c>
      <c r="J8" t="s">
        <v>12</v>
      </c>
      <c r="K8">
        <v>9</v>
      </c>
      <c r="L8">
        <v>7</v>
      </c>
      <c r="M8">
        <v>7</v>
      </c>
      <c r="N8">
        <v>9</v>
      </c>
    </row>
    <row r="9" spans="1:14" x14ac:dyDescent="0.2">
      <c r="A9" s="5" t="s">
        <v>16</v>
      </c>
      <c r="B9" s="6" t="s">
        <v>17</v>
      </c>
      <c r="C9" s="9" t="s">
        <v>18</v>
      </c>
      <c r="D9" s="9">
        <f>SUM(D6:D7)</f>
        <v>12</v>
      </c>
      <c r="E9" s="9">
        <f>SUM(E6:E7)</f>
        <v>12</v>
      </c>
      <c r="F9" s="9">
        <f>SUM(F6:F7)</f>
        <v>9</v>
      </c>
      <c r="G9" s="9">
        <f>SUM(G6:G7)</f>
        <v>8</v>
      </c>
      <c r="J9" s="9" t="s">
        <v>19</v>
      </c>
      <c r="K9" s="9">
        <f>SUM(K6:K8)</f>
        <v>21</v>
      </c>
      <c r="L9" s="9">
        <f>SUM(L6:L8)</f>
        <v>19</v>
      </c>
      <c r="M9" s="9">
        <f>SUM(M6:M8)</f>
        <v>16</v>
      </c>
      <c r="N9" s="9">
        <f>SUM(N6:N8)</f>
        <v>17</v>
      </c>
    </row>
    <row r="10" spans="1:14" x14ac:dyDescent="0.2">
      <c r="C10" t="s">
        <v>20</v>
      </c>
      <c r="D10">
        <v>104</v>
      </c>
      <c r="E10">
        <v>104</v>
      </c>
      <c r="F10">
        <v>104</v>
      </c>
      <c r="G10">
        <v>104</v>
      </c>
      <c r="J10" t="s">
        <v>20</v>
      </c>
      <c r="K10">
        <f>K11+K12</f>
        <v>104</v>
      </c>
      <c r="L10">
        <f>L11+L12</f>
        <v>104</v>
      </c>
      <c r="M10">
        <f>M11+M12</f>
        <v>103</v>
      </c>
      <c r="N10">
        <f>N11+N12</f>
        <v>104</v>
      </c>
    </row>
    <row r="11" spans="1:14" x14ac:dyDescent="0.2">
      <c r="C11" t="s">
        <v>21</v>
      </c>
      <c r="D11">
        <v>103</v>
      </c>
      <c r="E11">
        <v>103</v>
      </c>
      <c r="F11">
        <v>104</v>
      </c>
      <c r="G11">
        <v>102</v>
      </c>
      <c r="J11" t="s">
        <v>21</v>
      </c>
      <c r="K11">
        <v>103</v>
      </c>
      <c r="L11">
        <v>103</v>
      </c>
      <c r="M11">
        <v>103</v>
      </c>
      <c r="N11">
        <v>102</v>
      </c>
    </row>
    <row r="12" spans="1:14" x14ac:dyDescent="0.2">
      <c r="C12" t="s">
        <v>16</v>
      </c>
      <c r="D12">
        <v>1</v>
      </c>
      <c r="E12">
        <v>1</v>
      </c>
      <c r="F12">
        <v>0</v>
      </c>
      <c r="G12">
        <v>2</v>
      </c>
      <c r="J12" t="s">
        <v>16</v>
      </c>
      <c r="K12">
        <v>1</v>
      </c>
      <c r="L12">
        <v>1</v>
      </c>
      <c r="M12">
        <v>0</v>
      </c>
      <c r="N12">
        <v>2</v>
      </c>
    </row>
    <row r="13" spans="1:14" x14ac:dyDescent="0.2">
      <c r="C13" t="s">
        <v>22</v>
      </c>
      <c r="D13">
        <f>D11-D9-D8</f>
        <v>82</v>
      </c>
      <c r="E13">
        <f t="shared" ref="E13" si="0">E11-E9-E8</f>
        <v>84</v>
      </c>
      <c r="F13">
        <f>F11-F9-F8</f>
        <v>88</v>
      </c>
      <c r="G13">
        <f>G11-G9-G8</f>
        <v>85</v>
      </c>
      <c r="J13" t="s">
        <v>22</v>
      </c>
      <c r="K13">
        <f>K11-K9</f>
        <v>82</v>
      </c>
      <c r="L13">
        <f>L11-L9</f>
        <v>84</v>
      </c>
      <c r="M13">
        <f>M11-M9</f>
        <v>87</v>
      </c>
      <c r="N13">
        <f>N11-N9</f>
        <v>85</v>
      </c>
    </row>
    <row r="14" spans="1:14" x14ac:dyDescent="0.2">
      <c r="C14" s="10" t="s">
        <v>23</v>
      </c>
      <c r="D14" s="10">
        <f>D11-D9</f>
        <v>91</v>
      </c>
      <c r="E14" s="10">
        <f>E11-E9</f>
        <v>91</v>
      </c>
      <c r="F14" s="10">
        <f>F11-F9</f>
        <v>95</v>
      </c>
      <c r="G14" s="10">
        <f>G11-G9</f>
        <v>94</v>
      </c>
      <c r="J14" s="10" t="s">
        <v>23</v>
      </c>
      <c r="K14" s="10">
        <f>K11-K6-K7</f>
        <v>91</v>
      </c>
      <c r="L14" s="10">
        <f>L11-L6-L7</f>
        <v>91</v>
      </c>
      <c r="M14" s="10">
        <f>M11-M6-M7</f>
        <v>94</v>
      </c>
      <c r="N14" s="10">
        <f>N11-N6-N7</f>
        <v>94</v>
      </c>
    </row>
    <row r="15" spans="1:14" ht="17" thickBot="1" x14ac:dyDescent="0.25">
      <c r="A15" s="11"/>
      <c r="B15" s="11"/>
      <c r="C15" s="11" t="s">
        <v>24</v>
      </c>
      <c r="D15" s="12">
        <f>D9/D11</f>
        <v>0.11650485436893204</v>
      </c>
      <c r="E15" s="12">
        <f>E9/E11</f>
        <v>0.11650485436893204</v>
      </c>
      <c r="F15" s="12">
        <f>F9/F11</f>
        <v>8.6538461538461536E-2</v>
      </c>
      <c r="G15" s="12">
        <f>G9/G11</f>
        <v>7.8431372549019607E-2</v>
      </c>
      <c r="H15" s="11"/>
      <c r="I15" s="11"/>
      <c r="J15" s="11"/>
      <c r="K15" s="12">
        <f>K9/K11</f>
        <v>0.20388349514563106</v>
      </c>
      <c r="L15" s="12">
        <f>L9/L11</f>
        <v>0.18446601941747573</v>
      </c>
      <c r="M15" s="12">
        <f>M9/M11</f>
        <v>0.1553398058252427</v>
      </c>
      <c r="N15" s="12">
        <f>N9/N11</f>
        <v>0.16666666666666666</v>
      </c>
    </row>
    <row r="16" spans="1:14" x14ac:dyDescent="0.2">
      <c r="C16" s="4" t="s">
        <v>25</v>
      </c>
      <c r="D16" s="4"/>
      <c r="E16" s="4"/>
      <c r="F16" s="4"/>
      <c r="G16" s="4"/>
      <c r="J16" s="4" t="s">
        <v>25</v>
      </c>
      <c r="K16" s="4"/>
      <c r="L16" s="4"/>
      <c r="M16" s="4"/>
      <c r="N16" s="4"/>
    </row>
    <row r="17" spans="1:14" x14ac:dyDescent="0.2">
      <c r="D17" t="s">
        <v>6</v>
      </c>
      <c r="E17" t="s">
        <v>7</v>
      </c>
      <c r="F17" t="s">
        <v>8</v>
      </c>
      <c r="G17" t="s">
        <v>9</v>
      </c>
      <c r="K17" t="s">
        <v>6</v>
      </c>
      <c r="L17" t="s">
        <v>7</v>
      </c>
      <c r="M17" t="s">
        <v>8</v>
      </c>
      <c r="N17" t="s">
        <v>9</v>
      </c>
    </row>
    <row r="18" spans="1:14" x14ac:dyDescent="0.2">
      <c r="C18" t="s">
        <v>4</v>
      </c>
      <c r="D18">
        <v>6</v>
      </c>
      <c r="E18">
        <v>10</v>
      </c>
      <c r="F18">
        <v>4</v>
      </c>
      <c r="G18">
        <v>13</v>
      </c>
      <c r="J18" t="s">
        <v>4</v>
      </c>
      <c r="K18">
        <v>6</v>
      </c>
      <c r="L18">
        <v>10</v>
      </c>
      <c r="M18">
        <v>4</v>
      </c>
      <c r="N18">
        <v>13</v>
      </c>
    </row>
    <row r="19" spans="1:14" x14ac:dyDescent="0.2">
      <c r="C19" t="s">
        <v>10</v>
      </c>
      <c r="D19">
        <v>2</v>
      </c>
      <c r="E19">
        <v>3</v>
      </c>
      <c r="F19">
        <v>3</v>
      </c>
      <c r="G19">
        <v>2</v>
      </c>
      <c r="J19" t="s">
        <v>10</v>
      </c>
      <c r="K19">
        <v>2</v>
      </c>
      <c r="L19">
        <v>3</v>
      </c>
      <c r="M19">
        <v>3</v>
      </c>
      <c r="N19">
        <v>2</v>
      </c>
    </row>
    <row r="20" spans="1:14" x14ac:dyDescent="0.2">
      <c r="C20" t="s">
        <v>12</v>
      </c>
      <c r="D20">
        <v>6</v>
      </c>
      <c r="E20">
        <v>3</v>
      </c>
      <c r="F20">
        <v>0</v>
      </c>
      <c r="G20">
        <v>0</v>
      </c>
      <c r="J20" t="s">
        <v>12</v>
      </c>
      <c r="K20">
        <v>6</v>
      </c>
      <c r="L20">
        <v>3</v>
      </c>
      <c r="M20">
        <v>0</v>
      </c>
      <c r="N20">
        <v>0</v>
      </c>
    </row>
    <row r="21" spans="1:14" x14ac:dyDescent="0.2">
      <c r="C21" s="9" t="s">
        <v>26</v>
      </c>
      <c r="D21" s="9">
        <f>SUM(D18:D19)</f>
        <v>8</v>
      </c>
      <c r="E21" s="9">
        <f>SUM(E18:E19)</f>
        <v>13</v>
      </c>
      <c r="F21" s="9">
        <f>SUM(F18:F19)</f>
        <v>7</v>
      </c>
      <c r="G21" s="9">
        <f>SUM(G18:G19)</f>
        <v>15</v>
      </c>
      <c r="J21" s="9" t="s">
        <v>27</v>
      </c>
      <c r="K21" s="9">
        <f>SUM(K18:K20)</f>
        <v>14</v>
      </c>
      <c r="L21" s="9">
        <f>SUM(L18:L20)</f>
        <v>16</v>
      </c>
      <c r="M21" s="9">
        <f>SUM(M18:M20)</f>
        <v>7</v>
      </c>
      <c r="N21" s="9">
        <f>SUM(N18:N20)</f>
        <v>15</v>
      </c>
    </row>
    <row r="22" spans="1:14" x14ac:dyDescent="0.2">
      <c r="C22" t="s">
        <v>20</v>
      </c>
      <c r="D22">
        <f>D23+D24</f>
        <v>101</v>
      </c>
      <c r="E22">
        <f>E23+E24</f>
        <v>101</v>
      </c>
      <c r="F22">
        <f>F23+F24</f>
        <v>101</v>
      </c>
      <c r="G22">
        <f>G23+G24</f>
        <v>101</v>
      </c>
      <c r="J22" t="s">
        <v>20</v>
      </c>
      <c r="K22">
        <f>K23+K24</f>
        <v>101</v>
      </c>
      <c r="L22">
        <f>L23+L24</f>
        <v>101</v>
      </c>
      <c r="M22">
        <f>M23+M24</f>
        <v>101</v>
      </c>
      <c r="N22">
        <f>N23+N24</f>
        <v>101</v>
      </c>
    </row>
    <row r="23" spans="1:14" x14ac:dyDescent="0.2">
      <c r="C23" t="s">
        <v>28</v>
      </c>
      <c r="D23">
        <v>101</v>
      </c>
      <c r="E23">
        <v>101</v>
      </c>
      <c r="F23">
        <v>101</v>
      </c>
      <c r="G23">
        <v>101</v>
      </c>
      <c r="J23" t="s">
        <v>28</v>
      </c>
      <c r="K23">
        <v>101</v>
      </c>
      <c r="L23">
        <v>101</v>
      </c>
      <c r="M23">
        <v>101</v>
      </c>
      <c r="N23">
        <v>101</v>
      </c>
    </row>
    <row r="24" spans="1:14" x14ac:dyDescent="0.2">
      <c r="C24" t="s">
        <v>16</v>
      </c>
      <c r="D24">
        <v>0</v>
      </c>
      <c r="E24">
        <v>0</v>
      </c>
      <c r="F24">
        <v>0</v>
      </c>
      <c r="G24">
        <v>0</v>
      </c>
      <c r="J24" t="s">
        <v>16</v>
      </c>
      <c r="K24">
        <v>0</v>
      </c>
      <c r="L24">
        <v>0</v>
      </c>
      <c r="M24">
        <v>0</v>
      </c>
      <c r="N24">
        <v>0</v>
      </c>
    </row>
    <row r="25" spans="1:14" x14ac:dyDescent="0.2">
      <c r="C25" t="s">
        <v>22</v>
      </c>
      <c r="D25">
        <f>D23-D21-D20</f>
        <v>87</v>
      </c>
      <c r="E25">
        <f t="shared" ref="E25:G25" si="1">E23-E21-E20</f>
        <v>85</v>
      </c>
      <c r="F25">
        <f t="shared" si="1"/>
        <v>94</v>
      </c>
      <c r="G25">
        <f t="shared" si="1"/>
        <v>86</v>
      </c>
      <c r="J25" t="s">
        <v>22</v>
      </c>
      <c r="K25">
        <f>K23-K21</f>
        <v>87</v>
      </c>
      <c r="L25">
        <f t="shared" ref="L25:M25" si="2">L23-L21</f>
        <v>85</v>
      </c>
      <c r="M25">
        <f t="shared" si="2"/>
        <v>94</v>
      </c>
      <c r="N25">
        <f>N23-N21</f>
        <v>86</v>
      </c>
    </row>
    <row r="26" spans="1:14" x14ac:dyDescent="0.2">
      <c r="C26" s="10" t="s">
        <v>23</v>
      </c>
      <c r="D26" s="10">
        <f>D23-D21</f>
        <v>93</v>
      </c>
      <c r="E26" s="10">
        <f>E23-E21</f>
        <v>88</v>
      </c>
      <c r="F26" s="10">
        <f t="shared" ref="F26" si="3">F23-F21</f>
        <v>94</v>
      </c>
      <c r="G26" s="10">
        <f>G23-G21</f>
        <v>86</v>
      </c>
      <c r="J26" s="10" t="s">
        <v>23</v>
      </c>
      <c r="K26" s="10">
        <f>K23-K18-K19</f>
        <v>93</v>
      </c>
      <c r="L26" s="10">
        <f t="shared" ref="L26" si="4">L23-L18-L19</f>
        <v>88</v>
      </c>
      <c r="M26" s="10">
        <f>M23-M18-M19</f>
        <v>94</v>
      </c>
      <c r="N26" s="10">
        <f>N23-N18-N19</f>
        <v>86</v>
      </c>
    </row>
    <row r="27" spans="1:14" ht="17" thickBot="1" x14ac:dyDescent="0.25">
      <c r="A27" s="11"/>
      <c r="B27" s="11"/>
      <c r="C27" s="11" t="s">
        <v>24</v>
      </c>
      <c r="D27" s="12">
        <f>D21/D23</f>
        <v>7.9207920792079209E-2</v>
      </c>
      <c r="E27" s="12">
        <f>E21/E23</f>
        <v>0.12871287128712872</v>
      </c>
      <c r="F27" s="12">
        <f>F21/F23</f>
        <v>6.9306930693069313E-2</v>
      </c>
      <c r="G27" s="12">
        <f>G21/G23</f>
        <v>0.14851485148514851</v>
      </c>
      <c r="H27" s="11"/>
      <c r="I27" s="11"/>
      <c r="J27" s="11"/>
      <c r="K27" s="12">
        <f>K21/K23</f>
        <v>0.13861386138613863</v>
      </c>
      <c r="L27" s="12">
        <f>L21/L23</f>
        <v>0.15841584158415842</v>
      </c>
      <c r="M27" s="12">
        <f>M21/M23</f>
        <v>6.9306930693069313E-2</v>
      </c>
      <c r="N27" s="12">
        <f>N21/N23</f>
        <v>0.14851485148514851</v>
      </c>
    </row>
    <row r="28" spans="1:14" x14ac:dyDescent="0.2">
      <c r="C28" s="4" t="s">
        <v>29</v>
      </c>
      <c r="D28" s="4"/>
      <c r="E28" s="4"/>
      <c r="F28" s="4"/>
      <c r="G28" s="4"/>
      <c r="J28" s="4" t="s">
        <v>29</v>
      </c>
      <c r="K28" s="4"/>
      <c r="L28" s="4"/>
      <c r="M28" s="4"/>
      <c r="N28" s="4"/>
    </row>
    <row r="29" spans="1:14" x14ac:dyDescent="0.2">
      <c r="D29" t="s">
        <v>6</v>
      </c>
      <c r="E29" t="s">
        <v>7</v>
      </c>
      <c r="F29" t="s">
        <v>8</v>
      </c>
      <c r="G29" t="s">
        <v>9</v>
      </c>
      <c r="K29" t="s">
        <v>6</v>
      </c>
      <c r="L29" t="s">
        <v>7</v>
      </c>
      <c r="M29" t="s">
        <v>8</v>
      </c>
      <c r="N29" t="s">
        <v>9</v>
      </c>
    </row>
    <row r="30" spans="1:14" x14ac:dyDescent="0.2">
      <c r="C30" t="s">
        <v>4</v>
      </c>
      <c r="D30">
        <v>4</v>
      </c>
      <c r="E30">
        <v>0</v>
      </c>
      <c r="F30">
        <v>0</v>
      </c>
      <c r="G30">
        <v>3</v>
      </c>
      <c r="J30" t="s">
        <v>4</v>
      </c>
      <c r="K30">
        <v>4</v>
      </c>
      <c r="L30">
        <v>0</v>
      </c>
      <c r="M30">
        <v>0</v>
      </c>
      <c r="N30">
        <v>3</v>
      </c>
    </row>
    <row r="31" spans="1:14" x14ac:dyDescent="0.2">
      <c r="C31" t="s">
        <v>10</v>
      </c>
      <c r="D31">
        <v>6</v>
      </c>
      <c r="E31">
        <v>4</v>
      </c>
      <c r="F31">
        <v>3</v>
      </c>
      <c r="G31">
        <v>1</v>
      </c>
      <c r="J31" t="s">
        <v>10</v>
      </c>
      <c r="K31">
        <v>6</v>
      </c>
      <c r="L31">
        <v>4</v>
      </c>
      <c r="M31">
        <v>3</v>
      </c>
      <c r="N31">
        <v>1</v>
      </c>
    </row>
    <row r="32" spans="1:14" x14ac:dyDescent="0.2">
      <c r="C32" t="s">
        <v>12</v>
      </c>
      <c r="D32">
        <v>2</v>
      </c>
      <c r="E32">
        <v>1</v>
      </c>
      <c r="F32">
        <v>1</v>
      </c>
      <c r="G32">
        <v>3</v>
      </c>
      <c r="J32" t="s">
        <v>12</v>
      </c>
      <c r="K32">
        <v>2</v>
      </c>
      <c r="L32">
        <v>1</v>
      </c>
      <c r="M32">
        <v>1</v>
      </c>
      <c r="N32">
        <v>3</v>
      </c>
    </row>
    <row r="33" spans="1:14" x14ac:dyDescent="0.2">
      <c r="C33" s="9" t="s">
        <v>30</v>
      </c>
      <c r="D33" s="9">
        <f>SUM(D30:D31)</f>
        <v>10</v>
      </c>
      <c r="E33" s="9">
        <f>SUM(E30:E31)</f>
        <v>4</v>
      </c>
      <c r="F33" s="9">
        <f>SUM(F30:F31)</f>
        <v>3</v>
      </c>
      <c r="G33" s="9">
        <f>SUM(G30:G31)</f>
        <v>4</v>
      </c>
      <c r="J33" s="9" t="s">
        <v>31</v>
      </c>
      <c r="K33" s="9">
        <f>SUM(K30:K32)</f>
        <v>12</v>
      </c>
      <c r="L33" s="9">
        <f>SUM(L30:L32)</f>
        <v>5</v>
      </c>
      <c r="M33" s="9">
        <f>SUM(M30:M32)</f>
        <v>4</v>
      </c>
      <c r="N33" s="9">
        <f>SUM(N30:N32)</f>
        <v>7</v>
      </c>
    </row>
    <row r="34" spans="1:14" x14ac:dyDescent="0.2">
      <c r="C34" t="s">
        <v>20</v>
      </c>
      <c r="D34">
        <v>100</v>
      </c>
      <c r="E34">
        <v>100</v>
      </c>
      <c r="F34">
        <v>100</v>
      </c>
      <c r="G34">
        <v>100</v>
      </c>
      <c r="J34" t="s">
        <v>20</v>
      </c>
      <c r="K34">
        <v>100</v>
      </c>
      <c r="L34">
        <v>100</v>
      </c>
      <c r="M34">
        <v>100</v>
      </c>
      <c r="N34">
        <v>100</v>
      </c>
    </row>
    <row r="35" spans="1:14" x14ac:dyDescent="0.2">
      <c r="C35" t="s">
        <v>32</v>
      </c>
      <c r="D35">
        <f>D34-D36</f>
        <v>84</v>
      </c>
      <c r="E35">
        <f t="shared" ref="E35:G35" si="5">E34-E36</f>
        <v>81</v>
      </c>
      <c r="F35">
        <f t="shared" si="5"/>
        <v>84</v>
      </c>
      <c r="G35">
        <f t="shared" si="5"/>
        <v>83</v>
      </c>
      <c r="J35" t="s">
        <v>32</v>
      </c>
      <c r="K35">
        <f>K34-K36</f>
        <v>84</v>
      </c>
      <c r="L35">
        <f t="shared" ref="L35:N35" si="6">L34-L36</f>
        <v>81</v>
      </c>
      <c r="M35">
        <f t="shared" si="6"/>
        <v>84</v>
      </c>
      <c r="N35">
        <f t="shared" si="6"/>
        <v>83</v>
      </c>
    </row>
    <row r="36" spans="1:14" x14ac:dyDescent="0.2">
      <c r="C36" t="s">
        <v>33</v>
      </c>
      <c r="D36">
        <v>16</v>
      </c>
      <c r="E36">
        <v>19</v>
      </c>
      <c r="F36">
        <v>16</v>
      </c>
      <c r="G36">
        <v>17</v>
      </c>
      <c r="J36" t="s">
        <v>33</v>
      </c>
      <c r="K36">
        <v>16</v>
      </c>
      <c r="L36">
        <v>19</v>
      </c>
      <c r="M36">
        <v>16</v>
      </c>
      <c r="N36">
        <v>17</v>
      </c>
    </row>
    <row r="37" spans="1:14" x14ac:dyDescent="0.2">
      <c r="C37" t="s">
        <v>22</v>
      </c>
      <c r="D37">
        <f>D35-D33-D32</f>
        <v>72</v>
      </c>
      <c r="E37">
        <f t="shared" ref="E37:G37" si="7">E35-E33-E32</f>
        <v>76</v>
      </c>
      <c r="F37">
        <f t="shared" si="7"/>
        <v>80</v>
      </c>
      <c r="G37">
        <f t="shared" si="7"/>
        <v>76</v>
      </c>
      <c r="J37" t="s">
        <v>22</v>
      </c>
      <c r="K37">
        <f>K35-K33</f>
        <v>72</v>
      </c>
      <c r="L37">
        <f t="shared" ref="L37" si="8">L35-L33</f>
        <v>76</v>
      </c>
      <c r="M37">
        <f>M35-M33</f>
        <v>80</v>
      </c>
      <c r="N37">
        <f>N35-N33</f>
        <v>76</v>
      </c>
    </row>
    <row r="38" spans="1:14" x14ac:dyDescent="0.2">
      <c r="C38" s="10" t="s">
        <v>23</v>
      </c>
      <c r="D38" s="10">
        <f>D35-D33</f>
        <v>74</v>
      </c>
      <c r="E38" s="10">
        <f>E35-E33</f>
        <v>77</v>
      </c>
      <c r="F38" s="10">
        <f t="shared" ref="F38" si="9">F35-F33</f>
        <v>81</v>
      </c>
      <c r="G38" s="10">
        <f>G35-G33</f>
        <v>79</v>
      </c>
      <c r="J38" s="10" t="s">
        <v>23</v>
      </c>
      <c r="K38" s="10">
        <f>K35-K30-K31</f>
        <v>74</v>
      </c>
      <c r="L38" s="10">
        <f t="shared" ref="L38:M38" si="10">L35-L30-L31</f>
        <v>77</v>
      </c>
      <c r="M38" s="10">
        <f t="shared" si="10"/>
        <v>81</v>
      </c>
      <c r="N38" s="10">
        <f>N35-N30-N31</f>
        <v>79</v>
      </c>
    </row>
    <row r="39" spans="1:14" ht="17" thickBot="1" x14ac:dyDescent="0.25">
      <c r="A39" s="11"/>
      <c r="B39" s="11"/>
      <c r="C39" s="11" t="s">
        <v>24</v>
      </c>
      <c r="D39" s="12">
        <f>D33/D35</f>
        <v>0.11904761904761904</v>
      </c>
      <c r="E39" s="12">
        <f>E33/E35</f>
        <v>4.9382716049382713E-2</v>
      </c>
      <c r="F39" s="12">
        <f>F33/F35</f>
        <v>3.5714285714285712E-2</v>
      </c>
      <c r="G39" s="12">
        <f>G33/G35</f>
        <v>4.8192771084337352E-2</v>
      </c>
      <c r="H39" s="11"/>
      <c r="I39" s="11"/>
      <c r="J39" s="11"/>
      <c r="K39" s="12">
        <f>K33/K35</f>
        <v>0.14285714285714285</v>
      </c>
      <c r="L39" s="12">
        <f>L33/L35</f>
        <v>6.1728395061728392E-2</v>
      </c>
      <c r="M39" s="12">
        <f>M33/M35</f>
        <v>4.7619047619047616E-2</v>
      </c>
      <c r="N39" s="12">
        <f>N33/N35</f>
        <v>8.4337349397590355E-2</v>
      </c>
    </row>
    <row r="40" spans="1:14" x14ac:dyDescent="0.2">
      <c r="C40" s="4" t="s">
        <v>34</v>
      </c>
      <c r="D40" s="4"/>
      <c r="E40" s="4"/>
      <c r="F40" s="4"/>
      <c r="G40" s="4"/>
      <c r="J40" s="4" t="s">
        <v>34</v>
      </c>
      <c r="K40" s="4"/>
      <c r="L40" s="4"/>
      <c r="M40" s="4"/>
      <c r="N40" s="4"/>
    </row>
    <row r="41" spans="1:14" x14ac:dyDescent="0.2">
      <c r="D41" t="s">
        <v>6</v>
      </c>
      <c r="E41" t="s">
        <v>7</v>
      </c>
      <c r="F41" t="s">
        <v>8</v>
      </c>
      <c r="G41" t="s">
        <v>9</v>
      </c>
      <c r="K41" t="s">
        <v>6</v>
      </c>
      <c r="L41" t="s">
        <v>7</v>
      </c>
      <c r="M41" t="s">
        <v>8</v>
      </c>
      <c r="N41" t="s">
        <v>9</v>
      </c>
    </row>
    <row r="42" spans="1:14" x14ac:dyDescent="0.2">
      <c r="C42" t="s">
        <v>4</v>
      </c>
      <c r="D42">
        <v>3</v>
      </c>
      <c r="E42">
        <v>1</v>
      </c>
      <c r="F42">
        <v>1</v>
      </c>
      <c r="G42">
        <v>3</v>
      </c>
      <c r="J42" t="s">
        <v>4</v>
      </c>
      <c r="K42">
        <v>3</v>
      </c>
      <c r="L42">
        <v>1</v>
      </c>
      <c r="M42">
        <v>1</v>
      </c>
      <c r="N42">
        <v>3</v>
      </c>
    </row>
    <row r="43" spans="1:14" x14ac:dyDescent="0.2">
      <c r="C43" t="s">
        <v>10</v>
      </c>
      <c r="D43">
        <v>5</v>
      </c>
      <c r="E43">
        <v>2</v>
      </c>
      <c r="F43">
        <v>1</v>
      </c>
      <c r="G43">
        <v>2</v>
      </c>
      <c r="J43" t="s">
        <v>10</v>
      </c>
      <c r="K43">
        <v>5</v>
      </c>
      <c r="L43">
        <v>2</v>
      </c>
      <c r="M43">
        <v>1</v>
      </c>
      <c r="N43">
        <v>2</v>
      </c>
    </row>
    <row r="44" spans="1:14" x14ac:dyDescent="0.2">
      <c r="C44" t="s">
        <v>12</v>
      </c>
      <c r="D44">
        <v>3</v>
      </c>
      <c r="E44">
        <v>0</v>
      </c>
      <c r="F44">
        <v>1</v>
      </c>
      <c r="G44">
        <v>1</v>
      </c>
      <c r="J44" t="s">
        <v>12</v>
      </c>
      <c r="K44">
        <v>3</v>
      </c>
      <c r="L44">
        <v>0</v>
      </c>
      <c r="M44">
        <v>1</v>
      </c>
      <c r="N44">
        <v>1</v>
      </c>
    </row>
    <row r="45" spans="1:14" x14ac:dyDescent="0.2">
      <c r="C45" s="9" t="s">
        <v>35</v>
      </c>
      <c r="D45" s="9">
        <f>SUM(D42:D43)</f>
        <v>8</v>
      </c>
      <c r="E45" s="9">
        <f>SUM(E42:E43)</f>
        <v>3</v>
      </c>
      <c r="F45" s="9">
        <f>SUM(F42:F43)</f>
        <v>2</v>
      </c>
      <c r="G45" s="9">
        <f>SUM(G42:G43)</f>
        <v>5</v>
      </c>
      <c r="J45" s="9" t="s">
        <v>36</v>
      </c>
      <c r="K45" s="9">
        <f>SUM(K42:K44)</f>
        <v>11</v>
      </c>
      <c r="L45" s="9">
        <f>SUM(L42:L44)</f>
        <v>3</v>
      </c>
      <c r="M45" s="9">
        <f>SUM(M42:M44)</f>
        <v>3</v>
      </c>
      <c r="N45" s="9">
        <f>SUM(N42:N44)</f>
        <v>6</v>
      </c>
    </row>
    <row r="46" spans="1:14" x14ac:dyDescent="0.2">
      <c r="C46" t="s">
        <v>20</v>
      </c>
      <c r="D46">
        <v>96</v>
      </c>
      <c r="E46">
        <v>96</v>
      </c>
      <c r="F46">
        <v>96</v>
      </c>
      <c r="G46">
        <v>96</v>
      </c>
      <c r="J46" t="s">
        <v>20</v>
      </c>
      <c r="K46">
        <v>96</v>
      </c>
      <c r="L46">
        <v>96</v>
      </c>
      <c r="M46">
        <v>96</v>
      </c>
      <c r="N46">
        <v>96</v>
      </c>
    </row>
    <row r="47" spans="1:14" x14ac:dyDescent="0.2">
      <c r="C47" t="s">
        <v>37</v>
      </c>
      <c r="D47">
        <f>D46-D48</f>
        <v>91</v>
      </c>
      <c r="E47">
        <f t="shared" ref="E47:G47" si="11">E46-E48</f>
        <v>95</v>
      </c>
      <c r="F47">
        <f t="shared" si="11"/>
        <v>95</v>
      </c>
      <c r="G47">
        <f t="shared" si="11"/>
        <v>95</v>
      </c>
      <c r="J47" t="s">
        <v>37</v>
      </c>
      <c r="K47">
        <f>K46-K48</f>
        <v>91</v>
      </c>
      <c r="L47">
        <f t="shared" ref="L47:N47" si="12">L46-L48</f>
        <v>95</v>
      </c>
      <c r="M47">
        <f t="shared" si="12"/>
        <v>95</v>
      </c>
      <c r="N47">
        <f t="shared" si="12"/>
        <v>95</v>
      </c>
    </row>
    <row r="48" spans="1:14" x14ac:dyDescent="0.2">
      <c r="C48" t="s">
        <v>16</v>
      </c>
      <c r="D48">
        <v>5</v>
      </c>
      <c r="E48">
        <v>1</v>
      </c>
      <c r="F48">
        <v>1</v>
      </c>
      <c r="G48">
        <v>1</v>
      </c>
      <c r="J48" t="s">
        <v>16</v>
      </c>
      <c r="K48">
        <v>5</v>
      </c>
      <c r="L48">
        <v>1</v>
      </c>
      <c r="M48">
        <v>1</v>
      </c>
      <c r="N48">
        <v>1</v>
      </c>
    </row>
    <row r="49" spans="1:14" x14ac:dyDescent="0.2">
      <c r="C49" t="s">
        <v>22</v>
      </c>
      <c r="D49">
        <f>D47-D45-D44</f>
        <v>80</v>
      </c>
      <c r="E49">
        <f t="shared" ref="E49:G49" si="13">E47-E45-E44</f>
        <v>92</v>
      </c>
      <c r="F49">
        <f>F47-F45-F44</f>
        <v>92</v>
      </c>
      <c r="G49">
        <f t="shared" si="13"/>
        <v>89</v>
      </c>
      <c r="J49" t="s">
        <v>22</v>
      </c>
      <c r="K49">
        <f>K47-K45</f>
        <v>80</v>
      </c>
      <c r="L49">
        <f t="shared" ref="L49:N49" si="14">L47-L45</f>
        <v>92</v>
      </c>
      <c r="M49">
        <f t="shared" si="14"/>
        <v>92</v>
      </c>
      <c r="N49">
        <f t="shared" si="14"/>
        <v>89</v>
      </c>
    </row>
    <row r="50" spans="1:14" x14ac:dyDescent="0.2">
      <c r="C50" s="10" t="s">
        <v>23</v>
      </c>
      <c r="D50" s="10">
        <f>D47-D45</f>
        <v>83</v>
      </c>
      <c r="E50" s="10">
        <f>E47-E45</f>
        <v>92</v>
      </c>
      <c r="F50" s="10">
        <f t="shared" ref="F50:G50" si="15">F47-F45</f>
        <v>93</v>
      </c>
      <c r="G50" s="10">
        <f t="shared" si="15"/>
        <v>90</v>
      </c>
      <c r="J50" s="10" t="s">
        <v>23</v>
      </c>
      <c r="K50" s="10">
        <f>K47-K42-K43</f>
        <v>83</v>
      </c>
      <c r="L50" s="10">
        <f t="shared" ref="L50:N50" si="16">L47-L42-L43</f>
        <v>92</v>
      </c>
      <c r="M50" s="10">
        <f t="shared" si="16"/>
        <v>93</v>
      </c>
      <c r="N50" s="10">
        <f t="shared" si="16"/>
        <v>90</v>
      </c>
    </row>
    <row r="51" spans="1:14" ht="17" thickBot="1" x14ac:dyDescent="0.25">
      <c r="C51" t="s">
        <v>24</v>
      </c>
      <c r="D51" s="13">
        <f>D45/D47</f>
        <v>8.7912087912087919E-2</v>
      </c>
      <c r="E51" s="13">
        <f>E45/E47</f>
        <v>3.1578947368421054E-2</v>
      </c>
      <c r="F51" s="13">
        <f>F45/F47</f>
        <v>2.1052631578947368E-2</v>
      </c>
      <c r="G51" s="13">
        <f>G45/G47</f>
        <v>5.2631578947368418E-2</v>
      </c>
      <c r="K51" s="13">
        <f>K45/K47</f>
        <v>0.12087912087912088</v>
      </c>
      <c r="L51" s="13">
        <f>L45/L47</f>
        <v>3.1578947368421054E-2</v>
      </c>
      <c r="M51" s="13">
        <f>M45/M47</f>
        <v>3.1578947368421054E-2</v>
      </c>
      <c r="N51" s="13">
        <f>N45/N47</f>
        <v>6.3157894736842107E-2</v>
      </c>
    </row>
    <row r="52" spans="1:14" ht="17" thickTop="1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</row>
    <row r="55" spans="1:14" x14ac:dyDescent="0.2">
      <c r="C55" s="4" t="s">
        <v>38</v>
      </c>
      <c r="D55" s="4"/>
      <c r="E55" s="4"/>
      <c r="F55" s="4"/>
      <c r="G55" s="4"/>
      <c r="J55" s="4" t="s">
        <v>38</v>
      </c>
      <c r="K55" s="4"/>
      <c r="L55" s="4"/>
      <c r="M55" s="4"/>
      <c r="N55" s="4"/>
    </row>
    <row r="56" spans="1:14" x14ac:dyDescent="0.2">
      <c r="D56" t="s">
        <v>6</v>
      </c>
      <c r="E56" t="s">
        <v>7</v>
      </c>
      <c r="F56" t="s">
        <v>8</v>
      </c>
      <c r="G56" t="s">
        <v>9</v>
      </c>
      <c r="K56" t="s">
        <v>6</v>
      </c>
      <c r="L56" t="s">
        <v>7</v>
      </c>
      <c r="M56" t="s">
        <v>8</v>
      </c>
      <c r="N56" t="s">
        <v>9</v>
      </c>
    </row>
    <row r="57" spans="1:14" x14ac:dyDescent="0.2">
      <c r="C57" t="s">
        <v>4</v>
      </c>
      <c r="D57">
        <v>1</v>
      </c>
      <c r="E57">
        <v>2</v>
      </c>
      <c r="F57">
        <v>3</v>
      </c>
      <c r="G57">
        <v>2</v>
      </c>
      <c r="J57" t="s">
        <v>4</v>
      </c>
      <c r="K57">
        <v>1</v>
      </c>
      <c r="L57">
        <v>2</v>
      </c>
      <c r="M57">
        <v>3</v>
      </c>
      <c r="N57">
        <v>2</v>
      </c>
    </row>
    <row r="58" spans="1:14" x14ac:dyDescent="0.2">
      <c r="C58" t="s">
        <v>10</v>
      </c>
      <c r="D58">
        <v>4</v>
      </c>
      <c r="E58">
        <v>1</v>
      </c>
      <c r="F58">
        <v>1</v>
      </c>
      <c r="G58">
        <v>4</v>
      </c>
      <c r="J58" t="s">
        <v>10</v>
      </c>
      <c r="K58">
        <v>4</v>
      </c>
      <c r="L58">
        <v>1</v>
      </c>
      <c r="M58">
        <v>1</v>
      </c>
      <c r="N58">
        <v>4</v>
      </c>
    </row>
    <row r="59" spans="1:14" x14ac:dyDescent="0.2">
      <c r="C59" t="s">
        <v>12</v>
      </c>
      <c r="D59">
        <v>3</v>
      </c>
      <c r="E59">
        <v>5</v>
      </c>
      <c r="F59">
        <v>3</v>
      </c>
      <c r="G59">
        <v>5</v>
      </c>
      <c r="J59" t="s">
        <v>12</v>
      </c>
      <c r="K59">
        <v>3</v>
      </c>
      <c r="L59">
        <v>5</v>
      </c>
      <c r="M59">
        <v>3</v>
      </c>
      <c r="N59">
        <v>5</v>
      </c>
    </row>
    <row r="60" spans="1:14" x14ac:dyDescent="0.2">
      <c r="C60" s="9" t="s">
        <v>39</v>
      </c>
      <c r="D60" s="9">
        <f>SUM(D57:D58)</f>
        <v>5</v>
      </c>
      <c r="E60" s="9">
        <f>SUM(E57:E58)</f>
        <v>3</v>
      </c>
      <c r="F60" s="9">
        <f>SUM(F57:F58)</f>
        <v>4</v>
      </c>
      <c r="G60" s="9">
        <f>SUM(G57:G58)</f>
        <v>6</v>
      </c>
      <c r="J60" s="15" t="s">
        <v>40</v>
      </c>
      <c r="K60" s="9">
        <f>SUM(K57:K59)</f>
        <v>8</v>
      </c>
      <c r="L60" s="9">
        <f>SUM(L57:L59)</f>
        <v>8</v>
      </c>
      <c r="M60" s="9">
        <f>SUM(M57:M59)</f>
        <v>7</v>
      </c>
      <c r="N60" s="9">
        <f>SUM(N57:N59)</f>
        <v>11</v>
      </c>
    </row>
    <row r="61" spans="1:14" x14ac:dyDescent="0.2">
      <c r="C61" t="s">
        <v>20</v>
      </c>
      <c r="D61">
        <v>94</v>
      </c>
      <c r="E61">
        <v>94</v>
      </c>
      <c r="F61">
        <v>94</v>
      </c>
      <c r="G61">
        <v>94</v>
      </c>
      <c r="J61" t="s">
        <v>20</v>
      </c>
      <c r="K61">
        <v>94</v>
      </c>
      <c r="L61">
        <v>94</v>
      </c>
      <c r="M61">
        <v>94</v>
      </c>
      <c r="N61">
        <v>94</v>
      </c>
    </row>
    <row r="62" spans="1:14" x14ac:dyDescent="0.2">
      <c r="C62" t="s">
        <v>41</v>
      </c>
      <c r="D62">
        <v>93</v>
      </c>
      <c r="E62">
        <v>93</v>
      </c>
      <c r="F62">
        <v>93</v>
      </c>
      <c r="G62">
        <v>94</v>
      </c>
      <c r="J62" t="s">
        <v>41</v>
      </c>
      <c r="K62">
        <v>93</v>
      </c>
      <c r="L62">
        <v>93</v>
      </c>
      <c r="M62">
        <v>93</v>
      </c>
      <c r="N62">
        <v>94</v>
      </c>
    </row>
    <row r="63" spans="1:14" x14ac:dyDescent="0.2">
      <c r="C63" t="s">
        <v>16</v>
      </c>
      <c r="D63">
        <v>1</v>
      </c>
      <c r="E63">
        <v>1</v>
      </c>
      <c r="F63">
        <v>1</v>
      </c>
      <c r="G63">
        <v>0</v>
      </c>
      <c r="J63" t="s">
        <v>16</v>
      </c>
      <c r="K63">
        <v>1</v>
      </c>
      <c r="L63">
        <v>1</v>
      </c>
      <c r="M63">
        <v>1</v>
      </c>
      <c r="N63">
        <v>0</v>
      </c>
    </row>
    <row r="64" spans="1:14" x14ac:dyDescent="0.2">
      <c r="C64" t="s">
        <v>22</v>
      </c>
      <c r="D64">
        <f>D62-D60-D59</f>
        <v>85</v>
      </c>
      <c r="E64">
        <f t="shared" ref="E64:G64" si="17">E62-E60-E59</f>
        <v>85</v>
      </c>
      <c r="F64">
        <f t="shared" si="17"/>
        <v>86</v>
      </c>
      <c r="G64">
        <f t="shared" si="17"/>
        <v>83</v>
      </c>
      <c r="J64" t="s">
        <v>22</v>
      </c>
      <c r="K64">
        <f>K62-K60</f>
        <v>85</v>
      </c>
      <c r="L64">
        <f t="shared" ref="L64:N64" si="18">L62-L60</f>
        <v>85</v>
      </c>
      <c r="M64">
        <f t="shared" si="18"/>
        <v>86</v>
      </c>
      <c r="N64">
        <f t="shared" si="18"/>
        <v>83</v>
      </c>
    </row>
    <row r="65" spans="1:14" ht="17" thickBot="1" x14ac:dyDescent="0.25">
      <c r="C65" s="16" t="s">
        <v>23</v>
      </c>
      <c r="D65" s="16">
        <f>D62-D60</f>
        <v>88</v>
      </c>
      <c r="E65" s="16">
        <f>E62-E60</f>
        <v>90</v>
      </c>
      <c r="F65" s="16">
        <f>F62-F60</f>
        <v>89</v>
      </c>
      <c r="G65" s="16">
        <f>G62-G60</f>
        <v>88</v>
      </c>
      <c r="J65" s="11" t="s">
        <v>23</v>
      </c>
      <c r="K65" s="11">
        <f>K62-K60</f>
        <v>85</v>
      </c>
      <c r="L65" s="11">
        <f>L62-L60</f>
        <v>85</v>
      </c>
      <c r="M65" s="11">
        <f>M62-M60</f>
        <v>86</v>
      </c>
      <c r="N65" s="11">
        <f>N62-N60</f>
        <v>83</v>
      </c>
    </row>
    <row r="66" spans="1:14" ht="17" thickBot="1" x14ac:dyDescent="0.25">
      <c r="C66" s="17" t="s">
        <v>24</v>
      </c>
      <c r="D66" s="13">
        <f>D60/D62</f>
        <v>5.3763440860215055E-2</v>
      </c>
      <c r="E66" s="13">
        <f>E60/E62</f>
        <v>3.2258064516129031E-2</v>
      </c>
      <c r="F66" s="13">
        <f>F60/F62</f>
        <v>4.3010752688172046E-2</v>
      </c>
      <c r="G66" s="13">
        <f>G60/G62</f>
        <v>6.3829787234042548E-2</v>
      </c>
      <c r="K66" s="12">
        <f>K60/K62</f>
        <v>8.6021505376344093E-2</v>
      </c>
      <c r="L66" s="12">
        <f>L60/L62</f>
        <v>8.6021505376344093E-2</v>
      </c>
      <c r="M66" s="12">
        <f>M60/M62</f>
        <v>7.5268817204301078E-2</v>
      </c>
      <c r="N66" s="12">
        <f>N60/N62</f>
        <v>0.11702127659574468</v>
      </c>
    </row>
    <row r="67" spans="1:14" x14ac:dyDescent="0.2">
      <c r="A67" s="18"/>
      <c r="B67" s="18"/>
      <c r="C67" s="19" t="s">
        <v>42</v>
      </c>
      <c r="D67" s="19"/>
      <c r="E67" s="19"/>
      <c r="F67" s="19"/>
      <c r="G67" s="19"/>
      <c r="H67" s="18"/>
      <c r="I67" s="18"/>
      <c r="J67" s="19" t="s">
        <v>42</v>
      </c>
      <c r="K67" s="19"/>
      <c r="L67" s="19"/>
      <c r="M67" s="19"/>
      <c r="N67" s="19"/>
    </row>
    <row r="68" spans="1:14" x14ac:dyDescent="0.2">
      <c r="D68" t="s">
        <v>6</v>
      </c>
      <c r="E68" t="s">
        <v>7</v>
      </c>
      <c r="F68" t="s">
        <v>8</v>
      </c>
      <c r="G68" t="s">
        <v>9</v>
      </c>
      <c r="K68" t="s">
        <v>6</v>
      </c>
      <c r="L68" t="s">
        <v>7</v>
      </c>
      <c r="M68" t="s">
        <v>8</v>
      </c>
      <c r="N68" t="s">
        <v>9</v>
      </c>
    </row>
    <row r="69" spans="1:14" x14ac:dyDescent="0.2">
      <c r="C69" t="s">
        <v>4</v>
      </c>
      <c r="D69">
        <v>2</v>
      </c>
      <c r="E69">
        <v>1</v>
      </c>
      <c r="F69">
        <v>2</v>
      </c>
      <c r="G69">
        <v>1</v>
      </c>
      <c r="J69" t="s">
        <v>4</v>
      </c>
      <c r="K69">
        <v>3</v>
      </c>
      <c r="L69">
        <v>2</v>
      </c>
      <c r="M69">
        <v>2</v>
      </c>
      <c r="N69">
        <v>0</v>
      </c>
    </row>
    <row r="70" spans="1:14" x14ac:dyDescent="0.2">
      <c r="C70" t="s">
        <v>10</v>
      </c>
      <c r="D70">
        <v>2</v>
      </c>
      <c r="E70">
        <v>3</v>
      </c>
      <c r="F70">
        <v>3</v>
      </c>
      <c r="G70">
        <v>3</v>
      </c>
      <c r="J70" t="s">
        <v>10</v>
      </c>
      <c r="K70">
        <v>1</v>
      </c>
      <c r="L70">
        <v>2</v>
      </c>
      <c r="M70">
        <v>3</v>
      </c>
      <c r="N70" s="20">
        <v>4</v>
      </c>
    </row>
    <row r="71" spans="1:14" x14ac:dyDescent="0.2">
      <c r="C71" t="s">
        <v>12</v>
      </c>
      <c r="D71">
        <v>8</v>
      </c>
      <c r="E71">
        <v>6</v>
      </c>
      <c r="F71">
        <v>8</v>
      </c>
      <c r="G71">
        <v>6</v>
      </c>
      <c r="J71" t="s">
        <v>12</v>
      </c>
      <c r="K71">
        <v>8</v>
      </c>
      <c r="L71">
        <v>6</v>
      </c>
      <c r="M71">
        <v>8</v>
      </c>
      <c r="N71">
        <v>6</v>
      </c>
    </row>
    <row r="72" spans="1:14" x14ac:dyDescent="0.2">
      <c r="C72" s="9" t="s">
        <v>43</v>
      </c>
      <c r="D72" s="9">
        <f>SUM(D69:D70)</f>
        <v>4</v>
      </c>
      <c r="E72" s="9">
        <f>SUM(E69:E70)</f>
        <v>4</v>
      </c>
      <c r="F72" s="9">
        <f>SUM(F69:F70)</f>
        <v>5</v>
      </c>
      <c r="G72" s="9">
        <f>SUM(G69:G70)</f>
        <v>4</v>
      </c>
      <c r="J72" s="15" t="s">
        <v>44</v>
      </c>
      <c r="K72" s="9">
        <f>SUM(K69:K71)</f>
        <v>12</v>
      </c>
      <c r="L72" s="9">
        <f>SUM(L69:L71)</f>
        <v>10</v>
      </c>
      <c r="M72" s="9">
        <f>SUM(M69:M71)</f>
        <v>13</v>
      </c>
      <c r="N72" s="9">
        <f>SUM(N69:N71)</f>
        <v>10</v>
      </c>
    </row>
    <row r="73" spans="1:14" x14ac:dyDescent="0.2">
      <c r="C73" t="s">
        <v>20</v>
      </c>
      <c r="D73">
        <v>94</v>
      </c>
      <c r="E73">
        <v>94</v>
      </c>
      <c r="F73">
        <v>94</v>
      </c>
      <c r="G73">
        <v>94</v>
      </c>
      <c r="J73" t="s">
        <v>20</v>
      </c>
      <c r="K73">
        <v>94</v>
      </c>
      <c r="L73">
        <v>94</v>
      </c>
      <c r="M73">
        <v>94</v>
      </c>
      <c r="N73">
        <v>94</v>
      </c>
    </row>
    <row r="74" spans="1:14" x14ac:dyDescent="0.2">
      <c r="C74" t="s">
        <v>41</v>
      </c>
      <c r="D74">
        <f>SUM(D73-D75)</f>
        <v>93</v>
      </c>
      <c r="E74">
        <f>SUM(E73-E75)</f>
        <v>94</v>
      </c>
      <c r="F74">
        <f>SUM(F73-F75)</f>
        <v>94</v>
      </c>
      <c r="G74">
        <f>SUM(G73-G75)</f>
        <v>93</v>
      </c>
      <c r="J74" t="s">
        <v>41</v>
      </c>
      <c r="K74">
        <f>SUM(K73-K75)</f>
        <v>93</v>
      </c>
      <c r="L74">
        <f>SUM(L73-L75)</f>
        <v>94</v>
      </c>
      <c r="M74">
        <f>SUM(M73-M75)</f>
        <v>94</v>
      </c>
      <c r="N74">
        <f>SUM(N73-N75)</f>
        <v>93</v>
      </c>
    </row>
    <row r="75" spans="1:14" x14ac:dyDescent="0.2">
      <c r="C75" t="s">
        <v>16</v>
      </c>
      <c r="D75">
        <v>1</v>
      </c>
      <c r="E75">
        <v>0</v>
      </c>
      <c r="F75">
        <v>0</v>
      </c>
      <c r="G75">
        <v>1</v>
      </c>
      <c r="J75" t="s">
        <v>16</v>
      </c>
      <c r="K75">
        <v>1</v>
      </c>
      <c r="L75">
        <v>0</v>
      </c>
      <c r="M75">
        <v>0</v>
      </c>
      <c r="N75">
        <v>1</v>
      </c>
    </row>
    <row r="76" spans="1:14" x14ac:dyDescent="0.2">
      <c r="C76" t="s">
        <v>22</v>
      </c>
      <c r="D76">
        <f>D74-D72-D71</f>
        <v>81</v>
      </c>
      <c r="E76">
        <f>E74-E72-E71</f>
        <v>84</v>
      </c>
      <c r="F76">
        <f t="shared" ref="F76:G76" si="19">F74-F72-F71</f>
        <v>81</v>
      </c>
      <c r="G76">
        <f t="shared" si="19"/>
        <v>83</v>
      </c>
      <c r="J76" t="s">
        <v>22</v>
      </c>
      <c r="K76">
        <f>K74-K72</f>
        <v>81</v>
      </c>
      <c r="L76">
        <f t="shared" ref="L76:M76" si="20">L74-L72</f>
        <v>84</v>
      </c>
      <c r="M76">
        <f t="shared" si="20"/>
        <v>81</v>
      </c>
      <c r="N76">
        <f>N74-N72</f>
        <v>83</v>
      </c>
    </row>
    <row r="77" spans="1:14" ht="17" thickBot="1" x14ac:dyDescent="0.25">
      <c r="C77" s="16" t="s">
        <v>23</v>
      </c>
      <c r="D77" s="16">
        <f>D74-D72</f>
        <v>89</v>
      </c>
      <c r="E77" s="16">
        <f>E74-E72</f>
        <v>90</v>
      </c>
      <c r="F77" s="16">
        <f t="shared" ref="F77:G77" si="21">F74-F72</f>
        <v>89</v>
      </c>
      <c r="G77" s="16">
        <f t="shared" si="21"/>
        <v>89</v>
      </c>
      <c r="J77" s="11" t="s">
        <v>23</v>
      </c>
      <c r="K77" s="11">
        <f>K74-K72</f>
        <v>81</v>
      </c>
      <c r="L77" s="11">
        <f>L74-L72</f>
        <v>84</v>
      </c>
      <c r="M77" s="11">
        <f>M74-M72</f>
        <v>81</v>
      </c>
      <c r="N77" s="11">
        <f>N74-N72</f>
        <v>83</v>
      </c>
    </row>
    <row r="78" spans="1:14" ht="17" thickBot="1" x14ac:dyDescent="0.25">
      <c r="C78" s="17" t="s">
        <v>24</v>
      </c>
      <c r="D78" s="13">
        <f>D72/D74</f>
        <v>4.3010752688172046E-2</v>
      </c>
      <c r="E78" s="13">
        <f>E72/E74</f>
        <v>4.2553191489361701E-2</v>
      </c>
      <c r="F78" s="13">
        <f>F72/F74</f>
        <v>5.3191489361702128E-2</v>
      </c>
      <c r="G78" s="13">
        <f>G72/G74</f>
        <v>4.3010752688172046E-2</v>
      </c>
      <c r="K78" s="12">
        <f>K72/K74</f>
        <v>0.12903225806451613</v>
      </c>
      <c r="L78" s="12">
        <f>L72/L74</f>
        <v>0.10638297872340426</v>
      </c>
      <c r="M78" s="12">
        <f>M72/M74</f>
        <v>0.13829787234042554</v>
      </c>
      <c r="N78" s="12">
        <f>N72/N74</f>
        <v>0.10752688172043011</v>
      </c>
    </row>
  </sheetData>
  <mergeCells count="13">
    <mergeCell ref="C40:G40"/>
    <mergeCell ref="J40:N40"/>
    <mergeCell ref="C55:G55"/>
    <mergeCell ref="J55:N55"/>
    <mergeCell ref="C67:G67"/>
    <mergeCell ref="J67:N67"/>
    <mergeCell ref="A4:B4"/>
    <mergeCell ref="C4:G4"/>
    <mergeCell ref="J4:N4"/>
    <mergeCell ref="C16:G16"/>
    <mergeCell ref="J16:N16"/>
    <mergeCell ref="C28:G28"/>
    <mergeCell ref="J28:N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2021-08-04T21:12:41Z</dcterms:created>
  <dcterms:modified xsi:type="dcterms:W3CDTF">2021-08-04T21:15:31Z</dcterms:modified>
</cp:coreProperties>
</file>