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/>
  <mc:AlternateContent xmlns:mc="http://schemas.openxmlformats.org/markup-compatibility/2006">
    <mc:Choice Requires="x15">
      <x15ac:absPath xmlns:x15ac="http://schemas.microsoft.com/office/spreadsheetml/2010/11/ac" url="/Users/jongodin/GA/Projects/Personal/sherco/data/"/>
    </mc:Choice>
  </mc:AlternateContent>
  <xr:revisionPtr revIDLastSave="0" documentId="13_ncr:1_{68BE7A8B-184E-004B-ABF3-E9E0B6B80FBA}" xr6:coauthVersionLast="45" xr6:coauthVersionMax="45" xr10:uidLastSave="{00000000-0000-0000-0000-000000000000}"/>
  <bookViews>
    <workbookView xWindow="0" yWindow="0" windowWidth="35840" windowHeight="22400" xr2:uid="{00000000-000D-0000-FFFF-FFFF00000000}"/>
  </bookViews>
  <sheets>
    <sheet name="Fast Action Plus" sheetId="1" r:id="rId1"/>
    <sheet name="Fast Action Probability" sheetId="5" r:id="rId2"/>
    <sheet name="Sheet2" sheetId="2" r:id="rId3"/>
    <sheet name="Sheet3" sheetId="3" r:id="rId4"/>
    <sheet name="Sheet4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" i="4" l="1"/>
  <c r="G1" i="4"/>
  <c r="F2" i="4"/>
  <c r="F1" i="4"/>
  <c r="L3" i="3"/>
  <c r="L2" i="3"/>
  <c r="P2" i="3"/>
  <c r="N3" i="3"/>
  <c r="N2" i="3"/>
  <c r="M3" i="3"/>
  <c r="M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28" i="3"/>
  <c r="K29" i="3"/>
  <c r="K18" i="3"/>
  <c r="K30" i="3"/>
  <c r="K19" i="3"/>
  <c r="K20" i="3"/>
  <c r="K31" i="3"/>
  <c r="K21" i="3"/>
  <c r="K32" i="3"/>
  <c r="K33" i="3"/>
  <c r="K22" i="3"/>
  <c r="K23" i="3"/>
  <c r="K34" i="3"/>
  <c r="K35" i="3"/>
  <c r="K36" i="3"/>
  <c r="K37" i="3"/>
  <c r="K38" i="3"/>
  <c r="K39" i="3"/>
  <c r="K40" i="3"/>
  <c r="K24" i="3"/>
  <c r="K41" i="3"/>
  <c r="K25" i="3"/>
  <c r="K42" i="3"/>
  <c r="K43" i="3"/>
  <c r="K44" i="3"/>
  <c r="K45" i="3"/>
  <c r="K46" i="3"/>
  <c r="K47" i="3"/>
  <c r="K48" i="3"/>
  <c r="K49" i="3"/>
  <c r="K50" i="3"/>
  <c r="K51" i="3"/>
  <c r="K26" i="3"/>
  <c r="K27" i="3"/>
  <c r="K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28" i="3"/>
  <c r="J29" i="3"/>
  <c r="J18" i="3"/>
  <c r="J30" i="3"/>
  <c r="J19" i="3"/>
  <c r="J20" i="3"/>
  <c r="J31" i="3"/>
  <c r="J21" i="3"/>
  <c r="J32" i="3"/>
  <c r="J33" i="3"/>
  <c r="J22" i="3"/>
  <c r="J23" i="3"/>
  <c r="J34" i="3"/>
  <c r="J35" i="3"/>
  <c r="J36" i="3"/>
  <c r="J37" i="3"/>
  <c r="J38" i="3"/>
  <c r="J39" i="3"/>
  <c r="J40" i="3"/>
  <c r="J24" i="3"/>
  <c r="J41" i="3"/>
  <c r="J25" i="3"/>
  <c r="J42" i="3"/>
  <c r="J43" i="3"/>
  <c r="J44" i="3"/>
  <c r="J45" i="3"/>
  <c r="J46" i="3"/>
  <c r="J47" i="3"/>
  <c r="J48" i="3"/>
  <c r="J49" i="3"/>
  <c r="J50" i="3"/>
  <c r="J51" i="3"/>
  <c r="J26" i="3"/>
  <c r="J27" i="3"/>
  <c r="J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28" i="3"/>
  <c r="I29" i="3"/>
  <c r="I18" i="3"/>
  <c r="I30" i="3"/>
  <c r="I19" i="3"/>
  <c r="I20" i="3"/>
  <c r="I31" i="3"/>
  <c r="I21" i="3"/>
  <c r="I32" i="3"/>
  <c r="I33" i="3"/>
  <c r="I22" i="3"/>
  <c r="I23" i="3"/>
  <c r="I34" i="3"/>
  <c r="I35" i="3"/>
  <c r="I36" i="3"/>
  <c r="I37" i="3"/>
  <c r="I38" i="3"/>
  <c r="I39" i="3"/>
  <c r="I40" i="3"/>
  <c r="I24" i="3"/>
  <c r="I41" i="3"/>
  <c r="I25" i="3"/>
  <c r="I42" i="3"/>
  <c r="I43" i="3"/>
  <c r="I44" i="3"/>
  <c r="I45" i="3"/>
  <c r="I46" i="3"/>
  <c r="I47" i="3"/>
  <c r="I48" i="3"/>
  <c r="I49" i="3"/>
  <c r="I50" i="3"/>
  <c r="I51" i="3"/>
  <c r="I26" i="3"/>
  <c r="I27" i="3"/>
  <c r="I2" i="3"/>
  <c r="Z11" i="2"/>
  <c r="Z14" i="2"/>
  <c r="Z13" i="2"/>
  <c r="Z12" i="2"/>
</calcChain>
</file>

<file path=xl/sharedStrings.xml><?xml version="1.0" encoding="utf-8"?>
<sst xmlns="http://schemas.openxmlformats.org/spreadsheetml/2006/main" count="881" uniqueCount="205">
  <si>
    <t>opponent</t>
  </si>
  <si>
    <t>ATL</t>
  </si>
  <si>
    <t>BAL</t>
  </si>
  <si>
    <t>BOS</t>
  </si>
  <si>
    <t>CAL</t>
  </si>
  <si>
    <t>CHI</t>
  </si>
  <si>
    <t>CIN</t>
  </si>
  <si>
    <t>CLE</t>
  </si>
  <si>
    <t>DET</t>
  </si>
  <si>
    <t>HOU</t>
  </si>
  <si>
    <t>KC</t>
  </si>
  <si>
    <t>LA</t>
  </si>
  <si>
    <t>MIL</t>
  </si>
  <si>
    <t>MIN</t>
  </si>
  <si>
    <t>MON</t>
  </si>
  <si>
    <t>NY</t>
  </si>
  <si>
    <t>OAK</t>
  </si>
  <si>
    <t>PHI</t>
  </si>
  <si>
    <t>PIT</t>
  </si>
  <si>
    <t>SD</t>
  </si>
  <si>
    <t>SF</t>
  </si>
  <si>
    <t>STL</t>
  </si>
  <si>
    <t>WAS</t>
  </si>
  <si>
    <t>league</t>
  </si>
  <si>
    <t>N</t>
  </si>
  <si>
    <t>A</t>
  </si>
  <si>
    <t>CHA</t>
  </si>
  <si>
    <t>CHN</t>
  </si>
  <si>
    <t>KCA</t>
  </si>
  <si>
    <t>LAN</t>
  </si>
  <si>
    <t>NYA</t>
  </si>
  <si>
    <t>NYN</t>
  </si>
  <si>
    <t>SDN</t>
  </si>
  <si>
    <t>SFN</t>
  </si>
  <si>
    <t>SLN</t>
  </si>
  <si>
    <t>WS2</t>
  </si>
  <si>
    <t>OPPONENT</t>
  </si>
  <si>
    <t>Rk</t>
  </si>
  <si>
    <t>Year</t>
  </si>
  <si>
    <t>Tm</t>
  </si>
  <si>
    <t>Wtm</t>
  </si>
  <si>
    <t>Ltm</t>
  </si>
  <si>
    <t>tmW-L%</t>
  </si>
  <si>
    <t>#Bat</t>
  </si>
  <si>
    <t>R/G</t>
  </si>
  <si>
    <t>G</t>
  </si>
  <si>
    <t>PA</t>
  </si>
  <si>
    <t>AB</t>
  </si>
  <si>
    <t>R</t>
  </si>
  <si>
    <t>H</t>
  </si>
  <si>
    <t>2B</t>
  </si>
  <si>
    <t>3B</t>
  </si>
  <si>
    <t>HR</t>
  </si>
  <si>
    <t>RBI</t>
  </si>
  <si>
    <t>SB</t>
  </si>
  <si>
    <t>CS</t>
  </si>
  <si>
    <t>BB</t>
  </si>
  <si>
    <t>SO</t>
  </si>
  <si>
    <t>BA</t>
  </si>
  <si>
    <t>OBP</t>
  </si>
  <si>
    <t>SLG</t>
  </si>
  <si>
    <t>OPS</t>
  </si>
  <si>
    <t>TB</t>
  </si>
  <si>
    <t>GDP</t>
  </si>
  <si>
    <t>HBP</t>
  </si>
  <si>
    <t>SH</t>
  </si>
  <si>
    <t>IBB</t>
  </si>
  <si>
    <t>LOB</t>
  </si>
  <si>
    <t>OPS+</t>
  </si>
  <si>
    <t>WSA</t>
  </si>
  <si>
    <t>AL</t>
  </si>
  <si>
    <t>NYY</t>
  </si>
  <si>
    <t>KCR</t>
  </si>
  <si>
    <t>CHW</t>
  </si>
  <si>
    <t>NL</t>
  </si>
  <si>
    <t>SFG</t>
  </si>
  <si>
    <t>SDP</t>
  </si>
  <si>
    <t>NYM</t>
  </si>
  <si>
    <t>LAD</t>
  </si>
  <si>
    <t>CHC</t>
  </si>
  <si>
    <t>Lg</t>
  </si>
  <si>
    <t>Team</t>
  </si>
  <si>
    <t>Split</t>
  </si>
  <si>
    <t>ROE</t>
  </si>
  <si>
    <t>in Wins</t>
  </si>
  <si>
    <t>in Losses</t>
  </si>
  <si>
    <t>in Ties</t>
  </si>
  <si>
    <t>H/G</t>
  </si>
  <si>
    <t>ROE/G</t>
  </si>
  <si>
    <t>Date</t>
  </si>
  <si>
    <t>Opp</t>
  </si>
  <si>
    <t>Rslt</t>
  </si>
  <si>
    <t>RS</t>
  </si>
  <si>
    <t>RA</t>
  </si>
  <si>
    <t>Rdiff</t>
  </si>
  <si>
    <t>WPA</t>
  </si>
  <si>
    <t>RE24</t>
  </si>
  <si>
    <t>aLI</t>
  </si>
  <si>
    <t>#</t>
  </si>
  <si>
    <t>Attendance</t>
  </si>
  <si>
    <t>GmLen</t>
  </si>
  <si>
    <t>1971-08-23 (2)</t>
  </si>
  <si>
    <t>W 15-4</t>
  </si>
  <si>
    <t>W 14-4</t>
  </si>
  <si>
    <t>W 10-0</t>
  </si>
  <si>
    <t>W 10-1</t>
  </si>
  <si>
    <t>W 11-2</t>
  </si>
  <si>
    <t>W 9-0</t>
  </si>
  <si>
    <t>W 10-2</t>
  </si>
  <si>
    <t>W 13-6</t>
  </si>
  <si>
    <t>W 9-2</t>
  </si>
  <si>
    <t>W 11-4</t>
  </si>
  <si>
    <t>W 8-2</t>
  </si>
  <si>
    <t>1971-07-18 (2)</t>
  </si>
  <si>
    <t>W 7-1</t>
  </si>
  <si>
    <t>W 9-3</t>
  </si>
  <si>
    <t>W 11-5</t>
  </si>
  <si>
    <t>W 6-0</t>
  </si>
  <si>
    <t>1971-06-20 (1)</t>
  </si>
  <si>
    <t>W 10-4</t>
  </si>
  <si>
    <t>W 5-0</t>
  </si>
  <si>
    <t>W 6-1</t>
  </si>
  <si>
    <t>1971-09-06 (2)</t>
  </si>
  <si>
    <t>W 10-5</t>
  </si>
  <si>
    <t>W 8-3</t>
  </si>
  <si>
    <t>W 7-2</t>
  </si>
  <si>
    <t>W 11-6</t>
  </si>
  <si>
    <t>W 9-4</t>
  </si>
  <si>
    <t>W 5-1</t>
  </si>
  <si>
    <t>W 4-0</t>
  </si>
  <si>
    <t>W 7-3</t>
  </si>
  <si>
    <t>1971-08-08 (2)</t>
  </si>
  <si>
    <t>W 10-6</t>
  </si>
  <si>
    <t>W 11-7</t>
  </si>
  <si>
    <t>W 6-2</t>
  </si>
  <si>
    <t>1971-06-20 (2)</t>
  </si>
  <si>
    <t>W 8-4</t>
  </si>
  <si>
    <t>W 4-1</t>
  </si>
  <si>
    <t>1971-09-06 (1)</t>
  </si>
  <si>
    <t>W 10-7</t>
  </si>
  <si>
    <t>W 5-2</t>
  </si>
  <si>
    <t>W 8-5</t>
  </si>
  <si>
    <t>W 3-0</t>
  </si>
  <si>
    <t>W 7-4</t>
  </si>
  <si>
    <t>W 7-5</t>
  </si>
  <si>
    <t>W 6-4</t>
  </si>
  <si>
    <t>W 11-9</t>
  </si>
  <si>
    <t>W 3-1</t>
  </si>
  <si>
    <t>W 2-0</t>
  </si>
  <si>
    <t>W 4-2</t>
  </si>
  <si>
    <t>W 5-3</t>
  </si>
  <si>
    <t>W 4-3</t>
  </si>
  <si>
    <t>W 3-2</t>
  </si>
  <si>
    <t>W 7-6</t>
  </si>
  <si>
    <t>1971-08-23 (1)</t>
  </si>
  <si>
    <t>1971-07-18 (1)</t>
  </si>
  <si>
    <t>W 2-1</t>
  </si>
  <si>
    <t>W 5-4</t>
  </si>
  <si>
    <t>1971-06-27 (2)</t>
  </si>
  <si>
    <t>W 10-9</t>
  </si>
  <si>
    <t>W 9-8</t>
  </si>
  <si>
    <t>W 6-5</t>
  </si>
  <si>
    <t>1971-04-18 (2)</t>
  </si>
  <si>
    <t>L 1-2</t>
  </si>
  <si>
    <t>L 2-3</t>
  </si>
  <si>
    <t>L 5-6</t>
  </si>
  <si>
    <t>1971-08-08 (1)</t>
  </si>
  <si>
    <t>L 3-4</t>
  </si>
  <si>
    <t>1971-07-25 (1)</t>
  </si>
  <si>
    <t>L 7-8</t>
  </si>
  <si>
    <t>L 4-5</t>
  </si>
  <si>
    <t>L 0-1</t>
  </si>
  <si>
    <t>L 1-3</t>
  </si>
  <si>
    <t>L 4-6</t>
  </si>
  <si>
    <t>L 0-2</t>
  </si>
  <si>
    <t>L 3-5</t>
  </si>
  <si>
    <t>1971-07-25 (2)</t>
  </si>
  <si>
    <t>L 7-9</t>
  </si>
  <si>
    <t>L 2-4</t>
  </si>
  <si>
    <t>L 5-7</t>
  </si>
  <si>
    <t>L 3-6</t>
  </si>
  <si>
    <t>L 2-5</t>
  </si>
  <si>
    <t>L 0-3</t>
  </si>
  <si>
    <t>L 1-4</t>
  </si>
  <si>
    <t>L 5-8</t>
  </si>
  <si>
    <t>L 4-7</t>
  </si>
  <si>
    <t>1971-04-18 (1)</t>
  </si>
  <si>
    <t>L 0-4</t>
  </si>
  <si>
    <t>1971-08-01 (1)</t>
  </si>
  <si>
    <t>L 7-11</t>
  </si>
  <si>
    <t>L 11-15</t>
  </si>
  <si>
    <t>L 4-8</t>
  </si>
  <si>
    <t>1971-06-27 (1)</t>
  </si>
  <si>
    <t>L 5-9</t>
  </si>
  <si>
    <t>1971-08-01 (2)</t>
  </si>
  <si>
    <t>L 3-8</t>
  </si>
  <si>
    <t>L 0-6</t>
  </si>
  <si>
    <t>L 4-10</t>
  </si>
  <si>
    <t>L 1-7</t>
  </si>
  <si>
    <t>L 2-8</t>
  </si>
  <si>
    <t>L 1-10</t>
  </si>
  <si>
    <t>L 5-15</t>
  </si>
  <si>
    <t>L 0-11</t>
  </si>
  <si>
    <t>1971 FAST ACTION CHART - PLUS DICE ROLLS</t>
  </si>
  <si>
    <t>1971 FAST ACTION CHART - PROBABILITY DICE ROLLS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</si>
</sst>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"/>
  </numFmts>
  <fonts count="10" x14ac:knownFonts="1">
    <font>
      <sz val="11"/>
      <color theme="1"/>
      <name val="Calibri"/>
      <family val="2"/>
      <scheme val="minor"/>
    </font>
    <font>
      <b/>
      <sz val="16"/>
      <color theme="0"/>
      <name val="Calibri (Body)"/>
    </font>
    <font>
      <b/>
      <sz val="16"/>
      <color rgb="FFC00000"/>
      <name val="Calibri (Body)"/>
    </font>
    <font>
      <sz val="16"/>
      <color theme="1"/>
      <name val="Calibri (Body)"/>
    </font>
    <font>
      <b/>
      <sz val="16"/>
      <color rgb="FF0070C0"/>
      <name val="Calibri (Body)"/>
    </font>
    <font>
      <b/>
      <sz val="22"/>
      <color theme="3"/>
      <name val="Calibri"/>
      <family val="2"/>
      <scheme val="minor"/>
    </font>
    <font>
      <sz val="14"/>
      <color rgb="FF000000"/>
      <name val="Arial Unicode MS"/>
      <family val="2"/>
    </font>
    <font>
      <sz val="16"/>
      <color rgb="FF000000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theme="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3" borderId="1" xfId="0" applyFont="1" applyFill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 vertical="top"/>
    </xf>
    <xf numFmtId="0" fontId="4" fillId="0" borderId="1" xfId="0" applyFont="1" applyBorder="1" applyAlignment="1">
      <alignment horizontal="center" vertical="top"/>
    </xf>
    <xf numFmtId="0" fontId="5" fillId="0" borderId="2" xfId="0" applyFont="1" applyFill="1" applyBorder="1" applyAlignment="1">
      <alignment horizontal="center"/>
    </xf>
    <xf numFmtId="0" fontId="5" fillId="0" borderId="3" xfId="0" applyFont="1" applyFill="1" applyBorder="1" applyAlignment="1">
      <alignment horizontal="center"/>
    </xf>
    <xf numFmtId="0" fontId="5" fillId="0" borderId="4" xfId="0" applyFont="1" applyFill="1" applyBorder="1" applyAlignment="1">
      <alignment horizontal="center"/>
    </xf>
    <xf numFmtId="0" fontId="6" fillId="0" borderId="0" xfId="0" applyFont="1"/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168" fontId="8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center"/>
    </xf>
    <xf numFmtId="0" fontId="9" fillId="3" borderId="0" xfId="0" applyFont="1" applyFill="1" applyAlignment="1">
      <alignment horizontal="center"/>
    </xf>
    <xf numFmtId="0" fontId="9" fillId="4" borderId="0" xfId="0" applyFont="1" applyFill="1" applyAlignment="1">
      <alignment horizontal="center"/>
    </xf>
    <xf numFmtId="14" fontId="0" fillId="0" borderId="0" xfId="0" applyNumberFormat="1"/>
  </cellXfs>
  <cellStyles count="1">
    <cellStyle name="Normal" xfId="0" builtinId="0"/>
  </cellStyles>
  <dxfs count="2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9"/>
  <sheetViews>
    <sheetView showGridLines="0" tabSelected="1" zoomScaleNormal="100" workbookViewId="0">
      <selection activeCell="AC32" sqref="AC32"/>
    </sheetView>
  </sheetViews>
  <sheetFormatPr baseColWidth="10" defaultColWidth="8.83203125" defaultRowHeight="15" x14ac:dyDescent="0.2"/>
  <cols>
    <col min="1" max="1" width="16.33203125" customWidth="1"/>
    <col min="2" max="13" width="12.83203125" customWidth="1"/>
  </cols>
  <sheetData>
    <row r="1" spans="1:13" ht="29" x14ac:dyDescent="0.35">
      <c r="A1" s="6" t="s">
        <v>203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</row>
    <row r="2" spans="1:13" ht="21" x14ac:dyDescent="0.2">
      <c r="A2" s="1" t="s">
        <v>36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7</v>
      </c>
      <c r="G2" s="1" t="s">
        <v>8</v>
      </c>
      <c r="H2" s="1" t="s">
        <v>10</v>
      </c>
      <c r="I2" s="1" t="s">
        <v>12</v>
      </c>
      <c r="J2" s="1" t="s">
        <v>13</v>
      </c>
      <c r="K2" s="1" t="s">
        <v>15</v>
      </c>
      <c r="L2" s="1" t="s">
        <v>16</v>
      </c>
      <c r="M2" s="1" t="s">
        <v>22</v>
      </c>
    </row>
    <row r="3" spans="1:13" ht="21" x14ac:dyDescent="0.2">
      <c r="A3" s="1" t="s">
        <v>23</v>
      </c>
      <c r="B3" s="1" t="s">
        <v>25</v>
      </c>
      <c r="C3" s="1" t="s">
        <v>25</v>
      </c>
      <c r="D3" s="1" t="s">
        <v>25</v>
      </c>
      <c r="E3" s="1" t="s">
        <v>25</v>
      </c>
      <c r="F3" s="1" t="s">
        <v>25</v>
      </c>
      <c r="G3" s="1" t="s">
        <v>25</v>
      </c>
      <c r="H3" s="1" t="s">
        <v>25</v>
      </c>
      <c r="I3" s="1" t="s">
        <v>25</v>
      </c>
      <c r="J3" s="1" t="s">
        <v>25</v>
      </c>
      <c r="K3" s="1" t="s">
        <v>25</v>
      </c>
      <c r="L3" s="1" t="s">
        <v>25</v>
      </c>
      <c r="M3" s="1" t="s">
        <v>25</v>
      </c>
    </row>
    <row r="4" spans="1:13" ht="21" x14ac:dyDescent="0.25">
      <c r="A4" s="2" t="s">
        <v>2</v>
      </c>
      <c r="B4" s="3"/>
      <c r="C4" s="3">
        <v>41</v>
      </c>
      <c r="D4" s="3">
        <v>44</v>
      </c>
      <c r="E4" s="3">
        <v>46</v>
      </c>
      <c r="F4" s="3">
        <v>53</v>
      </c>
      <c r="G4" s="3">
        <v>35</v>
      </c>
      <c r="H4" s="3">
        <v>42</v>
      </c>
      <c r="I4" s="3">
        <v>54</v>
      </c>
      <c r="J4" s="3">
        <v>61</v>
      </c>
      <c r="K4" s="3">
        <v>45</v>
      </c>
      <c r="L4" s="3">
        <v>45</v>
      </c>
      <c r="M4" s="3">
        <v>56</v>
      </c>
    </row>
    <row r="5" spans="1:13" ht="21" x14ac:dyDescent="0.25">
      <c r="A5" s="2" t="s">
        <v>3</v>
      </c>
      <c r="B5" s="3">
        <v>41</v>
      </c>
      <c r="C5" s="3"/>
      <c r="D5" s="3">
        <v>41</v>
      </c>
      <c r="E5" s="3">
        <v>61</v>
      </c>
      <c r="F5" s="3">
        <v>45</v>
      </c>
      <c r="G5" s="3">
        <v>46</v>
      </c>
      <c r="H5" s="3">
        <v>14</v>
      </c>
      <c r="I5" s="3">
        <v>41</v>
      </c>
      <c r="J5" s="3">
        <v>46</v>
      </c>
      <c r="K5" s="3">
        <v>32</v>
      </c>
      <c r="L5" s="3">
        <v>24</v>
      </c>
      <c r="M5" s="3">
        <v>46</v>
      </c>
    </row>
    <row r="6" spans="1:13" ht="21" x14ac:dyDescent="0.25">
      <c r="A6" s="2" t="s">
        <v>4</v>
      </c>
      <c r="B6" s="3">
        <v>33</v>
      </c>
      <c r="C6" s="3">
        <v>41</v>
      </c>
      <c r="D6" s="3"/>
      <c r="E6" s="3">
        <v>35</v>
      </c>
      <c r="F6" s="3">
        <v>46</v>
      </c>
      <c r="G6" s="3">
        <v>41</v>
      </c>
      <c r="H6" s="3">
        <v>35</v>
      </c>
      <c r="I6" s="3">
        <v>31</v>
      </c>
      <c r="J6" s="3">
        <v>46</v>
      </c>
      <c r="K6" s="3">
        <v>41</v>
      </c>
      <c r="L6" s="3">
        <v>32</v>
      </c>
      <c r="M6" s="3">
        <v>31</v>
      </c>
    </row>
    <row r="7" spans="1:13" ht="21" x14ac:dyDescent="0.25">
      <c r="A7" s="2" t="s">
        <v>26</v>
      </c>
      <c r="B7" s="3">
        <v>31</v>
      </c>
      <c r="C7" s="3">
        <v>16</v>
      </c>
      <c r="D7" s="3">
        <v>42</v>
      </c>
      <c r="E7" s="3"/>
      <c r="F7" s="3">
        <v>24</v>
      </c>
      <c r="G7" s="3">
        <v>44</v>
      </c>
      <c r="H7" s="3">
        <v>41</v>
      </c>
      <c r="I7" s="3">
        <v>45</v>
      </c>
      <c r="J7" s="3">
        <v>32</v>
      </c>
      <c r="K7" s="3">
        <v>33</v>
      </c>
      <c r="L7" s="3">
        <v>45</v>
      </c>
      <c r="M7" s="3">
        <v>61</v>
      </c>
    </row>
    <row r="8" spans="1:13" ht="21" x14ac:dyDescent="0.25">
      <c r="A8" s="2" t="s">
        <v>7</v>
      </c>
      <c r="B8" s="3">
        <v>24</v>
      </c>
      <c r="C8" s="3">
        <v>32</v>
      </c>
      <c r="D8" s="3">
        <v>31</v>
      </c>
      <c r="E8" s="3">
        <v>54</v>
      </c>
      <c r="F8" s="3"/>
      <c r="G8" s="3">
        <v>31</v>
      </c>
      <c r="H8" s="3">
        <v>16</v>
      </c>
      <c r="I8" s="3">
        <v>31</v>
      </c>
      <c r="J8" s="3">
        <v>31</v>
      </c>
      <c r="K8" s="3">
        <v>35</v>
      </c>
      <c r="L8" s="3">
        <v>31</v>
      </c>
      <c r="M8" s="3">
        <v>32</v>
      </c>
    </row>
    <row r="9" spans="1:13" ht="21" x14ac:dyDescent="0.25">
      <c r="A9" s="2" t="s">
        <v>8</v>
      </c>
      <c r="B9" s="3">
        <v>42</v>
      </c>
      <c r="C9" s="3">
        <v>31</v>
      </c>
      <c r="D9" s="3">
        <v>41</v>
      </c>
      <c r="E9" s="3">
        <v>33</v>
      </c>
      <c r="F9" s="3">
        <v>46</v>
      </c>
      <c r="G9" s="3"/>
      <c r="H9" s="3">
        <v>46</v>
      </c>
      <c r="I9" s="3">
        <v>61</v>
      </c>
      <c r="J9" s="3">
        <v>41</v>
      </c>
      <c r="K9" s="3">
        <v>42</v>
      </c>
      <c r="L9" s="3">
        <v>31</v>
      </c>
      <c r="M9" s="3">
        <v>54</v>
      </c>
    </row>
    <row r="10" spans="1:13" ht="21" x14ac:dyDescent="0.25">
      <c r="A10" s="2" t="s">
        <v>28</v>
      </c>
      <c r="B10" s="3">
        <v>35</v>
      </c>
      <c r="C10" s="3">
        <v>63</v>
      </c>
      <c r="D10" s="3">
        <v>42</v>
      </c>
      <c r="E10" s="3">
        <v>41</v>
      </c>
      <c r="F10" s="3">
        <v>61</v>
      </c>
      <c r="G10" s="3">
        <v>31</v>
      </c>
      <c r="H10" s="3"/>
      <c r="I10" s="3">
        <v>35</v>
      </c>
      <c r="J10" s="3">
        <v>41</v>
      </c>
      <c r="K10" s="3">
        <v>33</v>
      </c>
      <c r="L10" s="3">
        <v>24</v>
      </c>
      <c r="M10" s="3">
        <v>54</v>
      </c>
    </row>
    <row r="11" spans="1:13" ht="21" x14ac:dyDescent="0.25">
      <c r="A11" s="2" t="s">
        <v>12</v>
      </c>
      <c r="B11" s="3">
        <v>24</v>
      </c>
      <c r="C11" s="3">
        <v>41</v>
      </c>
      <c r="D11" s="3">
        <v>46</v>
      </c>
      <c r="E11" s="3">
        <v>32</v>
      </c>
      <c r="F11" s="3">
        <v>46</v>
      </c>
      <c r="G11" s="3">
        <v>16</v>
      </c>
      <c r="H11" s="3">
        <v>42</v>
      </c>
      <c r="I11" s="3"/>
      <c r="J11" s="3">
        <v>44</v>
      </c>
      <c r="K11" s="3">
        <v>16</v>
      </c>
      <c r="L11" s="3">
        <v>16</v>
      </c>
      <c r="M11" s="3">
        <v>41</v>
      </c>
    </row>
    <row r="12" spans="1:13" ht="21" x14ac:dyDescent="0.25">
      <c r="A12" s="2" t="s">
        <v>13</v>
      </c>
      <c r="B12" s="3">
        <v>16</v>
      </c>
      <c r="C12" s="3">
        <v>31</v>
      </c>
      <c r="D12" s="3">
        <v>31</v>
      </c>
      <c r="E12" s="3">
        <v>45</v>
      </c>
      <c r="F12" s="3">
        <v>46</v>
      </c>
      <c r="G12" s="3">
        <v>41</v>
      </c>
      <c r="H12" s="3">
        <v>41</v>
      </c>
      <c r="I12" s="3">
        <v>33</v>
      </c>
      <c r="J12" s="3"/>
      <c r="K12" s="3">
        <v>46</v>
      </c>
      <c r="L12" s="3">
        <v>35</v>
      </c>
      <c r="M12" s="3">
        <v>35</v>
      </c>
    </row>
    <row r="13" spans="1:13" ht="21" x14ac:dyDescent="0.25">
      <c r="A13" s="2" t="s">
        <v>30</v>
      </c>
      <c r="B13" s="3">
        <v>32</v>
      </c>
      <c r="C13" s="3">
        <v>45</v>
      </c>
      <c r="D13" s="3">
        <v>41</v>
      </c>
      <c r="E13" s="3">
        <v>44</v>
      </c>
      <c r="F13" s="3">
        <v>42</v>
      </c>
      <c r="G13" s="3">
        <v>35</v>
      </c>
      <c r="H13" s="3">
        <v>44</v>
      </c>
      <c r="I13" s="3">
        <v>61</v>
      </c>
      <c r="J13" s="3">
        <v>31</v>
      </c>
      <c r="K13" s="3"/>
      <c r="L13" s="3">
        <v>33</v>
      </c>
      <c r="M13" s="3">
        <v>32</v>
      </c>
    </row>
    <row r="14" spans="1:13" ht="21" x14ac:dyDescent="0.25">
      <c r="A14" s="2" t="s">
        <v>16</v>
      </c>
      <c r="B14" s="3">
        <v>32</v>
      </c>
      <c r="C14" s="3">
        <v>54</v>
      </c>
      <c r="D14" s="3">
        <v>45</v>
      </c>
      <c r="E14" s="3">
        <v>32</v>
      </c>
      <c r="F14" s="3">
        <v>46</v>
      </c>
      <c r="G14" s="3">
        <v>46</v>
      </c>
      <c r="H14" s="3">
        <v>53</v>
      </c>
      <c r="I14" s="3">
        <v>61</v>
      </c>
      <c r="J14" s="3">
        <v>42</v>
      </c>
      <c r="K14" s="3">
        <v>44</v>
      </c>
      <c r="L14" s="3"/>
      <c r="M14" s="3">
        <v>54</v>
      </c>
    </row>
    <row r="15" spans="1:13" ht="21" x14ac:dyDescent="0.25">
      <c r="A15" s="2" t="s">
        <v>35</v>
      </c>
      <c r="B15" s="3">
        <v>21</v>
      </c>
      <c r="C15" s="3">
        <v>31</v>
      </c>
      <c r="D15" s="3">
        <v>46</v>
      </c>
      <c r="E15" s="3">
        <v>16</v>
      </c>
      <c r="F15" s="3">
        <v>45</v>
      </c>
      <c r="G15" s="3">
        <v>23</v>
      </c>
      <c r="H15" s="3">
        <v>24</v>
      </c>
      <c r="I15" s="3">
        <v>41</v>
      </c>
      <c r="J15" s="3">
        <v>42</v>
      </c>
      <c r="K15" s="3">
        <v>45</v>
      </c>
      <c r="L15" s="3">
        <v>24</v>
      </c>
      <c r="M15" s="3"/>
    </row>
    <row r="16" spans="1:13" ht="21" x14ac:dyDescent="0.2">
      <c r="A16" s="4" t="s">
        <v>36</v>
      </c>
      <c r="B16" s="4" t="s">
        <v>1</v>
      </c>
      <c r="C16" s="4" t="s">
        <v>5</v>
      </c>
      <c r="D16" s="4" t="s">
        <v>6</v>
      </c>
      <c r="E16" s="4" t="s">
        <v>9</v>
      </c>
      <c r="F16" s="4" t="s">
        <v>11</v>
      </c>
      <c r="G16" s="4" t="s">
        <v>14</v>
      </c>
      <c r="H16" s="4" t="s">
        <v>15</v>
      </c>
      <c r="I16" s="4" t="s">
        <v>17</v>
      </c>
      <c r="J16" s="4" t="s">
        <v>18</v>
      </c>
      <c r="K16" s="4" t="s">
        <v>19</v>
      </c>
      <c r="L16" s="4" t="s">
        <v>20</v>
      </c>
      <c r="M16" s="4" t="s">
        <v>21</v>
      </c>
    </row>
    <row r="17" spans="1:13" ht="21" x14ac:dyDescent="0.2">
      <c r="A17" s="4" t="s">
        <v>23</v>
      </c>
      <c r="B17" s="4" t="s">
        <v>24</v>
      </c>
      <c r="C17" s="4" t="s">
        <v>24</v>
      </c>
      <c r="D17" s="4" t="s">
        <v>24</v>
      </c>
      <c r="E17" s="4" t="s">
        <v>24</v>
      </c>
      <c r="F17" s="4" t="s">
        <v>24</v>
      </c>
      <c r="G17" s="4" t="s">
        <v>24</v>
      </c>
      <c r="H17" s="4" t="s">
        <v>24</v>
      </c>
      <c r="I17" s="4" t="s">
        <v>24</v>
      </c>
      <c r="J17" s="4" t="s">
        <v>24</v>
      </c>
      <c r="K17" s="4" t="s">
        <v>24</v>
      </c>
      <c r="L17" s="4" t="s">
        <v>24</v>
      </c>
      <c r="M17" s="4" t="s">
        <v>24</v>
      </c>
    </row>
    <row r="18" spans="1:13" ht="21" x14ac:dyDescent="0.25">
      <c r="A18" s="5" t="s">
        <v>1</v>
      </c>
      <c r="B18" s="3"/>
      <c r="C18" s="3">
        <v>33</v>
      </c>
      <c r="D18" s="3">
        <v>41</v>
      </c>
      <c r="E18" s="3">
        <v>41</v>
      </c>
      <c r="F18" s="3">
        <v>41</v>
      </c>
      <c r="G18" s="3">
        <v>44</v>
      </c>
      <c r="H18" s="3">
        <v>44</v>
      </c>
      <c r="I18" s="3">
        <v>46</v>
      </c>
      <c r="J18" s="3">
        <v>31</v>
      </c>
      <c r="K18" s="3">
        <v>45</v>
      </c>
      <c r="L18" s="3">
        <v>32</v>
      </c>
      <c r="M18" s="3">
        <v>41</v>
      </c>
    </row>
    <row r="19" spans="1:13" ht="21" x14ac:dyDescent="0.25">
      <c r="A19" s="5" t="s">
        <v>27</v>
      </c>
      <c r="B19" s="3">
        <v>44</v>
      </c>
      <c r="C19" s="3"/>
      <c r="D19" s="3">
        <v>41</v>
      </c>
      <c r="E19" s="3">
        <v>33</v>
      </c>
      <c r="F19" s="3">
        <v>46</v>
      </c>
      <c r="G19" s="3">
        <v>35</v>
      </c>
      <c r="H19" s="3">
        <v>45</v>
      </c>
      <c r="I19" s="3">
        <v>45</v>
      </c>
      <c r="J19" s="3">
        <v>31</v>
      </c>
      <c r="K19" s="3">
        <v>54</v>
      </c>
      <c r="L19" s="3">
        <v>24</v>
      </c>
      <c r="M19" s="3">
        <v>41</v>
      </c>
    </row>
    <row r="20" spans="1:13" ht="21" x14ac:dyDescent="0.25">
      <c r="A20" s="5" t="s">
        <v>6</v>
      </c>
      <c r="B20" s="3">
        <v>41</v>
      </c>
      <c r="C20" s="3">
        <v>41</v>
      </c>
      <c r="D20" s="3"/>
      <c r="E20" s="3">
        <v>24</v>
      </c>
      <c r="F20" s="3">
        <v>32</v>
      </c>
      <c r="G20" s="3">
        <v>44</v>
      </c>
      <c r="H20" s="3">
        <v>46</v>
      </c>
      <c r="I20" s="3">
        <v>33</v>
      </c>
      <c r="J20" s="3">
        <v>33</v>
      </c>
      <c r="K20" s="3">
        <v>42</v>
      </c>
      <c r="L20" s="3">
        <v>41</v>
      </c>
      <c r="M20" s="3">
        <v>46</v>
      </c>
    </row>
    <row r="21" spans="1:13" ht="21" x14ac:dyDescent="0.25">
      <c r="A21" s="5" t="s">
        <v>9</v>
      </c>
      <c r="B21" s="3">
        <v>41</v>
      </c>
      <c r="C21" s="3">
        <v>44</v>
      </c>
      <c r="D21" s="3">
        <v>53</v>
      </c>
      <c r="E21" s="3"/>
      <c r="F21" s="3">
        <v>35</v>
      </c>
      <c r="G21" s="3">
        <v>31</v>
      </c>
      <c r="H21" s="3">
        <v>33</v>
      </c>
      <c r="I21" s="3">
        <v>46</v>
      </c>
      <c r="J21" s="3">
        <v>31</v>
      </c>
      <c r="K21" s="3">
        <v>42</v>
      </c>
      <c r="L21" s="3">
        <v>41</v>
      </c>
      <c r="M21" s="3">
        <v>16</v>
      </c>
    </row>
    <row r="22" spans="1:13" ht="21" x14ac:dyDescent="0.25">
      <c r="A22" s="5" t="s">
        <v>29</v>
      </c>
      <c r="B22" s="3">
        <v>41</v>
      </c>
      <c r="C22" s="3">
        <v>31</v>
      </c>
      <c r="D22" s="3">
        <v>45</v>
      </c>
      <c r="E22" s="3">
        <v>42</v>
      </c>
      <c r="F22" s="3"/>
      <c r="G22" s="3">
        <v>46</v>
      </c>
      <c r="H22" s="3">
        <v>33</v>
      </c>
      <c r="I22" s="3">
        <v>44</v>
      </c>
      <c r="J22" s="3">
        <v>31</v>
      </c>
      <c r="K22" s="3">
        <v>53</v>
      </c>
      <c r="L22" s="3">
        <v>46</v>
      </c>
      <c r="M22" s="3">
        <v>41</v>
      </c>
    </row>
    <row r="23" spans="1:13" ht="21" x14ac:dyDescent="0.25">
      <c r="A23" s="5" t="s">
        <v>14</v>
      </c>
      <c r="B23" s="3">
        <v>33</v>
      </c>
      <c r="C23" s="3">
        <v>42</v>
      </c>
      <c r="D23" s="3">
        <v>33</v>
      </c>
      <c r="E23" s="3">
        <v>46</v>
      </c>
      <c r="F23" s="3">
        <v>31</v>
      </c>
      <c r="G23" s="3"/>
      <c r="H23" s="3">
        <v>41</v>
      </c>
      <c r="I23" s="3">
        <v>31</v>
      </c>
      <c r="J23" s="3">
        <v>32</v>
      </c>
      <c r="K23" s="3">
        <v>42</v>
      </c>
      <c r="L23" s="3">
        <v>44</v>
      </c>
      <c r="M23" s="3">
        <v>22</v>
      </c>
    </row>
    <row r="24" spans="1:13" ht="21" x14ac:dyDescent="0.25">
      <c r="A24" s="5" t="s">
        <v>31</v>
      </c>
      <c r="B24" s="3">
        <v>33</v>
      </c>
      <c r="C24" s="3">
        <v>32</v>
      </c>
      <c r="D24" s="3">
        <v>31</v>
      </c>
      <c r="E24" s="3">
        <v>44</v>
      </c>
      <c r="F24" s="3">
        <v>44</v>
      </c>
      <c r="G24" s="3">
        <v>41</v>
      </c>
      <c r="H24" s="3"/>
      <c r="I24" s="3">
        <v>53</v>
      </c>
      <c r="J24" s="3">
        <v>42</v>
      </c>
      <c r="K24" s="3">
        <v>44</v>
      </c>
      <c r="L24" s="3">
        <v>31</v>
      </c>
      <c r="M24" s="3">
        <v>42</v>
      </c>
    </row>
    <row r="25" spans="1:13" ht="21" x14ac:dyDescent="0.25">
      <c r="A25" s="5" t="s">
        <v>17</v>
      </c>
      <c r="B25" s="3">
        <v>31</v>
      </c>
      <c r="C25" s="3">
        <v>32</v>
      </c>
      <c r="D25" s="3">
        <v>44</v>
      </c>
      <c r="E25" s="3">
        <v>31</v>
      </c>
      <c r="F25" s="3">
        <v>33</v>
      </c>
      <c r="G25" s="3">
        <v>46</v>
      </c>
      <c r="H25" s="3">
        <v>24</v>
      </c>
      <c r="I25" s="3"/>
      <c r="J25" s="3">
        <v>31</v>
      </c>
      <c r="K25" s="3">
        <v>31</v>
      </c>
      <c r="L25" s="3">
        <v>41</v>
      </c>
      <c r="M25" s="3">
        <v>32</v>
      </c>
    </row>
    <row r="26" spans="1:13" ht="21" x14ac:dyDescent="0.25">
      <c r="A26" s="5" t="s">
        <v>18</v>
      </c>
      <c r="B26" s="3">
        <v>46</v>
      </c>
      <c r="C26" s="3">
        <v>46</v>
      </c>
      <c r="D26" s="3">
        <v>44</v>
      </c>
      <c r="E26" s="3">
        <v>46</v>
      </c>
      <c r="F26" s="3">
        <v>46</v>
      </c>
      <c r="G26" s="3">
        <v>45</v>
      </c>
      <c r="H26" s="3">
        <v>35</v>
      </c>
      <c r="I26" s="3">
        <v>46</v>
      </c>
      <c r="J26" s="3"/>
      <c r="K26" s="3">
        <v>54</v>
      </c>
      <c r="L26" s="3">
        <v>24</v>
      </c>
      <c r="M26" s="3">
        <v>45</v>
      </c>
    </row>
    <row r="27" spans="1:13" ht="21" x14ac:dyDescent="0.25">
      <c r="A27" s="5" t="s">
        <v>32</v>
      </c>
      <c r="B27" s="3">
        <v>32</v>
      </c>
      <c r="C27" s="3">
        <v>24</v>
      </c>
      <c r="D27" s="3">
        <v>35</v>
      </c>
      <c r="E27" s="3">
        <v>35</v>
      </c>
      <c r="F27" s="3">
        <v>24</v>
      </c>
      <c r="G27" s="3">
        <v>35</v>
      </c>
      <c r="H27" s="3">
        <v>33</v>
      </c>
      <c r="I27" s="3">
        <v>46</v>
      </c>
      <c r="J27" s="3">
        <v>24</v>
      </c>
      <c r="K27" s="3"/>
      <c r="L27" s="3">
        <v>24</v>
      </c>
      <c r="M27" s="3">
        <v>31</v>
      </c>
    </row>
    <row r="28" spans="1:13" ht="21" x14ac:dyDescent="0.25">
      <c r="A28" s="5" t="s">
        <v>33</v>
      </c>
      <c r="B28" s="3">
        <v>45</v>
      </c>
      <c r="C28" s="3">
        <v>54</v>
      </c>
      <c r="D28" s="3">
        <v>41</v>
      </c>
      <c r="E28" s="3">
        <v>41</v>
      </c>
      <c r="F28" s="3">
        <v>31</v>
      </c>
      <c r="G28" s="3">
        <v>33</v>
      </c>
      <c r="H28" s="3">
        <v>46</v>
      </c>
      <c r="I28" s="3">
        <v>41</v>
      </c>
      <c r="J28" s="3">
        <v>54</v>
      </c>
      <c r="K28" s="3">
        <v>53</v>
      </c>
      <c r="L28" s="3"/>
      <c r="M28" s="3">
        <v>33</v>
      </c>
    </row>
    <row r="29" spans="1:13" ht="21" x14ac:dyDescent="0.25">
      <c r="A29" s="5" t="s">
        <v>34</v>
      </c>
      <c r="B29" s="3">
        <v>41</v>
      </c>
      <c r="C29" s="3">
        <v>41</v>
      </c>
      <c r="D29" s="3">
        <v>31</v>
      </c>
      <c r="E29" s="3">
        <v>61</v>
      </c>
      <c r="F29" s="3">
        <v>41</v>
      </c>
      <c r="G29" s="3">
        <v>53</v>
      </c>
      <c r="H29" s="3">
        <v>35</v>
      </c>
      <c r="I29" s="3">
        <v>45</v>
      </c>
      <c r="J29" s="3">
        <v>32</v>
      </c>
      <c r="K29" s="3">
        <v>46</v>
      </c>
      <c r="L29" s="3">
        <v>44</v>
      </c>
      <c r="M29" s="3"/>
    </row>
  </sheetData>
  <sortState xmlns:xlrd2="http://schemas.microsoft.com/office/spreadsheetml/2017/richdata2" columnSort="1" ref="B2:Y29">
    <sortCondition ref="B3:Y3"/>
    <sortCondition ref="B2:Y2"/>
  </sortState>
  <mergeCells count="1">
    <mergeCell ref="A1:M1"/>
  </mergeCells>
  <conditionalFormatting sqref="B4:M29">
    <cfRule type="containsBlanks" dxfId="1" priority="1">
      <formula>LEN(TRIM(B4))=0</formula>
    </cfRule>
  </conditionalFormatting>
  <printOptions horizontalCentered="1"/>
  <pageMargins left="0.7" right="0.7" top="0.75" bottom="0.75" header="0.3" footer="0.3"/>
  <pageSetup scale="67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39CB6-F9BE-8841-B639-0CA850410B66}">
  <dimension ref="A1:M29"/>
  <sheetViews>
    <sheetView zoomScaleNormal="100" workbookViewId="0">
      <selection activeCell="AC32" sqref="AC32"/>
    </sheetView>
  </sheetViews>
  <sheetFormatPr baseColWidth="10" defaultColWidth="8.83203125" defaultRowHeight="15" x14ac:dyDescent="0.2"/>
  <cols>
    <col min="1" max="1" width="15.83203125" customWidth="1"/>
    <col min="2" max="13" width="12.83203125" customWidth="1"/>
  </cols>
  <sheetData>
    <row r="1" spans="1:13" ht="29" x14ac:dyDescent="0.35">
      <c r="A1" s="6" t="s">
        <v>204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</row>
    <row r="2" spans="1:13" ht="21" x14ac:dyDescent="0.2">
      <c r="A2" s="1" t="s">
        <v>0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7</v>
      </c>
      <c r="G2" s="1" t="s">
        <v>8</v>
      </c>
      <c r="H2" s="1" t="s">
        <v>10</v>
      </c>
      <c r="I2" s="1" t="s">
        <v>12</v>
      </c>
      <c r="J2" s="1" t="s">
        <v>13</v>
      </c>
      <c r="K2" s="1" t="s">
        <v>15</v>
      </c>
      <c r="L2" s="1" t="s">
        <v>16</v>
      </c>
      <c r="M2" s="1" t="s">
        <v>22</v>
      </c>
    </row>
    <row r="3" spans="1:13" ht="21" x14ac:dyDescent="0.2">
      <c r="A3" s="1" t="s">
        <v>23</v>
      </c>
      <c r="B3" s="1" t="s">
        <v>25</v>
      </c>
      <c r="C3" s="1" t="s">
        <v>25</v>
      </c>
      <c r="D3" s="1" t="s">
        <v>25</v>
      </c>
      <c r="E3" s="1" t="s">
        <v>25</v>
      </c>
      <c r="F3" s="1" t="s">
        <v>25</v>
      </c>
      <c r="G3" s="1" t="s">
        <v>25</v>
      </c>
      <c r="H3" s="1" t="s">
        <v>25</v>
      </c>
      <c r="I3" s="1" t="s">
        <v>25</v>
      </c>
      <c r="J3" s="1" t="s">
        <v>25</v>
      </c>
      <c r="K3" s="1" t="s">
        <v>25</v>
      </c>
      <c r="L3" s="1" t="s">
        <v>25</v>
      </c>
      <c r="M3" s="1" t="s">
        <v>25</v>
      </c>
    </row>
    <row r="4" spans="1:13" ht="21" x14ac:dyDescent="0.25">
      <c r="A4" s="2" t="s">
        <v>2</v>
      </c>
      <c r="B4" s="3"/>
      <c r="C4" s="3">
        <v>50</v>
      </c>
      <c r="D4" s="3">
        <v>57.999999999999993</v>
      </c>
      <c r="E4" s="3">
        <v>67</v>
      </c>
      <c r="F4" s="3">
        <v>72</v>
      </c>
      <c r="G4" s="3">
        <v>44</v>
      </c>
      <c r="H4" s="3">
        <v>55.000000000000007</v>
      </c>
      <c r="I4" s="3">
        <v>75</v>
      </c>
      <c r="J4" s="3">
        <v>83</v>
      </c>
      <c r="K4" s="3">
        <v>61</v>
      </c>
      <c r="L4" s="3">
        <v>64</v>
      </c>
      <c r="M4" s="3">
        <v>81</v>
      </c>
    </row>
    <row r="5" spans="1:13" ht="21" x14ac:dyDescent="0.25">
      <c r="A5" s="2" t="s">
        <v>3</v>
      </c>
      <c r="B5" s="3">
        <v>50</v>
      </c>
      <c r="C5" s="3"/>
      <c r="D5" s="3">
        <v>50</v>
      </c>
      <c r="E5" s="3">
        <v>83</v>
      </c>
      <c r="F5" s="3">
        <v>61</v>
      </c>
      <c r="G5" s="3">
        <v>67</v>
      </c>
      <c r="H5" s="3">
        <v>8</v>
      </c>
      <c r="I5" s="3">
        <v>50</v>
      </c>
      <c r="J5" s="3">
        <v>67</v>
      </c>
      <c r="K5" s="3">
        <v>39</v>
      </c>
      <c r="L5" s="3">
        <v>25</v>
      </c>
      <c r="M5" s="3">
        <v>67</v>
      </c>
    </row>
    <row r="6" spans="1:13" ht="21" x14ac:dyDescent="0.25">
      <c r="A6" s="2" t="s">
        <v>4</v>
      </c>
      <c r="B6" s="3">
        <v>42</v>
      </c>
      <c r="C6" s="3">
        <v>50</v>
      </c>
      <c r="D6" s="3"/>
      <c r="E6" s="3">
        <v>44</v>
      </c>
      <c r="F6" s="3">
        <v>67</v>
      </c>
      <c r="G6" s="3">
        <v>50</v>
      </c>
      <c r="H6" s="3">
        <v>44</v>
      </c>
      <c r="I6" s="3">
        <v>33</v>
      </c>
      <c r="J6" s="3">
        <v>67</v>
      </c>
      <c r="K6" s="3">
        <v>50</v>
      </c>
      <c r="L6" s="3">
        <v>39</v>
      </c>
      <c r="M6" s="3">
        <v>33</v>
      </c>
    </row>
    <row r="7" spans="1:13" ht="21" x14ac:dyDescent="0.25">
      <c r="A7" s="2" t="s">
        <v>26</v>
      </c>
      <c r="B7" s="3">
        <v>33</v>
      </c>
      <c r="C7" s="3">
        <v>17</v>
      </c>
      <c r="D7" s="3">
        <v>56.000000000000007</v>
      </c>
      <c r="E7" s="3"/>
      <c r="F7" s="3">
        <v>25</v>
      </c>
      <c r="G7" s="3">
        <v>57.999999999999993</v>
      </c>
      <c r="H7" s="3">
        <v>50</v>
      </c>
      <c r="I7" s="3">
        <v>61</v>
      </c>
      <c r="J7" s="3">
        <v>39</v>
      </c>
      <c r="K7" s="3">
        <v>42</v>
      </c>
      <c r="L7" s="3">
        <v>61</v>
      </c>
      <c r="M7" s="3">
        <v>83</v>
      </c>
    </row>
    <row r="8" spans="1:13" ht="21" x14ac:dyDescent="0.25">
      <c r="A8" s="2" t="s">
        <v>7</v>
      </c>
      <c r="B8" s="3">
        <v>28</v>
      </c>
      <c r="C8" s="3">
        <v>39</v>
      </c>
      <c r="D8" s="3">
        <v>33</v>
      </c>
      <c r="E8" s="3">
        <v>75</v>
      </c>
      <c r="F8" s="3"/>
      <c r="G8" s="3">
        <v>33</v>
      </c>
      <c r="H8" s="3">
        <v>17</v>
      </c>
      <c r="I8" s="3">
        <v>33</v>
      </c>
      <c r="J8" s="3">
        <v>33</v>
      </c>
      <c r="K8" s="3">
        <v>44</v>
      </c>
      <c r="L8" s="3">
        <v>33</v>
      </c>
      <c r="M8" s="3">
        <v>39</v>
      </c>
    </row>
    <row r="9" spans="1:13" ht="21" x14ac:dyDescent="0.25">
      <c r="A9" s="2" t="s">
        <v>8</v>
      </c>
      <c r="B9" s="3">
        <v>56.000000000000007</v>
      </c>
      <c r="C9" s="3">
        <v>33</v>
      </c>
      <c r="D9" s="3">
        <v>50</v>
      </c>
      <c r="E9" s="3">
        <v>42</v>
      </c>
      <c r="F9" s="3">
        <v>67</v>
      </c>
      <c r="G9" s="3"/>
      <c r="H9" s="3">
        <v>67</v>
      </c>
      <c r="I9" s="3">
        <v>83</v>
      </c>
      <c r="J9" s="3">
        <v>50</v>
      </c>
      <c r="K9" s="3">
        <v>56.000000000000007</v>
      </c>
      <c r="L9" s="3">
        <v>33</v>
      </c>
      <c r="M9" s="3">
        <v>78</v>
      </c>
    </row>
    <row r="10" spans="1:13" ht="21" x14ac:dyDescent="0.25">
      <c r="A10" s="2" t="s">
        <v>28</v>
      </c>
      <c r="B10" s="3">
        <v>45</v>
      </c>
      <c r="C10" s="3">
        <v>92</v>
      </c>
      <c r="D10" s="3">
        <v>56.000000000000007</v>
      </c>
      <c r="E10" s="3">
        <v>50</v>
      </c>
      <c r="F10" s="3">
        <v>83</v>
      </c>
      <c r="G10" s="3">
        <v>33</v>
      </c>
      <c r="H10" s="3"/>
      <c r="I10" s="3">
        <v>44</v>
      </c>
      <c r="J10" s="3">
        <v>50</v>
      </c>
      <c r="K10" s="3">
        <v>42</v>
      </c>
      <c r="L10" s="3">
        <v>28</v>
      </c>
      <c r="M10" s="3">
        <v>75</v>
      </c>
    </row>
    <row r="11" spans="1:13" ht="21" x14ac:dyDescent="0.25">
      <c r="A11" s="2" t="s">
        <v>12</v>
      </c>
      <c r="B11" s="3">
        <v>25</v>
      </c>
      <c r="C11" s="3">
        <v>50</v>
      </c>
      <c r="D11" s="3">
        <v>67</v>
      </c>
      <c r="E11" s="3">
        <v>39</v>
      </c>
      <c r="F11" s="3">
        <v>67</v>
      </c>
      <c r="G11" s="3">
        <v>17</v>
      </c>
      <c r="H11" s="3">
        <v>56.000000000000007</v>
      </c>
      <c r="I11" s="3"/>
      <c r="J11" s="3">
        <v>59</v>
      </c>
      <c r="K11" s="3">
        <v>17</v>
      </c>
      <c r="L11" s="3">
        <v>17</v>
      </c>
      <c r="M11" s="3">
        <v>50</v>
      </c>
    </row>
    <row r="12" spans="1:13" ht="21" x14ac:dyDescent="0.25">
      <c r="A12" s="2" t="s">
        <v>13</v>
      </c>
      <c r="B12" s="3">
        <v>17</v>
      </c>
      <c r="C12" s="3">
        <v>33</v>
      </c>
      <c r="D12" s="3">
        <v>33</v>
      </c>
      <c r="E12" s="3">
        <v>61</v>
      </c>
      <c r="F12" s="3">
        <v>67</v>
      </c>
      <c r="G12" s="3">
        <v>50</v>
      </c>
      <c r="H12" s="3">
        <v>50</v>
      </c>
      <c r="I12" s="3">
        <v>41</v>
      </c>
      <c r="J12" s="3"/>
      <c r="K12" s="3">
        <v>67</v>
      </c>
      <c r="L12" s="3">
        <v>44</v>
      </c>
      <c r="M12" s="3">
        <v>45</v>
      </c>
    </row>
    <row r="13" spans="1:13" ht="21" x14ac:dyDescent="0.25">
      <c r="A13" s="2" t="s">
        <v>30</v>
      </c>
      <c r="B13" s="3">
        <v>39</v>
      </c>
      <c r="C13" s="3">
        <v>61</v>
      </c>
      <c r="D13" s="3">
        <v>50</v>
      </c>
      <c r="E13" s="3">
        <v>57.999999999999993</v>
      </c>
      <c r="F13" s="3">
        <v>56.000000000000007</v>
      </c>
      <c r="G13" s="3">
        <v>44</v>
      </c>
      <c r="H13" s="3">
        <v>57.999999999999993</v>
      </c>
      <c r="I13" s="3">
        <v>83</v>
      </c>
      <c r="J13" s="3">
        <v>33</v>
      </c>
      <c r="K13" s="3"/>
      <c r="L13" s="3">
        <v>42</v>
      </c>
      <c r="M13" s="3">
        <v>39</v>
      </c>
    </row>
    <row r="14" spans="1:13" ht="21" x14ac:dyDescent="0.25">
      <c r="A14" s="2" t="s">
        <v>16</v>
      </c>
      <c r="B14" s="3">
        <v>36</v>
      </c>
      <c r="C14" s="3">
        <v>75</v>
      </c>
      <c r="D14" s="3">
        <v>61</v>
      </c>
      <c r="E14" s="3">
        <v>39</v>
      </c>
      <c r="F14" s="3">
        <v>67</v>
      </c>
      <c r="G14" s="3">
        <v>67</v>
      </c>
      <c r="H14" s="3">
        <v>72</v>
      </c>
      <c r="I14" s="3">
        <v>83</v>
      </c>
      <c r="J14" s="3">
        <v>56.000000000000007</v>
      </c>
      <c r="K14" s="3">
        <v>57.999999999999993</v>
      </c>
      <c r="L14" s="3"/>
      <c r="M14" s="3">
        <v>75</v>
      </c>
    </row>
    <row r="15" spans="1:13" ht="21" x14ac:dyDescent="0.25">
      <c r="A15" s="2" t="s">
        <v>35</v>
      </c>
      <c r="B15" s="3">
        <v>19</v>
      </c>
      <c r="C15" s="3">
        <v>33</v>
      </c>
      <c r="D15" s="3">
        <v>67</v>
      </c>
      <c r="E15" s="3">
        <v>17</v>
      </c>
      <c r="F15" s="3">
        <v>61</v>
      </c>
      <c r="G15" s="3">
        <v>22</v>
      </c>
      <c r="H15" s="3">
        <v>25</v>
      </c>
      <c r="I15" s="3">
        <v>50</v>
      </c>
      <c r="J15" s="3">
        <v>55.000000000000007</v>
      </c>
      <c r="K15" s="3">
        <v>61</v>
      </c>
      <c r="L15" s="3">
        <v>25</v>
      </c>
      <c r="M15" s="3"/>
    </row>
    <row r="16" spans="1:13" ht="21" x14ac:dyDescent="0.2">
      <c r="A16" s="4"/>
      <c r="B16" s="4" t="s">
        <v>1</v>
      </c>
      <c r="C16" s="4" t="s">
        <v>5</v>
      </c>
      <c r="D16" s="4" t="s">
        <v>6</v>
      </c>
      <c r="E16" s="4" t="s">
        <v>9</v>
      </c>
      <c r="F16" s="4" t="s">
        <v>11</v>
      </c>
      <c r="G16" s="4" t="s">
        <v>14</v>
      </c>
      <c r="H16" s="4" t="s">
        <v>15</v>
      </c>
      <c r="I16" s="4" t="s">
        <v>17</v>
      </c>
      <c r="J16" s="4" t="s">
        <v>18</v>
      </c>
      <c r="K16" s="4" t="s">
        <v>19</v>
      </c>
      <c r="L16" s="4" t="s">
        <v>20</v>
      </c>
      <c r="M16" s="4" t="s">
        <v>21</v>
      </c>
    </row>
    <row r="17" spans="1:13" ht="21" x14ac:dyDescent="0.2">
      <c r="A17" s="4"/>
      <c r="B17" s="4" t="s">
        <v>24</v>
      </c>
      <c r="C17" s="4" t="s">
        <v>24</v>
      </c>
      <c r="D17" s="4" t="s">
        <v>24</v>
      </c>
      <c r="E17" s="4" t="s">
        <v>24</v>
      </c>
      <c r="F17" s="4" t="s">
        <v>24</v>
      </c>
      <c r="G17" s="4" t="s">
        <v>24</v>
      </c>
      <c r="H17" s="4" t="s">
        <v>24</v>
      </c>
      <c r="I17" s="4" t="s">
        <v>24</v>
      </c>
      <c r="J17" s="4" t="s">
        <v>24</v>
      </c>
      <c r="K17" s="4" t="s">
        <v>24</v>
      </c>
      <c r="L17" s="4" t="s">
        <v>24</v>
      </c>
      <c r="M17" s="4" t="s">
        <v>24</v>
      </c>
    </row>
    <row r="18" spans="1:13" ht="21" x14ac:dyDescent="0.25">
      <c r="A18" s="5" t="s">
        <v>1</v>
      </c>
      <c r="B18" s="3"/>
      <c r="C18" s="3">
        <v>42</v>
      </c>
      <c r="D18" s="3">
        <v>50</v>
      </c>
      <c r="E18" s="3">
        <v>50</v>
      </c>
      <c r="F18" s="3">
        <v>50</v>
      </c>
      <c r="G18" s="3">
        <v>57.999999999999993</v>
      </c>
      <c r="H18" s="3">
        <v>57.999999999999993</v>
      </c>
      <c r="I18" s="3">
        <v>67</v>
      </c>
      <c r="J18" s="3">
        <v>33</v>
      </c>
      <c r="K18" s="3">
        <v>61</v>
      </c>
      <c r="L18" s="3">
        <v>39</v>
      </c>
      <c r="M18" s="3">
        <v>50</v>
      </c>
    </row>
    <row r="19" spans="1:13" ht="21" x14ac:dyDescent="0.25">
      <c r="A19" s="5" t="s">
        <v>27</v>
      </c>
      <c r="B19" s="3">
        <v>57.999999999999993</v>
      </c>
      <c r="C19" s="3"/>
      <c r="D19" s="3">
        <v>50</v>
      </c>
      <c r="E19" s="3">
        <v>42</v>
      </c>
      <c r="F19" s="3">
        <v>67</v>
      </c>
      <c r="G19" s="3">
        <v>44</v>
      </c>
      <c r="H19" s="3">
        <v>61</v>
      </c>
      <c r="I19" s="3">
        <v>61</v>
      </c>
      <c r="J19" s="3">
        <v>33</v>
      </c>
      <c r="K19" s="3">
        <v>75</v>
      </c>
      <c r="L19" s="3">
        <v>25</v>
      </c>
      <c r="M19" s="3">
        <v>50</v>
      </c>
    </row>
    <row r="20" spans="1:13" ht="21" x14ac:dyDescent="0.25">
      <c r="A20" s="5" t="s">
        <v>6</v>
      </c>
      <c r="B20" s="3">
        <v>50</v>
      </c>
      <c r="C20" s="3">
        <v>50</v>
      </c>
      <c r="D20" s="3"/>
      <c r="E20" s="3">
        <v>28</v>
      </c>
      <c r="F20" s="3">
        <v>39</v>
      </c>
      <c r="G20" s="3">
        <v>57.999999999999993</v>
      </c>
      <c r="H20" s="3">
        <v>67</v>
      </c>
      <c r="I20" s="3">
        <v>42</v>
      </c>
      <c r="J20" s="3">
        <v>42</v>
      </c>
      <c r="K20" s="3">
        <v>56.000000000000007</v>
      </c>
      <c r="L20" s="3">
        <v>50</v>
      </c>
      <c r="M20" s="3">
        <v>67</v>
      </c>
    </row>
    <row r="21" spans="1:13" ht="21" x14ac:dyDescent="0.25">
      <c r="A21" s="5" t="s">
        <v>9</v>
      </c>
      <c r="B21" s="3">
        <v>50</v>
      </c>
      <c r="C21" s="3">
        <v>57.999999999999993</v>
      </c>
      <c r="D21" s="3">
        <v>72</v>
      </c>
      <c r="E21" s="3"/>
      <c r="F21" s="3">
        <v>44</v>
      </c>
      <c r="G21" s="3">
        <v>33</v>
      </c>
      <c r="H21" s="3">
        <v>42</v>
      </c>
      <c r="I21" s="3">
        <v>67</v>
      </c>
      <c r="J21" s="3">
        <v>33</v>
      </c>
      <c r="K21" s="3">
        <v>56.000000000000007</v>
      </c>
      <c r="L21" s="3">
        <v>50</v>
      </c>
      <c r="M21" s="3">
        <v>17</v>
      </c>
    </row>
    <row r="22" spans="1:13" ht="21" x14ac:dyDescent="0.25">
      <c r="A22" s="5" t="s">
        <v>29</v>
      </c>
      <c r="B22" s="3">
        <v>50</v>
      </c>
      <c r="C22" s="3">
        <v>33</v>
      </c>
      <c r="D22" s="3">
        <v>61</v>
      </c>
      <c r="E22" s="3">
        <v>56.000000000000007</v>
      </c>
      <c r="F22" s="3"/>
      <c r="G22" s="3">
        <v>67</v>
      </c>
      <c r="H22" s="3">
        <v>42</v>
      </c>
      <c r="I22" s="3">
        <v>57.999999999999993</v>
      </c>
      <c r="J22" s="3">
        <v>33</v>
      </c>
      <c r="K22" s="3">
        <v>72</v>
      </c>
      <c r="L22" s="3">
        <v>67</v>
      </c>
      <c r="M22" s="3">
        <v>50</v>
      </c>
    </row>
    <row r="23" spans="1:13" ht="21" x14ac:dyDescent="0.25">
      <c r="A23" s="5" t="s">
        <v>14</v>
      </c>
      <c r="B23" s="3">
        <v>42</v>
      </c>
      <c r="C23" s="3">
        <v>56.000000000000007</v>
      </c>
      <c r="D23" s="3">
        <v>42</v>
      </c>
      <c r="E23" s="3">
        <v>67</v>
      </c>
      <c r="F23" s="3">
        <v>33</v>
      </c>
      <c r="G23" s="3"/>
      <c r="H23" s="3">
        <v>50</v>
      </c>
      <c r="I23" s="3">
        <v>33</v>
      </c>
      <c r="J23" s="3">
        <v>39</v>
      </c>
      <c r="K23" s="3">
        <v>55.000000000000007</v>
      </c>
      <c r="L23" s="3">
        <v>57.999999999999993</v>
      </c>
      <c r="M23" s="3">
        <v>21</v>
      </c>
    </row>
    <row r="24" spans="1:13" ht="21" x14ac:dyDescent="0.25">
      <c r="A24" s="5" t="s">
        <v>31</v>
      </c>
      <c r="B24" s="3">
        <v>42</v>
      </c>
      <c r="C24" s="3">
        <v>39</v>
      </c>
      <c r="D24" s="3">
        <v>33</v>
      </c>
      <c r="E24" s="3">
        <v>57.999999999999993</v>
      </c>
      <c r="F24" s="3">
        <v>57.999999999999993</v>
      </c>
      <c r="G24" s="3">
        <v>50</v>
      </c>
      <c r="H24" s="3"/>
      <c r="I24" s="3">
        <v>72</v>
      </c>
      <c r="J24" s="3">
        <v>56.000000000000007</v>
      </c>
      <c r="K24" s="3">
        <v>57.999999999999993</v>
      </c>
      <c r="L24" s="3">
        <v>33</v>
      </c>
      <c r="M24" s="3">
        <v>56.000000000000007</v>
      </c>
    </row>
    <row r="25" spans="1:13" ht="21" x14ac:dyDescent="0.25">
      <c r="A25" s="5" t="s">
        <v>17</v>
      </c>
      <c r="B25" s="3">
        <v>33</v>
      </c>
      <c r="C25" s="3">
        <v>39</v>
      </c>
      <c r="D25" s="3">
        <v>57.999999999999993</v>
      </c>
      <c r="E25" s="3">
        <v>33</v>
      </c>
      <c r="F25" s="3">
        <v>42</v>
      </c>
      <c r="G25" s="3">
        <v>67</v>
      </c>
      <c r="H25" s="3">
        <v>28</v>
      </c>
      <c r="I25" s="3"/>
      <c r="J25" s="3">
        <v>33</v>
      </c>
      <c r="K25" s="3">
        <v>33</v>
      </c>
      <c r="L25" s="3">
        <v>50</v>
      </c>
      <c r="M25" s="3">
        <v>39</v>
      </c>
    </row>
    <row r="26" spans="1:13" ht="21" x14ac:dyDescent="0.25">
      <c r="A26" s="5" t="s">
        <v>18</v>
      </c>
      <c r="B26" s="3">
        <v>67</v>
      </c>
      <c r="C26" s="3">
        <v>67</v>
      </c>
      <c r="D26" s="3">
        <v>57.999999999999993</v>
      </c>
      <c r="E26" s="3">
        <v>67</v>
      </c>
      <c r="F26" s="3">
        <v>67</v>
      </c>
      <c r="G26" s="3">
        <v>61</v>
      </c>
      <c r="H26" s="3">
        <v>44</v>
      </c>
      <c r="I26" s="3">
        <v>67</v>
      </c>
      <c r="J26" s="3"/>
      <c r="K26" s="3">
        <v>75</v>
      </c>
      <c r="L26" s="3">
        <v>25</v>
      </c>
      <c r="M26" s="3">
        <v>61</v>
      </c>
    </row>
    <row r="27" spans="1:13" ht="21" x14ac:dyDescent="0.25">
      <c r="A27" s="5" t="s">
        <v>32</v>
      </c>
      <c r="B27" s="3">
        <v>39</v>
      </c>
      <c r="C27" s="3">
        <v>25</v>
      </c>
      <c r="D27" s="3">
        <v>44</v>
      </c>
      <c r="E27" s="3">
        <v>44</v>
      </c>
      <c r="F27" s="3">
        <v>28</v>
      </c>
      <c r="G27" s="3">
        <v>45</v>
      </c>
      <c r="H27" s="3">
        <v>42</v>
      </c>
      <c r="I27" s="3">
        <v>67</v>
      </c>
      <c r="J27" s="3">
        <v>25</v>
      </c>
      <c r="K27" s="3"/>
      <c r="L27" s="3">
        <v>28</v>
      </c>
      <c r="M27" s="3">
        <v>33</v>
      </c>
    </row>
    <row r="28" spans="1:13" ht="21" x14ac:dyDescent="0.25">
      <c r="A28" s="5" t="s">
        <v>33</v>
      </c>
      <c r="B28" s="3">
        <v>61</v>
      </c>
      <c r="C28" s="3">
        <v>75</v>
      </c>
      <c r="D28" s="3">
        <v>50</v>
      </c>
      <c r="E28" s="3">
        <v>50</v>
      </c>
      <c r="F28" s="3">
        <v>33</v>
      </c>
      <c r="G28" s="3">
        <v>42</v>
      </c>
      <c r="H28" s="3">
        <v>67</v>
      </c>
      <c r="I28" s="3">
        <v>50</v>
      </c>
      <c r="J28" s="3">
        <v>75</v>
      </c>
      <c r="K28" s="3">
        <v>72</v>
      </c>
      <c r="L28" s="3"/>
      <c r="M28" s="3">
        <v>42</v>
      </c>
    </row>
    <row r="29" spans="1:13" ht="21" x14ac:dyDescent="0.25">
      <c r="A29" s="5" t="s">
        <v>34</v>
      </c>
      <c r="B29" s="3">
        <v>50</v>
      </c>
      <c r="C29" s="3">
        <v>50</v>
      </c>
      <c r="D29" s="3">
        <v>33</v>
      </c>
      <c r="E29" s="3">
        <v>83</v>
      </c>
      <c r="F29" s="3">
        <v>50</v>
      </c>
      <c r="G29" s="3">
        <v>74</v>
      </c>
      <c r="H29" s="3">
        <v>44</v>
      </c>
      <c r="I29" s="3">
        <v>61</v>
      </c>
      <c r="J29" s="3">
        <v>39</v>
      </c>
      <c r="K29" s="3">
        <v>67</v>
      </c>
      <c r="L29" s="3">
        <v>57.999999999999993</v>
      </c>
      <c r="M29" s="3"/>
    </row>
  </sheetData>
  <sortState xmlns:xlrd2="http://schemas.microsoft.com/office/spreadsheetml/2017/richdata2" ref="A4:Y29">
    <sortCondition ref="A4:A29"/>
  </sortState>
  <mergeCells count="1">
    <mergeCell ref="A1:M1"/>
  </mergeCells>
  <conditionalFormatting sqref="B4:M29">
    <cfRule type="containsBlanks" dxfId="0" priority="1">
      <formula>LEN(TRIM(B4))=0</formula>
    </cfRule>
  </conditionalFormatting>
  <printOptions horizontalCentered="1"/>
  <pageMargins left="0.7" right="0.7" top="0.75" bottom="0.75" header="0.3" footer="0.3"/>
  <pageSetup scale="67" orientation="landscape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6F610-CEE3-A642-80C2-0D4C09C25E67}">
  <dimension ref="A1:Z33"/>
  <sheetViews>
    <sheetView workbookViewId="0">
      <selection activeCell="Z14" sqref="Z14"/>
    </sheetView>
  </sheetViews>
  <sheetFormatPr baseColWidth="10" defaultRowHeight="21" x14ac:dyDescent="0.25"/>
  <cols>
    <col min="1" max="16384" width="10.83203125" style="11"/>
  </cols>
  <sheetData>
    <row r="1" spans="1:26" x14ac:dyDescent="0.25">
      <c r="A1" s="11" t="s">
        <v>38</v>
      </c>
      <c r="B1" s="11">
        <v>1971</v>
      </c>
      <c r="C1" s="11">
        <v>1971</v>
      </c>
      <c r="D1" s="11">
        <v>1971</v>
      </c>
      <c r="E1" s="11">
        <v>1971</v>
      </c>
      <c r="F1" s="11">
        <v>1971</v>
      </c>
      <c r="G1" s="11">
        <v>1971</v>
      </c>
      <c r="H1" s="11">
        <v>1971</v>
      </c>
      <c r="I1" s="11">
        <v>1971</v>
      </c>
      <c r="J1" s="11">
        <v>1971</v>
      </c>
      <c r="K1" s="11">
        <v>1971</v>
      </c>
      <c r="L1" s="11">
        <v>1971</v>
      </c>
      <c r="M1" s="11">
        <v>1971</v>
      </c>
      <c r="N1" s="11">
        <v>1971</v>
      </c>
      <c r="O1" s="11">
        <v>1971</v>
      </c>
      <c r="P1" s="11">
        <v>1971</v>
      </c>
      <c r="Q1" s="11">
        <v>1971</v>
      </c>
      <c r="R1" s="11">
        <v>1971</v>
      </c>
      <c r="S1" s="11">
        <v>1971</v>
      </c>
      <c r="T1" s="11">
        <v>1971</v>
      </c>
      <c r="U1" s="11">
        <v>1971</v>
      </c>
      <c r="V1" s="11">
        <v>1971</v>
      </c>
      <c r="W1" s="11">
        <v>1971</v>
      </c>
      <c r="X1" s="11">
        <v>1971</v>
      </c>
      <c r="Y1" s="11">
        <v>1971</v>
      </c>
    </row>
    <row r="2" spans="1:26" x14ac:dyDescent="0.25">
      <c r="A2" s="11" t="s">
        <v>39</v>
      </c>
      <c r="B2" s="14" t="s">
        <v>2</v>
      </c>
      <c r="C2" s="14" t="s">
        <v>3</v>
      </c>
      <c r="D2" s="14" t="s">
        <v>4</v>
      </c>
      <c r="E2" s="14" t="s">
        <v>73</v>
      </c>
      <c r="F2" s="14" t="s">
        <v>7</v>
      </c>
      <c r="G2" s="14" t="s">
        <v>8</v>
      </c>
      <c r="H2" s="14" t="s">
        <v>72</v>
      </c>
      <c r="I2" s="14" t="s">
        <v>12</v>
      </c>
      <c r="J2" s="14" t="s">
        <v>13</v>
      </c>
      <c r="K2" s="14" t="s">
        <v>71</v>
      </c>
      <c r="L2" s="14" t="s">
        <v>16</v>
      </c>
      <c r="M2" s="14" t="s">
        <v>69</v>
      </c>
      <c r="N2" s="15" t="s">
        <v>1</v>
      </c>
      <c r="O2" s="15" t="s">
        <v>79</v>
      </c>
      <c r="P2" s="15" t="s">
        <v>6</v>
      </c>
      <c r="Q2" s="15" t="s">
        <v>9</v>
      </c>
      <c r="R2" s="15" t="s">
        <v>78</v>
      </c>
      <c r="S2" s="15" t="s">
        <v>14</v>
      </c>
      <c r="T2" s="15" t="s">
        <v>77</v>
      </c>
      <c r="U2" s="15" t="s">
        <v>17</v>
      </c>
      <c r="V2" s="15" t="s">
        <v>18</v>
      </c>
      <c r="W2" s="15" t="s">
        <v>76</v>
      </c>
      <c r="X2" s="15" t="s">
        <v>75</v>
      </c>
      <c r="Y2" s="15" t="s">
        <v>21</v>
      </c>
    </row>
    <row r="3" spans="1:26" x14ac:dyDescent="0.25">
      <c r="A3" s="11" t="s">
        <v>80</v>
      </c>
      <c r="B3" s="14" t="s">
        <v>70</v>
      </c>
      <c r="C3" s="14" t="s">
        <v>70</v>
      </c>
      <c r="D3" s="14" t="s">
        <v>70</v>
      </c>
      <c r="E3" s="14" t="s">
        <v>70</v>
      </c>
      <c r="F3" s="14" t="s">
        <v>70</v>
      </c>
      <c r="G3" s="14" t="s">
        <v>70</v>
      </c>
      <c r="H3" s="14" t="s">
        <v>70</v>
      </c>
      <c r="I3" s="14" t="s">
        <v>70</v>
      </c>
      <c r="J3" s="14" t="s">
        <v>70</v>
      </c>
      <c r="K3" s="14" t="s">
        <v>70</v>
      </c>
      <c r="L3" s="14" t="s">
        <v>70</v>
      </c>
      <c r="M3" s="14" t="s">
        <v>70</v>
      </c>
      <c r="N3" s="15" t="s">
        <v>74</v>
      </c>
      <c r="O3" s="15" t="s">
        <v>74</v>
      </c>
      <c r="P3" s="15" t="s">
        <v>74</v>
      </c>
      <c r="Q3" s="15" t="s">
        <v>74</v>
      </c>
      <c r="R3" s="15" t="s">
        <v>74</v>
      </c>
      <c r="S3" s="15" t="s">
        <v>74</v>
      </c>
      <c r="T3" s="15" t="s">
        <v>74</v>
      </c>
      <c r="U3" s="15" t="s">
        <v>74</v>
      </c>
      <c r="V3" s="15" t="s">
        <v>74</v>
      </c>
      <c r="W3" s="15" t="s">
        <v>74</v>
      </c>
      <c r="X3" s="15" t="s">
        <v>74</v>
      </c>
      <c r="Y3" s="15" t="s">
        <v>74</v>
      </c>
    </row>
    <row r="4" spans="1:26" x14ac:dyDescent="0.25">
      <c r="A4" s="11" t="s">
        <v>40</v>
      </c>
      <c r="B4" s="11">
        <v>101</v>
      </c>
      <c r="C4" s="11">
        <v>85</v>
      </c>
      <c r="D4" s="11">
        <v>76</v>
      </c>
      <c r="E4" s="11">
        <v>79</v>
      </c>
      <c r="F4" s="11">
        <v>60</v>
      </c>
      <c r="G4" s="11">
        <v>91</v>
      </c>
      <c r="H4" s="11">
        <v>85</v>
      </c>
      <c r="I4" s="11">
        <v>69</v>
      </c>
      <c r="J4" s="11">
        <v>74</v>
      </c>
      <c r="K4" s="11">
        <v>82</v>
      </c>
      <c r="L4" s="11">
        <v>101</v>
      </c>
      <c r="M4" s="11">
        <v>63</v>
      </c>
      <c r="N4" s="11">
        <v>82</v>
      </c>
      <c r="O4" s="11">
        <v>83</v>
      </c>
      <c r="P4" s="11">
        <v>79</v>
      </c>
      <c r="Q4" s="11">
        <v>79</v>
      </c>
      <c r="R4" s="11">
        <v>89</v>
      </c>
      <c r="S4" s="11">
        <v>71</v>
      </c>
      <c r="T4" s="11">
        <v>83</v>
      </c>
      <c r="U4" s="11">
        <v>67</v>
      </c>
      <c r="V4" s="11">
        <v>97</v>
      </c>
      <c r="W4" s="11">
        <v>61</v>
      </c>
      <c r="X4" s="11">
        <v>90</v>
      </c>
      <c r="Y4" s="11">
        <v>90</v>
      </c>
    </row>
    <row r="5" spans="1:26" x14ac:dyDescent="0.25">
      <c r="A5" s="11" t="s">
        <v>41</v>
      </c>
      <c r="B5" s="11">
        <v>57</v>
      </c>
      <c r="C5" s="11">
        <v>77</v>
      </c>
      <c r="D5" s="11">
        <v>86</v>
      </c>
      <c r="E5" s="11">
        <v>83</v>
      </c>
      <c r="F5" s="11">
        <v>102</v>
      </c>
      <c r="G5" s="11">
        <v>71</v>
      </c>
      <c r="H5" s="11">
        <v>76</v>
      </c>
      <c r="I5" s="11">
        <v>92</v>
      </c>
      <c r="J5" s="11">
        <v>86</v>
      </c>
      <c r="K5" s="11">
        <v>80</v>
      </c>
      <c r="L5" s="11">
        <v>60</v>
      </c>
      <c r="M5" s="11">
        <v>96</v>
      </c>
      <c r="N5" s="11">
        <v>80</v>
      </c>
      <c r="O5" s="11">
        <v>79</v>
      </c>
      <c r="P5" s="11">
        <v>83</v>
      </c>
      <c r="Q5" s="11">
        <v>83</v>
      </c>
      <c r="R5" s="11">
        <v>73</v>
      </c>
      <c r="S5" s="11">
        <v>90</v>
      </c>
      <c r="T5" s="11">
        <v>79</v>
      </c>
      <c r="U5" s="11">
        <v>95</v>
      </c>
      <c r="V5" s="11">
        <v>65</v>
      </c>
      <c r="W5" s="11">
        <v>100</v>
      </c>
      <c r="X5" s="11">
        <v>72</v>
      </c>
      <c r="Y5" s="11">
        <v>72</v>
      </c>
    </row>
    <row r="6" spans="1:26" x14ac:dyDescent="0.25">
      <c r="A6" s="11" t="s">
        <v>42</v>
      </c>
      <c r="B6" s="11">
        <v>0.63900000000000001</v>
      </c>
      <c r="C6" s="11">
        <v>0.52500000000000002</v>
      </c>
      <c r="D6" s="11">
        <v>0.46899999999999997</v>
      </c>
      <c r="E6" s="11">
        <v>0.48799999999999999</v>
      </c>
      <c r="F6" s="11">
        <v>0.37</v>
      </c>
      <c r="G6" s="11">
        <v>0.56200000000000006</v>
      </c>
      <c r="H6" s="11">
        <v>0.52800000000000002</v>
      </c>
      <c r="I6" s="11">
        <v>0.42899999999999999</v>
      </c>
      <c r="J6" s="11">
        <v>0.46300000000000002</v>
      </c>
      <c r="K6" s="11">
        <v>0.50600000000000001</v>
      </c>
      <c r="L6" s="11">
        <v>0.627</v>
      </c>
      <c r="M6" s="11">
        <v>0.39600000000000002</v>
      </c>
      <c r="N6" s="11">
        <v>0.50600000000000001</v>
      </c>
      <c r="O6" s="11">
        <v>0.51200000000000001</v>
      </c>
      <c r="P6" s="11">
        <v>0.48799999999999999</v>
      </c>
      <c r="Q6" s="11">
        <v>0.48799999999999999</v>
      </c>
      <c r="R6" s="11">
        <v>0.54900000000000004</v>
      </c>
      <c r="S6" s="11">
        <v>0.441</v>
      </c>
      <c r="T6" s="11">
        <v>0.51200000000000001</v>
      </c>
      <c r="U6" s="11">
        <v>0.41399999999999998</v>
      </c>
      <c r="V6" s="11">
        <v>0.59899999999999998</v>
      </c>
      <c r="W6" s="11">
        <v>0.379</v>
      </c>
      <c r="X6" s="11">
        <v>0.55600000000000005</v>
      </c>
      <c r="Y6" s="11">
        <v>0.55600000000000005</v>
      </c>
    </row>
    <row r="7" spans="1:26" x14ac:dyDescent="0.25">
      <c r="A7" s="11" t="s">
        <v>43</v>
      </c>
      <c r="B7" s="11">
        <v>31</v>
      </c>
      <c r="C7" s="11">
        <v>36</v>
      </c>
      <c r="D7" s="11">
        <v>36</v>
      </c>
      <c r="E7" s="11">
        <v>36</v>
      </c>
      <c r="F7" s="11">
        <v>37</v>
      </c>
      <c r="G7" s="11">
        <v>38</v>
      </c>
      <c r="H7" s="11">
        <v>35</v>
      </c>
      <c r="I7" s="11">
        <v>43</v>
      </c>
      <c r="J7" s="11">
        <v>36</v>
      </c>
      <c r="K7" s="11">
        <v>36</v>
      </c>
      <c r="L7" s="11">
        <v>40</v>
      </c>
      <c r="M7" s="11">
        <v>39</v>
      </c>
      <c r="N7" s="11">
        <v>35</v>
      </c>
      <c r="O7" s="11">
        <v>42</v>
      </c>
      <c r="P7" s="11">
        <v>35</v>
      </c>
      <c r="Q7" s="11">
        <v>36</v>
      </c>
      <c r="R7" s="11">
        <v>34</v>
      </c>
      <c r="S7" s="11">
        <v>33</v>
      </c>
      <c r="T7" s="11">
        <v>34</v>
      </c>
      <c r="U7" s="11">
        <v>35</v>
      </c>
      <c r="V7" s="11">
        <v>35</v>
      </c>
      <c r="W7" s="11">
        <v>40</v>
      </c>
      <c r="X7" s="11">
        <v>37</v>
      </c>
      <c r="Y7" s="11">
        <v>43</v>
      </c>
    </row>
    <row r="8" spans="1:26" x14ac:dyDescent="0.25">
      <c r="A8" s="11" t="s">
        <v>44</v>
      </c>
      <c r="B8" s="13">
        <v>4.7</v>
      </c>
      <c r="C8" s="13">
        <v>4.2699999999999996</v>
      </c>
      <c r="D8" s="13">
        <v>3.15</v>
      </c>
      <c r="E8" s="13">
        <v>3.81</v>
      </c>
      <c r="F8" s="13">
        <v>3.35</v>
      </c>
      <c r="G8" s="13">
        <v>4.33</v>
      </c>
      <c r="H8" s="13">
        <v>3.75</v>
      </c>
      <c r="I8" s="13">
        <v>3.32</v>
      </c>
      <c r="J8" s="13">
        <v>4.09</v>
      </c>
      <c r="K8" s="13">
        <v>4</v>
      </c>
      <c r="L8" s="13">
        <v>4.29</v>
      </c>
      <c r="M8" s="13">
        <v>3.38</v>
      </c>
      <c r="N8" s="13">
        <v>3.97</v>
      </c>
      <c r="O8" s="13">
        <v>3.93</v>
      </c>
      <c r="P8" s="13">
        <v>3.62</v>
      </c>
      <c r="Q8" s="13">
        <v>3.61</v>
      </c>
      <c r="R8" s="13">
        <v>4.09</v>
      </c>
      <c r="S8" s="13">
        <v>3.84</v>
      </c>
      <c r="T8" s="13">
        <v>3.63</v>
      </c>
      <c r="U8" s="13">
        <v>3.44</v>
      </c>
      <c r="V8" s="13">
        <v>4.8600000000000003</v>
      </c>
      <c r="W8" s="13">
        <v>3.02</v>
      </c>
      <c r="X8" s="13">
        <v>4.3600000000000003</v>
      </c>
      <c r="Y8" s="13">
        <v>4.53</v>
      </c>
    </row>
    <row r="9" spans="1:26" x14ac:dyDescent="0.25">
      <c r="A9" s="11" t="s">
        <v>45</v>
      </c>
      <c r="B9" s="11">
        <v>158</v>
      </c>
      <c r="C9" s="11">
        <v>162</v>
      </c>
      <c r="D9" s="11">
        <v>162</v>
      </c>
      <c r="E9" s="11">
        <v>162</v>
      </c>
      <c r="F9" s="11">
        <v>162</v>
      </c>
      <c r="G9" s="11">
        <v>162</v>
      </c>
      <c r="H9" s="11">
        <v>161</v>
      </c>
      <c r="I9" s="11">
        <v>161</v>
      </c>
      <c r="J9" s="11">
        <v>160</v>
      </c>
      <c r="K9" s="11">
        <v>162</v>
      </c>
      <c r="L9" s="11">
        <v>161</v>
      </c>
      <c r="M9" s="11">
        <v>159</v>
      </c>
      <c r="N9" s="11">
        <v>162</v>
      </c>
      <c r="O9" s="11">
        <v>162</v>
      </c>
      <c r="P9" s="11">
        <v>162</v>
      </c>
      <c r="Q9" s="11">
        <v>162</v>
      </c>
      <c r="R9" s="11">
        <v>162</v>
      </c>
      <c r="S9" s="11">
        <v>162</v>
      </c>
      <c r="T9" s="11">
        <v>162</v>
      </c>
      <c r="U9" s="11">
        <v>162</v>
      </c>
      <c r="V9" s="11">
        <v>162</v>
      </c>
      <c r="W9" s="11">
        <v>161</v>
      </c>
      <c r="X9" s="11">
        <v>162</v>
      </c>
      <c r="Y9" s="11">
        <v>163</v>
      </c>
    </row>
    <row r="10" spans="1:26" x14ac:dyDescent="0.25">
      <c r="A10" s="11" t="s">
        <v>46</v>
      </c>
      <c r="B10" s="11">
        <v>6143</v>
      </c>
      <c r="C10" s="11">
        <v>6107</v>
      </c>
      <c r="D10" s="11">
        <v>6079</v>
      </c>
      <c r="E10" s="11">
        <v>6114</v>
      </c>
      <c r="F10" s="11">
        <v>6063</v>
      </c>
      <c r="G10" s="11">
        <v>6197</v>
      </c>
      <c r="H10" s="11">
        <v>5914</v>
      </c>
      <c r="I10" s="11">
        <v>5906</v>
      </c>
      <c r="J10" s="11">
        <v>6073</v>
      </c>
      <c r="K10" s="11">
        <v>6165</v>
      </c>
      <c r="L10" s="11">
        <v>6198</v>
      </c>
      <c r="M10" s="11">
        <v>5987</v>
      </c>
      <c r="N10" s="11">
        <v>6172</v>
      </c>
      <c r="O10" s="11">
        <v>6132</v>
      </c>
      <c r="P10" s="11">
        <v>5976</v>
      </c>
      <c r="Q10" s="11">
        <v>6105</v>
      </c>
      <c r="R10" s="11">
        <v>6156</v>
      </c>
      <c r="S10" s="11">
        <v>6098</v>
      </c>
      <c r="T10" s="11">
        <v>6178</v>
      </c>
      <c r="U10" s="11">
        <v>6172</v>
      </c>
      <c r="V10" s="11">
        <v>6285</v>
      </c>
      <c r="W10" s="11">
        <v>5935</v>
      </c>
      <c r="X10" s="11">
        <v>6259</v>
      </c>
      <c r="Y10" s="11">
        <v>6301</v>
      </c>
    </row>
    <row r="11" spans="1:26" x14ac:dyDescent="0.25">
      <c r="A11" s="11" t="s">
        <v>47</v>
      </c>
      <c r="B11" s="11">
        <v>5303</v>
      </c>
      <c r="C11" s="11">
        <v>5401</v>
      </c>
      <c r="D11" s="11">
        <v>5495</v>
      </c>
      <c r="E11" s="11">
        <v>5382</v>
      </c>
      <c r="F11" s="11">
        <v>5467</v>
      </c>
      <c r="G11" s="11">
        <v>5502</v>
      </c>
      <c r="H11" s="11">
        <v>5295</v>
      </c>
      <c r="I11" s="11">
        <v>5185</v>
      </c>
      <c r="J11" s="11">
        <v>5414</v>
      </c>
      <c r="K11" s="11">
        <v>5413</v>
      </c>
      <c r="L11" s="11">
        <v>5494</v>
      </c>
      <c r="M11" s="11">
        <v>5290</v>
      </c>
      <c r="N11" s="11">
        <v>5575</v>
      </c>
      <c r="O11" s="11">
        <v>5438</v>
      </c>
      <c r="P11" s="11">
        <v>5414</v>
      </c>
      <c r="Q11" s="11">
        <v>5492</v>
      </c>
      <c r="R11" s="11">
        <v>5523</v>
      </c>
      <c r="S11" s="11">
        <v>5335</v>
      </c>
      <c r="T11" s="11">
        <v>5477</v>
      </c>
      <c r="U11" s="11">
        <v>5538</v>
      </c>
      <c r="V11" s="11">
        <v>5674</v>
      </c>
      <c r="W11" s="11">
        <v>5366</v>
      </c>
      <c r="X11" s="11">
        <v>5461</v>
      </c>
      <c r="Y11" s="11">
        <v>5610</v>
      </c>
      <c r="Z11" s="11">
        <f>Z12-2*Z13</f>
        <v>2.9351622048556556</v>
      </c>
    </row>
    <row r="12" spans="1:26" x14ac:dyDescent="0.25">
      <c r="A12" s="11" t="s">
        <v>48</v>
      </c>
      <c r="B12" s="11">
        <v>742</v>
      </c>
      <c r="C12" s="11">
        <v>691</v>
      </c>
      <c r="D12" s="11">
        <v>511</v>
      </c>
      <c r="E12" s="11">
        <v>617</v>
      </c>
      <c r="F12" s="11">
        <v>543</v>
      </c>
      <c r="G12" s="11">
        <v>701</v>
      </c>
      <c r="H12" s="11">
        <v>603</v>
      </c>
      <c r="I12" s="11">
        <v>534</v>
      </c>
      <c r="J12" s="11">
        <v>654</v>
      </c>
      <c r="K12" s="11">
        <v>648</v>
      </c>
      <c r="L12" s="11">
        <v>691</v>
      </c>
      <c r="M12" s="11">
        <v>537</v>
      </c>
      <c r="N12" s="11">
        <v>643</v>
      </c>
      <c r="O12" s="11">
        <v>637</v>
      </c>
      <c r="P12" s="11">
        <v>586</v>
      </c>
      <c r="Q12" s="11">
        <v>585</v>
      </c>
      <c r="R12" s="11">
        <v>663</v>
      </c>
      <c r="S12" s="11">
        <v>622</v>
      </c>
      <c r="T12" s="11">
        <v>588</v>
      </c>
      <c r="U12" s="11">
        <v>558</v>
      </c>
      <c r="V12" s="11">
        <v>788</v>
      </c>
      <c r="W12" s="11">
        <v>486</v>
      </c>
      <c r="X12" s="11">
        <v>706</v>
      </c>
      <c r="Y12" s="11">
        <v>739</v>
      </c>
      <c r="Z12" s="11">
        <f>SUM(B12:Y12)/SUM(B9:Y9)</f>
        <v>3.8888028895768834</v>
      </c>
    </row>
    <row r="13" spans="1:26" x14ac:dyDescent="0.25">
      <c r="A13" s="11" t="s">
        <v>49</v>
      </c>
      <c r="B13" s="11">
        <v>1382</v>
      </c>
      <c r="C13" s="11">
        <v>1360</v>
      </c>
      <c r="D13" s="11">
        <v>1271</v>
      </c>
      <c r="E13" s="11">
        <v>1346</v>
      </c>
      <c r="F13" s="11">
        <v>1303</v>
      </c>
      <c r="G13" s="11">
        <v>1399</v>
      </c>
      <c r="H13" s="11">
        <v>1323</v>
      </c>
      <c r="I13" s="11">
        <v>1188</v>
      </c>
      <c r="J13" s="11">
        <v>1406</v>
      </c>
      <c r="K13" s="11">
        <v>1377</v>
      </c>
      <c r="L13" s="11">
        <v>1383</v>
      </c>
      <c r="M13" s="11">
        <v>1219</v>
      </c>
      <c r="N13" s="11">
        <v>1434</v>
      </c>
      <c r="O13" s="11">
        <v>1401</v>
      </c>
      <c r="P13" s="11">
        <v>1306</v>
      </c>
      <c r="Q13" s="11">
        <v>1319</v>
      </c>
      <c r="R13" s="11">
        <v>1469</v>
      </c>
      <c r="S13" s="11">
        <v>1312</v>
      </c>
      <c r="T13" s="11">
        <v>1365</v>
      </c>
      <c r="U13" s="11">
        <v>1289</v>
      </c>
      <c r="V13" s="11">
        <v>1555</v>
      </c>
      <c r="W13" s="11">
        <v>1250</v>
      </c>
      <c r="X13" s="11">
        <v>1348</v>
      </c>
      <c r="Y13" s="11">
        <v>1542</v>
      </c>
      <c r="Z13" s="11">
        <f>_xlfn.STDEV.P(B8:Y8)</f>
        <v>0.47682034236061382</v>
      </c>
    </row>
    <row r="14" spans="1:26" x14ac:dyDescent="0.25">
      <c r="A14" s="11" t="s">
        <v>50</v>
      </c>
      <c r="B14" s="11">
        <v>207</v>
      </c>
      <c r="C14" s="11">
        <v>246</v>
      </c>
      <c r="D14" s="11">
        <v>213</v>
      </c>
      <c r="E14" s="11">
        <v>185</v>
      </c>
      <c r="F14" s="11">
        <v>200</v>
      </c>
      <c r="G14" s="11">
        <v>214</v>
      </c>
      <c r="H14" s="11">
        <v>225</v>
      </c>
      <c r="I14" s="11">
        <v>160</v>
      </c>
      <c r="J14" s="11">
        <v>197</v>
      </c>
      <c r="K14" s="11">
        <v>195</v>
      </c>
      <c r="L14" s="11">
        <v>195</v>
      </c>
      <c r="M14" s="11">
        <v>189</v>
      </c>
      <c r="N14" s="11">
        <v>192</v>
      </c>
      <c r="O14" s="11">
        <v>202</v>
      </c>
      <c r="P14" s="11">
        <v>203</v>
      </c>
      <c r="Q14" s="11">
        <v>230</v>
      </c>
      <c r="R14" s="11">
        <v>213</v>
      </c>
      <c r="S14" s="11">
        <v>197</v>
      </c>
      <c r="T14" s="11">
        <v>203</v>
      </c>
      <c r="U14" s="11">
        <v>209</v>
      </c>
      <c r="V14" s="11">
        <v>223</v>
      </c>
      <c r="W14" s="11">
        <v>184</v>
      </c>
      <c r="X14" s="11">
        <v>224</v>
      </c>
      <c r="Y14" s="11">
        <v>225</v>
      </c>
      <c r="Z14" s="11">
        <f>2*Z13+Z12</f>
        <v>4.8424435742981107</v>
      </c>
    </row>
    <row r="15" spans="1:26" x14ac:dyDescent="0.25">
      <c r="A15" s="11" t="s">
        <v>51</v>
      </c>
      <c r="B15" s="11">
        <v>25</v>
      </c>
      <c r="C15" s="11">
        <v>28</v>
      </c>
      <c r="D15" s="11">
        <v>18</v>
      </c>
      <c r="E15" s="11">
        <v>30</v>
      </c>
      <c r="F15" s="11">
        <v>20</v>
      </c>
      <c r="G15" s="11">
        <v>38</v>
      </c>
      <c r="H15" s="11">
        <v>40</v>
      </c>
      <c r="I15" s="11">
        <v>23</v>
      </c>
      <c r="J15" s="11">
        <v>31</v>
      </c>
      <c r="K15" s="11">
        <v>43</v>
      </c>
      <c r="L15" s="11">
        <v>25</v>
      </c>
      <c r="M15" s="11">
        <v>30</v>
      </c>
      <c r="N15" s="11">
        <v>30</v>
      </c>
      <c r="O15" s="11">
        <v>34</v>
      </c>
      <c r="P15" s="11">
        <v>28</v>
      </c>
      <c r="Q15" s="11">
        <v>52</v>
      </c>
      <c r="R15" s="11">
        <v>38</v>
      </c>
      <c r="S15" s="11">
        <v>29</v>
      </c>
      <c r="T15" s="11">
        <v>29</v>
      </c>
      <c r="U15" s="11">
        <v>35</v>
      </c>
      <c r="V15" s="11">
        <v>61</v>
      </c>
      <c r="W15" s="11">
        <v>31</v>
      </c>
      <c r="X15" s="11">
        <v>36</v>
      </c>
      <c r="Y15" s="11">
        <v>54</v>
      </c>
    </row>
    <row r="16" spans="1:26" x14ac:dyDescent="0.25">
      <c r="A16" s="11" t="s">
        <v>52</v>
      </c>
      <c r="B16" s="11">
        <v>158</v>
      </c>
      <c r="C16" s="11">
        <v>161</v>
      </c>
      <c r="D16" s="11">
        <v>96</v>
      </c>
      <c r="E16" s="11">
        <v>138</v>
      </c>
      <c r="F16" s="11">
        <v>109</v>
      </c>
      <c r="G16" s="11">
        <v>179</v>
      </c>
      <c r="H16" s="11">
        <v>80</v>
      </c>
      <c r="I16" s="11">
        <v>104</v>
      </c>
      <c r="J16" s="11">
        <v>116</v>
      </c>
      <c r="K16" s="11">
        <v>97</v>
      </c>
      <c r="L16" s="11">
        <v>160</v>
      </c>
      <c r="M16" s="11">
        <v>86</v>
      </c>
      <c r="N16" s="11">
        <v>153</v>
      </c>
      <c r="O16" s="11">
        <v>128</v>
      </c>
      <c r="P16" s="11">
        <v>138</v>
      </c>
      <c r="Q16" s="11">
        <v>71</v>
      </c>
      <c r="R16" s="11">
        <v>95</v>
      </c>
      <c r="S16" s="11">
        <v>88</v>
      </c>
      <c r="T16" s="11">
        <v>98</v>
      </c>
      <c r="U16" s="11">
        <v>123</v>
      </c>
      <c r="V16" s="11">
        <v>154</v>
      </c>
      <c r="W16" s="11">
        <v>96</v>
      </c>
      <c r="X16" s="11">
        <v>140</v>
      </c>
      <c r="Y16" s="11">
        <v>95</v>
      </c>
    </row>
    <row r="17" spans="1:25" x14ac:dyDescent="0.25">
      <c r="A17" s="11" t="s">
        <v>53</v>
      </c>
      <c r="B17" s="11">
        <v>702</v>
      </c>
      <c r="C17" s="11">
        <v>650</v>
      </c>
      <c r="D17" s="11">
        <v>476</v>
      </c>
      <c r="E17" s="11">
        <v>568</v>
      </c>
      <c r="F17" s="11">
        <v>507</v>
      </c>
      <c r="G17" s="11">
        <v>652</v>
      </c>
      <c r="H17" s="11">
        <v>573</v>
      </c>
      <c r="I17" s="11">
        <v>496</v>
      </c>
      <c r="J17" s="11">
        <v>618</v>
      </c>
      <c r="K17" s="11">
        <v>607</v>
      </c>
      <c r="L17" s="11">
        <v>642</v>
      </c>
      <c r="M17" s="11">
        <v>501</v>
      </c>
      <c r="N17" s="11">
        <v>597</v>
      </c>
      <c r="O17" s="11">
        <v>603</v>
      </c>
      <c r="P17" s="11">
        <v>542</v>
      </c>
      <c r="Q17" s="11">
        <v>547</v>
      </c>
      <c r="R17" s="11">
        <v>631</v>
      </c>
      <c r="S17" s="11">
        <v>567</v>
      </c>
      <c r="T17" s="11">
        <v>546</v>
      </c>
      <c r="U17" s="11">
        <v>522</v>
      </c>
      <c r="V17" s="11">
        <v>744</v>
      </c>
      <c r="W17" s="11">
        <v>447</v>
      </c>
      <c r="X17" s="11">
        <v>653</v>
      </c>
      <c r="Y17" s="11">
        <v>686</v>
      </c>
    </row>
    <row r="18" spans="1:25" x14ac:dyDescent="0.25">
      <c r="A18" s="11" t="s">
        <v>54</v>
      </c>
      <c r="B18" s="11">
        <v>66</v>
      </c>
      <c r="C18" s="11">
        <v>51</v>
      </c>
      <c r="D18" s="11">
        <v>72</v>
      </c>
      <c r="E18" s="11">
        <v>83</v>
      </c>
      <c r="F18" s="11">
        <v>57</v>
      </c>
      <c r="G18" s="11">
        <v>35</v>
      </c>
      <c r="H18" s="11">
        <v>130</v>
      </c>
      <c r="I18" s="11">
        <v>82</v>
      </c>
      <c r="J18" s="11">
        <v>66</v>
      </c>
      <c r="K18" s="11">
        <v>75</v>
      </c>
      <c r="L18" s="11">
        <v>80</v>
      </c>
      <c r="M18" s="11">
        <v>68</v>
      </c>
      <c r="N18" s="11">
        <v>57</v>
      </c>
      <c r="O18" s="11">
        <v>44</v>
      </c>
      <c r="P18" s="11">
        <v>59</v>
      </c>
      <c r="Q18" s="11">
        <v>101</v>
      </c>
      <c r="R18" s="11">
        <v>76</v>
      </c>
      <c r="S18" s="11">
        <v>51</v>
      </c>
      <c r="T18" s="11">
        <v>89</v>
      </c>
      <c r="U18" s="11">
        <v>63</v>
      </c>
      <c r="V18" s="11">
        <v>65</v>
      </c>
      <c r="W18" s="11">
        <v>70</v>
      </c>
      <c r="X18" s="11">
        <v>101</v>
      </c>
      <c r="Y18" s="11">
        <v>124</v>
      </c>
    </row>
    <row r="19" spans="1:25" x14ac:dyDescent="0.25">
      <c r="A19" s="11" t="s">
        <v>55</v>
      </c>
      <c r="B19" s="11">
        <v>38</v>
      </c>
      <c r="C19" s="11">
        <v>34</v>
      </c>
      <c r="D19" s="11">
        <v>34</v>
      </c>
      <c r="E19" s="11">
        <v>65</v>
      </c>
      <c r="F19" s="11">
        <v>37</v>
      </c>
      <c r="G19" s="11">
        <v>43</v>
      </c>
      <c r="H19" s="11">
        <v>46</v>
      </c>
      <c r="I19" s="11">
        <v>53</v>
      </c>
      <c r="J19" s="11">
        <v>44</v>
      </c>
      <c r="K19" s="11">
        <v>55</v>
      </c>
      <c r="L19" s="11">
        <v>53</v>
      </c>
      <c r="M19" s="11">
        <v>45</v>
      </c>
      <c r="N19" s="11">
        <v>46</v>
      </c>
      <c r="O19" s="11">
        <v>32</v>
      </c>
      <c r="P19" s="11">
        <v>33</v>
      </c>
      <c r="Q19" s="11">
        <v>51</v>
      </c>
      <c r="R19" s="11">
        <v>40</v>
      </c>
      <c r="S19" s="11">
        <v>43</v>
      </c>
      <c r="T19" s="11">
        <v>43</v>
      </c>
      <c r="U19" s="11">
        <v>39</v>
      </c>
      <c r="V19" s="11">
        <v>31</v>
      </c>
      <c r="W19" s="11">
        <v>45</v>
      </c>
      <c r="X19" s="11">
        <v>36</v>
      </c>
      <c r="Y19" s="11">
        <v>53</v>
      </c>
    </row>
    <row r="20" spans="1:25" x14ac:dyDescent="0.25">
      <c r="A20" s="11" t="s">
        <v>56</v>
      </c>
      <c r="B20" s="11">
        <v>672</v>
      </c>
      <c r="C20" s="11">
        <v>552</v>
      </c>
      <c r="D20" s="11">
        <v>441</v>
      </c>
      <c r="E20" s="11">
        <v>562</v>
      </c>
      <c r="F20" s="11">
        <v>467</v>
      </c>
      <c r="G20" s="11">
        <v>540</v>
      </c>
      <c r="H20" s="11">
        <v>490</v>
      </c>
      <c r="I20" s="11">
        <v>543</v>
      </c>
      <c r="J20" s="11">
        <v>512</v>
      </c>
      <c r="K20" s="11">
        <v>581</v>
      </c>
      <c r="L20" s="11">
        <v>542</v>
      </c>
      <c r="M20" s="11">
        <v>575</v>
      </c>
      <c r="N20" s="11">
        <v>434</v>
      </c>
      <c r="O20" s="11">
        <v>527</v>
      </c>
      <c r="P20" s="11">
        <v>438</v>
      </c>
      <c r="Q20" s="11">
        <v>478</v>
      </c>
      <c r="R20" s="11">
        <v>489</v>
      </c>
      <c r="S20" s="11">
        <v>543</v>
      </c>
      <c r="T20" s="11">
        <v>547</v>
      </c>
      <c r="U20" s="11">
        <v>499</v>
      </c>
      <c r="V20" s="11">
        <v>469</v>
      </c>
      <c r="W20" s="11">
        <v>438</v>
      </c>
      <c r="X20" s="11">
        <v>654</v>
      </c>
      <c r="Y20" s="11">
        <v>543</v>
      </c>
    </row>
    <row r="21" spans="1:25" x14ac:dyDescent="0.25">
      <c r="A21" s="11" t="s">
        <v>57</v>
      </c>
      <c r="B21" s="11">
        <v>844</v>
      </c>
      <c r="C21" s="11">
        <v>871</v>
      </c>
      <c r="D21" s="11">
        <v>827</v>
      </c>
      <c r="E21" s="11">
        <v>870</v>
      </c>
      <c r="F21" s="11">
        <v>868</v>
      </c>
      <c r="G21" s="11">
        <v>854</v>
      </c>
      <c r="H21" s="11">
        <v>819</v>
      </c>
      <c r="I21" s="11">
        <v>924</v>
      </c>
      <c r="J21" s="11">
        <v>846</v>
      </c>
      <c r="K21" s="11">
        <v>717</v>
      </c>
      <c r="L21" s="11">
        <v>1018</v>
      </c>
      <c r="M21" s="11">
        <v>956</v>
      </c>
      <c r="N21" s="11">
        <v>747</v>
      </c>
      <c r="O21" s="11">
        <v>772</v>
      </c>
      <c r="P21" s="11">
        <v>907</v>
      </c>
      <c r="Q21" s="11">
        <v>888</v>
      </c>
      <c r="R21" s="11">
        <v>755</v>
      </c>
      <c r="S21" s="11">
        <v>800</v>
      </c>
      <c r="T21" s="11">
        <v>958</v>
      </c>
      <c r="U21" s="11">
        <v>1031</v>
      </c>
      <c r="V21" s="11">
        <v>919</v>
      </c>
      <c r="W21" s="11">
        <v>966</v>
      </c>
      <c r="X21" s="11">
        <v>1042</v>
      </c>
      <c r="Y21" s="11">
        <v>757</v>
      </c>
    </row>
    <row r="22" spans="1:25" x14ac:dyDescent="0.25">
      <c r="A22" s="11" t="s">
        <v>58</v>
      </c>
      <c r="B22" s="11">
        <v>0.26100000000000001</v>
      </c>
      <c r="C22" s="11">
        <v>0.252</v>
      </c>
      <c r="D22" s="11">
        <v>0.23100000000000001</v>
      </c>
      <c r="E22" s="11">
        <v>0.25</v>
      </c>
      <c r="F22" s="11">
        <v>0.23799999999999999</v>
      </c>
      <c r="G22" s="11">
        <v>0.254</v>
      </c>
      <c r="H22" s="11">
        <v>0.25</v>
      </c>
      <c r="I22" s="11">
        <v>0.22900000000000001</v>
      </c>
      <c r="J22" s="11">
        <v>0.26</v>
      </c>
      <c r="K22" s="11">
        <v>0.254</v>
      </c>
      <c r="L22" s="11">
        <v>0.252</v>
      </c>
      <c r="M22" s="11">
        <v>0.23</v>
      </c>
      <c r="N22" s="11">
        <v>0.25700000000000001</v>
      </c>
      <c r="O22" s="11">
        <v>0.25800000000000001</v>
      </c>
      <c r="P22" s="11">
        <v>0.24099999999999999</v>
      </c>
      <c r="Q22" s="11">
        <v>0.24</v>
      </c>
      <c r="R22" s="11">
        <v>0.26600000000000001</v>
      </c>
      <c r="S22" s="11">
        <v>0.246</v>
      </c>
      <c r="T22" s="11">
        <v>0.249</v>
      </c>
      <c r="U22" s="11">
        <v>0.23300000000000001</v>
      </c>
      <c r="V22" s="11">
        <v>0.27400000000000002</v>
      </c>
      <c r="W22" s="11">
        <v>0.23300000000000001</v>
      </c>
      <c r="X22" s="11">
        <v>0.247</v>
      </c>
      <c r="Y22" s="11">
        <v>0.27500000000000002</v>
      </c>
    </row>
    <row r="23" spans="1:25" x14ac:dyDescent="0.25">
      <c r="A23" s="11" t="s">
        <v>59</v>
      </c>
      <c r="B23" s="11">
        <v>0.34699999999999998</v>
      </c>
      <c r="C23" s="11">
        <v>0.32200000000000001</v>
      </c>
      <c r="D23" s="11">
        <v>0.28999999999999998</v>
      </c>
      <c r="E23" s="11">
        <v>0.32500000000000001</v>
      </c>
      <c r="F23" s="11">
        <v>0.3</v>
      </c>
      <c r="G23" s="11">
        <v>0.32500000000000001</v>
      </c>
      <c r="H23" s="11">
        <v>0.313</v>
      </c>
      <c r="I23" s="11">
        <v>0.30399999999999999</v>
      </c>
      <c r="J23" s="11">
        <v>0.32300000000000001</v>
      </c>
      <c r="K23" s="11">
        <v>0.32800000000000001</v>
      </c>
      <c r="L23" s="11">
        <v>0.32100000000000001</v>
      </c>
      <c r="M23" s="11">
        <v>0.307</v>
      </c>
      <c r="N23" s="11">
        <v>0.312</v>
      </c>
      <c r="O23" s="11">
        <v>0.32500000000000001</v>
      </c>
      <c r="P23" s="11">
        <v>0.3</v>
      </c>
      <c r="Q23" s="11">
        <v>0.30199999999999999</v>
      </c>
      <c r="R23" s="11">
        <v>0.32500000000000001</v>
      </c>
      <c r="S23" s="11">
        <v>0.32200000000000001</v>
      </c>
      <c r="T23" s="11">
        <v>0.31900000000000001</v>
      </c>
      <c r="U23" s="11">
        <v>0.29799999999999999</v>
      </c>
      <c r="V23" s="11">
        <v>0.33</v>
      </c>
      <c r="W23" s="11">
        <v>0.29299999999999998</v>
      </c>
      <c r="X23" s="11">
        <v>0.32900000000000001</v>
      </c>
      <c r="Y23" s="11">
        <v>0.33800000000000002</v>
      </c>
    </row>
    <row r="24" spans="1:25" x14ac:dyDescent="0.25">
      <c r="A24" s="11" t="s">
        <v>60</v>
      </c>
      <c r="B24" s="11">
        <v>0.39800000000000002</v>
      </c>
      <c r="C24" s="11">
        <v>0.39700000000000002</v>
      </c>
      <c r="D24" s="11">
        <v>0.32900000000000001</v>
      </c>
      <c r="E24" s="11">
        <v>0.373</v>
      </c>
      <c r="F24" s="11">
        <v>0.34200000000000003</v>
      </c>
      <c r="G24" s="11">
        <v>0.40500000000000003</v>
      </c>
      <c r="H24" s="11">
        <v>0.35299999999999998</v>
      </c>
      <c r="I24" s="11">
        <v>0.32900000000000001</v>
      </c>
      <c r="J24" s="11">
        <v>0.372</v>
      </c>
      <c r="K24" s="11">
        <v>0.36</v>
      </c>
      <c r="L24" s="11">
        <v>0.38400000000000001</v>
      </c>
      <c r="M24" s="11">
        <v>0.32600000000000001</v>
      </c>
      <c r="N24" s="11">
        <v>0.38500000000000001</v>
      </c>
      <c r="O24" s="11">
        <v>0.378</v>
      </c>
      <c r="P24" s="11">
        <v>0.36599999999999999</v>
      </c>
      <c r="Q24" s="11">
        <v>0.34</v>
      </c>
      <c r="R24" s="11">
        <v>0.37</v>
      </c>
      <c r="S24" s="11">
        <v>0.34300000000000003</v>
      </c>
      <c r="T24" s="11">
        <v>0.35099999999999998</v>
      </c>
      <c r="U24" s="11">
        <v>0.35</v>
      </c>
      <c r="V24" s="11">
        <v>0.41599999999999998</v>
      </c>
      <c r="W24" s="11">
        <v>0.33200000000000002</v>
      </c>
      <c r="X24" s="11">
        <v>0.378</v>
      </c>
      <c r="Y24" s="11">
        <v>0.38500000000000001</v>
      </c>
    </row>
    <row r="25" spans="1:25" x14ac:dyDescent="0.25">
      <c r="A25" s="11" t="s">
        <v>61</v>
      </c>
      <c r="B25" s="11">
        <v>0.745</v>
      </c>
      <c r="C25" s="11">
        <v>0.71899999999999997</v>
      </c>
      <c r="D25" s="11">
        <v>0.61899999999999999</v>
      </c>
      <c r="E25" s="11">
        <v>0.69699999999999995</v>
      </c>
      <c r="F25" s="11">
        <v>0.64300000000000002</v>
      </c>
      <c r="G25" s="11">
        <v>0.73</v>
      </c>
      <c r="H25" s="11">
        <v>0.66600000000000004</v>
      </c>
      <c r="I25" s="11">
        <v>0.63300000000000001</v>
      </c>
      <c r="J25" s="11">
        <v>0.69499999999999995</v>
      </c>
      <c r="K25" s="11">
        <v>0.68799999999999994</v>
      </c>
      <c r="L25" s="11">
        <v>0.70499999999999996</v>
      </c>
      <c r="M25" s="11">
        <v>0.63400000000000001</v>
      </c>
      <c r="N25" s="11">
        <v>0.69699999999999995</v>
      </c>
      <c r="O25" s="11">
        <v>0.70299999999999996</v>
      </c>
      <c r="P25" s="11">
        <v>0.66500000000000004</v>
      </c>
      <c r="Q25" s="11">
        <v>0.64200000000000002</v>
      </c>
      <c r="R25" s="11">
        <v>0.69499999999999995</v>
      </c>
      <c r="S25" s="11">
        <v>0.66600000000000004</v>
      </c>
      <c r="T25" s="11">
        <v>0.66900000000000004</v>
      </c>
      <c r="U25" s="11">
        <v>0.64800000000000002</v>
      </c>
      <c r="V25" s="11">
        <v>0.746</v>
      </c>
      <c r="W25" s="11">
        <v>0.625</v>
      </c>
      <c r="X25" s="11">
        <v>0.70699999999999996</v>
      </c>
      <c r="Y25" s="11">
        <v>0.72299999999999998</v>
      </c>
    </row>
    <row r="26" spans="1:25" x14ac:dyDescent="0.25">
      <c r="A26" s="11" t="s">
        <v>62</v>
      </c>
      <c r="B26" s="11">
        <v>2113</v>
      </c>
      <c r="C26" s="11">
        <v>2145</v>
      </c>
      <c r="D26" s="11">
        <v>1808</v>
      </c>
      <c r="E26" s="11">
        <v>2005</v>
      </c>
      <c r="F26" s="11">
        <v>1870</v>
      </c>
      <c r="G26" s="11">
        <v>2226</v>
      </c>
      <c r="H26" s="11">
        <v>1868</v>
      </c>
      <c r="I26" s="11">
        <v>1706</v>
      </c>
      <c r="J26" s="11">
        <v>2013</v>
      </c>
      <c r="K26" s="11">
        <v>1949</v>
      </c>
      <c r="L26" s="11">
        <v>2108</v>
      </c>
      <c r="M26" s="11">
        <v>1726</v>
      </c>
      <c r="N26" s="11">
        <v>2145</v>
      </c>
      <c r="O26" s="11">
        <v>2055</v>
      </c>
      <c r="P26" s="11">
        <v>1979</v>
      </c>
      <c r="Q26" s="11">
        <v>1866</v>
      </c>
      <c r="R26" s="11">
        <v>2043</v>
      </c>
      <c r="S26" s="11">
        <v>1831</v>
      </c>
      <c r="T26" s="11">
        <v>1920</v>
      </c>
      <c r="U26" s="11">
        <v>1937</v>
      </c>
      <c r="V26" s="11">
        <v>2362</v>
      </c>
      <c r="W26" s="11">
        <v>1784</v>
      </c>
      <c r="X26" s="11">
        <v>2064</v>
      </c>
      <c r="Y26" s="11">
        <v>2160</v>
      </c>
    </row>
    <row r="27" spans="1:25" x14ac:dyDescent="0.25">
      <c r="A27" s="11" t="s">
        <v>63</v>
      </c>
      <c r="B27" s="11">
        <v>127</v>
      </c>
      <c r="C27" s="11">
        <v>146</v>
      </c>
      <c r="D27" s="11">
        <v>141</v>
      </c>
      <c r="E27" s="11">
        <v>105</v>
      </c>
      <c r="F27" s="11">
        <v>127</v>
      </c>
      <c r="G27" s="11">
        <v>129</v>
      </c>
      <c r="H27" s="11">
        <v>128</v>
      </c>
      <c r="I27" s="11">
        <v>103</v>
      </c>
      <c r="J27" s="11">
        <v>158</v>
      </c>
      <c r="K27" s="11">
        <v>140</v>
      </c>
      <c r="L27" s="11">
        <v>113</v>
      </c>
      <c r="M27" s="11">
        <v>127</v>
      </c>
      <c r="N27" s="11">
        <v>120</v>
      </c>
      <c r="O27" s="11">
        <v>144</v>
      </c>
      <c r="P27" s="11">
        <v>138</v>
      </c>
      <c r="Q27" s="11">
        <v>105</v>
      </c>
      <c r="R27" s="11">
        <v>140</v>
      </c>
      <c r="S27" s="11">
        <v>136</v>
      </c>
      <c r="T27" s="11">
        <v>147</v>
      </c>
      <c r="U27" s="11">
        <v>98</v>
      </c>
      <c r="V27" s="11">
        <v>120</v>
      </c>
      <c r="W27" s="11">
        <v>134</v>
      </c>
      <c r="X27" s="11">
        <v>126</v>
      </c>
      <c r="Y27" s="11">
        <v>139</v>
      </c>
    </row>
    <row r="28" spans="1:25" x14ac:dyDescent="0.25">
      <c r="A28" s="11" t="s">
        <v>64</v>
      </c>
      <c r="B28" s="11">
        <v>46</v>
      </c>
      <c r="C28" s="11">
        <v>32</v>
      </c>
      <c r="D28" s="11">
        <v>29</v>
      </c>
      <c r="E28" s="11">
        <v>51</v>
      </c>
      <c r="F28" s="11">
        <v>31</v>
      </c>
      <c r="G28" s="11">
        <v>55</v>
      </c>
      <c r="H28" s="11">
        <v>25</v>
      </c>
      <c r="I28" s="11">
        <v>30</v>
      </c>
      <c r="J28" s="11">
        <v>25</v>
      </c>
      <c r="K28" s="11">
        <v>37</v>
      </c>
      <c r="L28" s="11">
        <v>37</v>
      </c>
      <c r="M28" s="11">
        <v>28</v>
      </c>
      <c r="N28" s="11">
        <v>28</v>
      </c>
      <c r="O28" s="11">
        <v>34</v>
      </c>
      <c r="P28" s="11">
        <v>27</v>
      </c>
      <c r="Q28" s="11">
        <v>29</v>
      </c>
      <c r="R28" s="11">
        <v>21</v>
      </c>
      <c r="S28" s="11">
        <v>78</v>
      </c>
      <c r="T28" s="11">
        <v>28</v>
      </c>
      <c r="U28" s="11">
        <v>34</v>
      </c>
      <c r="V28" s="11">
        <v>29</v>
      </c>
      <c r="W28" s="11">
        <v>25</v>
      </c>
      <c r="X28" s="11">
        <v>37</v>
      </c>
      <c r="Y28" s="11">
        <v>25</v>
      </c>
    </row>
    <row r="29" spans="1:25" x14ac:dyDescent="0.25">
      <c r="A29" s="11" t="s">
        <v>65</v>
      </c>
      <c r="B29" s="11">
        <v>85</v>
      </c>
      <c r="C29" s="11">
        <v>75</v>
      </c>
      <c r="D29" s="11">
        <v>83</v>
      </c>
      <c r="E29" s="11">
        <v>81</v>
      </c>
      <c r="F29" s="11">
        <v>67</v>
      </c>
      <c r="G29" s="11">
        <v>62</v>
      </c>
      <c r="H29" s="11">
        <v>45</v>
      </c>
      <c r="I29" s="11">
        <v>107</v>
      </c>
      <c r="J29" s="11">
        <v>64</v>
      </c>
      <c r="K29" s="11">
        <v>77</v>
      </c>
      <c r="L29" s="11">
        <v>80</v>
      </c>
      <c r="M29" s="11">
        <v>58</v>
      </c>
      <c r="N29" s="11">
        <v>91</v>
      </c>
      <c r="O29" s="11">
        <v>92</v>
      </c>
      <c r="P29" s="11">
        <v>69</v>
      </c>
      <c r="Q29" s="11">
        <v>65</v>
      </c>
      <c r="R29" s="11">
        <v>72</v>
      </c>
      <c r="S29" s="11">
        <v>102</v>
      </c>
      <c r="T29" s="11">
        <v>91</v>
      </c>
      <c r="U29" s="11">
        <v>55</v>
      </c>
      <c r="V29" s="11">
        <v>62</v>
      </c>
      <c r="W29" s="11">
        <v>87</v>
      </c>
      <c r="X29" s="11">
        <v>69</v>
      </c>
      <c r="Y29" s="11">
        <v>63</v>
      </c>
    </row>
    <row r="30" spans="1:25" x14ac:dyDescent="0.25">
      <c r="A30" s="11" t="s">
        <v>20</v>
      </c>
      <c r="B30" s="11">
        <v>37</v>
      </c>
      <c r="C30" s="11">
        <v>47</v>
      </c>
      <c r="D30" s="11">
        <v>31</v>
      </c>
      <c r="E30" s="11">
        <v>38</v>
      </c>
      <c r="F30" s="11">
        <v>29</v>
      </c>
      <c r="G30" s="11">
        <v>37</v>
      </c>
      <c r="H30" s="11">
        <v>59</v>
      </c>
      <c r="I30" s="11">
        <v>39</v>
      </c>
      <c r="J30" s="11">
        <v>57</v>
      </c>
      <c r="K30" s="11">
        <v>56</v>
      </c>
      <c r="L30" s="11">
        <v>38</v>
      </c>
      <c r="M30" s="11">
        <v>35</v>
      </c>
      <c r="N30" s="11">
        <v>44</v>
      </c>
      <c r="O30" s="11">
        <v>40</v>
      </c>
      <c r="P30" s="11">
        <v>25</v>
      </c>
      <c r="Q30" s="11">
        <v>41</v>
      </c>
      <c r="R30" s="11">
        <v>50</v>
      </c>
      <c r="S30" s="11">
        <v>40</v>
      </c>
      <c r="T30" s="11">
        <v>35</v>
      </c>
      <c r="U30" s="11">
        <v>45</v>
      </c>
      <c r="V30" s="11">
        <v>49</v>
      </c>
      <c r="W30" s="11">
        <v>19</v>
      </c>
      <c r="X30" s="11">
        <v>37</v>
      </c>
      <c r="Y30" s="11">
        <v>59</v>
      </c>
    </row>
    <row r="31" spans="1:25" x14ac:dyDescent="0.25">
      <c r="A31" s="11" t="s">
        <v>66</v>
      </c>
      <c r="B31" s="11">
        <v>69</v>
      </c>
      <c r="C31" s="11">
        <v>46</v>
      </c>
      <c r="D31" s="11">
        <v>61</v>
      </c>
      <c r="E31" s="11">
        <v>45</v>
      </c>
      <c r="F31" s="11">
        <v>44</v>
      </c>
      <c r="G31" s="11">
        <v>70</v>
      </c>
      <c r="H31" s="11">
        <v>54</v>
      </c>
      <c r="I31" s="11">
        <v>40</v>
      </c>
      <c r="J31" s="11">
        <v>61</v>
      </c>
      <c r="K31" s="11">
        <v>58</v>
      </c>
      <c r="L31" s="11">
        <v>54</v>
      </c>
      <c r="M31" s="11">
        <v>58</v>
      </c>
      <c r="N31" s="11">
        <v>72</v>
      </c>
      <c r="O31" s="11">
        <v>65</v>
      </c>
      <c r="P31" s="11">
        <v>52</v>
      </c>
      <c r="Q31" s="11">
        <v>44</v>
      </c>
      <c r="R31" s="11">
        <v>62</v>
      </c>
      <c r="S31" s="11">
        <v>58</v>
      </c>
      <c r="T31" s="11">
        <v>59</v>
      </c>
      <c r="U31" s="11">
        <v>56</v>
      </c>
      <c r="V31" s="11">
        <v>73</v>
      </c>
      <c r="W31" s="11">
        <v>42</v>
      </c>
      <c r="X31" s="11">
        <v>86</v>
      </c>
      <c r="Y31" s="11">
        <v>67</v>
      </c>
    </row>
    <row r="32" spans="1:25" x14ac:dyDescent="0.25">
      <c r="A32" s="11" t="s">
        <v>67</v>
      </c>
      <c r="B32" s="11">
        <v>1216</v>
      </c>
      <c r="C32" s="11">
        <v>1096</v>
      </c>
      <c r="D32" s="11">
        <v>1100</v>
      </c>
      <c r="E32" s="11">
        <v>1143</v>
      </c>
      <c r="F32" s="11">
        <v>1135</v>
      </c>
      <c r="G32" s="11">
        <v>1128</v>
      </c>
      <c r="H32" s="11">
        <v>1074</v>
      </c>
      <c r="I32" s="11">
        <v>1095</v>
      </c>
      <c r="J32" s="11">
        <v>1143</v>
      </c>
      <c r="K32" s="11">
        <v>1164</v>
      </c>
      <c r="L32" s="11">
        <v>1145</v>
      </c>
      <c r="M32" s="11">
        <v>1149</v>
      </c>
      <c r="N32" s="11">
        <v>1105</v>
      </c>
      <c r="O32" s="11">
        <v>1177</v>
      </c>
      <c r="P32" s="11">
        <v>1049</v>
      </c>
      <c r="Q32" s="11">
        <v>1099</v>
      </c>
      <c r="R32" s="11">
        <v>1165</v>
      </c>
      <c r="S32" s="11">
        <v>1152</v>
      </c>
      <c r="T32" s="11">
        <v>1176</v>
      </c>
      <c r="U32" s="11">
        <v>1165</v>
      </c>
      <c r="V32" s="11">
        <v>1158</v>
      </c>
      <c r="W32" s="11">
        <v>1084</v>
      </c>
      <c r="X32" s="11">
        <v>1215</v>
      </c>
      <c r="Y32" s="11">
        <v>1196</v>
      </c>
    </row>
    <row r="33" spans="1:25" x14ac:dyDescent="0.25">
      <c r="A33" s="11" t="s">
        <v>68</v>
      </c>
      <c r="B33" s="11">
        <v>112</v>
      </c>
      <c r="C33" s="11">
        <v>97</v>
      </c>
      <c r="D33" s="11">
        <v>82</v>
      </c>
      <c r="E33" s="11">
        <v>95</v>
      </c>
      <c r="F33" s="11">
        <v>76</v>
      </c>
      <c r="G33" s="11">
        <v>102</v>
      </c>
      <c r="H33" s="11">
        <v>91</v>
      </c>
      <c r="I33" s="11">
        <v>81</v>
      </c>
      <c r="J33" s="11">
        <v>95</v>
      </c>
      <c r="K33" s="11">
        <v>101</v>
      </c>
      <c r="L33" s="11">
        <v>101</v>
      </c>
      <c r="M33" s="11">
        <v>86</v>
      </c>
      <c r="N33" s="11">
        <v>92</v>
      </c>
      <c r="O33" s="11">
        <v>89</v>
      </c>
      <c r="P33" s="11">
        <v>92</v>
      </c>
      <c r="Q33" s="11">
        <v>84</v>
      </c>
      <c r="R33" s="11">
        <v>102</v>
      </c>
      <c r="S33" s="11">
        <v>90</v>
      </c>
      <c r="T33" s="11">
        <v>92</v>
      </c>
      <c r="U33" s="11">
        <v>83</v>
      </c>
      <c r="V33" s="11">
        <v>109</v>
      </c>
      <c r="W33" s="11">
        <v>83</v>
      </c>
      <c r="X33" s="11">
        <v>101</v>
      </c>
      <c r="Y33" s="11">
        <v>102</v>
      </c>
    </row>
  </sheetData>
  <sortState xmlns:xlrd2="http://schemas.microsoft.com/office/spreadsheetml/2017/richdata2" columnSort="1" ref="B1:Y33">
    <sortCondition ref="B3:Y3"/>
    <sortCondition ref="B2:Y2"/>
  </sortState>
  <pageMargins left="0.7" right="0.7" top="0.75" bottom="0.75" header="0.3" footer="0.3"/>
  <pageSetup orientation="landscape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5C4C7-C739-C24A-874F-5593504DFD8D}">
  <dimension ref="A1:P51"/>
  <sheetViews>
    <sheetView workbookViewId="0">
      <selection activeCell="L3" sqref="L3"/>
    </sheetView>
  </sheetViews>
  <sheetFormatPr baseColWidth="10" defaultRowHeight="21" x14ac:dyDescent="0.25"/>
  <cols>
    <col min="1" max="16384" width="10.83203125" style="11"/>
  </cols>
  <sheetData>
    <row r="1" spans="1:16" x14ac:dyDescent="0.25">
      <c r="A1" s="10" t="s">
        <v>37</v>
      </c>
      <c r="B1" s="11" t="s">
        <v>81</v>
      </c>
      <c r="C1" s="11" t="s">
        <v>82</v>
      </c>
      <c r="D1" s="11" t="s">
        <v>38</v>
      </c>
      <c r="E1" s="11" t="s">
        <v>45</v>
      </c>
      <c r="F1" s="11" t="s">
        <v>48</v>
      </c>
      <c r="G1" s="11" t="s">
        <v>49</v>
      </c>
      <c r="H1" s="11" t="s">
        <v>83</v>
      </c>
      <c r="I1" s="11" t="s">
        <v>44</v>
      </c>
      <c r="J1" s="11" t="s">
        <v>87</v>
      </c>
      <c r="K1" s="11" t="s">
        <v>88</v>
      </c>
    </row>
    <row r="2" spans="1:16" x14ac:dyDescent="0.25">
      <c r="A2" s="10">
        <v>1</v>
      </c>
      <c r="B2" s="11" t="s">
        <v>8</v>
      </c>
      <c r="C2" s="11" t="s">
        <v>84</v>
      </c>
      <c r="D2" s="11">
        <v>1971</v>
      </c>
      <c r="E2" s="11">
        <v>91</v>
      </c>
      <c r="F2" s="11">
        <v>509</v>
      </c>
      <c r="G2" s="11">
        <v>871</v>
      </c>
      <c r="H2" s="11">
        <v>40</v>
      </c>
      <c r="I2" s="12">
        <f>F2/E2</f>
        <v>5.5934065934065931</v>
      </c>
      <c r="J2" s="12">
        <f>G2/E2</f>
        <v>9.5714285714285712</v>
      </c>
      <c r="K2" s="13">
        <f>H2/E2</f>
        <v>0.43956043956043955</v>
      </c>
      <c r="L2" s="11">
        <f>(SUM(F2:F25)/SUM(E2:E25))</f>
        <v>5.4207537429013941</v>
      </c>
      <c r="M2" s="11">
        <f>_xlfn.STDEV.P(I2:I25)</f>
        <v>0.45064639869347656</v>
      </c>
      <c r="N2" s="11">
        <f>2*M2</f>
        <v>0.90129279738695312</v>
      </c>
      <c r="P2" s="11">
        <f>_xlfn.NORM.INV(0.5,I2,M2)</f>
        <v>5.5934065934065931</v>
      </c>
    </row>
    <row r="3" spans="1:16" x14ac:dyDescent="0.25">
      <c r="A3" s="10">
        <v>2</v>
      </c>
      <c r="B3" s="11" t="s">
        <v>16</v>
      </c>
      <c r="C3" s="11" t="s">
        <v>84</v>
      </c>
      <c r="D3" s="11">
        <v>1971</v>
      </c>
      <c r="E3" s="11">
        <v>101</v>
      </c>
      <c r="F3" s="11">
        <v>552</v>
      </c>
      <c r="G3" s="11">
        <v>965</v>
      </c>
      <c r="H3" s="11">
        <v>64</v>
      </c>
      <c r="I3" s="12">
        <f>F3/E3</f>
        <v>5.4653465346534658</v>
      </c>
      <c r="J3" s="12">
        <f>G3/E3</f>
        <v>9.5544554455445549</v>
      </c>
      <c r="K3" s="13">
        <f>H3/E3</f>
        <v>0.63366336633663367</v>
      </c>
      <c r="L3" s="11">
        <f>(SUM(F28:F51)/SUM(E28:E51))</f>
        <v>2.3588022715539494</v>
      </c>
      <c r="M3" s="11">
        <f>_xlfn.STDEV.P(I28:I51)</f>
        <v>0.2593343814554665</v>
      </c>
      <c r="N3" s="11">
        <f>2*M3</f>
        <v>0.518668762910933</v>
      </c>
    </row>
    <row r="4" spans="1:16" x14ac:dyDescent="0.25">
      <c r="A4" s="10">
        <v>3</v>
      </c>
      <c r="B4" s="11" t="s">
        <v>2</v>
      </c>
      <c r="C4" s="11" t="s">
        <v>84</v>
      </c>
      <c r="D4" s="11">
        <v>1971</v>
      </c>
      <c r="E4" s="11">
        <v>101</v>
      </c>
      <c r="F4" s="11">
        <v>598</v>
      </c>
      <c r="G4" s="11">
        <v>986</v>
      </c>
      <c r="H4" s="11">
        <v>44</v>
      </c>
      <c r="I4" s="12">
        <f>F4/E4</f>
        <v>5.9207920792079207</v>
      </c>
      <c r="J4" s="12">
        <f>G4/E4</f>
        <v>9.7623762376237622</v>
      </c>
      <c r="K4" s="13">
        <f>H4/E4</f>
        <v>0.43564356435643564</v>
      </c>
    </row>
    <row r="5" spans="1:16" x14ac:dyDescent="0.25">
      <c r="A5" s="10">
        <v>4</v>
      </c>
      <c r="B5" s="11" t="s">
        <v>18</v>
      </c>
      <c r="C5" s="11" t="s">
        <v>84</v>
      </c>
      <c r="D5" s="11">
        <v>1971</v>
      </c>
      <c r="E5" s="11">
        <v>97</v>
      </c>
      <c r="F5" s="11">
        <v>627</v>
      </c>
      <c r="G5" s="11">
        <v>1063</v>
      </c>
      <c r="H5" s="11">
        <v>53</v>
      </c>
      <c r="I5" s="12">
        <f>F5/E5</f>
        <v>6.463917525773196</v>
      </c>
      <c r="J5" s="12">
        <f>G5/E5</f>
        <v>10.958762886597938</v>
      </c>
      <c r="K5" s="13">
        <f>H5/E5</f>
        <v>0.54639175257731953</v>
      </c>
    </row>
    <row r="6" spans="1:16" x14ac:dyDescent="0.25">
      <c r="A6" s="10">
        <v>5</v>
      </c>
      <c r="B6" s="11" t="s">
        <v>3</v>
      </c>
      <c r="C6" s="11" t="s">
        <v>84</v>
      </c>
      <c r="D6" s="11">
        <v>1971</v>
      </c>
      <c r="E6" s="11">
        <v>85</v>
      </c>
      <c r="F6" s="11">
        <v>490</v>
      </c>
      <c r="G6" s="11">
        <v>797</v>
      </c>
      <c r="H6" s="11">
        <v>47</v>
      </c>
      <c r="I6" s="12">
        <f>F6/E6</f>
        <v>5.7647058823529411</v>
      </c>
      <c r="J6" s="12">
        <f>G6/E6</f>
        <v>9.3764705882352946</v>
      </c>
      <c r="K6" s="13">
        <f>H6/E6</f>
        <v>0.55294117647058827</v>
      </c>
    </row>
    <row r="7" spans="1:16" x14ac:dyDescent="0.25">
      <c r="A7" s="10">
        <v>6</v>
      </c>
      <c r="B7" s="11" t="s">
        <v>1</v>
      </c>
      <c r="C7" s="11" t="s">
        <v>84</v>
      </c>
      <c r="D7" s="11">
        <v>1971</v>
      </c>
      <c r="E7" s="11">
        <v>82</v>
      </c>
      <c r="F7" s="11">
        <v>445</v>
      </c>
      <c r="G7" s="11">
        <v>827</v>
      </c>
      <c r="H7" s="11">
        <v>44</v>
      </c>
      <c r="I7" s="12">
        <f>F7/E7</f>
        <v>5.4268292682926829</v>
      </c>
      <c r="J7" s="12">
        <f>G7/E7</f>
        <v>10.085365853658537</v>
      </c>
      <c r="K7" s="13">
        <f>H7/E7</f>
        <v>0.53658536585365857</v>
      </c>
    </row>
    <row r="8" spans="1:16" x14ac:dyDescent="0.25">
      <c r="A8" s="10">
        <v>7</v>
      </c>
      <c r="B8" s="11" t="s">
        <v>6</v>
      </c>
      <c r="C8" s="11" t="s">
        <v>84</v>
      </c>
      <c r="D8" s="11">
        <v>1971</v>
      </c>
      <c r="E8" s="11">
        <v>79</v>
      </c>
      <c r="F8" s="11">
        <v>412</v>
      </c>
      <c r="G8" s="11">
        <v>757</v>
      </c>
      <c r="H8" s="11">
        <v>45</v>
      </c>
      <c r="I8" s="12">
        <f>F8/E8</f>
        <v>5.2151898734177218</v>
      </c>
      <c r="J8" s="12">
        <f>G8/E8</f>
        <v>9.5822784810126578</v>
      </c>
      <c r="K8" s="13">
        <f>H8/E8</f>
        <v>0.569620253164557</v>
      </c>
    </row>
    <row r="9" spans="1:16" x14ac:dyDescent="0.25">
      <c r="A9" s="10">
        <v>8</v>
      </c>
      <c r="B9" s="11" t="s">
        <v>73</v>
      </c>
      <c r="C9" s="11" t="s">
        <v>84</v>
      </c>
      <c r="D9" s="11">
        <v>1971</v>
      </c>
      <c r="E9" s="11">
        <v>79</v>
      </c>
      <c r="F9" s="11">
        <v>437</v>
      </c>
      <c r="G9" s="11">
        <v>761</v>
      </c>
      <c r="H9" s="11">
        <v>32</v>
      </c>
      <c r="I9" s="12">
        <f>F9/E9</f>
        <v>5.5316455696202533</v>
      </c>
      <c r="J9" s="12">
        <f>G9/E9</f>
        <v>9.6329113924050631</v>
      </c>
      <c r="K9" s="13">
        <f>H9/E9</f>
        <v>0.4050632911392405</v>
      </c>
    </row>
    <row r="10" spans="1:16" x14ac:dyDescent="0.25">
      <c r="A10" s="10">
        <v>9</v>
      </c>
      <c r="B10" s="11" t="s">
        <v>75</v>
      </c>
      <c r="C10" s="11" t="s">
        <v>84</v>
      </c>
      <c r="D10" s="11">
        <v>1971</v>
      </c>
      <c r="E10" s="11">
        <v>90</v>
      </c>
      <c r="F10" s="11">
        <v>517</v>
      </c>
      <c r="G10" s="11">
        <v>837</v>
      </c>
      <c r="H10" s="11">
        <v>45</v>
      </c>
      <c r="I10" s="12">
        <f>F10/E10</f>
        <v>5.7444444444444445</v>
      </c>
      <c r="J10" s="12">
        <f>G10/E10</f>
        <v>9.3000000000000007</v>
      </c>
      <c r="K10" s="13">
        <f>H10/E10</f>
        <v>0.5</v>
      </c>
    </row>
    <row r="11" spans="1:16" x14ac:dyDescent="0.25">
      <c r="A11" s="10">
        <v>10</v>
      </c>
      <c r="B11" s="11" t="s">
        <v>79</v>
      </c>
      <c r="C11" s="11" t="s">
        <v>84</v>
      </c>
      <c r="D11" s="11">
        <v>1971</v>
      </c>
      <c r="E11" s="11">
        <v>83</v>
      </c>
      <c r="F11" s="11">
        <v>439</v>
      </c>
      <c r="G11" s="11">
        <v>810</v>
      </c>
      <c r="H11" s="11">
        <v>44</v>
      </c>
      <c r="I11" s="12">
        <f>F11/E11</f>
        <v>5.2891566265060241</v>
      </c>
      <c r="J11" s="12">
        <f>G11/E11</f>
        <v>9.7590361445783138</v>
      </c>
      <c r="K11" s="13">
        <f>H11/E11</f>
        <v>0.53012048192771088</v>
      </c>
    </row>
    <row r="12" spans="1:16" x14ac:dyDescent="0.25">
      <c r="A12" s="10">
        <v>11</v>
      </c>
      <c r="B12" s="11" t="s">
        <v>13</v>
      </c>
      <c r="C12" s="11" t="s">
        <v>84</v>
      </c>
      <c r="D12" s="11">
        <v>1971</v>
      </c>
      <c r="E12" s="11">
        <v>74</v>
      </c>
      <c r="F12" s="11">
        <v>417</v>
      </c>
      <c r="G12" s="11">
        <v>745</v>
      </c>
      <c r="H12" s="11">
        <v>58</v>
      </c>
      <c r="I12" s="12">
        <f>F12/E12</f>
        <v>5.6351351351351351</v>
      </c>
      <c r="J12" s="12">
        <f>G12/E12</f>
        <v>10.067567567567568</v>
      </c>
      <c r="K12" s="13">
        <f>H12/E12</f>
        <v>0.78378378378378377</v>
      </c>
    </row>
    <row r="13" spans="1:16" x14ac:dyDescent="0.25">
      <c r="A13" s="10">
        <v>12</v>
      </c>
      <c r="B13" s="11" t="s">
        <v>78</v>
      </c>
      <c r="C13" s="11" t="s">
        <v>84</v>
      </c>
      <c r="D13" s="11">
        <v>1971</v>
      </c>
      <c r="E13" s="11">
        <v>89</v>
      </c>
      <c r="F13" s="11">
        <v>484</v>
      </c>
      <c r="G13" s="11">
        <v>881</v>
      </c>
      <c r="H13" s="11">
        <v>52</v>
      </c>
      <c r="I13" s="12">
        <f>F13/E13</f>
        <v>5.4382022471910112</v>
      </c>
      <c r="J13" s="12">
        <f>G13/E13</f>
        <v>9.8988764044943824</v>
      </c>
      <c r="K13" s="13">
        <f>H13/E13</f>
        <v>0.5842696629213483</v>
      </c>
    </row>
    <row r="14" spans="1:16" x14ac:dyDescent="0.25">
      <c r="A14" s="10">
        <v>13</v>
      </c>
      <c r="B14" s="11" t="s">
        <v>17</v>
      </c>
      <c r="C14" s="11" t="s">
        <v>84</v>
      </c>
      <c r="D14" s="11">
        <v>1971</v>
      </c>
      <c r="E14" s="11">
        <v>67</v>
      </c>
      <c r="F14" s="11">
        <v>318</v>
      </c>
      <c r="G14" s="11">
        <v>592</v>
      </c>
      <c r="H14" s="11">
        <v>31</v>
      </c>
      <c r="I14" s="12">
        <f>F14/E14</f>
        <v>4.7462686567164178</v>
      </c>
      <c r="J14" s="12">
        <f>G14/E14</f>
        <v>8.8358208955223887</v>
      </c>
      <c r="K14" s="13">
        <f>H14/E14</f>
        <v>0.46268656716417911</v>
      </c>
    </row>
    <row r="15" spans="1:16" x14ac:dyDescent="0.25">
      <c r="A15" s="10">
        <v>14</v>
      </c>
      <c r="B15" s="11" t="s">
        <v>4</v>
      </c>
      <c r="C15" s="11" t="s">
        <v>84</v>
      </c>
      <c r="D15" s="11">
        <v>1971</v>
      </c>
      <c r="E15" s="11">
        <v>76</v>
      </c>
      <c r="F15" s="11">
        <v>363</v>
      </c>
      <c r="G15" s="11">
        <v>687</v>
      </c>
      <c r="H15" s="11">
        <v>46</v>
      </c>
      <c r="I15" s="12">
        <f>F15/E15</f>
        <v>4.7763157894736841</v>
      </c>
      <c r="J15" s="12">
        <f>G15/E15</f>
        <v>9.0394736842105257</v>
      </c>
      <c r="K15" s="13">
        <f>H15/E15</f>
        <v>0.60526315789473684</v>
      </c>
    </row>
    <row r="16" spans="1:16" x14ac:dyDescent="0.25">
      <c r="A16" s="10">
        <v>15</v>
      </c>
      <c r="B16" s="11" t="s">
        <v>21</v>
      </c>
      <c r="C16" s="11" t="s">
        <v>84</v>
      </c>
      <c r="D16" s="11">
        <v>1971</v>
      </c>
      <c r="E16" s="11">
        <v>90</v>
      </c>
      <c r="F16" s="11">
        <v>553</v>
      </c>
      <c r="G16" s="11">
        <v>958</v>
      </c>
      <c r="H16" s="11">
        <v>56</v>
      </c>
      <c r="I16" s="12">
        <f>F16/E16</f>
        <v>6.1444444444444448</v>
      </c>
      <c r="J16" s="12">
        <f>G16/E16</f>
        <v>10.644444444444444</v>
      </c>
      <c r="K16" s="13">
        <f>H16/E16</f>
        <v>0.62222222222222223</v>
      </c>
    </row>
    <row r="17" spans="1:11" x14ac:dyDescent="0.25">
      <c r="A17" s="10">
        <v>16</v>
      </c>
      <c r="B17" s="11" t="s">
        <v>77</v>
      </c>
      <c r="C17" s="11" t="s">
        <v>84</v>
      </c>
      <c r="D17" s="11">
        <v>1971</v>
      </c>
      <c r="E17" s="11">
        <v>83</v>
      </c>
      <c r="F17" s="11">
        <v>432</v>
      </c>
      <c r="G17" s="11">
        <v>827</v>
      </c>
      <c r="H17" s="11">
        <v>41</v>
      </c>
      <c r="I17" s="12">
        <f>F17/E17</f>
        <v>5.2048192771084336</v>
      </c>
      <c r="J17" s="12">
        <f>G17/E17</f>
        <v>9.9638554216867465</v>
      </c>
      <c r="K17" s="13">
        <f>H17/E17</f>
        <v>0.49397590361445781</v>
      </c>
    </row>
    <row r="18" spans="1:11" x14ac:dyDescent="0.25">
      <c r="A18" s="10">
        <v>19</v>
      </c>
      <c r="B18" s="11" t="s">
        <v>71</v>
      </c>
      <c r="C18" s="11" t="s">
        <v>84</v>
      </c>
      <c r="D18" s="11">
        <v>1971</v>
      </c>
      <c r="E18" s="11">
        <v>82</v>
      </c>
      <c r="F18" s="11">
        <v>435</v>
      </c>
      <c r="G18" s="11">
        <v>780</v>
      </c>
      <c r="H18" s="11">
        <v>39</v>
      </c>
      <c r="I18" s="12">
        <f>F18/E18</f>
        <v>5.3048780487804876</v>
      </c>
      <c r="J18" s="12">
        <f>G18/E18</f>
        <v>9.5121951219512191</v>
      </c>
      <c r="K18" s="13">
        <f>H18/E18</f>
        <v>0.47560975609756095</v>
      </c>
    </row>
    <row r="19" spans="1:11" x14ac:dyDescent="0.25">
      <c r="A19" s="10">
        <v>21</v>
      </c>
      <c r="B19" s="11" t="s">
        <v>76</v>
      </c>
      <c r="C19" s="11" t="s">
        <v>84</v>
      </c>
      <c r="D19" s="11">
        <v>1971</v>
      </c>
      <c r="E19" s="11">
        <v>61</v>
      </c>
      <c r="F19" s="11">
        <v>283</v>
      </c>
      <c r="G19" s="11">
        <v>561</v>
      </c>
      <c r="H19" s="11">
        <v>35</v>
      </c>
      <c r="I19" s="12">
        <f>F19/E19</f>
        <v>4.639344262295082</v>
      </c>
      <c r="J19" s="12">
        <f>G19/E19</f>
        <v>9.1967213114754092</v>
      </c>
      <c r="K19" s="13">
        <f>H19/E19</f>
        <v>0.57377049180327866</v>
      </c>
    </row>
    <row r="20" spans="1:11" x14ac:dyDescent="0.25">
      <c r="A20" s="10">
        <v>22</v>
      </c>
      <c r="B20" s="11" t="s">
        <v>12</v>
      </c>
      <c r="C20" s="11" t="s">
        <v>84</v>
      </c>
      <c r="D20" s="11">
        <v>1971</v>
      </c>
      <c r="E20" s="11">
        <v>69</v>
      </c>
      <c r="F20" s="11">
        <v>310</v>
      </c>
      <c r="G20" s="11">
        <v>553</v>
      </c>
      <c r="H20" s="11">
        <v>28</v>
      </c>
      <c r="I20" s="12">
        <f>F20/E20</f>
        <v>4.4927536231884062</v>
      </c>
      <c r="J20" s="12">
        <f>G20/E20</f>
        <v>8.0144927536231876</v>
      </c>
      <c r="K20" s="13">
        <f>H20/E20</f>
        <v>0.40579710144927539</v>
      </c>
    </row>
    <row r="21" spans="1:11" x14ac:dyDescent="0.25">
      <c r="A21" s="10">
        <v>24</v>
      </c>
      <c r="B21" s="11" t="s">
        <v>7</v>
      </c>
      <c r="C21" s="11" t="s">
        <v>84</v>
      </c>
      <c r="D21" s="11">
        <v>1971</v>
      </c>
      <c r="E21" s="11">
        <v>60</v>
      </c>
      <c r="F21" s="11">
        <v>311</v>
      </c>
      <c r="G21" s="11">
        <v>554</v>
      </c>
      <c r="H21" s="11">
        <v>37</v>
      </c>
      <c r="I21" s="12">
        <f>F21/E21</f>
        <v>5.1833333333333336</v>
      </c>
      <c r="J21" s="12">
        <f>G21/E21</f>
        <v>9.2333333333333325</v>
      </c>
      <c r="K21" s="13">
        <f>H21/E21</f>
        <v>0.6166666666666667</v>
      </c>
    </row>
    <row r="22" spans="1:11" x14ac:dyDescent="0.25">
      <c r="A22" s="10">
        <v>27</v>
      </c>
      <c r="B22" s="11" t="s">
        <v>72</v>
      </c>
      <c r="C22" s="11" t="s">
        <v>84</v>
      </c>
      <c r="D22" s="11">
        <v>1971</v>
      </c>
      <c r="E22" s="11">
        <v>85</v>
      </c>
      <c r="F22" s="11">
        <v>437</v>
      </c>
      <c r="G22" s="11">
        <v>764</v>
      </c>
      <c r="H22" s="11">
        <v>42</v>
      </c>
      <c r="I22" s="12">
        <f>F22/E22</f>
        <v>5.1411764705882357</v>
      </c>
      <c r="J22" s="12">
        <f>G22/E22</f>
        <v>8.9882352941176471</v>
      </c>
      <c r="K22" s="13">
        <f>H22/E22</f>
        <v>0.49411764705882355</v>
      </c>
    </row>
    <row r="23" spans="1:11" x14ac:dyDescent="0.25">
      <c r="A23" s="10">
        <v>28</v>
      </c>
      <c r="B23" s="11" t="s">
        <v>14</v>
      </c>
      <c r="C23" s="11" t="s">
        <v>84</v>
      </c>
      <c r="D23" s="11">
        <v>1971</v>
      </c>
      <c r="E23" s="11">
        <v>71</v>
      </c>
      <c r="F23" s="11">
        <v>391</v>
      </c>
      <c r="G23" s="11">
        <v>663</v>
      </c>
      <c r="H23" s="11">
        <v>44</v>
      </c>
      <c r="I23" s="12">
        <f>F23/E23</f>
        <v>5.507042253521127</v>
      </c>
      <c r="J23" s="12">
        <f>G23/E23</f>
        <v>9.3380281690140841</v>
      </c>
      <c r="K23" s="13">
        <f>H23/E23</f>
        <v>0.61971830985915488</v>
      </c>
    </row>
    <row r="24" spans="1:11" x14ac:dyDescent="0.25">
      <c r="A24" s="10">
        <v>36</v>
      </c>
      <c r="B24" s="11" t="s">
        <v>69</v>
      </c>
      <c r="C24" s="11" t="s">
        <v>84</v>
      </c>
      <c r="D24" s="11">
        <v>1971</v>
      </c>
      <c r="E24" s="11">
        <v>63</v>
      </c>
      <c r="F24" s="11">
        <v>341</v>
      </c>
      <c r="G24" s="11">
        <v>595</v>
      </c>
      <c r="H24" s="11">
        <v>36</v>
      </c>
      <c r="I24" s="12">
        <f>F24/E24</f>
        <v>5.412698412698413</v>
      </c>
      <c r="J24" s="12">
        <f>G24/E24</f>
        <v>9.4444444444444446</v>
      </c>
      <c r="K24" s="13">
        <f>H24/E24</f>
        <v>0.5714285714285714</v>
      </c>
    </row>
    <row r="25" spans="1:11" x14ac:dyDescent="0.25">
      <c r="A25" s="10">
        <v>38</v>
      </c>
      <c r="B25" s="11" t="s">
        <v>9</v>
      </c>
      <c r="C25" s="11" t="s">
        <v>84</v>
      </c>
      <c r="D25" s="11">
        <v>1971</v>
      </c>
      <c r="E25" s="11">
        <v>79</v>
      </c>
      <c r="F25" s="11">
        <v>399</v>
      </c>
      <c r="G25" s="11">
        <v>742</v>
      </c>
      <c r="H25" s="11">
        <v>42</v>
      </c>
      <c r="I25" s="12">
        <f>F25/E25</f>
        <v>5.0506329113924053</v>
      </c>
      <c r="J25" s="12">
        <f>G25/E25</f>
        <v>9.3924050632911396</v>
      </c>
      <c r="K25" s="13">
        <f>H25/E25</f>
        <v>0.53164556962025311</v>
      </c>
    </row>
    <row r="26" spans="1:11" x14ac:dyDescent="0.25">
      <c r="A26" s="10">
        <v>49</v>
      </c>
      <c r="B26" s="11" t="s">
        <v>21</v>
      </c>
      <c r="C26" s="11" t="s">
        <v>86</v>
      </c>
      <c r="D26" s="11">
        <v>1971</v>
      </c>
      <c r="E26" s="11">
        <v>1</v>
      </c>
      <c r="F26" s="11">
        <v>2</v>
      </c>
      <c r="G26" s="11">
        <v>3</v>
      </c>
      <c r="H26" s="11">
        <v>0</v>
      </c>
      <c r="I26" s="12">
        <f>F26/E26</f>
        <v>2</v>
      </c>
      <c r="J26" s="12">
        <f>G26/E26</f>
        <v>3</v>
      </c>
      <c r="K26" s="13">
        <f>H26/E26</f>
        <v>0</v>
      </c>
    </row>
    <row r="27" spans="1:11" x14ac:dyDescent="0.25">
      <c r="A27" s="10">
        <v>50</v>
      </c>
      <c r="B27" s="11" t="s">
        <v>14</v>
      </c>
      <c r="C27" s="11" t="s">
        <v>86</v>
      </c>
      <c r="D27" s="11">
        <v>1971</v>
      </c>
      <c r="E27" s="11">
        <v>1</v>
      </c>
      <c r="F27" s="11">
        <v>2</v>
      </c>
      <c r="G27" s="11">
        <v>7</v>
      </c>
      <c r="H27" s="11">
        <v>0</v>
      </c>
      <c r="I27" s="12">
        <f>F27/E27</f>
        <v>2</v>
      </c>
      <c r="J27" s="12">
        <f>G27/E27</f>
        <v>7</v>
      </c>
      <c r="K27" s="13">
        <f>H27/E27</f>
        <v>0</v>
      </c>
    </row>
    <row r="28" spans="1:11" x14ac:dyDescent="0.25">
      <c r="A28" s="10">
        <v>17</v>
      </c>
      <c r="B28" s="11" t="s">
        <v>7</v>
      </c>
      <c r="C28" s="11" t="s">
        <v>85</v>
      </c>
      <c r="D28" s="11">
        <v>1971</v>
      </c>
      <c r="E28" s="11">
        <v>102</v>
      </c>
      <c r="F28" s="11">
        <v>232</v>
      </c>
      <c r="G28" s="11">
        <v>749</v>
      </c>
      <c r="H28" s="11">
        <v>44</v>
      </c>
      <c r="I28" s="12">
        <f>F28/E28</f>
        <v>2.2745098039215685</v>
      </c>
      <c r="J28" s="12">
        <f>G28/E28</f>
        <v>7.3431372549019605</v>
      </c>
      <c r="K28" s="13">
        <f>H28/E28</f>
        <v>0.43137254901960786</v>
      </c>
    </row>
    <row r="29" spans="1:11" x14ac:dyDescent="0.25">
      <c r="A29" s="10">
        <v>18</v>
      </c>
      <c r="B29" s="11" t="s">
        <v>8</v>
      </c>
      <c r="C29" s="11" t="s">
        <v>85</v>
      </c>
      <c r="D29" s="11">
        <v>1971</v>
      </c>
      <c r="E29" s="11">
        <v>71</v>
      </c>
      <c r="F29" s="11">
        <v>192</v>
      </c>
      <c r="G29" s="11">
        <v>528</v>
      </c>
      <c r="H29" s="11">
        <v>28</v>
      </c>
      <c r="I29" s="12">
        <f>F29/E29</f>
        <v>2.704225352112676</v>
      </c>
      <c r="J29" s="12">
        <f>G29/E29</f>
        <v>7.436619718309859</v>
      </c>
      <c r="K29" s="13">
        <f>H29/E29</f>
        <v>0.39436619718309857</v>
      </c>
    </row>
    <row r="30" spans="1:11" x14ac:dyDescent="0.25">
      <c r="A30" s="10">
        <v>20</v>
      </c>
      <c r="B30" s="11" t="s">
        <v>17</v>
      </c>
      <c r="C30" s="11" t="s">
        <v>85</v>
      </c>
      <c r="D30" s="11">
        <v>1971</v>
      </c>
      <c r="E30" s="11">
        <v>95</v>
      </c>
      <c r="F30" s="11">
        <v>240</v>
      </c>
      <c r="G30" s="11">
        <v>697</v>
      </c>
      <c r="H30" s="11">
        <v>41</v>
      </c>
      <c r="I30" s="12">
        <f>F30/E30</f>
        <v>2.5263157894736841</v>
      </c>
      <c r="J30" s="12">
        <f>G30/E30</f>
        <v>7.3368421052631581</v>
      </c>
      <c r="K30" s="13">
        <f>H30/E30</f>
        <v>0.43157894736842106</v>
      </c>
    </row>
    <row r="31" spans="1:11" x14ac:dyDescent="0.25">
      <c r="A31" s="10">
        <v>23</v>
      </c>
      <c r="B31" s="11" t="s">
        <v>12</v>
      </c>
      <c r="C31" s="11" t="s">
        <v>85</v>
      </c>
      <c r="D31" s="11">
        <v>1971</v>
      </c>
      <c r="E31" s="11">
        <v>92</v>
      </c>
      <c r="F31" s="11">
        <v>224</v>
      </c>
      <c r="G31" s="11">
        <v>635</v>
      </c>
      <c r="H31" s="11">
        <v>35</v>
      </c>
      <c r="I31" s="12">
        <f>F31/E31</f>
        <v>2.4347826086956523</v>
      </c>
      <c r="J31" s="12">
        <f>G31/E31</f>
        <v>6.9021739130434785</v>
      </c>
      <c r="K31" s="13">
        <f>H31/E31</f>
        <v>0.38043478260869568</v>
      </c>
    </row>
    <row r="32" spans="1:11" x14ac:dyDescent="0.25">
      <c r="A32" s="10">
        <v>25</v>
      </c>
      <c r="B32" s="11" t="s">
        <v>75</v>
      </c>
      <c r="C32" s="11" t="s">
        <v>85</v>
      </c>
      <c r="D32" s="11">
        <v>1971</v>
      </c>
      <c r="E32" s="11">
        <v>72</v>
      </c>
      <c r="F32" s="11">
        <v>189</v>
      </c>
      <c r="G32" s="11">
        <v>511</v>
      </c>
      <c r="H32" s="11">
        <v>30</v>
      </c>
      <c r="I32" s="12">
        <f>F32/E32</f>
        <v>2.625</v>
      </c>
      <c r="J32" s="12">
        <f>G32/E32</f>
        <v>7.0972222222222223</v>
      </c>
      <c r="K32" s="13">
        <f>H32/E32</f>
        <v>0.41666666666666669</v>
      </c>
    </row>
    <row r="33" spans="1:11" x14ac:dyDescent="0.25">
      <c r="A33" s="10">
        <v>26</v>
      </c>
      <c r="B33" s="11" t="s">
        <v>3</v>
      </c>
      <c r="C33" s="11" t="s">
        <v>85</v>
      </c>
      <c r="D33" s="11">
        <v>1971</v>
      </c>
      <c r="E33" s="11">
        <v>77</v>
      </c>
      <c r="F33" s="11">
        <v>201</v>
      </c>
      <c r="G33" s="11">
        <v>563</v>
      </c>
      <c r="H33" s="11">
        <v>33</v>
      </c>
      <c r="I33" s="12">
        <f>F33/E33</f>
        <v>2.6103896103896105</v>
      </c>
      <c r="J33" s="12">
        <f>G33/E33</f>
        <v>7.3116883116883118</v>
      </c>
      <c r="K33" s="13">
        <f>H33/E33</f>
        <v>0.42857142857142855</v>
      </c>
    </row>
    <row r="34" spans="1:11" x14ac:dyDescent="0.25">
      <c r="A34" s="10">
        <v>29</v>
      </c>
      <c r="B34" s="11" t="s">
        <v>73</v>
      </c>
      <c r="C34" s="11" t="s">
        <v>85</v>
      </c>
      <c r="D34" s="11">
        <v>1971</v>
      </c>
      <c r="E34" s="11">
        <v>83</v>
      </c>
      <c r="F34" s="11">
        <v>180</v>
      </c>
      <c r="G34" s="11">
        <v>585</v>
      </c>
      <c r="H34" s="11">
        <v>23</v>
      </c>
      <c r="I34" s="12">
        <f>F34/E34</f>
        <v>2.1686746987951806</v>
      </c>
      <c r="J34" s="12">
        <f>G34/E34</f>
        <v>7.0481927710843371</v>
      </c>
      <c r="K34" s="13">
        <f>H34/E34</f>
        <v>0.27710843373493976</v>
      </c>
    </row>
    <row r="35" spans="1:11" x14ac:dyDescent="0.25">
      <c r="A35" s="10">
        <v>30</v>
      </c>
      <c r="B35" s="11" t="s">
        <v>1</v>
      </c>
      <c r="C35" s="11" t="s">
        <v>85</v>
      </c>
      <c r="D35" s="11">
        <v>1971</v>
      </c>
      <c r="E35" s="11">
        <v>80</v>
      </c>
      <c r="F35" s="11">
        <v>198</v>
      </c>
      <c r="G35" s="11">
        <v>607</v>
      </c>
      <c r="H35" s="11">
        <v>34</v>
      </c>
      <c r="I35" s="12">
        <f>F35/E35</f>
        <v>2.4750000000000001</v>
      </c>
      <c r="J35" s="12">
        <f>G35/E35</f>
        <v>7.5875000000000004</v>
      </c>
      <c r="K35" s="13">
        <f>H35/E35</f>
        <v>0.42499999999999999</v>
      </c>
    </row>
    <row r="36" spans="1:11" x14ac:dyDescent="0.25">
      <c r="A36" s="10">
        <v>31</v>
      </c>
      <c r="B36" s="11" t="s">
        <v>13</v>
      </c>
      <c r="C36" s="11" t="s">
        <v>85</v>
      </c>
      <c r="D36" s="11">
        <v>1971</v>
      </c>
      <c r="E36" s="11">
        <v>86</v>
      </c>
      <c r="F36" s="11">
        <v>237</v>
      </c>
      <c r="G36" s="11">
        <v>661</v>
      </c>
      <c r="H36" s="11">
        <v>32</v>
      </c>
      <c r="I36" s="12">
        <f>F36/E36</f>
        <v>2.7558139534883721</v>
      </c>
      <c r="J36" s="12">
        <f>G36/E36</f>
        <v>7.6860465116279073</v>
      </c>
      <c r="K36" s="13">
        <f>H36/E36</f>
        <v>0.37209302325581395</v>
      </c>
    </row>
    <row r="37" spans="1:11" x14ac:dyDescent="0.25">
      <c r="A37" s="10">
        <v>32</v>
      </c>
      <c r="B37" s="11" t="s">
        <v>69</v>
      </c>
      <c r="C37" s="11" t="s">
        <v>85</v>
      </c>
      <c r="D37" s="11">
        <v>1971</v>
      </c>
      <c r="E37" s="11">
        <v>96</v>
      </c>
      <c r="F37" s="11">
        <v>196</v>
      </c>
      <c r="G37" s="11">
        <v>624</v>
      </c>
      <c r="H37" s="11">
        <v>46</v>
      </c>
      <c r="I37" s="12">
        <f>F37/E37</f>
        <v>2.0416666666666665</v>
      </c>
      <c r="J37" s="12">
        <f>G37/E37</f>
        <v>6.5</v>
      </c>
      <c r="K37" s="13">
        <f>H37/E37</f>
        <v>0.47916666666666669</v>
      </c>
    </row>
    <row r="38" spans="1:11" x14ac:dyDescent="0.25">
      <c r="A38" s="10">
        <v>33</v>
      </c>
      <c r="B38" s="11" t="s">
        <v>6</v>
      </c>
      <c r="C38" s="11" t="s">
        <v>85</v>
      </c>
      <c r="D38" s="11">
        <v>1971</v>
      </c>
      <c r="E38" s="11">
        <v>83</v>
      </c>
      <c r="F38" s="11">
        <v>174</v>
      </c>
      <c r="G38" s="11">
        <v>549</v>
      </c>
      <c r="H38" s="11">
        <v>35</v>
      </c>
      <c r="I38" s="12">
        <f>F38/E38</f>
        <v>2.0963855421686746</v>
      </c>
      <c r="J38" s="12">
        <f>G38/E38</f>
        <v>6.6144578313253009</v>
      </c>
      <c r="K38" s="13">
        <f>H38/E38</f>
        <v>0.42168674698795183</v>
      </c>
    </row>
    <row r="39" spans="1:11" x14ac:dyDescent="0.25">
      <c r="A39" s="10">
        <v>34</v>
      </c>
      <c r="B39" s="11" t="s">
        <v>79</v>
      </c>
      <c r="C39" s="11" t="s">
        <v>85</v>
      </c>
      <c r="D39" s="11">
        <v>1971</v>
      </c>
      <c r="E39" s="11">
        <v>79</v>
      </c>
      <c r="F39" s="11">
        <v>198</v>
      </c>
      <c r="G39" s="11">
        <v>591</v>
      </c>
      <c r="H39" s="11">
        <v>30</v>
      </c>
      <c r="I39" s="12">
        <f>F39/E39</f>
        <v>2.5063291139240507</v>
      </c>
      <c r="J39" s="12">
        <f>G39/E39</f>
        <v>7.481012658227848</v>
      </c>
      <c r="K39" s="13">
        <f>H39/E39</f>
        <v>0.379746835443038</v>
      </c>
    </row>
    <row r="40" spans="1:11" x14ac:dyDescent="0.25">
      <c r="A40" s="10">
        <v>35</v>
      </c>
      <c r="B40" s="11" t="s">
        <v>71</v>
      </c>
      <c r="C40" s="11" t="s">
        <v>85</v>
      </c>
      <c r="D40" s="11">
        <v>1971</v>
      </c>
      <c r="E40" s="11">
        <v>80</v>
      </c>
      <c r="F40" s="11">
        <v>213</v>
      </c>
      <c r="G40" s="11">
        <v>597</v>
      </c>
      <c r="H40" s="11">
        <v>32</v>
      </c>
      <c r="I40" s="12">
        <f>F40/E40</f>
        <v>2.6625000000000001</v>
      </c>
      <c r="J40" s="12">
        <f>G40/E40</f>
        <v>7.4625000000000004</v>
      </c>
      <c r="K40" s="13">
        <f>H40/E40</f>
        <v>0.4</v>
      </c>
    </row>
    <row r="41" spans="1:11" x14ac:dyDescent="0.25">
      <c r="A41" s="10">
        <v>37</v>
      </c>
      <c r="B41" s="11" t="s">
        <v>76</v>
      </c>
      <c r="C41" s="11" t="s">
        <v>85</v>
      </c>
      <c r="D41" s="11">
        <v>1971</v>
      </c>
      <c r="E41" s="11">
        <v>100</v>
      </c>
      <c r="F41" s="11">
        <v>203</v>
      </c>
      <c r="G41" s="11">
        <v>689</v>
      </c>
      <c r="H41" s="11">
        <v>47</v>
      </c>
      <c r="I41" s="12">
        <f>F41/E41</f>
        <v>2.0299999999999998</v>
      </c>
      <c r="J41" s="12">
        <f>G41/E41</f>
        <v>6.89</v>
      </c>
      <c r="K41" s="13">
        <f>H41/E41</f>
        <v>0.47</v>
      </c>
    </row>
    <row r="42" spans="1:11" x14ac:dyDescent="0.25">
      <c r="A42" s="10">
        <v>39</v>
      </c>
      <c r="B42" s="11" t="s">
        <v>14</v>
      </c>
      <c r="C42" s="11" t="s">
        <v>85</v>
      </c>
      <c r="D42" s="11">
        <v>1971</v>
      </c>
      <c r="E42" s="11">
        <v>90</v>
      </c>
      <c r="F42" s="11">
        <v>229</v>
      </c>
      <c r="G42" s="11">
        <v>642</v>
      </c>
      <c r="H42" s="11">
        <v>35</v>
      </c>
      <c r="I42" s="12">
        <f>F42/E42</f>
        <v>2.5444444444444443</v>
      </c>
      <c r="J42" s="12">
        <f>G42/E42</f>
        <v>7.1333333333333337</v>
      </c>
      <c r="K42" s="13">
        <f>H42/E42</f>
        <v>0.3888888888888889</v>
      </c>
    </row>
    <row r="43" spans="1:11" x14ac:dyDescent="0.25">
      <c r="A43" s="10">
        <v>40</v>
      </c>
      <c r="B43" s="11" t="s">
        <v>16</v>
      </c>
      <c r="C43" s="11" t="s">
        <v>85</v>
      </c>
      <c r="D43" s="11">
        <v>1971</v>
      </c>
      <c r="E43" s="11">
        <v>60</v>
      </c>
      <c r="F43" s="11">
        <v>139</v>
      </c>
      <c r="G43" s="11">
        <v>418</v>
      </c>
      <c r="H43" s="11">
        <v>26</v>
      </c>
      <c r="I43" s="12">
        <f>F43/E43</f>
        <v>2.3166666666666669</v>
      </c>
      <c r="J43" s="12">
        <f>G43/E43</f>
        <v>6.9666666666666668</v>
      </c>
      <c r="K43" s="13">
        <f>H43/E43</f>
        <v>0.43333333333333335</v>
      </c>
    </row>
    <row r="44" spans="1:11" x14ac:dyDescent="0.25">
      <c r="A44" s="10">
        <v>41</v>
      </c>
      <c r="B44" s="11" t="s">
        <v>2</v>
      </c>
      <c r="C44" s="11" t="s">
        <v>85</v>
      </c>
      <c r="D44" s="11">
        <v>1971</v>
      </c>
      <c r="E44" s="11">
        <v>57</v>
      </c>
      <c r="F44" s="11">
        <v>144</v>
      </c>
      <c r="G44" s="11">
        <v>396</v>
      </c>
      <c r="H44" s="11">
        <v>19</v>
      </c>
      <c r="I44" s="12">
        <f>F44/E44</f>
        <v>2.5263157894736841</v>
      </c>
      <c r="J44" s="12">
        <f>G44/E44</f>
        <v>6.9473684210526319</v>
      </c>
      <c r="K44" s="13">
        <f>H44/E44</f>
        <v>0.33333333333333331</v>
      </c>
    </row>
    <row r="45" spans="1:11" x14ac:dyDescent="0.25">
      <c r="A45" s="10">
        <v>42</v>
      </c>
      <c r="B45" s="11" t="s">
        <v>18</v>
      </c>
      <c r="C45" s="11" t="s">
        <v>85</v>
      </c>
      <c r="D45" s="11">
        <v>1971</v>
      </c>
      <c r="E45" s="11">
        <v>65</v>
      </c>
      <c r="F45" s="11">
        <v>161</v>
      </c>
      <c r="G45" s="11">
        <v>492</v>
      </c>
      <c r="H45" s="11">
        <v>34</v>
      </c>
      <c r="I45" s="12">
        <f>F45/E45</f>
        <v>2.476923076923077</v>
      </c>
      <c r="J45" s="12">
        <f>G45/E45</f>
        <v>7.569230769230769</v>
      </c>
      <c r="K45" s="13">
        <f>H45/E45</f>
        <v>0.52307692307692311</v>
      </c>
    </row>
    <row r="46" spans="1:11" x14ac:dyDescent="0.25">
      <c r="A46" s="10">
        <v>43</v>
      </c>
      <c r="B46" s="11" t="s">
        <v>77</v>
      </c>
      <c r="C46" s="11" t="s">
        <v>85</v>
      </c>
      <c r="D46" s="11">
        <v>1971</v>
      </c>
      <c r="E46" s="11">
        <v>79</v>
      </c>
      <c r="F46" s="11">
        <v>156</v>
      </c>
      <c r="G46" s="11">
        <v>538</v>
      </c>
      <c r="H46" s="11">
        <v>31</v>
      </c>
      <c r="I46" s="12">
        <f>F46/E46</f>
        <v>1.9746835443037976</v>
      </c>
      <c r="J46" s="12">
        <f>G46/E46</f>
        <v>6.8101265822784809</v>
      </c>
      <c r="K46" s="13">
        <f>H46/E46</f>
        <v>0.39240506329113922</v>
      </c>
    </row>
    <row r="47" spans="1:11" x14ac:dyDescent="0.25">
      <c r="A47" s="10">
        <v>44</v>
      </c>
      <c r="B47" s="11" t="s">
        <v>72</v>
      </c>
      <c r="C47" s="11" t="s">
        <v>85</v>
      </c>
      <c r="D47" s="11">
        <v>1971</v>
      </c>
      <c r="E47" s="11">
        <v>76</v>
      </c>
      <c r="F47" s="11">
        <v>166</v>
      </c>
      <c r="G47" s="11">
        <v>559</v>
      </c>
      <c r="H47" s="11">
        <v>26</v>
      </c>
      <c r="I47" s="12">
        <f>F47/E47</f>
        <v>2.1842105263157894</v>
      </c>
      <c r="J47" s="12">
        <f>G47/E47</f>
        <v>7.3552631578947372</v>
      </c>
      <c r="K47" s="13">
        <f>H47/E47</f>
        <v>0.34210526315789475</v>
      </c>
    </row>
    <row r="48" spans="1:11" x14ac:dyDescent="0.25">
      <c r="A48" s="10">
        <v>45</v>
      </c>
      <c r="B48" s="11" t="s">
        <v>4</v>
      </c>
      <c r="C48" s="11" t="s">
        <v>85</v>
      </c>
      <c r="D48" s="11">
        <v>1971</v>
      </c>
      <c r="E48" s="11">
        <v>86</v>
      </c>
      <c r="F48" s="11">
        <v>148</v>
      </c>
      <c r="G48" s="11">
        <v>584</v>
      </c>
      <c r="H48" s="11">
        <v>38</v>
      </c>
      <c r="I48" s="12">
        <f>F48/E48</f>
        <v>1.7209302325581395</v>
      </c>
      <c r="J48" s="12">
        <f>G48/E48</f>
        <v>6.7906976744186043</v>
      </c>
      <c r="K48" s="13">
        <f>H48/E48</f>
        <v>0.44186046511627908</v>
      </c>
    </row>
    <row r="49" spans="1:11" x14ac:dyDescent="0.25">
      <c r="A49" s="10">
        <v>46</v>
      </c>
      <c r="B49" s="11" t="s">
        <v>21</v>
      </c>
      <c r="C49" s="11" t="s">
        <v>85</v>
      </c>
      <c r="D49" s="11">
        <v>1971</v>
      </c>
      <c r="E49" s="11">
        <v>72</v>
      </c>
      <c r="F49" s="11">
        <v>184</v>
      </c>
      <c r="G49" s="11">
        <v>581</v>
      </c>
      <c r="H49" s="11">
        <v>23</v>
      </c>
      <c r="I49" s="12">
        <f>F49/E49</f>
        <v>2.5555555555555554</v>
      </c>
      <c r="J49" s="12">
        <f>G49/E49</f>
        <v>8.0694444444444446</v>
      </c>
      <c r="K49" s="13">
        <f>H49/E49</f>
        <v>0.31944444444444442</v>
      </c>
    </row>
    <row r="50" spans="1:11" x14ac:dyDescent="0.25">
      <c r="A50" s="10">
        <v>47</v>
      </c>
      <c r="B50" s="11" t="s">
        <v>9</v>
      </c>
      <c r="C50" s="11" t="s">
        <v>85</v>
      </c>
      <c r="D50" s="11">
        <v>1971</v>
      </c>
      <c r="E50" s="11">
        <v>83</v>
      </c>
      <c r="F50" s="11">
        <v>186</v>
      </c>
      <c r="G50" s="11">
        <v>577</v>
      </c>
      <c r="H50" s="11">
        <v>24</v>
      </c>
      <c r="I50" s="12">
        <f>F50/E50</f>
        <v>2.2409638554216866</v>
      </c>
      <c r="J50" s="12">
        <f>G50/E50</f>
        <v>6.9518072289156629</v>
      </c>
      <c r="K50" s="13">
        <f>H50/E50</f>
        <v>0.28915662650602408</v>
      </c>
    </row>
    <row r="51" spans="1:11" x14ac:dyDescent="0.25">
      <c r="A51" s="10">
        <v>48</v>
      </c>
      <c r="B51" s="11" t="s">
        <v>78</v>
      </c>
      <c r="C51" s="11" t="s">
        <v>85</v>
      </c>
      <c r="D51" s="11">
        <v>1971</v>
      </c>
      <c r="E51" s="11">
        <v>73</v>
      </c>
      <c r="F51" s="11">
        <v>179</v>
      </c>
      <c r="G51" s="11">
        <v>588</v>
      </c>
      <c r="H51" s="11">
        <v>25</v>
      </c>
      <c r="I51" s="12">
        <f>F51/E51</f>
        <v>2.452054794520548</v>
      </c>
      <c r="J51" s="12">
        <f>G51/E51</f>
        <v>8.0547945205479454</v>
      </c>
      <c r="K51" s="13">
        <f>H51/E51</f>
        <v>0.34246575342465752</v>
      </c>
    </row>
  </sheetData>
  <sortState xmlns:xlrd2="http://schemas.microsoft.com/office/spreadsheetml/2017/richdata2" ref="A2:K51">
    <sortCondition descending="1" ref="C2:C51"/>
  </sortState>
  <pageMargins left="0.7" right="0.7" top="0.75" bottom="0.75" header="0.3" footer="0.3"/>
  <pageSetup orientation="landscape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FE0D7-BC27-D24F-8538-BC2675FC8E59}">
  <dimension ref="A1:AG184"/>
  <sheetViews>
    <sheetView workbookViewId="0">
      <selection activeCell="G101" sqref="G101:G165"/>
    </sheetView>
  </sheetViews>
  <sheetFormatPr baseColWidth="10" defaultRowHeight="15" x14ac:dyDescent="0.2"/>
  <sheetData>
    <row r="1" spans="1:33" x14ac:dyDescent="0.2">
      <c r="F1">
        <f>AVERAGE(F4:F100)</f>
        <v>6.463917525773196</v>
      </c>
      <c r="G1">
        <f>_xlfn.STDEV.P(F4:F100)</f>
        <v>2.9569483282395068</v>
      </c>
    </row>
    <row r="2" spans="1:33" x14ac:dyDescent="0.2">
      <c r="F2">
        <f>AVERAGE(F101:F165)</f>
        <v>2.476923076923077</v>
      </c>
      <c r="G2">
        <f>_xlfn.STDEV.P(F101:F165)</f>
        <v>2.1633854687481224</v>
      </c>
    </row>
    <row r="3" spans="1:33" ht="21" x14ac:dyDescent="0.3">
      <c r="A3" s="9" t="s">
        <v>37</v>
      </c>
      <c r="B3" t="s">
        <v>89</v>
      </c>
      <c r="C3" t="s">
        <v>39</v>
      </c>
      <c r="D3" t="s">
        <v>90</v>
      </c>
      <c r="E3" t="s">
        <v>91</v>
      </c>
      <c r="F3" t="s">
        <v>92</v>
      </c>
      <c r="G3" t="s">
        <v>93</v>
      </c>
      <c r="H3" t="s">
        <v>94</v>
      </c>
      <c r="I3" t="s">
        <v>46</v>
      </c>
      <c r="J3" t="s">
        <v>47</v>
      </c>
      <c r="K3" t="s">
        <v>48</v>
      </c>
      <c r="L3" t="s">
        <v>49</v>
      </c>
      <c r="M3" t="s">
        <v>50</v>
      </c>
      <c r="N3" t="s">
        <v>51</v>
      </c>
      <c r="O3" t="s">
        <v>52</v>
      </c>
      <c r="P3" t="s">
        <v>53</v>
      </c>
      <c r="Q3" t="s">
        <v>56</v>
      </c>
      <c r="R3" t="s">
        <v>66</v>
      </c>
      <c r="S3" t="s">
        <v>57</v>
      </c>
      <c r="T3" t="s">
        <v>64</v>
      </c>
      <c r="U3" t="s">
        <v>65</v>
      </c>
      <c r="V3" t="s">
        <v>20</v>
      </c>
      <c r="W3" t="s">
        <v>83</v>
      </c>
      <c r="X3" t="s">
        <v>63</v>
      </c>
      <c r="Y3" t="s">
        <v>54</v>
      </c>
      <c r="Z3" t="s">
        <v>55</v>
      </c>
      <c r="AA3" t="s">
        <v>95</v>
      </c>
      <c r="AB3" t="s">
        <v>96</v>
      </c>
      <c r="AC3" t="s">
        <v>97</v>
      </c>
      <c r="AD3" t="s">
        <v>67</v>
      </c>
      <c r="AE3" t="s">
        <v>98</v>
      </c>
      <c r="AF3" t="s">
        <v>99</v>
      </c>
      <c r="AG3" t="s">
        <v>100</v>
      </c>
    </row>
    <row r="4" spans="1:33" ht="21" x14ac:dyDescent="0.3">
      <c r="A4" s="9">
        <v>1</v>
      </c>
      <c r="B4" t="s">
        <v>101</v>
      </c>
      <c r="C4" t="s">
        <v>18</v>
      </c>
      <c r="D4" t="s">
        <v>1</v>
      </c>
      <c r="E4" t="s">
        <v>102</v>
      </c>
      <c r="F4">
        <v>15</v>
      </c>
      <c r="G4">
        <v>4</v>
      </c>
      <c r="H4">
        <v>11</v>
      </c>
      <c r="I4">
        <v>48</v>
      </c>
      <c r="J4">
        <v>43</v>
      </c>
      <c r="K4">
        <v>15</v>
      </c>
      <c r="L4">
        <v>19</v>
      </c>
      <c r="M4">
        <v>2</v>
      </c>
      <c r="N4">
        <v>1</v>
      </c>
      <c r="O4">
        <v>4</v>
      </c>
      <c r="P4">
        <v>15</v>
      </c>
      <c r="Q4">
        <v>4</v>
      </c>
      <c r="R4">
        <v>0</v>
      </c>
      <c r="S4">
        <v>6</v>
      </c>
      <c r="T4">
        <v>0</v>
      </c>
      <c r="U4">
        <v>1</v>
      </c>
      <c r="V4">
        <v>0</v>
      </c>
      <c r="W4">
        <v>1</v>
      </c>
      <c r="X4">
        <v>3</v>
      </c>
      <c r="Y4">
        <v>0</v>
      </c>
      <c r="Z4">
        <v>0</v>
      </c>
      <c r="AA4">
        <v>0.60799999999999998</v>
      </c>
      <c r="AB4">
        <v>10.861000000000001</v>
      </c>
      <c r="AC4">
        <v>0.46200000000000002</v>
      </c>
      <c r="AD4">
        <v>6</v>
      </c>
      <c r="AE4">
        <v>11</v>
      </c>
      <c r="AF4">
        <v>16163</v>
      </c>
      <c r="AG4">
        <v>154</v>
      </c>
    </row>
    <row r="5" spans="1:33" ht="21" x14ac:dyDescent="0.3">
      <c r="A5" s="9">
        <v>2</v>
      </c>
      <c r="B5" s="16">
        <v>26109</v>
      </c>
      <c r="C5" t="s">
        <v>18</v>
      </c>
      <c r="D5" t="s">
        <v>17</v>
      </c>
      <c r="E5" t="s">
        <v>103</v>
      </c>
      <c r="F5">
        <v>14</v>
      </c>
      <c r="G5">
        <v>4</v>
      </c>
      <c r="H5">
        <v>10</v>
      </c>
      <c r="I5">
        <v>48</v>
      </c>
      <c r="J5">
        <v>42</v>
      </c>
      <c r="K5">
        <v>14</v>
      </c>
      <c r="L5">
        <v>14</v>
      </c>
      <c r="M5">
        <v>4</v>
      </c>
      <c r="N5">
        <v>0</v>
      </c>
      <c r="O5">
        <v>5</v>
      </c>
      <c r="P5">
        <v>14</v>
      </c>
      <c r="Q5">
        <v>4</v>
      </c>
      <c r="R5">
        <v>0</v>
      </c>
      <c r="S5">
        <v>4</v>
      </c>
      <c r="T5">
        <v>1</v>
      </c>
      <c r="U5">
        <v>1</v>
      </c>
      <c r="V5">
        <v>0</v>
      </c>
      <c r="W5">
        <v>1</v>
      </c>
      <c r="X5">
        <v>0</v>
      </c>
      <c r="Y5">
        <v>1</v>
      </c>
      <c r="Z5">
        <v>0</v>
      </c>
      <c r="AA5">
        <v>0.61</v>
      </c>
      <c r="AB5">
        <v>10.092000000000001</v>
      </c>
      <c r="AC5">
        <v>0.28899999999999998</v>
      </c>
      <c r="AD5">
        <v>7</v>
      </c>
      <c r="AE5">
        <v>11</v>
      </c>
      <c r="AF5">
        <v>38736</v>
      </c>
      <c r="AG5">
        <v>147</v>
      </c>
    </row>
    <row r="6" spans="1:33" ht="21" x14ac:dyDescent="0.3">
      <c r="A6" s="9">
        <v>3</v>
      </c>
      <c r="B6" s="16">
        <v>26083</v>
      </c>
      <c r="C6" t="s">
        <v>18</v>
      </c>
      <c r="D6" t="s">
        <v>79</v>
      </c>
      <c r="E6" t="s">
        <v>104</v>
      </c>
      <c r="F6">
        <v>10</v>
      </c>
      <c r="G6">
        <v>0</v>
      </c>
      <c r="H6">
        <v>10</v>
      </c>
      <c r="I6">
        <v>40</v>
      </c>
      <c r="J6">
        <v>40</v>
      </c>
      <c r="K6">
        <v>10</v>
      </c>
      <c r="L6">
        <v>16</v>
      </c>
      <c r="M6">
        <v>3</v>
      </c>
      <c r="N6">
        <v>1</v>
      </c>
      <c r="O6">
        <v>3</v>
      </c>
      <c r="P6">
        <v>9</v>
      </c>
      <c r="Q6">
        <v>0</v>
      </c>
      <c r="R6">
        <v>0</v>
      </c>
      <c r="S6">
        <v>8</v>
      </c>
      <c r="T6">
        <v>0</v>
      </c>
      <c r="U6">
        <v>0</v>
      </c>
      <c r="V6">
        <v>0</v>
      </c>
      <c r="W6">
        <v>1</v>
      </c>
      <c r="X6">
        <v>1</v>
      </c>
      <c r="Y6">
        <v>0</v>
      </c>
      <c r="Z6">
        <v>0</v>
      </c>
      <c r="AA6">
        <v>0.30399999999999999</v>
      </c>
      <c r="AB6">
        <v>6.4560000000000004</v>
      </c>
      <c r="AC6">
        <v>0.498</v>
      </c>
      <c r="AD6">
        <v>6</v>
      </c>
      <c r="AE6">
        <v>9</v>
      </c>
      <c r="AF6">
        <v>14643</v>
      </c>
      <c r="AG6">
        <v>140</v>
      </c>
    </row>
    <row r="7" spans="1:33" ht="21" x14ac:dyDescent="0.3">
      <c r="A7" s="9">
        <v>4</v>
      </c>
      <c r="B7" s="16">
        <v>26184</v>
      </c>
      <c r="C7" t="s">
        <v>18</v>
      </c>
      <c r="D7" t="s">
        <v>79</v>
      </c>
      <c r="E7" t="s">
        <v>105</v>
      </c>
      <c r="F7">
        <v>10</v>
      </c>
      <c r="G7">
        <v>1</v>
      </c>
      <c r="H7">
        <v>9</v>
      </c>
      <c r="I7">
        <v>41</v>
      </c>
      <c r="J7">
        <v>38</v>
      </c>
      <c r="K7">
        <v>10</v>
      </c>
      <c r="L7">
        <v>13</v>
      </c>
      <c r="M7">
        <v>2</v>
      </c>
      <c r="N7">
        <v>0</v>
      </c>
      <c r="O7">
        <v>1</v>
      </c>
      <c r="P7">
        <v>10</v>
      </c>
      <c r="Q7">
        <v>3</v>
      </c>
      <c r="R7">
        <v>0</v>
      </c>
      <c r="S7">
        <v>4</v>
      </c>
      <c r="T7">
        <v>0</v>
      </c>
      <c r="U7">
        <v>0</v>
      </c>
      <c r="V7">
        <v>0</v>
      </c>
      <c r="W7">
        <v>1</v>
      </c>
      <c r="X7">
        <v>0</v>
      </c>
      <c r="Y7">
        <v>0</v>
      </c>
      <c r="Z7">
        <v>0</v>
      </c>
      <c r="AA7">
        <v>0.22500000000000001</v>
      </c>
      <c r="AB7">
        <v>6.4560000000000004</v>
      </c>
      <c r="AC7">
        <v>0.32700000000000001</v>
      </c>
      <c r="AD7">
        <v>7</v>
      </c>
      <c r="AE7">
        <v>12</v>
      </c>
      <c r="AF7">
        <v>15937</v>
      </c>
      <c r="AG7">
        <v>139</v>
      </c>
    </row>
    <row r="8" spans="1:33" ht="21" x14ac:dyDescent="0.3">
      <c r="A8" s="9">
        <v>5</v>
      </c>
      <c r="B8" s="16">
        <v>26123</v>
      </c>
      <c r="C8" t="s">
        <v>18</v>
      </c>
      <c r="D8" t="s">
        <v>1</v>
      </c>
      <c r="E8" t="s">
        <v>106</v>
      </c>
      <c r="F8">
        <v>11</v>
      </c>
      <c r="G8">
        <v>2</v>
      </c>
      <c r="H8">
        <v>9</v>
      </c>
      <c r="I8">
        <v>43</v>
      </c>
      <c r="J8">
        <v>39</v>
      </c>
      <c r="K8">
        <v>11</v>
      </c>
      <c r="L8">
        <v>16</v>
      </c>
      <c r="M8">
        <v>4</v>
      </c>
      <c r="N8">
        <v>1</v>
      </c>
      <c r="O8">
        <v>2</v>
      </c>
      <c r="P8">
        <v>11</v>
      </c>
      <c r="Q8">
        <v>4</v>
      </c>
      <c r="R8">
        <v>0</v>
      </c>
      <c r="S8">
        <v>5</v>
      </c>
      <c r="T8">
        <v>0</v>
      </c>
      <c r="U8">
        <v>0</v>
      </c>
      <c r="V8">
        <v>0</v>
      </c>
      <c r="W8">
        <v>1</v>
      </c>
      <c r="X8">
        <v>2</v>
      </c>
      <c r="Y8">
        <v>1</v>
      </c>
      <c r="Z8">
        <v>0</v>
      </c>
      <c r="AA8">
        <v>0.32800000000000001</v>
      </c>
      <c r="AB8">
        <v>7.4550000000000001</v>
      </c>
      <c r="AC8">
        <v>0.34300000000000003</v>
      </c>
      <c r="AD8">
        <v>8</v>
      </c>
      <c r="AE8">
        <v>9</v>
      </c>
      <c r="AF8">
        <v>29678</v>
      </c>
      <c r="AG8">
        <v>149</v>
      </c>
    </row>
    <row r="9" spans="1:33" ht="21" x14ac:dyDescent="0.3">
      <c r="A9" s="9">
        <v>6</v>
      </c>
      <c r="B9" s="16">
        <v>26086</v>
      </c>
      <c r="C9" t="s">
        <v>18</v>
      </c>
      <c r="D9" t="s">
        <v>21</v>
      </c>
      <c r="E9" t="s">
        <v>105</v>
      </c>
      <c r="F9">
        <v>10</v>
      </c>
      <c r="G9">
        <v>1</v>
      </c>
      <c r="H9">
        <v>9</v>
      </c>
      <c r="I9">
        <v>43</v>
      </c>
      <c r="J9">
        <v>37</v>
      </c>
      <c r="K9">
        <v>10</v>
      </c>
      <c r="L9">
        <v>14</v>
      </c>
      <c r="M9">
        <v>2</v>
      </c>
      <c r="N9">
        <v>1</v>
      </c>
      <c r="O9">
        <v>0</v>
      </c>
      <c r="P9">
        <v>7</v>
      </c>
      <c r="Q9">
        <v>5</v>
      </c>
      <c r="R9">
        <v>2</v>
      </c>
      <c r="S9">
        <v>6</v>
      </c>
      <c r="T9">
        <v>0</v>
      </c>
      <c r="U9">
        <v>0</v>
      </c>
      <c r="V9">
        <v>1</v>
      </c>
      <c r="W9">
        <v>1</v>
      </c>
      <c r="X9">
        <v>0</v>
      </c>
      <c r="Y9">
        <v>1</v>
      </c>
      <c r="Z9">
        <v>1</v>
      </c>
      <c r="AA9">
        <v>0.23</v>
      </c>
      <c r="AB9">
        <v>6.4569999999999999</v>
      </c>
      <c r="AC9">
        <v>0.42099999999999999</v>
      </c>
      <c r="AD9">
        <v>9</v>
      </c>
      <c r="AE9">
        <v>12</v>
      </c>
      <c r="AF9">
        <v>9612</v>
      </c>
      <c r="AG9">
        <v>153</v>
      </c>
    </row>
    <row r="10" spans="1:33" ht="21" x14ac:dyDescent="0.3">
      <c r="A10" s="9">
        <v>7</v>
      </c>
      <c r="B10" s="16">
        <v>26085</v>
      </c>
      <c r="C10" t="s">
        <v>18</v>
      </c>
      <c r="D10" t="s">
        <v>21</v>
      </c>
      <c r="E10" t="s">
        <v>107</v>
      </c>
      <c r="F10">
        <v>9</v>
      </c>
      <c r="G10">
        <v>0</v>
      </c>
      <c r="H10">
        <v>9</v>
      </c>
      <c r="I10">
        <v>42</v>
      </c>
      <c r="J10">
        <v>37</v>
      </c>
      <c r="K10">
        <v>9</v>
      </c>
      <c r="L10">
        <v>15</v>
      </c>
      <c r="M10">
        <v>1</v>
      </c>
      <c r="N10">
        <v>0</v>
      </c>
      <c r="O10">
        <v>0</v>
      </c>
      <c r="P10">
        <v>7</v>
      </c>
      <c r="Q10">
        <v>4</v>
      </c>
      <c r="R10">
        <v>1</v>
      </c>
      <c r="S10">
        <v>4</v>
      </c>
      <c r="T10">
        <v>0</v>
      </c>
      <c r="U10">
        <v>1</v>
      </c>
      <c r="V10">
        <v>0</v>
      </c>
      <c r="W10">
        <v>1</v>
      </c>
      <c r="X10">
        <v>2</v>
      </c>
      <c r="Y10">
        <v>1</v>
      </c>
      <c r="Z10">
        <v>0</v>
      </c>
      <c r="AA10">
        <v>0.4</v>
      </c>
      <c r="AB10">
        <v>5.4580000000000002</v>
      </c>
      <c r="AC10">
        <v>0.30499999999999999</v>
      </c>
      <c r="AD10">
        <v>9</v>
      </c>
      <c r="AE10">
        <v>9</v>
      </c>
      <c r="AF10">
        <v>21516</v>
      </c>
      <c r="AG10">
        <v>120</v>
      </c>
    </row>
    <row r="11" spans="1:33" ht="21" x14ac:dyDescent="0.3">
      <c r="A11" s="9">
        <v>8</v>
      </c>
      <c r="B11" s="16">
        <v>26057</v>
      </c>
      <c r="C11" t="s">
        <v>18</v>
      </c>
      <c r="D11" t="s">
        <v>75</v>
      </c>
      <c r="E11" t="s">
        <v>108</v>
      </c>
      <c r="F11">
        <v>10</v>
      </c>
      <c r="G11">
        <v>2</v>
      </c>
      <c r="H11">
        <v>8</v>
      </c>
      <c r="I11">
        <v>46</v>
      </c>
      <c r="J11">
        <v>42</v>
      </c>
      <c r="K11">
        <v>10</v>
      </c>
      <c r="L11">
        <v>14</v>
      </c>
      <c r="M11">
        <v>3</v>
      </c>
      <c r="N11">
        <v>0</v>
      </c>
      <c r="O11">
        <v>1</v>
      </c>
      <c r="P11">
        <v>9</v>
      </c>
      <c r="Q11">
        <v>4</v>
      </c>
      <c r="R11">
        <v>3</v>
      </c>
      <c r="S11">
        <v>13</v>
      </c>
      <c r="T11">
        <v>0</v>
      </c>
      <c r="U11">
        <v>0</v>
      </c>
      <c r="V11">
        <v>0</v>
      </c>
      <c r="W11">
        <v>1</v>
      </c>
      <c r="X11">
        <v>0</v>
      </c>
      <c r="Y11">
        <v>0</v>
      </c>
      <c r="Z11">
        <v>0</v>
      </c>
      <c r="AA11">
        <v>0.45900000000000002</v>
      </c>
      <c r="AB11">
        <v>6.1340000000000003</v>
      </c>
      <c r="AC11">
        <v>0.99199999999999999</v>
      </c>
      <c r="AD11">
        <v>9</v>
      </c>
      <c r="AE11">
        <v>13</v>
      </c>
      <c r="AF11">
        <v>8263</v>
      </c>
      <c r="AG11">
        <v>173</v>
      </c>
    </row>
    <row r="12" spans="1:33" ht="21" x14ac:dyDescent="0.3">
      <c r="A12" s="9">
        <v>9</v>
      </c>
      <c r="B12" s="16">
        <v>26044</v>
      </c>
      <c r="C12" t="s">
        <v>18</v>
      </c>
      <c r="D12" t="s">
        <v>1</v>
      </c>
      <c r="E12" t="s">
        <v>108</v>
      </c>
      <c r="F12">
        <v>10</v>
      </c>
      <c r="G12">
        <v>2</v>
      </c>
      <c r="H12">
        <v>8</v>
      </c>
      <c r="I12">
        <v>37</v>
      </c>
      <c r="J12">
        <v>36</v>
      </c>
      <c r="K12">
        <v>10</v>
      </c>
      <c r="L12">
        <v>14</v>
      </c>
      <c r="M12">
        <v>2</v>
      </c>
      <c r="N12">
        <v>1</v>
      </c>
      <c r="O12">
        <v>4</v>
      </c>
      <c r="P12">
        <v>10</v>
      </c>
      <c r="Q12">
        <v>1</v>
      </c>
      <c r="R12">
        <v>0</v>
      </c>
      <c r="S12">
        <v>2</v>
      </c>
      <c r="T12">
        <v>0</v>
      </c>
      <c r="U12">
        <v>0</v>
      </c>
      <c r="V12">
        <v>0</v>
      </c>
      <c r="W12">
        <v>0</v>
      </c>
      <c r="X12">
        <v>1</v>
      </c>
      <c r="Y12">
        <v>0</v>
      </c>
      <c r="Z12">
        <v>0</v>
      </c>
      <c r="AA12">
        <v>0.27600000000000002</v>
      </c>
      <c r="AB12">
        <v>6.4569999999999999</v>
      </c>
      <c r="AC12">
        <v>0.32400000000000001</v>
      </c>
      <c r="AD12">
        <v>3</v>
      </c>
      <c r="AE12">
        <v>9</v>
      </c>
      <c r="AF12">
        <v>7992</v>
      </c>
      <c r="AG12">
        <v>126</v>
      </c>
    </row>
    <row r="13" spans="1:33" ht="21" x14ac:dyDescent="0.3">
      <c r="A13" s="9">
        <v>10</v>
      </c>
      <c r="B13" s="16">
        <v>26170</v>
      </c>
      <c r="C13" t="s">
        <v>18</v>
      </c>
      <c r="D13" t="s">
        <v>1</v>
      </c>
      <c r="E13" t="s">
        <v>109</v>
      </c>
      <c r="F13">
        <v>13</v>
      </c>
      <c r="G13">
        <v>6</v>
      </c>
      <c r="H13">
        <v>7</v>
      </c>
      <c r="I13">
        <v>49</v>
      </c>
      <c r="J13">
        <v>44</v>
      </c>
      <c r="K13">
        <v>13</v>
      </c>
      <c r="L13">
        <v>21</v>
      </c>
      <c r="M13">
        <v>1</v>
      </c>
      <c r="N13">
        <v>1</v>
      </c>
      <c r="O13">
        <v>2</v>
      </c>
      <c r="P13">
        <v>12</v>
      </c>
      <c r="Q13">
        <v>2</v>
      </c>
      <c r="R13">
        <v>0</v>
      </c>
      <c r="S13">
        <v>6</v>
      </c>
      <c r="T13">
        <v>0</v>
      </c>
      <c r="U13">
        <v>2</v>
      </c>
      <c r="V13">
        <v>1</v>
      </c>
      <c r="W13">
        <v>0</v>
      </c>
      <c r="X13">
        <v>1</v>
      </c>
      <c r="Y13">
        <v>0</v>
      </c>
      <c r="Z13">
        <v>0</v>
      </c>
      <c r="AA13">
        <v>0.59799999999999998</v>
      </c>
      <c r="AB13">
        <v>8.8640000000000008</v>
      </c>
      <c r="AC13">
        <v>0.44700000000000001</v>
      </c>
      <c r="AD13">
        <v>9</v>
      </c>
      <c r="AE13">
        <v>12</v>
      </c>
      <c r="AF13">
        <v>8365</v>
      </c>
      <c r="AG13">
        <v>161</v>
      </c>
    </row>
    <row r="14" spans="1:33" ht="21" x14ac:dyDescent="0.3">
      <c r="A14" s="9">
        <v>11</v>
      </c>
      <c r="B14" s="16">
        <v>26131</v>
      </c>
      <c r="C14" t="s">
        <v>18</v>
      </c>
      <c r="D14" t="s">
        <v>76</v>
      </c>
      <c r="E14" t="s">
        <v>110</v>
      </c>
      <c r="F14">
        <v>9</v>
      </c>
      <c r="G14">
        <v>2</v>
      </c>
      <c r="H14">
        <v>7</v>
      </c>
      <c r="I14">
        <v>47</v>
      </c>
      <c r="J14">
        <v>40</v>
      </c>
      <c r="K14">
        <v>9</v>
      </c>
      <c r="L14">
        <v>17</v>
      </c>
      <c r="M14">
        <v>2</v>
      </c>
      <c r="N14">
        <v>0</v>
      </c>
      <c r="O14">
        <v>1</v>
      </c>
      <c r="P14">
        <v>8</v>
      </c>
      <c r="Q14">
        <v>7</v>
      </c>
      <c r="R14">
        <v>0</v>
      </c>
      <c r="S14">
        <v>7</v>
      </c>
      <c r="T14">
        <v>0</v>
      </c>
      <c r="U14">
        <v>0</v>
      </c>
      <c r="V14">
        <v>0</v>
      </c>
      <c r="W14">
        <v>0</v>
      </c>
      <c r="X14">
        <v>1</v>
      </c>
      <c r="Y14">
        <v>1</v>
      </c>
      <c r="Z14">
        <v>0</v>
      </c>
      <c r="AA14">
        <v>0.314</v>
      </c>
      <c r="AB14">
        <v>5.4569999999999999</v>
      </c>
      <c r="AC14">
        <v>0.42699999999999999</v>
      </c>
      <c r="AD14">
        <v>14</v>
      </c>
      <c r="AE14">
        <v>10</v>
      </c>
      <c r="AF14">
        <v>14278</v>
      </c>
      <c r="AG14">
        <v>159</v>
      </c>
    </row>
    <row r="15" spans="1:33" ht="21" x14ac:dyDescent="0.3">
      <c r="A15" s="9">
        <v>12</v>
      </c>
      <c r="B15" s="16">
        <v>26095</v>
      </c>
      <c r="C15" t="s">
        <v>18</v>
      </c>
      <c r="D15" t="s">
        <v>21</v>
      </c>
      <c r="E15" t="s">
        <v>111</v>
      </c>
      <c r="F15">
        <v>11</v>
      </c>
      <c r="G15">
        <v>4</v>
      </c>
      <c r="H15">
        <v>7</v>
      </c>
      <c r="I15">
        <v>46</v>
      </c>
      <c r="J15">
        <v>39</v>
      </c>
      <c r="K15">
        <v>11</v>
      </c>
      <c r="L15">
        <v>11</v>
      </c>
      <c r="M15">
        <v>3</v>
      </c>
      <c r="N15">
        <v>0</v>
      </c>
      <c r="O15">
        <v>1</v>
      </c>
      <c r="P15">
        <v>10</v>
      </c>
      <c r="Q15">
        <v>5</v>
      </c>
      <c r="R15">
        <v>3</v>
      </c>
      <c r="S15">
        <v>3</v>
      </c>
      <c r="T15">
        <v>1</v>
      </c>
      <c r="U15">
        <v>0</v>
      </c>
      <c r="V15">
        <v>1</v>
      </c>
      <c r="W15">
        <v>1</v>
      </c>
      <c r="X15">
        <v>0</v>
      </c>
      <c r="Y15">
        <v>0</v>
      </c>
      <c r="Z15">
        <v>0</v>
      </c>
      <c r="AA15">
        <v>0.38600000000000001</v>
      </c>
      <c r="AB15">
        <v>6.9340000000000002</v>
      </c>
      <c r="AC15">
        <v>0.59599999999999997</v>
      </c>
      <c r="AD15">
        <v>8</v>
      </c>
      <c r="AE15">
        <v>10</v>
      </c>
      <c r="AF15">
        <v>27308</v>
      </c>
      <c r="AG15">
        <v>154</v>
      </c>
    </row>
    <row r="16" spans="1:33" ht="21" x14ac:dyDescent="0.3">
      <c r="A16" s="9">
        <v>13</v>
      </c>
      <c r="B16" s="16">
        <v>26181</v>
      </c>
      <c r="C16" t="s">
        <v>18</v>
      </c>
      <c r="D16" t="s">
        <v>14</v>
      </c>
      <c r="E16" t="s">
        <v>112</v>
      </c>
      <c r="F16">
        <v>8</v>
      </c>
      <c r="G16">
        <v>2</v>
      </c>
      <c r="H16">
        <v>6</v>
      </c>
      <c r="I16">
        <v>42</v>
      </c>
      <c r="J16">
        <v>35</v>
      </c>
      <c r="K16">
        <v>8</v>
      </c>
      <c r="L16">
        <v>12</v>
      </c>
      <c r="M16">
        <v>3</v>
      </c>
      <c r="N16">
        <v>1</v>
      </c>
      <c r="O16">
        <v>3</v>
      </c>
      <c r="P16">
        <v>8</v>
      </c>
      <c r="Q16">
        <v>5</v>
      </c>
      <c r="R16">
        <v>0</v>
      </c>
      <c r="S16">
        <v>7</v>
      </c>
      <c r="T16">
        <v>1</v>
      </c>
      <c r="U16">
        <v>1</v>
      </c>
      <c r="V16">
        <v>0</v>
      </c>
      <c r="W16">
        <v>0</v>
      </c>
      <c r="X16">
        <v>0</v>
      </c>
      <c r="Y16">
        <v>0</v>
      </c>
      <c r="Z16">
        <v>0</v>
      </c>
      <c r="AA16">
        <v>0.309</v>
      </c>
      <c r="AB16">
        <v>4.4560000000000004</v>
      </c>
      <c r="AC16">
        <v>0.51400000000000001</v>
      </c>
      <c r="AD16">
        <v>10</v>
      </c>
      <c r="AE16">
        <v>11</v>
      </c>
      <c r="AF16">
        <v>15897</v>
      </c>
      <c r="AG16">
        <v>140</v>
      </c>
    </row>
    <row r="17" spans="1:33" ht="21" x14ac:dyDescent="0.3">
      <c r="A17" s="9">
        <v>14</v>
      </c>
      <c r="B17" t="s">
        <v>113</v>
      </c>
      <c r="C17" t="s">
        <v>18</v>
      </c>
      <c r="D17" t="s">
        <v>78</v>
      </c>
      <c r="E17" t="s">
        <v>114</v>
      </c>
      <c r="F17">
        <v>7</v>
      </c>
      <c r="G17">
        <v>1</v>
      </c>
      <c r="H17">
        <v>6</v>
      </c>
      <c r="I17">
        <v>34</v>
      </c>
      <c r="J17">
        <v>31</v>
      </c>
      <c r="K17">
        <v>7</v>
      </c>
      <c r="L17">
        <v>10</v>
      </c>
      <c r="M17">
        <v>1</v>
      </c>
      <c r="N17">
        <v>1</v>
      </c>
      <c r="O17">
        <v>2</v>
      </c>
      <c r="P17">
        <v>7</v>
      </c>
      <c r="Q17">
        <v>0</v>
      </c>
      <c r="R17">
        <v>0</v>
      </c>
      <c r="S17">
        <v>7</v>
      </c>
      <c r="T17">
        <v>1</v>
      </c>
      <c r="U17">
        <v>0</v>
      </c>
      <c r="V17">
        <v>2</v>
      </c>
      <c r="W17">
        <v>0</v>
      </c>
      <c r="X17">
        <v>1</v>
      </c>
      <c r="Y17">
        <v>0</v>
      </c>
      <c r="Z17">
        <v>0</v>
      </c>
      <c r="AA17">
        <v>0.215</v>
      </c>
      <c r="AB17">
        <v>3.456</v>
      </c>
      <c r="AC17">
        <v>0.51700000000000002</v>
      </c>
      <c r="AD17">
        <v>3</v>
      </c>
      <c r="AE17">
        <v>9</v>
      </c>
      <c r="AF17">
        <v>48230</v>
      </c>
      <c r="AG17">
        <v>125</v>
      </c>
    </row>
    <row r="18" spans="1:33" ht="21" x14ac:dyDescent="0.3">
      <c r="A18" s="9">
        <v>15</v>
      </c>
      <c r="B18" s="16">
        <v>26122</v>
      </c>
      <c r="C18" t="s">
        <v>18</v>
      </c>
      <c r="D18" t="s">
        <v>6</v>
      </c>
      <c r="E18" t="s">
        <v>114</v>
      </c>
      <c r="F18">
        <v>7</v>
      </c>
      <c r="G18">
        <v>1</v>
      </c>
      <c r="H18">
        <v>6</v>
      </c>
      <c r="I18">
        <v>40</v>
      </c>
      <c r="J18">
        <v>33</v>
      </c>
      <c r="K18">
        <v>7</v>
      </c>
      <c r="L18">
        <v>11</v>
      </c>
      <c r="M18">
        <v>2</v>
      </c>
      <c r="N18">
        <v>0</v>
      </c>
      <c r="O18">
        <v>1</v>
      </c>
      <c r="P18">
        <v>7</v>
      </c>
      <c r="Q18">
        <v>7</v>
      </c>
      <c r="R18">
        <v>0</v>
      </c>
      <c r="S18">
        <v>3</v>
      </c>
      <c r="T18">
        <v>0</v>
      </c>
      <c r="U18">
        <v>0</v>
      </c>
      <c r="V18">
        <v>0</v>
      </c>
      <c r="W18">
        <v>0</v>
      </c>
      <c r="X18">
        <v>2</v>
      </c>
      <c r="Y18">
        <v>1</v>
      </c>
      <c r="Z18">
        <v>0</v>
      </c>
      <c r="AA18">
        <v>0.315</v>
      </c>
      <c r="AB18">
        <v>3.4580000000000002</v>
      </c>
      <c r="AC18">
        <v>0.32900000000000001</v>
      </c>
      <c r="AD18">
        <v>9</v>
      </c>
      <c r="AE18">
        <v>11</v>
      </c>
      <c r="AF18">
        <v>22534</v>
      </c>
      <c r="AG18">
        <v>145</v>
      </c>
    </row>
    <row r="19" spans="1:33" ht="21" x14ac:dyDescent="0.3">
      <c r="A19" s="9">
        <v>16</v>
      </c>
      <c r="B19" s="16">
        <v>26121</v>
      </c>
      <c r="C19" t="s">
        <v>18</v>
      </c>
      <c r="D19" t="s">
        <v>6</v>
      </c>
      <c r="E19" t="s">
        <v>115</v>
      </c>
      <c r="F19">
        <v>9</v>
      </c>
      <c r="G19">
        <v>3</v>
      </c>
      <c r="H19">
        <v>6</v>
      </c>
      <c r="I19">
        <v>41</v>
      </c>
      <c r="J19">
        <v>33</v>
      </c>
      <c r="K19">
        <v>9</v>
      </c>
      <c r="L19">
        <v>11</v>
      </c>
      <c r="M19">
        <v>2</v>
      </c>
      <c r="N19">
        <v>0</v>
      </c>
      <c r="O19">
        <v>0</v>
      </c>
      <c r="P19">
        <v>9</v>
      </c>
      <c r="Q19">
        <v>7</v>
      </c>
      <c r="R19">
        <v>1</v>
      </c>
      <c r="S19">
        <v>2</v>
      </c>
      <c r="T19">
        <v>0</v>
      </c>
      <c r="U19">
        <v>0</v>
      </c>
      <c r="V19">
        <v>1</v>
      </c>
      <c r="W19">
        <v>0</v>
      </c>
      <c r="X19">
        <v>1</v>
      </c>
      <c r="Y19">
        <v>0</v>
      </c>
      <c r="Z19">
        <v>0</v>
      </c>
      <c r="AA19">
        <v>0.34599999999999997</v>
      </c>
      <c r="AB19">
        <v>5.4560000000000004</v>
      </c>
      <c r="AC19">
        <v>0.48599999999999999</v>
      </c>
      <c r="AD19">
        <v>8</v>
      </c>
      <c r="AE19">
        <v>9</v>
      </c>
      <c r="AF19">
        <v>23873</v>
      </c>
      <c r="AG19">
        <v>129</v>
      </c>
    </row>
    <row r="20" spans="1:33" ht="21" x14ac:dyDescent="0.3">
      <c r="A20" s="9">
        <v>17</v>
      </c>
      <c r="B20" s="16">
        <v>26112</v>
      </c>
      <c r="C20" t="s">
        <v>18</v>
      </c>
      <c r="D20" t="s">
        <v>21</v>
      </c>
      <c r="E20" t="s">
        <v>116</v>
      </c>
      <c r="F20">
        <v>11</v>
      </c>
      <c r="G20">
        <v>5</v>
      </c>
      <c r="H20">
        <v>6</v>
      </c>
      <c r="I20">
        <v>47</v>
      </c>
      <c r="J20">
        <v>41</v>
      </c>
      <c r="K20">
        <v>11</v>
      </c>
      <c r="L20">
        <v>15</v>
      </c>
      <c r="M20">
        <v>2</v>
      </c>
      <c r="N20">
        <v>1</v>
      </c>
      <c r="O20">
        <v>0</v>
      </c>
      <c r="P20">
        <v>11</v>
      </c>
      <c r="Q20">
        <v>4</v>
      </c>
      <c r="R20">
        <v>1</v>
      </c>
      <c r="S20">
        <v>7</v>
      </c>
      <c r="T20">
        <v>1</v>
      </c>
      <c r="U20">
        <v>1</v>
      </c>
      <c r="V20">
        <v>0</v>
      </c>
      <c r="W20">
        <v>0</v>
      </c>
      <c r="X20">
        <v>0</v>
      </c>
      <c r="Y20">
        <v>0</v>
      </c>
      <c r="Z20">
        <v>0</v>
      </c>
      <c r="AA20">
        <v>0.58299999999999996</v>
      </c>
      <c r="AB20">
        <v>6.9340000000000002</v>
      </c>
      <c r="AC20">
        <v>0.48899999999999999</v>
      </c>
      <c r="AD20">
        <v>9</v>
      </c>
      <c r="AE20">
        <v>10</v>
      </c>
      <c r="AF20">
        <v>15024</v>
      </c>
      <c r="AG20">
        <v>164</v>
      </c>
    </row>
    <row r="21" spans="1:33" ht="21" x14ac:dyDescent="0.3">
      <c r="A21" s="9">
        <v>18</v>
      </c>
      <c r="B21" s="16">
        <v>26105</v>
      </c>
      <c r="C21" t="s">
        <v>18</v>
      </c>
      <c r="D21" t="s">
        <v>77</v>
      </c>
      <c r="E21" t="s">
        <v>117</v>
      </c>
      <c r="F21">
        <v>6</v>
      </c>
      <c r="G21">
        <v>0</v>
      </c>
      <c r="H21">
        <v>6</v>
      </c>
      <c r="I21">
        <v>35</v>
      </c>
      <c r="J21">
        <v>30</v>
      </c>
      <c r="K21">
        <v>6</v>
      </c>
      <c r="L21">
        <v>7</v>
      </c>
      <c r="M21">
        <v>1</v>
      </c>
      <c r="N21">
        <v>0</v>
      </c>
      <c r="O21">
        <v>1</v>
      </c>
      <c r="P21">
        <v>6</v>
      </c>
      <c r="Q21">
        <v>4</v>
      </c>
      <c r="R21">
        <v>1</v>
      </c>
      <c r="S21">
        <v>4</v>
      </c>
      <c r="T21">
        <v>1</v>
      </c>
      <c r="U21">
        <v>0</v>
      </c>
      <c r="V21">
        <v>0</v>
      </c>
      <c r="W21">
        <v>0</v>
      </c>
      <c r="X21">
        <v>1</v>
      </c>
      <c r="Y21">
        <v>0</v>
      </c>
      <c r="Z21">
        <v>0</v>
      </c>
      <c r="AA21">
        <v>0.23100000000000001</v>
      </c>
      <c r="AB21">
        <v>2.4569999999999999</v>
      </c>
      <c r="AC21">
        <v>0.51300000000000001</v>
      </c>
      <c r="AD21">
        <v>5</v>
      </c>
      <c r="AE21">
        <v>10</v>
      </c>
      <c r="AF21">
        <v>19751</v>
      </c>
      <c r="AG21">
        <v>125</v>
      </c>
    </row>
    <row r="22" spans="1:33" ht="21" x14ac:dyDescent="0.3">
      <c r="A22" s="9">
        <v>19</v>
      </c>
      <c r="B22" t="s">
        <v>118</v>
      </c>
      <c r="C22" t="s">
        <v>18</v>
      </c>
      <c r="D22" t="s">
        <v>14</v>
      </c>
      <c r="E22" t="s">
        <v>114</v>
      </c>
      <c r="F22">
        <v>7</v>
      </c>
      <c r="G22">
        <v>1</v>
      </c>
      <c r="H22">
        <v>6</v>
      </c>
      <c r="I22">
        <v>39</v>
      </c>
      <c r="J22">
        <v>34</v>
      </c>
      <c r="K22">
        <v>7</v>
      </c>
      <c r="L22">
        <v>12</v>
      </c>
      <c r="M22">
        <v>1</v>
      </c>
      <c r="N22">
        <v>0</v>
      </c>
      <c r="O22">
        <v>2</v>
      </c>
      <c r="P22">
        <v>7</v>
      </c>
      <c r="Q22">
        <v>3</v>
      </c>
      <c r="R22">
        <v>1</v>
      </c>
      <c r="S22">
        <v>3</v>
      </c>
      <c r="T22">
        <v>0</v>
      </c>
      <c r="U22">
        <v>1</v>
      </c>
      <c r="V22">
        <v>1</v>
      </c>
      <c r="W22">
        <v>1</v>
      </c>
      <c r="X22">
        <v>0</v>
      </c>
      <c r="Y22">
        <v>1</v>
      </c>
      <c r="Z22">
        <v>0</v>
      </c>
      <c r="AA22">
        <v>0.27400000000000002</v>
      </c>
      <c r="AB22">
        <v>3.4580000000000002</v>
      </c>
      <c r="AC22">
        <v>0.58299999999999996</v>
      </c>
      <c r="AD22">
        <v>8</v>
      </c>
      <c r="AE22">
        <v>10</v>
      </c>
      <c r="AG22">
        <v>147</v>
      </c>
    </row>
    <row r="23" spans="1:33" ht="21" x14ac:dyDescent="0.3">
      <c r="A23" s="9">
        <v>20</v>
      </c>
      <c r="B23" s="16">
        <v>26084</v>
      </c>
      <c r="C23" t="s">
        <v>18</v>
      </c>
      <c r="D23" t="s">
        <v>79</v>
      </c>
      <c r="E23" t="s">
        <v>117</v>
      </c>
      <c r="F23">
        <v>6</v>
      </c>
      <c r="G23">
        <v>0</v>
      </c>
      <c r="H23">
        <v>6</v>
      </c>
      <c r="I23">
        <v>36</v>
      </c>
      <c r="J23">
        <v>31</v>
      </c>
      <c r="K23">
        <v>6</v>
      </c>
      <c r="L23">
        <v>11</v>
      </c>
      <c r="M23">
        <v>2</v>
      </c>
      <c r="N23">
        <v>1</v>
      </c>
      <c r="O23">
        <v>2</v>
      </c>
      <c r="P23">
        <v>6</v>
      </c>
      <c r="Q23">
        <v>3</v>
      </c>
      <c r="R23">
        <v>2</v>
      </c>
      <c r="S23">
        <v>4</v>
      </c>
      <c r="T23">
        <v>0</v>
      </c>
      <c r="U23">
        <v>0</v>
      </c>
      <c r="V23">
        <v>2</v>
      </c>
      <c r="W23">
        <v>1</v>
      </c>
      <c r="X23">
        <v>1</v>
      </c>
      <c r="Y23">
        <v>1</v>
      </c>
      <c r="Z23">
        <v>1</v>
      </c>
      <c r="AA23">
        <v>0.23100000000000001</v>
      </c>
      <c r="AB23">
        <v>2.4580000000000002</v>
      </c>
      <c r="AC23">
        <v>0.41599999999999998</v>
      </c>
      <c r="AD23">
        <v>6</v>
      </c>
      <c r="AE23">
        <v>9</v>
      </c>
      <c r="AF23">
        <v>19589</v>
      </c>
      <c r="AG23">
        <v>129</v>
      </c>
    </row>
    <row r="24" spans="1:33" ht="21" x14ac:dyDescent="0.3">
      <c r="A24" s="9">
        <v>21</v>
      </c>
      <c r="B24" s="16">
        <v>26064</v>
      </c>
      <c r="C24" t="s">
        <v>18</v>
      </c>
      <c r="D24" t="s">
        <v>76</v>
      </c>
      <c r="E24" t="s">
        <v>119</v>
      </c>
      <c r="F24">
        <v>10</v>
      </c>
      <c r="G24">
        <v>4</v>
      </c>
      <c r="H24">
        <v>6</v>
      </c>
      <c r="I24">
        <v>43</v>
      </c>
      <c r="J24">
        <v>39</v>
      </c>
      <c r="K24">
        <v>10</v>
      </c>
      <c r="L24">
        <v>14</v>
      </c>
      <c r="M24">
        <v>3</v>
      </c>
      <c r="N24">
        <v>1</v>
      </c>
      <c r="O24">
        <v>1</v>
      </c>
      <c r="P24">
        <v>8</v>
      </c>
      <c r="Q24">
        <v>4</v>
      </c>
      <c r="R24">
        <v>0</v>
      </c>
      <c r="S24">
        <v>6</v>
      </c>
      <c r="T24">
        <v>0</v>
      </c>
      <c r="U24">
        <v>0</v>
      </c>
      <c r="V24">
        <v>0</v>
      </c>
      <c r="W24">
        <v>1</v>
      </c>
      <c r="X24">
        <v>2</v>
      </c>
      <c r="Y24">
        <v>1</v>
      </c>
      <c r="Z24">
        <v>0</v>
      </c>
      <c r="AA24">
        <v>0.47599999999999998</v>
      </c>
      <c r="AB24">
        <v>6.359</v>
      </c>
      <c r="AC24">
        <v>0.65800000000000003</v>
      </c>
      <c r="AD24">
        <v>6</v>
      </c>
      <c r="AE24">
        <v>10</v>
      </c>
      <c r="AF24">
        <v>4440</v>
      </c>
      <c r="AG24">
        <v>153</v>
      </c>
    </row>
    <row r="25" spans="1:33" ht="21" x14ac:dyDescent="0.3">
      <c r="A25" s="9">
        <v>22</v>
      </c>
      <c r="B25" s="16">
        <v>26062</v>
      </c>
      <c r="C25" t="s">
        <v>18</v>
      </c>
      <c r="D25" t="s">
        <v>78</v>
      </c>
      <c r="E25" t="s">
        <v>116</v>
      </c>
      <c r="F25">
        <v>11</v>
      </c>
      <c r="G25">
        <v>5</v>
      </c>
      <c r="H25">
        <v>6</v>
      </c>
      <c r="I25">
        <v>41</v>
      </c>
      <c r="J25">
        <v>37</v>
      </c>
      <c r="K25">
        <v>11</v>
      </c>
      <c r="L25">
        <v>14</v>
      </c>
      <c r="M25">
        <v>3</v>
      </c>
      <c r="N25">
        <v>0</v>
      </c>
      <c r="O25">
        <v>0</v>
      </c>
      <c r="P25">
        <v>10</v>
      </c>
      <c r="Q25">
        <v>2</v>
      </c>
      <c r="R25">
        <v>1</v>
      </c>
      <c r="S25">
        <v>3</v>
      </c>
      <c r="T25">
        <v>0</v>
      </c>
      <c r="U25">
        <v>2</v>
      </c>
      <c r="V25">
        <v>0</v>
      </c>
      <c r="W25">
        <v>1</v>
      </c>
      <c r="X25">
        <v>2</v>
      </c>
      <c r="Y25">
        <v>2</v>
      </c>
      <c r="Z25">
        <v>0</v>
      </c>
      <c r="AA25">
        <v>0.92200000000000004</v>
      </c>
      <c r="AB25">
        <v>7.3230000000000004</v>
      </c>
      <c r="AC25">
        <v>1.296</v>
      </c>
      <c r="AD25">
        <v>3</v>
      </c>
      <c r="AE25">
        <v>16</v>
      </c>
      <c r="AF25">
        <v>26349</v>
      </c>
      <c r="AG25">
        <v>196</v>
      </c>
    </row>
    <row r="26" spans="1:33" ht="21" x14ac:dyDescent="0.3">
      <c r="A26" s="9">
        <v>23</v>
      </c>
      <c r="B26" s="16">
        <v>26036</v>
      </c>
      <c r="C26" t="s">
        <v>18</v>
      </c>
      <c r="D26" t="s">
        <v>17</v>
      </c>
      <c r="E26" t="s">
        <v>115</v>
      </c>
      <c r="F26">
        <v>9</v>
      </c>
      <c r="G26">
        <v>3</v>
      </c>
      <c r="H26">
        <v>6</v>
      </c>
      <c r="I26">
        <v>45</v>
      </c>
      <c r="J26">
        <v>40</v>
      </c>
      <c r="K26">
        <v>9</v>
      </c>
      <c r="L26">
        <v>11</v>
      </c>
      <c r="M26">
        <v>2</v>
      </c>
      <c r="N26">
        <v>0</v>
      </c>
      <c r="O26">
        <v>5</v>
      </c>
      <c r="P26">
        <v>9</v>
      </c>
      <c r="Q26">
        <v>5</v>
      </c>
      <c r="R26">
        <v>0</v>
      </c>
      <c r="S26">
        <v>5</v>
      </c>
      <c r="T26">
        <v>0</v>
      </c>
      <c r="U26">
        <v>0</v>
      </c>
      <c r="V26">
        <v>0</v>
      </c>
      <c r="W26">
        <v>3</v>
      </c>
      <c r="X26">
        <v>0</v>
      </c>
      <c r="Y26">
        <v>0</v>
      </c>
      <c r="Z26">
        <v>0</v>
      </c>
      <c r="AA26">
        <v>0.433</v>
      </c>
      <c r="AB26">
        <v>5.093</v>
      </c>
      <c r="AC26">
        <v>0.92600000000000005</v>
      </c>
      <c r="AD26">
        <v>9</v>
      </c>
      <c r="AE26">
        <v>12</v>
      </c>
      <c r="AF26">
        <v>14934</v>
      </c>
      <c r="AG26">
        <v>148</v>
      </c>
    </row>
    <row r="27" spans="1:33" ht="21" x14ac:dyDescent="0.3">
      <c r="A27" s="9">
        <v>24</v>
      </c>
      <c r="B27" s="16">
        <v>26032</v>
      </c>
      <c r="C27" t="s">
        <v>18</v>
      </c>
      <c r="D27" t="s">
        <v>1</v>
      </c>
      <c r="E27" t="s">
        <v>112</v>
      </c>
      <c r="F27">
        <v>8</v>
      </c>
      <c r="G27">
        <v>2</v>
      </c>
      <c r="H27">
        <v>6</v>
      </c>
      <c r="I27">
        <v>44</v>
      </c>
      <c r="J27">
        <v>40</v>
      </c>
      <c r="K27">
        <v>8</v>
      </c>
      <c r="L27">
        <v>15</v>
      </c>
      <c r="M27">
        <v>2</v>
      </c>
      <c r="N27">
        <v>0</v>
      </c>
      <c r="O27">
        <v>1</v>
      </c>
      <c r="P27">
        <v>8</v>
      </c>
      <c r="Q27">
        <v>3</v>
      </c>
      <c r="R27">
        <v>0</v>
      </c>
      <c r="S27">
        <v>1</v>
      </c>
      <c r="T27">
        <v>1</v>
      </c>
      <c r="U27">
        <v>0</v>
      </c>
      <c r="V27">
        <v>0</v>
      </c>
      <c r="W27">
        <v>1</v>
      </c>
      <c r="X27">
        <v>2</v>
      </c>
      <c r="Y27">
        <v>0</v>
      </c>
      <c r="Z27">
        <v>1</v>
      </c>
      <c r="AA27">
        <v>0.249</v>
      </c>
      <c r="AB27">
        <v>3.863</v>
      </c>
      <c r="AC27">
        <v>0.78300000000000003</v>
      </c>
      <c r="AD27">
        <v>9</v>
      </c>
      <c r="AE27">
        <v>10</v>
      </c>
      <c r="AF27">
        <v>32734</v>
      </c>
      <c r="AG27">
        <v>143</v>
      </c>
    </row>
    <row r="28" spans="1:33" ht="21" x14ac:dyDescent="0.3">
      <c r="A28" s="9">
        <v>25</v>
      </c>
      <c r="B28" s="16">
        <v>26199</v>
      </c>
      <c r="C28" t="s">
        <v>18</v>
      </c>
      <c r="D28" t="s">
        <v>21</v>
      </c>
      <c r="E28" t="s">
        <v>120</v>
      </c>
      <c r="F28">
        <v>5</v>
      </c>
      <c r="G28">
        <v>0</v>
      </c>
      <c r="H28">
        <v>5</v>
      </c>
      <c r="I28">
        <v>40</v>
      </c>
      <c r="J28">
        <v>38</v>
      </c>
      <c r="K28">
        <v>5</v>
      </c>
      <c r="L28">
        <v>12</v>
      </c>
      <c r="M28">
        <v>1</v>
      </c>
      <c r="N28">
        <v>0</v>
      </c>
      <c r="O28">
        <v>1</v>
      </c>
      <c r="P28">
        <v>5</v>
      </c>
      <c r="Q28">
        <v>1</v>
      </c>
      <c r="R28">
        <v>0</v>
      </c>
      <c r="S28">
        <v>10</v>
      </c>
      <c r="T28">
        <v>0</v>
      </c>
      <c r="U28">
        <v>1</v>
      </c>
      <c r="V28">
        <v>0</v>
      </c>
      <c r="W28">
        <v>0</v>
      </c>
      <c r="X28">
        <v>0</v>
      </c>
      <c r="Y28">
        <v>0</v>
      </c>
      <c r="Z28">
        <v>0</v>
      </c>
      <c r="AA28">
        <v>0.21199999999999999</v>
      </c>
      <c r="AB28">
        <v>0.93300000000000005</v>
      </c>
      <c r="AC28">
        <v>0.57099999999999995</v>
      </c>
      <c r="AD28">
        <v>8</v>
      </c>
      <c r="AE28">
        <v>10</v>
      </c>
      <c r="AF28">
        <v>10918</v>
      </c>
      <c r="AG28">
        <v>139</v>
      </c>
    </row>
    <row r="29" spans="1:33" ht="21" x14ac:dyDescent="0.3">
      <c r="A29" s="9">
        <v>26</v>
      </c>
      <c r="B29" s="16">
        <v>26192</v>
      </c>
      <c r="C29" t="s">
        <v>18</v>
      </c>
      <c r="D29" t="s">
        <v>21</v>
      </c>
      <c r="E29" t="s">
        <v>121</v>
      </c>
      <c r="F29">
        <v>6</v>
      </c>
      <c r="G29">
        <v>1</v>
      </c>
      <c r="H29">
        <v>5</v>
      </c>
      <c r="I29">
        <v>38</v>
      </c>
      <c r="J29">
        <v>31</v>
      </c>
      <c r="K29">
        <v>6</v>
      </c>
      <c r="L29">
        <v>10</v>
      </c>
      <c r="M29">
        <v>1</v>
      </c>
      <c r="N29">
        <v>0</v>
      </c>
      <c r="O29">
        <v>0</v>
      </c>
      <c r="P29">
        <v>4</v>
      </c>
      <c r="Q29">
        <v>3</v>
      </c>
      <c r="R29">
        <v>0</v>
      </c>
      <c r="S29">
        <v>1</v>
      </c>
      <c r="T29">
        <v>1</v>
      </c>
      <c r="U29">
        <v>2</v>
      </c>
      <c r="V29">
        <v>1</v>
      </c>
      <c r="W29">
        <v>1</v>
      </c>
      <c r="X29">
        <v>1</v>
      </c>
      <c r="Y29">
        <v>1</v>
      </c>
      <c r="Z29">
        <v>0</v>
      </c>
      <c r="AA29">
        <v>0.222</v>
      </c>
      <c r="AB29">
        <v>2.4580000000000002</v>
      </c>
      <c r="AC29">
        <v>0.60299999999999998</v>
      </c>
      <c r="AD29">
        <v>8</v>
      </c>
      <c r="AE29">
        <v>11</v>
      </c>
      <c r="AF29">
        <v>18127</v>
      </c>
      <c r="AG29">
        <v>155</v>
      </c>
    </row>
    <row r="30" spans="1:33" ht="21" x14ac:dyDescent="0.3">
      <c r="A30" s="9">
        <v>27</v>
      </c>
      <c r="B30" t="s">
        <v>122</v>
      </c>
      <c r="C30" t="s">
        <v>18</v>
      </c>
      <c r="D30" t="s">
        <v>79</v>
      </c>
      <c r="E30" t="s">
        <v>123</v>
      </c>
      <c r="F30">
        <v>10</v>
      </c>
      <c r="G30">
        <v>5</v>
      </c>
      <c r="H30">
        <v>5</v>
      </c>
      <c r="I30">
        <v>40</v>
      </c>
      <c r="J30">
        <v>36</v>
      </c>
      <c r="K30">
        <v>10</v>
      </c>
      <c r="L30">
        <v>15</v>
      </c>
      <c r="M30">
        <v>3</v>
      </c>
      <c r="N30">
        <v>0</v>
      </c>
      <c r="O30">
        <v>2</v>
      </c>
      <c r="P30">
        <v>10</v>
      </c>
      <c r="Q30">
        <v>3</v>
      </c>
      <c r="R30">
        <v>1</v>
      </c>
      <c r="S30">
        <v>5</v>
      </c>
      <c r="T30">
        <v>0</v>
      </c>
      <c r="U30">
        <v>1</v>
      </c>
      <c r="V30">
        <v>0</v>
      </c>
      <c r="W30">
        <v>0</v>
      </c>
      <c r="X30">
        <v>1</v>
      </c>
      <c r="Y30">
        <v>0</v>
      </c>
      <c r="Z30">
        <v>0</v>
      </c>
      <c r="AA30">
        <v>0.59399999999999997</v>
      </c>
      <c r="AB30">
        <v>6.4560000000000004</v>
      </c>
      <c r="AC30">
        <v>0.68500000000000005</v>
      </c>
      <c r="AD30">
        <v>6</v>
      </c>
      <c r="AE30">
        <v>15</v>
      </c>
      <c r="AF30">
        <v>39236</v>
      </c>
      <c r="AG30">
        <v>146</v>
      </c>
    </row>
    <row r="31" spans="1:33" ht="21" x14ac:dyDescent="0.3">
      <c r="A31" s="9">
        <v>28</v>
      </c>
      <c r="B31" s="16">
        <v>26161</v>
      </c>
      <c r="C31" t="s">
        <v>18</v>
      </c>
      <c r="D31" t="s">
        <v>9</v>
      </c>
      <c r="E31" t="s">
        <v>124</v>
      </c>
      <c r="F31">
        <v>8</v>
      </c>
      <c r="G31">
        <v>3</v>
      </c>
      <c r="H31">
        <v>5</v>
      </c>
      <c r="I31">
        <v>37</v>
      </c>
      <c r="J31">
        <v>32</v>
      </c>
      <c r="K31">
        <v>8</v>
      </c>
      <c r="L31">
        <v>10</v>
      </c>
      <c r="M31">
        <v>2</v>
      </c>
      <c r="N31">
        <v>2</v>
      </c>
      <c r="O31">
        <v>0</v>
      </c>
      <c r="P31">
        <v>8</v>
      </c>
      <c r="Q31">
        <v>3</v>
      </c>
      <c r="R31">
        <v>0</v>
      </c>
      <c r="S31">
        <v>6</v>
      </c>
      <c r="T31">
        <v>0</v>
      </c>
      <c r="U31">
        <v>0</v>
      </c>
      <c r="V31">
        <v>2</v>
      </c>
      <c r="W31">
        <v>0</v>
      </c>
      <c r="X31">
        <v>0</v>
      </c>
      <c r="Y31">
        <v>0</v>
      </c>
      <c r="Z31">
        <v>0</v>
      </c>
      <c r="AA31">
        <v>0.41</v>
      </c>
      <c r="AB31">
        <v>4.4569999999999999</v>
      </c>
      <c r="AC31">
        <v>0.81</v>
      </c>
      <c r="AD31">
        <v>5</v>
      </c>
      <c r="AE31">
        <v>10</v>
      </c>
      <c r="AF31">
        <v>12664</v>
      </c>
      <c r="AG31">
        <v>142</v>
      </c>
    </row>
    <row r="32" spans="1:33" ht="21" x14ac:dyDescent="0.3">
      <c r="A32" s="9">
        <v>29</v>
      </c>
      <c r="B32" s="16">
        <v>26150</v>
      </c>
      <c r="C32" t="s">
        <v>18</v>
      </c>
      <c r="D32" t="s">
        <v>14</v>
      </c>
      <c r="E32" t="s">
        <v>125</v>
      </c>
      <c r="F32">
        <v>7</v>
      </c>
      <c r="G32">
        <v>2</v>
      </c>
      <c r="H32">
        <v>5</v>
      </c>
      <c r="I32">
        <v>41</v>
      </c>
      <c r="J32">
        <v>36</v>
      </c>
      <c r="K32">
        <v>7</v>
      </c>
      <c r="L32">
        <v>11</v>
      </c>
      <c r="M32">
        <v>1</v>
      </c>
      <c r="N32">
        <v>2</v>
      </c>
      <c r="O32">
        <v>3</v>
      </c>
      <c r="P32">
        <v>7</v>
      </c>
      <c r="Q32">
        <v>3</v>
      </c>
      <c r="R32">
        <v>0</v>
      </c>
      <c r="S32">
        <v>9</v>
      </c>
      <c r="T32">
        <v>1</v>
      </c>
      <c r="U32">
        <v>1</v>
      </c>
      <c r="V32">
        <v>0</v>
      </c>
      <c r="W32">
        <v>1</v>
      </c>
      <c r="X32">
        <v>1</v>
      </c>
      <c r="Y32">
        <v>0</v>
      </c>
      <c r="Z32">
        <v>1</v>
      </c>
      <c r="AA32">
        <v>0.255</v>
      </c>
      <c r="AB32">
        <v>3.133</v>
      </c>
      <c r="AC32">
        <v>0.38700000000000001</v>
      </c>
      <c r="AD32">
        <v>7</v>
      </c>
      <c r="AE32">
        <v>10</v>
      </c>
      <c r="AF32">
        <v>21233</v>
      </c>
      <c r="AG32">
        <v>140</v>
      </c>
    </row>
    <row r="33" spans="1:33" ht="21" x14ac:dyDescent="0.3">
      <c r="A33" s="9">
        <v>30</v>
      </c>
      <c r="B33" s="16">
        <v>26091</v>
      </c>
      <c r="C33" t="s">
        <v>18</v>
      </c>
      <c r="D33" t="s">
        <v>79</v>
      </c>
      <c r="E33" t="s">
        <v>126</v>
      </c>
      <c r="F33">
        <v>11</v>
      </c>
      <c r="G33">
        <v>6</v>
      </c>
      <c r="H33">
        <v>5</v>
      </c>
      <c r="I33">
        <v>45</v>
      </c>
      <c r="J33">
        <v>44</v>
      </c>
      <c r="K33">
        <v>11</v>
      </c>
      <c r="L33">
        <v>15</v>
      </c>
      <c r="M33">
        <v>1</v>
      </c>
      <c r="N33">
        <v>0</v>
      </c>
      <c r="O33">
        <v>3</v>
      </c>
      <c r="P33">
        <v>10</v>
      </c>
      <c r="Q33">
        <v>1</v>
      </c>
      <c r="R33">
        <v>0</v>
      </c>
      <c r="S33">
        <v>9</v>
      </c>
      <c r="T33">
        <v>0</v>
      </c>
      <c r="U33">
        <v>0</v>
      </c>
      <c r="V33">
        <v>0</v>
      </c>
      <c r="W33">
        <v>2</v>
      </c>
      <c r="X33">
        <v>0</v>
      </c>
      <c r="Y33">
        <v>1</v>
      </c>
      <c r="Z33">
        <v>0</v>
      </c>
      <c r="AA33">
        <v>0.76500000000000001</v>
      </c>
      <c r="AB33">
        <v>6.5810000000000004</v>
      </c>
      <c r="AC33">
        <v>0.63700000000000001</v>
      </c>
      <c r="AD33">
        <v>7</v>
      </c>
      <c r="AE33">
        <v>11</v>
      </c>
      <c r="AF33">
        <v>16478</v>
      </c>
      <c r="AG33">
        <v>196</v>
      </c>
    </row>
    <row r="34" spans="1:33" ht="21" x14ac:dyDescent="0.3">
      <c r="A34" s="9">
        <v>31</v>
      </c>
      <c r="B34" s="16">
        <v>26082</v>
      </c>
      <c r="C34" t="s">
        <v>18</v>
      </c>
      <c r="D34" t="s">
        <v>79</v>
      </c>
      <c r="E34" t="s">
        <v>127</v>
      </c>
      <c r="F34">
        <v>9</v>
      </c>
      <c r="G34">
        <v>4</v>
      </c>
      <c r="H34">
        <v>5</v>
      </c>
      <c r="I34">
        <v>37</v>
      </c>
      <c r="J34">
        <v>33</v>
      </c>
      <c r="K34">
        <v>9</v>
      </c>
      <c r="L34">
        <v>10</v>
      </c>
      <c r="M34">
        <v>1</v>
      </c>
      <c r="N34">
        <v>0</v>
      </c>
      <c r="O34">
        <v>4</v>
      </c>
      <c r="P34">
        <v>8</v>
      </c>
      <c r="Q34">
        <v>2</v>
      </c>
      <c r="R34">
        <v>0</v>
      </c>
      <c r="S34">
        <v>8</v>
      </c>
      <c r="T34">
        <v>0</v>
      </c>
      <c r="U34">
        <v>1</v>
      </c>
      <c r="V34">
        <v>1</v>
      </c>
      <c r="W34">
        <v>1</v>
      </c>
      <c r="X34">
        <v>0</v>
      </c>
      <c r="Y34">
        <v>0</v>
      </c>
      <c r="Z34">
        <v>0</v>
      </c>
      <c r="AA34">
        <v>0.46500000000000002</v>
      </c>
      <c r="AB34">
        <v>5.4569999999999999</v>
      </c>
      <c r="AC34">
        <v>0.4</v>
      </c>
      <c r="AD34">
        <v>4</v>
      </c>
      <c r="AE34">
        <v>11</v>
      </c>
      <c r="AF34">
        <v>12336</v>
      </c>
      <c r="AG34">
        <v>143</v>
      </c>
    </row>
    <row r="35" spans="1:33" ht="21" x14ac:dyDescent="0.3">
      <c r="A35" s="9">
        <v>32</v>
      </c>
      <c r="B35" s="16">
        <v>26072</v>
      </c>
      <c r="C35" t="s">
        <v>18</v>
      </c>
      <c r="D35" t="s">
        <v>6</v>
      </c>
      <c r="E35" t="s">
        <v>121</v>
      </c>
      <c r="F35">
        <v>6</v>
      </c>
      <c r="G35">
        <v>1</v>
      </c>
      <c r="H35">
        <v>5</v>
      </c>
      <c r="I35">
        <v>40</v>
      </c>
      <c r="J35">
        <v>38</v>
      </c>
      <c r="K35">
        <v>6</v>
      </c>
      <c r="L35">
        <v>13</v>
      </c>
      <c r="M35">
        <v>0</v>
      </c>
      <c r="N35">
        <v>2</v>
      </c>
      <c r="O35">
        <v>1</v>
      </c>
      <c r="P35">
        <v>6</v>
      </c>
      <c r="Q35">
        <v>2</v>
      </c>
      <c r="R35">
        <v>0</v>
      </c>
      <c r="S35">
        <v>4</v>
      </c>
      <c r="T35">
        <v>0</v>
      </c>
      <c r="U35">
        <v>0</v>
      </c>
      <c r="V35">
        <v>0</v>
      </c>
      <c r="W35">
        <v>0</v>
      </c>
      <c r="X35">
        <v>2</v>
      </c>
      <c r="Y35">
        <v>0</v>
      </c>
      <c r="Z35">
        <v>0</v>
      </c>
      <c r="AA35">
        <v>0.23699999999999999</v>
      </c>
      <c r="AB35">
        <v>2.2909999999999999</v>
      </c>
      <c r="AC35">
        <v>0.62</v>
      </c>
      <c r="AD35">
        <v>7</v>
      </c>
      <c r="AE35">
        <v>12</v>
      </c>
      <c r="AF35">
        <v>11109</v>
      </c>
      <c r="AG35">
        <v>142</v>
      </c>
    </row>
    <row r="36" spans="1:33" ht="21" x14ac:dyDescent="0.3">
      <c r="A36" s="9">
        <v>33</v>
      </c>
      <c r="B36" s="16">
        <v>26198</v>
      </c>
      <c r="C36" t="s">
        <v>18</v>
      </c>
      <c r="D36" t="s">
        <v>21</v>
      </c>
      <c r="E36" t="s">
        <v>128</v>
      </c>
      <c r="F36">
        <v>5</v>
      </c>
      <c r="G36">
        <v>1</v>
      </c>
      <c r="H36">
        <v>4</v>
      </c>
      <c r="I36">
        <v>41</v>
      </c>
      <c r="J36">
        <v>36</v>
      </c>
      <c r="K36">
        <v>5</v>
      </c>
      <c r="L36">
        <v>11</v>
      </c>
      <c r="M36">
        <v>2</v>
      </c>
      <c r="N36">
        <v>0</v>
      </c>
      <c r="O36">
        <v>0</v>
      </c>
      <c r="P36">
        <v>4</v>
      </c>
      <c r="Q36">
        <v>3</v>
      </c>
      <c r="R36">
        <v>1</v>
      </c>
      <c r="S36">
        <v>8</v>
      </c>
      <c r="T36">
        <v>1</v>
      </c>
      <c r="U36">
        <v>0</v>
      </c>
      <c r="V36">
        <v>1</v>
      </c>
      <c r="W36">
        <v>2</v>
      </c>
      <c r="X36">
        <v>2</v>
      </c>
      <c r="Y36">
        <v>0</v>
      </c>
      <c r="Z36">
        <v>0</v>
      </c>
      <c r="AA36">
        <v>9.7000000000000003E-2</v>
      </c>
      <c r="AB36">
        <v>0.93300000000000005</v>
      </c>
      <c r="AC36">
        <v>0.90800000000000003</v>
      </c>
      <c r="AD36">
        <v>9</v>
      </c>
      <c r="AE36">
        <v>12</v>
      </c>
      <c r="AF36">
        <v>14845</v>
      </c>
      <c r="AG36">
        <v>127</v>
      </c>
    </row>
    <row r="37" spans="1:33" ht="21" x14ac:dyDescent="0.3">
      <c r="A37" s="9">
        <v>34</v>
      </c>
      <c r="B37" s="16">
        <v>26194</v>
      </c>
      <c r="C37" t="s">
        <v>18</v>
      </c>
      <c r="D37" t="s">
        <v>77</v>
      </c>
      <c r="E37" t="s">
        <v>129</v>
      </c>
      <c r="F37">
        <v>4</v>
      </c>
      <c r="G37">
        <v>0</v>
      </c>
      <c r="H37">
        <v>4</v>
      </c>
      <c r="I37">
        <v>34</v>
      </c>
      <c r="J37">
        <v>32</v>
      </c>
      <c r="K37">
        <v>4</v>
      </c>
      <c r="L37">
        <v>7</v>
      </c>
      <c r="M37">
        <v>2</v>
      </c>
      <c r="N37">
        <v>0</v>
      </c>
      <c r="O37">
        <v>1</v>
      </c>
      <c r="P37">
        <v>4</v>
      </c>
      <c r="Q37">
        <v>2</v>
      </c>
      <c r="R37">
        <v>1</v>
      </c>
      <c r="S37">
        <v>6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0.126</v>
      </c>
      <c r="AB37">
        <v>0.45800000000000002</v>
      </c>
      <c r="AC37">
        <v>0.55500000000000005</v>
      </c>
      <c r="AD37">
        <v>6</v>
      </c>
      <c r="AE37">
        <v>10</v>
      </c>
      <c r="AF37">
        <v>20470</v>
      </c>
      <c r="AG37">
        <v>102</v>
      </c>
    </row>
    <row r="38" spans="1:33" ht="21" x14ac:dyDescent="0.3">
      <c r="A38" s="9">
        <v>35</v>
      </c>
      <c r="B38" s="16">
        <v>26189</v>
      </c>
      <c r="C38" t="s">
        <v>18</v>
      </c>
      <c r="D38" t="s">
        <v>79</v>
      </c>
      <c r="E38" t="s">
        <v>128</v>
      </c>
      <c r="F38">
        <v>5</v>
      </c>
      <c r="G38">
        <v>1</v>
      </c>
      <c r="H38">
        <v>4</v>
      </c>
      <c r="I38">
        <v>38</v>
      </c>
      <c r="J38">
        <v>36</v>
      </c>
      <c r="K38">
        <v>5</v>
      </c>
      <c r="L38">
        <v>12</v>
      </c>
      <c r="M38">
        <v>0</v>
      </c>
      <c r="N38">
        <v>2</v>
      </c>
      <c r="O38">
        <v>1</v>
      </c>
      <c r="P38">
        <v>5</v>
      </c>
      <c r="Q38">
        <v>2</v>
      </c>
      <c r="R38">
        <v>0</v>
      </c>
      <c r="S38">
        <v>3</v>
      </c>
      <c r="T38">
        <v>0</v>
      </c>
      <c r="U38">
        <v>0</v>
      </c>
      <c r="V38">
        <v>0</v>
      </c>
      <c r="W38">
        <v>0</v>
      </c>
      <c r="X38">
        <v>1</v>
      </c>
      <c r="Y38">
        <v>0</v>
      </c>
      <c r="Z38">
        <v>2</v>
      </c>
      <c r="AA38">
        <v>4.5999999999999999E-2</v>
      </c>
      <c r="AB38">
        <v>0.57899999999999996</v>
      </c>
      <c r="AC38">
        <v>0.85399999999999998</v>
      </c>
      <c r="AD38">
        <v>6</v>
      </c>
      <c r="AE38">
        <v>11</v>
      </c>
      <c r="AF38">
        <v>6477</v>
      </c>
      <c r="AG38">
        <v>138</v>
      </c>
    </row>
    <row r="39" spans="1:33" ht="21" x14ac:dyDescent="0.3">
      <c r="A39" s="9">
        <v>36</v>
      </c>
      <c r="B39" s="16">
        <v>26188</v>
      </c>
      <c r="C39" t="s">
        <v>18</v>
      </c>
      <c r="D39" t="s">
        <v>14</v>
      </c>
      <c r="E39" t="s">
        <v>129</v>
      </c>
      <c r="F39">
        <v>4</v>
      </c>
      <c r="G39">
        <v>0</v>
      </c>
      <c r="H39">
        <v>4</v>
      </c>
      <c r="I39">
        <v>37</v>
      </c>
      <c r="J39">
        <v>31</v>
      </c>
      <c r="K39">
        <v>4</v>
      </c>
      <c r="L39">
        <v>9</v>
      </c>
      <c r="M39">
        <v>2</v>
      </c>
      <c r="N39">
        <v>0</v>
      </c>
      <c r="O39">
        <v>0</v>
      </c>
      <c r="P39">
        <v>3</v>
      </c>
      <c r="Q39">
        <v>4</v>
      </c>
      <c r="R39">
        <v>2</v>
      </c>
      <c r="S39">
        <v>4</v>
      </c>
      <c r="T39">
        <v>0</v>
      </c>
      <c r="U39">
        <v>1</v>
      </c>
      <c r="V39">
        <v>1</v>
      </c>
      <c r="W39">
        <v>1</v>
      </c>
      <c r="X39">
        <v>1</v>
      </c>
      <c r="Y39">
        <v>0</v>
      </c>
      <c r="Z39">
        <v>0</v>
      </c>
      <c r="AA39">
        <v>5.3999999999999999E-2</v>
      </c>
      <c r="AB39">
        <v>0.13200000000000001</v>
      </c>
      <c r="AC39">
        <v>0.749</v>
      </c>
      <c r="AD39">
        <v>6</v>
      </c>
      <c r="AE39">
        <v>14</v>
      </c>
      <c r="AF39">
        <v>16770</v>
      </c>
      <c r="AG39">
        <v>130</v>
      </c>
    </row>
    <row r="40" spans="1:33" ht="21" x14ac:dyDescent="0.3">
      <c r="A40" s="9">
        <v>37</v>
      </c>
      <c r="B40" s="16">
        <v>26172</v>
      </c>
      <c r="C40" t="s">
        <v>18</v>
      </c>
      <c r="D40" t="s">
        <v>9</v>
      </c>
      <c r="E40" t="s">
        <v>130</v>
      </c>
      <c r="F40">
        <v>7</v>
      </c>
      <c r="G40">
        <v>3</v>
      </c>
      <c r="H40">
        <v>4</v>
      </c>
      <c r="I40">
        <v>43</v>
      </c>
      <c r="J40">
        <v>36</v>
      </c>
      <c r="K40">
        <v>7</v>
      </c>
      <c r="L40">
        <v>11</v>
      </c>
      <c r="M40">
        <v>2</v>
      </c>
      <c r="N40">
        <v>0</v>
      </c>
      <c r="O40">
        <v>0</v>
      </c>
      <c r="P40">
        <v>7</v>
      </c>
      <c r="Q40">
        <v>6</v>
      </c>
      <c r="R40">
        <v>1</v>
      </c>
      <c r="S40">
        <v>6</v>
      </c>
      <c r="T40">
        <v>0</v>
      </c>
      <c r="U40">
        <v>0</v>
      </c>
      <c r="V40">
        <v>1</v>
      </c>
      <c r="W40">
        <v>1</v>
      </c>
      <c r="X40">
        <v>2</v>
      </c>
      <c r="Y40">
        <v>0</v>
      </c>
      <c r="Z40">
        <v>0</v>
      </c>
      <c r="AA40">
        <v>0.34499999999999997</v>
      </c>
      <c r="AB40">
        <v>3.2130000000000001</v>
      </c>
      <c r="AC40">
        <v>0.76300000000000001</v>
      </c>
      <c r="AD40">
        <v>9</v>
      </c>
      <c r="AE40">
        <v>10</v>
      </c>
      <c r="AF40">
        <v>14933</v>
      </c>
      <c r="AG40">
        <v>161</v>
      </c>
    </row>
    <row r="41" spans="1:33" ht="21" x14ac:dyDescent="0.3">
      <c r="A41" s="9">
        <v>38</v>
      </c>
      <c r="B41" s="16">
        <v>26164</v>
      </c>
      <c r="C41" t="s">
        <v>18</v>
      </c>
      <c r="D41" t="s">
        <v>6</v>
      </c>
      <c r="E41" t="s">
        <v>128</v>
      </c>
      <c r="F41">
        <v>5</v>
      </c>
      <c r="G41">
        <v>1</v>
      </c>
      <c r="H41">
        <v>4</v>
      </c>
      <c r="I41">
        <v>33</v>
      </c>
      <c r="J41">
        <v>31</v>
      </c>
      <c r="K41">
        <v>5</v>
      </c>
      <c r="L41">
        <v>5</v>
      </c>
      <c r="M41">
        <v>0</v>
      </c>
      <c r="N41">
        <v>0</v>
      </c>
      <c r="O41">
        <v>2</v>
      </c>
      <c r="P41">
        <v>5</v>
      </c>
      <c r="Q41">
        <v>2</v>
      </c>
      <c r="R41">
        <v>0</v>
      </c>
      <c r="S41">
        <v>6</v>
      </c>
      <c r="T41">
        <v>0</v>
      </c>
      <c r="U41">
        <v>0</v>
      </c>
      <c r="V41">
        <v>0</v>
      </c>
      <c r="W41">
        <v>1</v>
      </c>
      <c r="X41">
        <v>1</v>
      </c>
      <c r="Y41">
        <v>0</v>
      </c>
      <c r="Z41">
        <v>1</v>
      </c>
      <c r="AA41">
        <v>-5.7000000000000002E-2</v>
      </c>
      <c r="AB41">
        <v>1.2909999999999999</v>
      </c>
      <c r="AC41">
        <v>0.86899999999999999</v>
      </c>
      <c r="AD41">
        <v>1</v>
      </c>
      <c r="AE41">
        <v>9</v>
      </c>
      <c r="AF41">
        <v>20611</v>
      </c>
      <c r="AG41">
        <v>122</v>
      </c>
    </row>
    <row r="42" spans="1:33" ht="21" x14ac:dyDescent="0.3">
      <c r="A42" s="9">
        <v>39</v>
      </c>
      <c r="B42" t="s">
        <v>131</v>
      </c>
      <c r="C42" t="s">
        <v>18</v>
      </c>
      <c r="D42" t="s">
        <v>17</v>
      </c>
      <c r="E42" t="s">
        <v>129</v>
      </c>
      <c r="F42">
        <v>4</v>
      </c>
      <c r="G42">
        <v>0</v>
      </c>
      <c r="H42">
        <v>4</v>
      </c>
      <c r="I42">
        <v>35</v>
      </c>
      <c r="J42">
        <v>30</v>
      </c>
      <c r="K42">
        <v>4</v>
      </c>
      <c r="L42">
        <v>6</v>
      </c>
      <c r="M42">
        <v>0</v>
      </c>
      <c r="N42">
        <v>2</v>
      </c>
      <c r="O42">
        <v>1</v>
      </c>
      <c r="P42">
        <v>3</v>
      </c>
      <c r="Q42">
        <v>5</v>
      </c>
      <c r="R42">
        <v>1</v>
      </c>
      <c r="S42">
        <v>7</v>
      </c>
      <c r="T42">
        <v>0</v>
      </c>
      <c r="U42">
        <v>0</v>
      </c>
      <c r="V42">
        <v>0</v>
      </c>
      <c r="W42">
        <v>1</v>
      </c>
      <c r="X42">
        <v>0</v>
      </c>
      <c r="Y42">
        <v>0</v>
      </c>
      <c r="Z42">
        <v>1</v>
      </c>
      <c r="AA42">
        <v>0.14599999999999999</v>
      </c>
      <c r="AB42">
        <v>0.45800000000000002</v>
      </c>
      <c r="AC42">
        <v>0.501</v>
      </c>
      <c r="AD42">
        <v>7</v>
      </c>
      <c r="AE42">
        <v>11</v>
      </c>
      <c r="AF42">
        <v>31448</v>
      </c>
      <c r="AG42">
        <v>131</v>
      </c>
    </row>
    <row r="43" spans="1:33" ht="21" x14ac:dyDescent="0.3">
      <c r="A43" s="9">
        <v>40</v>
      </c>
      <c r="B43" s="16">
        <v>26148</v>
      </c>
      <c r="C43" t="s">
        <v>18</v>
      </c>
      <c r="D43" t="s">
        <v>14</v>
      </c>
      <c r="E43" t="s">
        <v>132</v>
      </c>
      <c r="F43">
        <v>10</v>
      </c>
      <c r="G43">
        <v>6</v>
      </c>
      <c r="H43">
        <v>4</v>
      </c>
      <c r="I43">
        <v>40</v>
      </c>
      <c r="J43">
        <v>35</v>
      </c>
      <c r="K43">
        <v>10</v>
      </c>
      <c r="L43">
        <v>8</v>
      </c>
      <c r="M43">
        <v>1</v>
      </c>
      <c r="N43">
        <v>1</v>
      </c>
      <c r="O43">
        <v>2</v>
      </c>
      <c r="P43">
        <v>9</v>
      </c>
      <c r="Q43">
        <v>5</v>
      </c>
      <c r="R43">
        <v>1</v>
      </c>
      <c r="S43">
        <v>5</v>
      </c>
      <c r="T43">
        <v>0</v>
      </c>
      <c r="U43">
        <v>0</v>
      </c>
      <c r="V43">
        <v>0</v>
      </c>
      <c r="W43">
        <v>1</v>
      </c>
      <c r="X43">
        <v>1</v>
      </c>
      <c r="Y43">
        <v>0</v>
      </c>
      <c r="Z43">
        <v>0</v>
      </c>
      <c r="AA43">
        <v>0.87</v>
      </c>
      <c r="AB43">
        <v>6.133</v>
      </c>
      <c r="AC43">
        <v>1.08</v>
      </c>
      <c r="AD43">
        <v>3</v>
      </c>
      <c r="AE43">
        <v>13</v>
      </c>
      <c r="AF43">
        <v>18137</v>
      </c>
      <c r="AG43">
        <v>141</v>
      </c>
    </row>
    <row r="44" spans="1:33" ht="21" x14ac:dyDescent="0.3">
      <c r="A44" s="9">
        <v>41</v>
      </c>
      <c r="B44" s="16">
        <v>26142</v>
      </c>
      <c r="C44" t="s">
        <v>18</v>
      </c>
      <c r="D44" t="s">
        <v>78</v>
      </c>
      <c r="E44" t="s">
        <v>129</v>
      </c>
      <c r="F44">
        <v>4</v>
      </c>
      <c r="G44">
        <v>0</v>
      </c>
      <c r="H44">
        <v>4</v>
      </c>
      <c r="I44">
        <v>37</v>
      </c>
      <c r="J44">
        <v>34</v>
      </c>
      <c r="K44">
        <v>4</v>
      </c>
      <c r="L44">
        <v>10</v>
      </c>
      <c r="M44">
        <v>1</v>
      </c>
      <c r="N44">
        <v>1</v>
      </c>
      <c r="O44">
        <v>1</v>
      </c>
      <c r="P44">
        <v>4</v>
      </c>
      <c r="Q44">
        <v>1</v>
      </c>
      <c r="R44">
        <v>0</v>
      </c>
      <c r="S44">
        <v>8</v>
      </c>
      <c r="T44">
        <v>0</v>
      </c>
      <c r="U44">
        <v>0</v>
      </c>
      <c r="V44">
        <v>2</v>
      </c>
      <c r="W44">
        <v>0</v>
      </c>
      <c r="X44">
        <v>0</v>
      </c>
      <c r="Y44">
        <v>0</v>
      </c>
      <c r="Z44">
        <v>0</v>
      </c>
      <c r="AA44">
        <v>9.0999999999999998E-2</v>
      </c>
      <c r="AB44">
        <v>0.32</v>
      </c>
      <c r="AC44">
        <v>0.626</v>
      </c>
      <c r="AD44">
        <v>6</v>
      </c>
      <c r="AE44">
        <v>9</v>
      </c>
      <c r="AF44">
        <v>30798</v>
      </c>
      <c r="AG44">
        <v>131</v>
      </c>
    </row>
    <row r="45" spans="1:33" ht="21" x14ac:dyDescent="0.3">
      <c r="A45" s="9">
        <v>42</v>
      </c>
      <c r="B45" s="16">
        <v>26137</v>
      </c>
      <c r="C45" t="s">
        <v>18</v>
      </c>
      <c r="D45" t="s">
        <v>76</v>
      </c>
      <c r="E45" t="s">
        <v>129</v>
      </c>
      <c r="F45">
        <v>4</v>
      </c>
      <c r="G45">
        <v>0</v>
      </c>
      <c r="H45">
        <v>4</v>
      </c>
      <c r="I45">
        <v>35</v>
      </c>
      <c r="J45">
        <v>31</v>
      </c>
      <c r="K45">
        <v>4</v>
      </c>
      <c r="L45">
        <v>6</v>
      </c>
      <c r="M45">
        <v>1</v>
      </c>
      <c r="N45">
        <v>0</v>
      </c>
      <c r="O45">
        <v>2</v>
      </c>
      <c r="P45">
        <v>4</v>
      </c>
      <c r="Q45">
        <v>3</v>
      </c>
      <c r="R45">
        <v>0</v>
      </c>
      <c r="S45">
        <v>2</v>
      </c>
      <c r="T45">
        <v>0</v>
      </c>
      <c r="U45">
        <v>0</v>
      </c>
      <c r="V45">
        <v>1</v>
      </c>
      <c r="W45">
        <v>1</v>
      </c>
      <c r="X45">
        <v>2</v>
      </c>
      <c r="Y45">
        <v>0</v>
      </c>
      <c r="Z45">
        <v>0</v>
      </c>
      <c r="AA45">
        <v>0.20699999999999999</v>
      </c>
      <c r="AB45">
        <v>0.36</v>
      </c>
      <c r="AC45">
        <v>0.60499999999999998</v>
      </c>
      <c r="AD45">
        <v>4</v>
      </c>
      <c r="AE45">
        <v>9</v>
      </c>
      <c r="AF45">
        <v>10133</v>
      </c>
      <c r="AG45">
        <v>117</v>
      </c>
    </row>
    <row r="46" spans="1:33" ht="21" x14ac:dyDescent="0.3">
      <c r="A46" s="9">
        <v>43</v>
      </c>
      <c r="B46" s="16">
        <v>26134</v>
      </c>
      <c r="C46" t="s">
        <v>18</v>
      </c>
      <c r="D46" t="s">
        <v>75</v>
      </c>
      <c r="E46" t="s">
        <v>133</v>
      </c>
      <c r="F46">
        <v>11</v>
      </c>
      <c r="G46">
        <v>7</v>
      </c>
      <c r="H46">
        <v>4</v>
      </c>
      <c r="I46">
        <v>47</v>
      </c>
      <c r="J46">
        <v>41</v>
      </c>
      <c r="K46">
        <v>11</v>
      </c>
      <c r="L46">
        <v>15</v>
      </c>
      <c r="M46">
        <v>1</v>
      </c>
      <c r="N46">
        <v>1</v>
      </c>
      <c r="O46">
        <v>0</v>
      </c>
      <c r="P46">
        <v>10</v>
      </c>
      <c r="Q46">
        <v>5</v>
      </c>
      <c r="R46">
        <v>1</v>
      </c>
      <c r="S46">
        <v>3</v>
      </c>
      <c r="T46">
        <v>1</v>
      </c>
      <c r="U46">
        <v>0</v>
      </c>
      <c r="V46">
        <v>0</v>
      </c>
      <c r="W46">
        <v>2</v>
      </c>
      <c r="X46">
        <v>0</v>
      </c>
      <c r="Y46">
        <v>0</v>
      </c>
      <c r="Z46">
        <v>0</v>
      </c>
      <c r="AA46">
        <v>0.82</v>
      </c>
      <c r="AB46">
        <v>7.4569999999999999</v>
      </c>
      <c r="AC46">
        <v>1.179</v>
      </c>
      <c r="AD46">
        <v>12</v>
      </c>
      <c r="AE46">
        <v>14</v>
      </c>
      <c r="AF46">
        <v>29865</v>
      </c>
      <c r="AG46">
        <v>193</v>
      </c>
    </row>
    <row r="47" spans="1:33" ht="21" x14ac:dyDescent="0.3">
      <c r="A47" s="9">
        <v>44</v>
      </c>
      <c r="B47" s="16">
        <v>26119</v>
      </c>
      <c r="C47" t="s">
        <v>18</v>
      </c>
      <c r="D47" t="s">
        <v>79</v>
      </c>
      <c r="E47" t="s">
        <v>134</v>
      </c>
      <c r="F47">
        <v>6</v>
      </c>
      <c r="G47">
        <v>2</v>
      </c>
      <c r="H47">
        <v>4</v>
      </c>
      <c r="I47">
        <v>39</v>
      </c>
      <c r="J47">
        <v>36</v>
      </c>
      <c r="K47">
        <v>6</v>
      </c>
      <c r="L47">
        <v>11</v>
      </c>
      <c r="M47">
        <v>3</v>
      </c>
      <c r="N47">
        <v>0</v>
      </c>
      <c r="O47">
        <v>0</v>
      </c>
      <c r="P47">
        <v>6</v>
      </c>
      <c r="Q47">
        <v>2</v>
      </c>
      <c r="R47">
        <v>1</v>
      </c>
      <c r="S47">
        <v>2</v>
      </c>
      <c r="T47">
        <v>1</v>
      </c>
      <c r="U47">
        <v>0</v>
      </c>
      <c r="V47">
        <v>0</v>
      </c>
      <c r="W47">
        <v>0</v>
      </c>
      <c r="X47">
        <v>0</v>
      </c>
      <c r="Y47">
        <v>2</v>
      </c>
      <c r="Z47">
        <v>1</v>
      </c>
      <c r="AA47">
        <v>0.35499999999999998</v>
      </c>
      <c r="AB47">
        <v>1.581</v>
      </c>
      <c r="AC47">
        <v>0.872</v>
      </c>
      <c r="AD47">
        <v>6</v>
      </c>
      <c r="AE47">
        <v>10</v>
      </c>
      <c r="AF47">
        <v>37734</v>
      </c>
      <c r="AG47">
        <v>155</v>
      </c>
    </row>
    <row r="48" spans="1:33" ht="21" x14ac:dyDescent="0.3">
      <c r="A48" s="9">
        <v>45</v>
      </c>
      <c r="B48" s="16">
        <v>26116</v>
      </c>
      <c r="C48" t="s">
        <v>18</v>
      </c>
      <c r="D48" t="s">
        <v>79</v>
      </c>
      <c r="E48" t="s">
        <v>128</v>
      </c>
      <c r="F48">
        <v>5</v>
      </c>
      <c r="G48">
        <v>1</v>
      </c>
      <c r="H48">
        <v>4</v>
      </c>
      <c r="I48">
        <v>42</v>
      </c>
      <c r="J48">
        <v>40</v>
      </c>
      <c r="K48">
        <v>5</v>
      </c>
      <c r="L48">
        <v>14</v>
      </c>
      <c r="M48">
        <v>2</v>
      </c>
      <c r="N48">
        <v>0</v>
      </c>
      <c r="O48">
        <v>2</v>
      </c>
      <c r="P48">
        <v>5</v>
      </c>
      <c r="Q48">
        <v>1</v>
      </c>
      <c r="R48">
        <v>0</v>
      </c>
      <c r="S48">
        <v>7</v>
      </c>
      <c r="T48">
        <v>0</v>
      </c>
      <c r="U48">
        <v>0</v>
      </c>
      <c r="V48">
        <v>1</v>
      </c>
      <c r="W48">
        <v>0</v>
      </c>
      <c r="X48">
        <v>0</v>
      </c>
      <c r="Y48">
        <v>1</v>
      </c>
      <c r="Z48">
        <v>0</v>
      </c>
      <c r="AA48">
        <v>0.20599999999999999</v>
      </c>
      <c r="AB48">
        <v>0.58099999999999996</v>
      </c>
      <c r="AC48">
        <v>0.57999999999999996</v>
      </c>
      <c r="AD48">
        <v>10</v>
      </c>
      <c r="AE48">
        <v>9</v>
      </c>
      <c r="AF48">
        <v>28919</v>
      </c>
      <c r="AG48">
        <v>151</v>
      </c>
    </row>
    <row r="49" spans="1:33" ht="21" x14ac:dyDescent="0.3">
      <c r="A49" s="9">
        <v>46</v>
      </c>
      <c r="B49" s="16">
        <v>26107</v>
      </c>
      <c r="C49" t="s">
        <v>18</v>
      </c>
      <c r="D49" t="s">
        <v>77</v>
      </c>
      <c r="E49" t="s">
        <v>134</v>
      </c>
      <c r="F49">
        <v>6</v>
      </c>
      <c r="G49">
        <v>2</v>
      </c>
      <c r="H49">
        <v>4</v>
      </c>
      <c r="I49">
        <v>40</v>
      </c>
      <c r="J49">
        <v>37</v>
      </c>
      <c r="K49">
        <v>6</v>
      </c>
      <c r="L49">
        <v>15</v>
      </c>
      <c r="M49">
        <v>3</v>
      </c>
      <c r="N49">
        <v>1</v>
      </c>
      <c r="O49">
        <v>1</v>
      </c>
      <c r="P49">
        <v>6</v>
      </c>
      <c r="Q49">
        <v>3</v>
      </c>
      <c r="R49">
        <v>1</v>
      </c>
      <c r="S49">
        <v>9</v>
      </c>
      <c r="T49">
        <v>0</v>
      </c>
      <c r="U49">
        <v>0</v>
      </c>
      <c r="V49">
        <v>0</v>
      </c>
      <c r="W49">
        <v>0</v>
      </c>
      <c r="X49">
        <v>1</v>
      </c>
      <c r="Y49">
        <v>1</v>
      </c>
      <c r="Z49">
        <v>1</v>
      </c>
      <c r="AA49">
        <v>0.36399999999999999</v>
      </c>
      <c r="AB49">
        <v>2.4569999999999999</v>
      </c>
      <c r="AC49">
        <v>0.63400000000000001</v>
      </c>
      <c r="AD49">
        <v>10</v>
      </c>
      <c r="AE49">
        <v>12</v>
      </c>
      <c r="AF49">
        <v>31225</v>
      </c>
      <c r="AG49">
        <v>148</v>
      </c>
    </row>
    <row r="50" spans="1:33" ht="21" x14ac:dyDescent="0.3">
      <c r="A50" s="9">
        <v>47</v>
      </c>
      <c r="B50" t="s">
        <v>135</v>
      </c>
      <c r="C50" t="s">
        <v>18</v>
      </c>
      <c r="D50" t="s">
        <v>14</v>
      </c>
      <c r="E50" t="s">
        <v>130</v>
      </c>
      <c r="F50">
        <v>7</v>
      </c>
      <c r="G50">
        <v>3</v>
      </c>
      <c r="H50">
        <v>4</v>
      </c>
      <c r="I50">
        <v>39</v>
      </c>
      <c r="J50">
        <v>38</v>
      </c>
      <c r="K50">
        <v>7</v>
      </c>
      <c r="L50">
        <v>15</v>
      </c>
      <c r="M50">
        <v>2</v>
      </c>
      <c r="N50">
        <v>0</v>
      </c>
      <c r="O50">
        <v>2</v>
      </c>
      <c r="P50">
        <v>7</v>
      </c>
      <c r="Q50">
        <v>1</v>
      </c>
      <c r="R50">
        <v>0</v>
      </c>
      <c r="S50">
        <v>4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0.27800000000000002</v>
      </c>
      <c r="AB50">
        <v>3.4550000000000001</v>
      </c>
      <c r="AC50">
        <v>1.7010000000000001</v>
      </c>
      <c r="AD50">
        <v>8</v>
      </c>
      <c r="AE50">
        <v>13</v>
      </c>
      <c r="AF50">
        <v>32301</v>
      </c>
      <c r="AG50">
        <v>137</v>
      </c>
    </row>
    <row r="51" spans="1:33" ht="21" x14ac:dyDescent="0.3">
      <c r="A51" s="9">
        <v>48</v>
      </c>
      <c r="B51" s="16">
        <v>26097</v>
      </c>
      <c r="C51" t="s">
        <v>18</v>
      </c>
      <c r="D51" t="s">
        <v>21</v>
      </c>
      <c r="E51" t="s">
        <v>136</v>
      </c>
      <c r="F51">
        <v>8</v>
      </c>
      <c r="G51">
        <v>4</v>
      </c>
      <c r="H51">
        <v>4</v>
      </c>
      <c r="I51">
        <v>44</v>
      </c>
      <c r="J51">
        <v>38</v>
      </c>
      <c r="K51">
        <v>8</v>
      </c>
      <c r="L51">
        <v>11</v>
      </c>
      <c r="M51">
        <v>1</v>
      </c>
      <c r="N51">
        <v>0</v>
      </c>
      <c r="O51">
        <v>2</v>
      </c>
      <c r="P51">
        <v>7</v>
      </c>
      <c r="Q51">
        <v>5</v>
      </c>
      <c r="R51">
        <v>1</v>
      </c>
      <c r="S51">
        <v>10</v>
      </c>
      <c r="T51">
        <v>0</v>
      </c>
      <c r="U51">
        <v>0</v>
      </c>
      <c r="V51">
        <v>1</v>
      </c>
      <c r="W51">
        <v>1</v>
      </c>
      <c r="X51">
        <v>0</v>
      </c>
      <c r="Y51">
        <v>3</v>
      </c>
      <c r="Z51">
        <v>0</v>
      </c>
      <c r="AA51">
        <v>0.73099999999999998</v>
      </c>
      <c r="AB51">
        <v>3.9319999999999999</v>
      </c>
      <c r="AC51">
        <v>1.7150000000000001</v>
      </c>
      <c r="AD51">
        <v>9</v>
      </c>
      <c r="AE51">
        <v>14</v>
      </c>
      <c r="AF51">
        <v>21205</v>
      </c>
      <c r="AG51">
        <v>167</v>
      </c>
    </row>
    <row r="52" spans="1:33" ht="21" x14ac:dyDescent="0.3">
      <c r="A52" s="9">
        <v>49</v>
      </c>
      <c r="B52" s="16">
        <v>26074</v>
      </c>
      <c r="C52" t="s">
        <v>18</v>
      </c>
      <c r="D52" t="s">
        <v>14</v>
      </c>
      <c r="E52" t="s">
        <v>134</v>
      </c>
      <c r="F52">
        <v>6</v>
      </c>
      <c r="G52">
        <v>2</v>
      </c>
      <c r="H52">
        <v>4</v>
      </c>
      <c r="I52">
        <v>53</v>
      </c>
      <c r="J52">
        <v>48</v>
      </c>
      <c r="K52">
        <v>6</v>
      </c>
      <c r="L52">
        <v>13</v>
      </c>
      <c r="M52">
        <v>3</v>
      </c>
      <c r="N52">
        <v>0</v>
      </c>
      <c r="O52">
        <v>2</v>
      </c>
      <c r="P52">
        <v>6</v>
      </c>
      <c r="Q52">
        <v>5</v>
      </c>
      <c r="R52">
        <v>2</v>
      </c>
      <c r="S52">
        <v>3</v>
      </c>
      <c r="T52">
        <v>0</v>
      </c>
      <c r="U52">
        <v>0</v>
      </c>
      <c r="V52">
        <v>0</v>
      </c>
      <c r="W52">
        <v>0</v>
      </c>
      <c r="X52">
        <v>2</v>
      </c>
      <c r="Y52">
        <v>0</v>
      </c>
      <c r="Z52">
        <v>1</v>
      </c>
      <c r="AA52">
        <v>0.08</v>
      </c>
      <c r="AB52">
        <v>0.41299999999999998</v>
      </c>
      <c r="AC52">
        <v>1.4410000000000001</v>
      </c>
      <c r="AD52">
        <v>8</v>
      </c>
      <c r="AE52">
        <v>11</v>
      </c>
      <c r="AF52">
        <v>17379</v>
      </c>
      <c r="AG52">
        <v>211</v>
      </c>
    </row>
    <row r="53" spans="1:33" ht="21" x14ac:dyDescent="0.3">
      <c r="A53" s="9">
        <v>50</v>
      </c>
      <c r="B53" s="16">
        <v>26055</v>
      </c>
      <c r="C53" t="s">
        <v>18</v>
      </c>
      <c r="D53" t="s">
        <v>76</v>
      </c>
      <c r="E53" t="s">
        <v>128</v>
      </c>
      <c r="F53">
        <v>5</v>
      </c>
      <c r="G53">
        <v>1</v>
      </c>
      <c r="H53">
        <v>4</v>
      </c>
      <c r="I53">
        <v>36</v>
      </c>
      <c r="J53">
        <v>32</v>
      </c>
      <c r="K53">
        <v>5</v>
      </c>
      <c r="L53">
        <v>10</v>
      </c>
      <c r="M53">
        <v>1</v>
      </c>
      <c r="N53">
        <v>1</v>
      </c>
      <c r="O53">
        <v>0</v>
      </c>
      <c r="P53">
        <v>4</v>
      </c>
      <c r="Q53">
        <v>3</v>
      </c>
      <c r="R53">
        <v>0</v>
      </c>
      <c r="S53">
        <v>2</v>
      </c>
      <c r="T53">
        <v>0</v>
      </c>
      <c r="U53">
        <v>0</v>
      </c>
      <c r="V53">
        <v>1</v>
      </c>
      <c r="W53">
        <v>1</v>
      </c>
      <c r="X53">
        <v>2</v>
      </c>
      <c r="Y53">
        <v>1</v>
      </c>
      <c r="Z53">
        <v>0</v>
      </c>
      <c r="AA53">
        <v>0.17100000000000001</v>
      </c>
      <c r="AB53">
        <v>1.4570000000000001</v>
      </c>
      <c r="AC53">
        <v>0.98899999999999999</v>
      </c>
      <c r="AD53">
        <v>7</v>
      </c>
      <c r="AE53">
        <v>11</v>
      </c>
      <c r="AF53">
        <v>8482</v>
      </c>
      <c r="AG53">
        <v>125</v>
      </c>
    </row>
    <row r="54" spans="1:33" ht="21" x14ac:dyDescent="0.3">
      <c r="A54" s="9">
        <v>51</v>
      </c>
      <c r="B54" s="16">
        <v>26048</v>
      </c>
      <c r="C54" t="s">
        <v>18</v>
      </c>
      <c r="D54" t="s">
        <v>75</v>
      </c>
      <c r="E54" t="s">
        <v>134</v>
      </c>
      <c r="F54">
        <v>6</v>
      </c>
      <c r="G54">
        <v>2</v>
      </c>
      <c r="H54">
        <v>4</v>
      </c>
      <c r="I54">
        <v>39</v>
      </c>
      <c r="J54">
        <v>33</v>
      </c>
      <c r="K54">
        <v>6</v>
      </c>
      <c r="L54">
        <v>11</v>
      </c>
      <c r="M54">
        <v>2</v>
      </c>
      <c r="N54">
        <v>0</v>
      </c>
      <c r="O54">
        <v>0</v>
      </c>
      <c r="P54">
        <v>6</v>
      </c>
      <c r="Q54">
        <v>5</v>
      </c>
      <c r="R54">
        <v>1</v>
      </c>
      <c r="S54">
        <v>3</v>
      </c>
      <c r="T54">
        <v>0</v>
      </c>
      <c r="U54">
        <v>1</v>
      </c>
      <c r="V54">
        <v>0</v>
      </c>
      <c r="W54">
        <v>0</v>
      </c>
      <c r="X54">
        <v>1</v>
      </c>
      <c r="Y54">
        <v>0</v>
      </c>
      <c r="Z54">
        <v>0</v>
      </c>
      <c r="AA54">
        <v>0.315</v>
      </c>
      <c r="AB54">
        <v>2.4569999999999999</v>
      </c>
      <c r="AC54">
        <v>0.89700000000000002</v>
      </c>
      <c r="AD54">
        <v>9</v>
      </c>
      <c r="AE54">
        <v>10</v>
      </c>
      <c r="AF54">
        <v>16553</v>
      </c>
      <c r="AG54">
        <v>171</v>
      </c>
    </row>
    <row r="55" spans="1:33" ht="21" x14ac:dyDescent="0.3">
      <c r="A55" s="9">
        <v>52</v>
      </c>
      <c r="B55" s="16">
        <v>26191</v>
      </c>
      <c r="C55" t="s">
        <v>18</v>
      </c>
      <c r="D55" t="s">
        <v>21</v>
      </c>
      <c r="E55" t="s">
        <v>137</v>
      </c>
      <c r="F55">
        <v>4</v>
      </c>
      <c r="G55">
        <v>1</v>
      </c>
      <c r="H55">
        <v>3</v>
      </c>
      <c r="I55">
        <v>31</v>
      </c>
      <c r="J55">
        <v>30</v>
      </c>
      <c r="K55">
        <v>4</v>
      </c>
      <c r="L55">
        <v>6</v>
      </c>
      <c r="M55">
        <v>0</v>
      </c>
      <c r="N55">
        <v>0</v>
      </c>
      <c r="O55">
        <v>1</v>
      </c>
      <c r="P55">
        <v>4</v>
      </c>
      <c r="Q55">
        <v>1</v>
      </c>
      <c r="R55">
        <v>0</v>
      </c>
      <c r="S55">
        <v>4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0.17199999999999999</v>
      </c>
      <c r="AB55">
        <v>0.45800000000000002</v>
      </c>
      <c r="AC55">
        <v>0.441</v>
      </c>
      <c r="AD55">
        <v>3</v>
      </c>
      <c r="AE55">
        <v>11</v>
      </c>
      <c r="AF55">
        <v>21751</v>
      </c>
      <c r="AG55">
        <v>117</v>
      </c>
    </row>
    <row r="56" spans="1:33" ht="21" x14ac:dyDescent="0.3">
      <c r="A56" s="9">
        <v>53</v>
      </c>
      <c r="B56" t="s">
        <v>138</v>
      </c>
      <c r="C56" t="s">
        <v>18</v>
      </c>
      <c r="D56" t="s">
        <v>79</v>
      </c>
      <c r="E56" t="s">
        <v>137</v>
      </c>
      <c r="F56">
        <v>4</v>
      </c>
      <c r="G56">
        <v>1</v>
      </c>
      <c r="H56">
        <v>3</v>
      </c>
      <c r="I56">
        <v>33</v>
      </c>
      <c r="J56">
        <v>32</v>
      </c>
      <c r="K56">
        <v>4</v>
      </c>
      <c r="L56">
        <v>7</v>
      </c>
      <c r="M56">
        <v>2</v>
      </c>
      <c r="N56">
        <v>1</v>
      </c>
      <c r="O56">
        <v>0</v>
      </c>
      <c r="P56">
        <v>4</v>
      </c>
      <c r="Q56">
        <v>1</v>
      </c>
      <c r="R56">
        <v>0</v>
      </c>
      <c r="S56">
        <v>10</v>
      </c>
      <c r="T56">
        <v>0</v>
      </c>
      <c r="U56">
        <v>0</v>
      </c>
      <c r="V56">
        <v>0</v>
      </c>
      <c r="W56">
        <v>1</v>
      </c>
      <c r="X56">
        <v>0</v>
      </c>
      <c r="Y56">
        <v>0</v>
      </c>
      <c r="Z56">
        <v>0</v>
      </c>
      <c r="AA56">
        <v>0.11600000000000001</v>
      </c>
      <c r="AB56">
        <v>0.45500000000000002</v>
      </c>
      <c r="AC56">
        <v>0.65100000000000002</v>
      </c>
      <c r="AD56">
        <v>5</v>
      </c>
      <c r="AE56">
        <v>13</v>
      </c>
      <c r="AF56">
        <v>39236</v>
      </c>
      <c r="AG56">
        <v>127</v>
      </c>
    </row>
    <row r="57" spans="1:33" ht="21" x14ac:dyDescent="0.3">
      <c r="A57" s="9">
        <v>54</v>
      </c>
      <c r="B57" s="16">
        <v>26177</v>
      </c>
      <c r="C57" t="s">
        <v>18</v>
      </c>
      <c r="D57" t="s">
        <v>17</v>
      </c>
      <c r="E57" t="s">
        <v>139</v>
      </c>
      <c r="F57">
        <v>10</v>
      </c>
      <c r="G57">
        <v>7</v>
      </c>
      <c r="H57">
        <v>3</v>
      </c>
      <c r="I57">
        <v>39</v>
      </c>
      <c r="J57">
        <v>33</v>
      </c>
      <c r="K57">
        <v>10</v>
      </c>
      <c r="L57">
        <v>13</v>
      </c>
      <c r="M57">
        <v>3</v>
      </c>
      <c r="N57">
        <v>0</v>
      </c>
      <c r="O57">
        <v>1</v>
      </c>
      <c r="P57">
        <v>10</v>
      </c>
      <c r="Q57">
        <v>3</v>
      </c>
      <c r="R57">
        <v>0</v>
      </c>
      <c r="S57">
        <v>5</v>
      </c>
      <c r="T57">
        <v>0</v>
      </c>
      <c r="U57">
        <v>1</v>
      </c>
      <c r="V57">
        <v>2</v>
      </c>
      <c r="W57">
        <v>0</v>
      </c>
      <c r="X57">
        <v>0</v>
      </c>
      <c r="Y57">
        <v>2</v>
      </c>
      <c r="Z57">
        <v>1</v>
      </c>
      <c r="AA57">
        <v>0.80200000000000005</v>
      </c>
      <c r="AB57">
        <v>6.4569999999999999</v>
      </c>
      <c r="AC57">
        <v>0.73399999999999999</v>
      </c>
      <c r="AD57">
        <v>5</v>
      </c>
      <c r="AE57">
        <v>12</v>
      </c>
      <c r="AF57">
        <v>11278</v>
      </c>
      <c r="AG57">
        <v>164</v>
      </c>
    </row>
    <row r="58" spans="1:33" ht="21" x14ac:dyDescent="0.3">
      <c r="A58" s="9">
        <v>55</v>
      </c>
      <c r="B58" s="16">
        <v>26174</v>
      </c>
      <c r="C58" t="s">
        <v>18</v>
      </c>
      <c r="D58" t="s">
        <v>9</v>
      </c>
      <c r="E58" t="s">
        <v>140</v>
      </c>
      <c r="F58">
        <v>5</v>
      </c>
      <c r="G58">
        <v>2</v>
      </c>
      <c r="H58">
        <v>3</v>
      </c>
      <c r="I58">
        <v>40</v>
      </c>
      <c r="J58">
        <v>38</v>
      </c>
      <c r="K58">
        <v>5</v>
      </c>
      <c r="L58">
        <v>13</v>
      </c>
      <c r="M58">
        <v>3</v>
      </c>
      <c r="N58">
        <v>2</v>
      </c>
      <c r="O58">
        <v>0</v>
      </c>
      <c r="P58">
        <v>5</v>
      </c>
      <c r="Q58">
        <v>0</v>
      </c>
      <c r="R58">
        <v>0</v>
      </c>
      <c r="S58">
        <v>9</v>
      </c>
      <c r="T58">
        <v>0</v>
      </c>
      <c r="U58">
        <v>1</v>
      </c>
      <c r="V58">
        <v>1</v>
      </c>
      <c r="W58">
        <v>1</v>
      </c>
      <c r="X58">
        <v>1</v>
      </c>
      <c r="Y58">
        <v>1</v>
      </c>
      <c r="Z58">
        <v>0</v>
      </c>
      <c r="AA58">
        <v>0.159</v>
      </c>
      <c r="AB58">
        <v>1.2110000000000001</v>
      </c>
      <c r="AC58">
        <v>0.69499999999999995</v>
      </c>
      <c r="AD58">
        <v>8</v>
      </c>
      <c r="AE58">
        <v>11</v>
      </c>
      <c r="AF58">
        <v>15723</v>
      </c>
      <c r="AG58">
        <v>160</v>
      </c>
    </row>
    <row r="59" spans="1:33" ht="21" x14ac:dyDescent="0.3">
      <c r="A59" s="9">
        <v>56</v>
      </c>
      <c r="B59" s="16">
        <v>26143</v>
      </c>
      <c r="C59" t="s">
        <v>18</v>
      </c>
      <c r="D59" t="s">
        <v>78</v>
      </c>
      <c r="E59" t="s">
        <v>141</v>
      </c>
      <c r="F59">
        <v>8</v>
      </c>
      <c r="G59">
        <v>5</v>
      </c>
      <c r="H59">
        <v>3</v>
      </c>
      <c r="I59">
        <v>42</v>
      </c>
      <c r="J59">
        <v>38</v>
      </c>
      <c r="K59">
        <v>8</v>
      </c>
      <c r="L59">
        <v>14</v>
      </c>
      <c r="M59">
        <v>1</v>
      </c>
      <c r="N59">
        <v>1</v>
      </c>
      <c r="O59">
        <v>3</v>
      </c>
      <c r="P59">
        <v>8</v>
      </c>
      <c r="Q59">
        <v>3</v>
      </c>
      <c r="R59">
        <v>0</v>
      </c>
      <c r="S59">
        <v>5</v>
      </c>
      <c r="T59">
        <v>0</v>
      </c>
      <c r="U59">
        <v>1</v>
      </c>
      <c r="V59">
        <v>0</v>
      </c>
      <c r="W59">
        <v>0</v>
      </c>
      <c r="X59">
        <v>0</v>
      </c>
      <c r="Y59">
        <v>1</v>
      </c>
      <c r="Z59">
        <v>1</v>
      </c>
      <c r="AA59">
        <v>0.61599999999999999</v>
      </c>
      <c r="AB59">
        <v>4.32</v>
      </c>
      <c r="AC59">
        <v>0.755</v>
      </c>
      <c r="AD59">
        <v>7</v>
      </c>
      <c r="AE59">
        <v>14</v>
      </c>
      <c r="AF59">
        <v>23590</v>
      </c>
      <c r="AG59">
        <v>174</v>
      </c>
    </row>
    <row r="60" spans="1:33" ht="21" x14ac:dyDescent="0.3">
      <c r="A60" s="9">
        <v>57</v>
      </c>
      <c r="B60" s="16">
        <v>26120</v>
      </c>
      <c r="C60" t="s">
        <v>18</v>
      </c>
      <c r="D60" t="s">
        <v>6</v>
      </c>
      <c r="E60" t="s">
        <v>140</v>
      </c>
      <c r="F60">
        <v>5</v>
      </c>
      <c r="G60">
        <v>2</v>
      </c>
      <c r="H60">
        <v>3</v>
      </c>
      <c r="I60">
        <v>35</v>
      </c>
      <c r="J60">
        <v>30</v>
      </c>
      <c r="K60">
        <v>5</v>
      </c>
      <c r="L60">
        <v>8</v>
      </c>
      <c r="M60">
        <v>0</v>
      </c>
      <c r="N60">
        <v>2</v>
      </c>
      <c r="O60">
        <v>0</v>
      </c>
      <c r="P60">
        <v>5</v>
      </c>
      <c r="Q60">
        <v>3</v>
      </c>
      <c r="R60">
        <v>0</v>
      </c>
      <c r="S60">
        <v>2</v>
      </c>
      <c r="T60">
        <v>0</v>
      </c>
      <c r="U60">
        <v>1</v>
      </c>
      <c r="V60">
        <v>1</v>
      </c>
      <c r="W60">
        <v>0</v>
      </c>
      <c r="X60">
        <v>0</v>
      </c>
      <c r="Y60">
        <v>0</v>
      </c>
      <c r="Z60">
        <v>0</v>
      </c>
      <c r="AA60">
        <v>9.2999999999999999E-2</v>
      </c>
      <c r="AB60">
        <v>1.4570000000000001</v>
      </c>
      <c r="AC60">
        <v>0.91600000000000004</v>
      </c>
      <c r="AD60">
        <v>6</v>
      </c>
      <c r="AE60">
        <v>13</v>
      </c>
      <c r="AF60">
        <v>23321</v>
      </c>
      <c r="AG60">
        <v>141</v>
      </c>
    </row>
    <row r="61" spans="1:33" ht="21" x14ac:dyDescent="0.3">
      <c r="A61" s="9">
        <v>58</v>
      </c>
      <c r="B61" s="16">
        <v>26115</v>
      </c>
      <c r="C61" t="s">
        <v>18</v>
      </c>
      <c r="D61" t="s">
        <v>77</v>
      </c>
      <c r="E61" t="s">
        <v>142</v>
      </c>
      <c r="F61">
        <v>3</v>
      </c>
      <c r="G61">
        <v>0</v>
      </c>
      <c r="H61">
        <v>3</v>
      </c>
      <c r="I61">
        <v>43</v>
      </c>
      <c r="J61">
        <v>36</v>
      </c>
      <c r="K61">
        <v>3</v>
      </c>
      <c r="L61">
        <v>10</v>
      </c>
      <c r="M61">
        <v>4</v>
      </c>
      <c r="N61">
        <v>0</v>
      </c>
      <c r="O61">
        <v>0</v>
      </c>
      <c r="P61">
        <v>3</v>
      </c>
      <c r="Q61">
        <v>5</v>
      </c>
      <c r="R61">
        <v>2</v>
      </c>
      <c r="S61">
        <v>4</v>
      </c>
      <c r="T61">
        <v>1</v>
      </c>
      <c r="U61">
        <v>0</v>
      </c>
      <c r="V61">
        <v>1</v>
      </c>
      <c r="W61">
        <v>2</v>
      </c>
      <c r="X61">
        <v>1</v>
      </c>
      <c r="Y61">
        <v>1</v>
      </c>
      <c r="Z61">
        <v>0</v>
      </c>
      <c r="AA61">
        <v>-1.6E-2</v>
      </c>
      <c r="AB61">
        <v>-0.82799999999999996</v>
      </c>
      <c r="AC61">
        <v>1.149</v>
      </c>
      <c r="AD61">
        <v>13</v>
      </c>
      <c r="AE61">
        <v>14</v>
      </c>
      <c r="AF61">
        <v>26650</v>
      </c>
      <c r="AG61">
        <v>183</v>
      </c>
    </row>
    <row r="62" spans="1:33" ht="21" x14ac:dyDescent="0.3">
      <c r="A62" s="9">
        <v>59</v>
      </c>
      <c r="B62" s="16">
        <v>26099</v>
      </c>
      <c r="C62" t="s">
        <v>18</v>
      </c>
      <c r="D62" t="s">
        <v>9</v>
      </c>
      <c r="E62" t="s">
        <v>142</v>
      </c>
      <c r="F62">
        <v>3</v>
      </c>
      <c r="G62">
        <v>0</v>
      </c>
      <c r="H62">
        <v>3</v>
      </c>
      <c r="I62">
        <v>35</v>
      </c>
      <c r="J62">
        <v>32</v>
      </c>
      <c r="K62">
        <v>3</v>
      </c>
      <c r="L62">
        <v>7</v>
      </c>
      <c r="M62">
        <v>1</v>
      </c>
      <c r="N62">
        <v>0</v>
      </c>
      <c r="O62">
        <v>1</v>
      </c>
      <c r="P62">
        <v>3</v>
      </c>
      <c r="Q62">
        <v>2</v>
      </c>
      <c r="R62">
        <v>1</v>
      </c>
      <c r="S62">
        <v>4</v>
      </c>
      <c r="T62">
        <v>0</v>
      </c>
      <c r="U62">
        <v>1</v>
      </c>
      <c r="V62">
        <v>0</v>
      </c>
      <c r="W62">
        <v>0</v>
      </c>
      <c r="X62">
        <v>0</v>
      </c>
      <c r="Y62">
        <v>0</v>
      </c>
      <c r="Z62">
        <v>1</v>
      </c>
      <c r="AA62">
        <v>-8.7999999999999995E-2</v>
      </c>
      <c r="AB62">
        <v>-0.78700000000000003</v>
      </c>
      <c r="AC62">
        <v>0.92900000000000005</v>
      </c>
      <c r="AD62">
        <v>5</v>
      </c>
      <c r="AE62">
        <v>12</v>
      </c>
      <c r="AF62">
        <v>16307</v>
      </c>
      <c r="AG62">
        <v>147</v>
      </c>
    </row>
    <row r="63" spans="1:33" ht="21" x14ac:dyDescent="0.3">
      <c r="A63" s="9">
        <v>60</v>
      </c>
      <c r="B63" s="16">
        <v>26080</v>
      </c>
      <c r="C63" t="s">
        <v>18</v>
      </c>
      <c r="D63" t="s">
        <v>6</v>
      </c>
      <c r="E63" t="s">
        <v>140</v>
      </c>
      <c r="F63">
        <v>5</v>
      </c>
      <c r="G63">
        <v>2</v>
      </c>
      <c r="H63">
        <v>3</v>
      </c>
      <c r="I63">
        <v>36</v>
      </c>
      <c r="J63">
        <v>33</v>
      </c>
      <c r="K63">
        <v>5</v>
      </c>
      <c r="L63">
        <v>9</v>
      </c>
      <c r="M63">
        <v>1</v>
      </c>
      <c r="N63">
        <v>0</v>
      </c>
      <c r="O63">
        <v>2</v>
      </c>
      <c r="P63">
        <v>5</v>
      </c>
      <c r="Q63">
        <v>3</v>
      </c>
      <c r="R63">
        <v>1</v>
      </c>
      <c r="S63">
        <v>3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0.29499999999999998</v>
      </c>
      <c r="AB63">
        <v>1.456</v>
      </c>
      <c r="AC63">
        <v>0.69299999999999995</v>
      </c>
      <c r="AD63">
        <v>7</v>
      </c>
      <c r="AE63">
        <v>9</v>
      </c>
      <c r="AF63">
        <v>7408</v>
      </c>
      <c r="AG63">
        <v>120</v>
      </c>
    </row>
    <row r="64" spans="1:33" ht="21" x14ac:dyDescent="0.3">
      <c r="A64" s="9">
        <v>61</v>
      </c>
      <c r="B64" s="16">
        <v>26045</v>
      </c>
      <c r="C64" t="s">
        <v>18</v>
      </c>
      <c r="D64" t="s">
        <v>1</v>
      </c>
      <c r="E64" t="s">
        <v>143</v>
      </c>
      <c r="F64">
        <v>7</v>
      </c>
      <c r="G64">
        <v>4</v>
      </c>
      <c r="H64">
        <v>3</v>
      </c>
      <c r="I64">
        <v>39</v>
      </c>
      <c r="J64">
        <v>33</v>
      </c>
      <c r="K64">
        <v>7</v>
      </c>
      <c r="L64">
        <v>10</v>
      </c>
      <c r="M64">
        <v>1</v>
      </c>
      <c r="N64">
        <v>2</v>
      </c>
      <c r="O64">
        <v>1</v>
      </c>
      <c r="P64">
        <v>6</v>
      </c>
      <c r="Q64">
        <v>5</v>
      </c>
      <c r="R64">
        <v>0</v>
      </c>
      <c r="S64">
        <v>5</v>
      </c>
      <c r="T64">
        <v>0</v>
      </c>
      <c r="U64">
        <v>1</v>
      </c>
      <c r="V64">
        <v>0</v>
      </c>
      <c r="W64">
        <v>1</v>
      </c>
      <c r="X64">
        <v>0</v>
      </c>
      <c r="Y64">
        <v>1</v>
      </c>
      <c r="Z64">
        <v>0</v>
      </c>
      <c r="AA64">
        <v>0.30299999999999999</v>
      </c>
      <c r="AB64">
        <v>3.4550000000000001</v>
      </c>
      <c r="AC64">
        <v>0.44600000000000001</v>
      </c>
      <c r="AD64">
        <v>8</v>
      </c>
      <c r="AE64">
        <v>10</v>
      </c>
      <c r="AF64">
        <v>4708</v>
      </c>
      <c r="AG64">
        <v>126</v>
      </c>
    </row>
    <row r="65" spans="1:33" ht="21" x14ac:dyDescent="0.3">
      <c r="A65" s="9">
        <v>62</v>
      </c>
      <c r="B65" s="16">
        <v>26176</v>
      </c>
      <c r="C65" t="s">
        <v>18</v>
      </c>
      <c r="D65" t="s">
        <v>17</v>
      </c>
      <c r="E65" t="s">
        <v>144</v>
      </c>
      <c r="F65">
        <v>7</v>
      </c>
      <c r="G65">
        <v>5</v>
      </c>
      <c r="H65">
        <v>2</v>
      </c>
      <c r="I65">
        <v>38</v>
      </c>
      <c r="J65">
        <v>30</v>
      </c>
      <c r="K65">
        <v>7</v>
      </c>
      <c r="L65">
        <v>8</v>
      </c>
      <c r="M65">
        <v>1</v>
      </c>
      <c r="N65">
        <v>0</v>
      </c>
      <c r="O65">
        <v>0</v>
      </c>
      <c r="P65">
        <v>7</v>
      </c>
      <c r="Q65">
        <v>7</v>
      </c>
      <c r="R65">
        <v>1</v>
      </c>
      <c r="S65">
        <v>4</v>
      </c>
      <c r="T65">
        <v>0</v>
      </c>
      <c r="U65">
        <v>1</v>
      </c>
      <c r="V65">
        <v>0</v>
      </c>
      <c r="W65">
        <v>1</v>
      </c>
      <c r="X65">
        <v>2</v>
      </c>
      <c r="Y65">
        <v>0</v>
      </c>
      <c r="Z65">
        <v>0</v>
      </c>
      <c r="AA65">
        <v>0.59699999999999998</v>
      </c>
      <c r="AB65">
        <v>3.4569999999999999</v>
      </c>
      <c r="AC65">
        <v>1.343</v>
      </c>
      <c r="AD65">
        <v>7</v>
      </c>
      <c r="AE65">
        <v>17</v>
      </c>
      <c r="AF65">
        <v>16179</v>
      </c>
      <c r="AG65">
        <v>154</v>
      </c>
    </row>
    <row r="66" spans="1:33" ht="21" x14ac:dyDescent="0.3">
      <c r="A66" s="9">
        <v>63</v>
      </c>
      <c r="B66" s="16">
        <v>26175</v>
      </c>
      <c r="C66" t="s">
        <v>18</v>
      </c>
      <c r="D66" t="s">
        <v>17</v>
      </c>
      <c r="E66" t="s">
        <v>145</v>
      </c>
      <c r="F66">
        <v>6</v>
      </c>
      <c r="G66">
        <v>4</v>
      </c>
      <c r="H66">
        <v>2</v>
      </c>
      <c r="I66">
        <v>40</v>
      </c>
      <c r="J66">
        <v>36</v>
      </c>
      <c r="K66">
        <v>6</v>
      </c>
      <c r="L66">
        <v>14</v>
      </c>
      <c r="M66">
        <v>1</v>
      </c>
      <c r="N66">
        <v>0</v>
      </c>
      <c r="O66">
        <v>0</v>
      </c>
      <c r="P66">
        <v>6</v>
      </c>
      <c r="Q66">
        <v>4</v>
      </c>
      <c r="R66">
        <v>0</v>
      </c>
      <c r="S66">
        <v>3</v>
      </c>
      <c r="T66">
        <v>0</v>
      </c>
      <c r="U66">
        <v>0</v>
      </c>
      <c r="V66">
        <v>0</v>
      </c>
      <c r="W66">
        <v>0</v>
      </c>
      <c r="X66">
        <v>1</v>
      </c>
      <c r="Y66">
        <v>0</v>
      </c>
      <c r="Z66">
        <v>0</v>
      </c>
      <c r="AA66">
        <v>0.54200000000000004</v>
      </c>
      <c r="AB66">
        <v>2.4550000000000001</v>
      </c>
      <c r="AC66">
        <v>1.266</v>
      </c>
      <c r="AD66">
        <v>10</v>
      </c>
      <c r="AE66">
        <v>16</v>
      </c>
      <c r="AF66">
        <v>13399</v>
      </c>
      <c r="AG66">
        <v>184</v>
      </c>
    </row>
    <row r="67" spans="1:33" ht="21" x14ac:dyDescent="0.3">
      <c r="A67" s="9">
        <v>64</v>
      </c>
      <c r="B67" s="16">
        <v>26110</v>
      </c>
      <c r="C67" t="s">
        <v>18</v>
      </c>
      <c r="D67" t="s">
        <v>17</v>
      </c>
      <c r="E67" t="s">
        <v>146</v>
      </c>
      <c r="F67">
        <v>11</v>
      </c>
      <c r="G67">
        <v>9</v>
      </c>
      <c r="H67">
        <v>2</v>
      </c>
      <c r="I67">
        <v>46</v>
      </c>
      <c r="J67">
        <v>42</v>
      </c>
      <c r="K67">
        <v>11</v>
      </c>
      <c r="L67">
        <v>16</v>
      </c>
      <c r="M67">
        <v>5</v>
      </c>
      <c r="N67">
        <v>1</v>
      </c>
      <c r="O67">
        <v>3</v>
      </c>
      <c r="P67">
        <v>11</v>
      </c>
      <c r="Q67">
        <v>3</v>
      </c>
      <c r="R67">
        <v>1</v>
      </c>
      <c r="S67">
        <v>5</v>
      </c>
      <c r="T67">
        <v>0</v>
      </c>
      <c r="U67">
        <v>1</v>
      </c>
      <c r="V67">
        <v>0</v>
      </c>
      <c r="W67">
        <v>0</v>
      </c>
      <c r="X67">
        <v>0</v>
      </c>
      <c r="Y67">
        <v>0</v>
      </c>
      <c r="Z67">
        <v>0</v>
      </c>
      <c r="AA67">
        <v>0.64</v>
      </c>
      <c r="AB67">
        <v>7.093</v>
      </c>
      <c r="AC67">
        <v>0.501</v>
      </c>
      <c r="AD67">
        <v>8</v>
      </c>
      <c r="AE67">
        <v>11</v>
      </c>
      <c r="AF67">
        <v>24965</v>
      </c>
      <c r="AG67">
        <v>154</v>
      </c>
    </row>
    <row r="68" spans="1:33" ht="21" x14ac:dyDescent="0.3">
      <c r="A68" s="9">
        <v>65</v>
      </c>
      <c r="B68" s="16">
        <v>26100</v>
      </c>
      <c r="C68" t="s">
        <v>18</v>
      </c>
      <c r="D68" t="s">
        <v>9</v>
      </c>
      <c r="E68" t="s">
        <v>145</v>
      </c>
      <c r="F68">
        <v>6</v>
      </c>
      <c r="G68">
        <v>4</v>
      </c>
      <c r="H68">
        <v>2</v>
      </c>
      <c r="I68">
        <v>38</v>
      </c>
      <c r="J68">
        <v>34</v>
      </c>
      <c r="K68">
        <v>6</v>
      </c>
      <c r="L68">
        <v>11</v>
      </c>
      <c r="M68">
        <v>1</v>
      </c>
      <c r="N68">
        <v>1</v>
      </c>
      <c r="O68">
        <v>1</v>
      </c>
      <c r="P68">
        <v>5</v>
      </c>
      <c r="Q68">
        <v>3</v>
      </c>
      <c r="R68">
        <v>1</v>
      </c>
      <c r="S68">
        <v>6</v>
      </c>
      <c r="T68">
        <v>0</v>
      </c>
      <c r="U68">
        <v>1</v>
      </c>
      <c r="V68">
        <v>0</v>
      </c>
      <c r="W68">
        <v>0</v>
      </c>
      <c r="X68">
        <v>0</v>
      </c>
      <c r="Y68">
        <v>2</v>
      </c>
      <c r="Z68">
        <v>1</v>
      </c>
      <c r="AA68">
        <v>0.44800000000000001</v>
      </c>
      <c r="AB68">
        <v>2.2120000000000002</v>
      </c>
      <c r="AC68">
        <v>0.84599999999999997</v>
      </c>
      <c r="AD68">
        <v>5</v>
      </c>
      <c r="AE68">
        <v>10</v>
      </c>
      <c r="AF68">
        <v>16098</v>
      </c>
      <c r="AG68">
        <v>147</v>
      </c>
    </row>
    <row r="69" spans="1:33" ht="21" x14ac:dyDescent="0.3">
      <c r="A69" s="9">
        <v>66</v>
      </c>
      <c r="B69" s="16">
        <v>26094</v>
      </c>
      <c r="C69" t="s">
        <v>18</v>
      </c>
      <c r="D69" t="s">
        <v>21</v>
      </c>
      <c r="E69" t="s">
        <v>147</v>
      </c>
      <c r="F69">
        <v>3</v>
      </c>
      <c r="G69">
        <v>1</v>
      </c>
      <c r="H69">
        <v>2</v>
      </c>
      <c r="I69">
        <v>39</v>
      </c>
      <c r="J69">
        <v>33</v>
      </c>
      <c r="K69">
        <v>3</v>
      </c>
      <c r="L69">
        <v>7</v>
      </c>
      <c r="M69">
        <v>1</v>
      </c>
      <c r="N69">
        <v>0</v>
      </c>
      <c r="O69">
        <v>1</v>
      </c>
      <c r="P69">
        <v>2</v>
      </c>
      <c r="Q69">
        <v>6</v>
      </c>
      <c r="R69">
        <v>2</v>
      </c>
      <c r="S69">
        <v>6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1.2999999999999999E-2</v>
      </c>
      <c r="AB69">
        <v>-1.0660000000000001</v>
      </c>
      <c r="AC69">
        <v>0.81799999999999995</v>
      </c>
      <c r="AD69">
        <v>9</v>
      </c>
      <c r="AE69">
        <v>10</v>
      </c>
      <c r="AF69">
        <v>18950</v>
      </c>
      <c r="AG69">
        <v>140</v>
      </c>
    </row>
    <row r="70" spans="1:33" ht="21" x14ac:dyDescent="0.3">
      <c r="A70" s="9">
        <v>67</v>
      </c>
      <c r="B70" s="16">
        <v>26079</v>
      </c>
      <c r="C70" t="s">
        <v>18</v>
      </c>
      <c r="D70" t="s">
        <v>6</v>
      </c>
      <c r="E70" t="s">
        <v>148</v>
      </c>
      <c r="F70">
        <v>2</v>
      </c>
      <c r="G70">
        <v>0</v>
      </c>
      <c r="H70">
        <v>2</v>
      </c>
      <c r="I70">
        <v>33</v>
      </c>
      <c r="J70">
        <v>28</v>
      </c>
      <c r="K70">
        <v>2</v>
      </c>
      <c r="L70">
        <v>5</v>
      </c>
      <c r="M70">
        <v>0</v>
      </c>
      <c r="N70">
        <v>0</v>
      </c>
      <c r="O70">
        <v>1</v>
      </c>
      <c r="P70">
        <v>2</v>
      </c>
      <c r="Q70">
        <v>5</v>
      </c>
      <c r="R70">
        <v>1</v>
      </c>
      <c r="S70">
        <v>5</v>
      </c>
      <c r="T70">
        <v>0</v>
      </c>
      <c r="U70">
        <v>0</v>
      </c>
      <c r="V70">
        <v>0</v>
      </c>
      <c r="W70">
        <v>0</v>
      </c>
      <c r="X70">
        <v>1</v>
      </c>
      <c r="Y70">
        <v>1</v>
      </c>
      <c r="Z70">
        <v>0</v>
      </c>
      <c r="AA70">
        <v>-3.4000000000000002E-2</v>
      </c>
      <c r="AB70">
        <v>-1.5429999999999999</v>
      </c>
      <c r="AC70">
        <v>1.0469999999999999</v>
      </c>
      <c r="AD70">
        <v>7</v>
      </c>
      <c r="AE70">
        <v>9</v>
      </c>
      <c r="AF70">
        <v>7369</v>
      </c>
      <c r="AG70">
        <v>129</v>
      </c>
    </row>
    <row r="71" spans="1:33" ht="21" x14ac:dyDescent="0.3">
      <c r="A71" s="9">
        <v>68</v>
      </c>
      <c r="B71" s="16">
        <v>26069</v>
      </c>
      <c r="C71" t="s">
        <v>18</v>
      </c>
      <c r="D71" t="s">
        <v>77</v>
      </c>
      <c r="E71" t="s">
        <v>149</v>
      </c>
      <c r="F71">
        <v>4</v>
      </c>
      <c r="G71">
        <v>2</v>
      </c>
      <c r="H71">
        <v>2</v>
      </c>
      <c r="I71">
        <v>36</v>
      </c>
      <c r="J71">
        <v>29</v>
      </c>
      <c r="K71">
        <v>4</v>
      </c>
      <c r="L71">
        <v>6</v>
      </c>
      <c r="M71">
        <v>2</v>
      </c>
      <c r="N71">
        <v>0</v>
      </c>
      <c r="O71">
        <v>0</v>
      </c>
      <c r="P71">
        <v>3</v>
      </c>
      <c r="Q71">
        <v>7</v>
      </c>
      <c r="R71">
        <v>2</v>
      </c>
      <c r="S71">
        <v>5</v>
      </c>
      <c r="T71">
        <v>0</v>
      </c>
      <c r="U71">
        <v>0</v>
      </c>
      <c r="V71">
        <v>0</v>
      </c>
      <c r="W71">
        <v>1</v>
      </c>
      <c r="X71">
        <v>1</v>
      </c>
      <c r="Y71">
        <v>2</v>
      </c>
      <c r="Z71">
        <v>0</v>
      </c>
      <c r="AA71">
        <v>6.9000000000000006E-2</v>
      </c>
      <c r="AB71">
        <v>0.45700000000000002</v>
      </c>
      <c r="AC71">
        <v>1.1319999999999999</v>
      </c>
      <c r="AD71">
        <v>8</v>
      </c>
      <c r="AE71">
        <v>10</v>
      </c>
      <c r="AF71">
        <v>18968</v>
      </c>
      <c r="AG71">
        <v>131</v>
      </c>
    </row>
    <row r="72" spans="1:33" ht="21" x14ac:dyDescent="0.3">
      <c r="A72" s="9">
        <v>69</v>
      </c>
      <c r="B72" s="16">
        <v>26061</v>
      </c>
      <c r="C72" t="s">
        <v>18</v>
      </c>
      <c r="D72" t="s">
        <v>78</v>
      </c>
      <c r="E72" t="s">
        <v>150</v>
      </c>
      <c r="F72">
        <v>5</v>
      </c>
      <c r="G72">
        <v>3</v>
      </c>
      <c r="H72">
        <v>2</v>
      </c>
      <c r="I72">
        <v>40</v>
      </c>
      <c r="J72">
        <v>39</v>
      </c>
      <c r="K72">
        <v>5</v>
      </c>
      <c r="L72">
        <v>12</v>
      </c>
      <c r="M72">
        <v>1</v>
      </c>
      <c r="N72">
        <v>0</v>
      </c>
      <c r="O72">
        <v>1</v>
      </c>
      <c r="P72">
        <v>5</v>
      </c>
      <c r="Q72">
        <v>1</v>
      </c>
      <c r="R72">
        <v>0</v>
      </c>
      <c r="S72">
        <v>7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0.44900000000000001</v>
      </c>
      <c r="AB72">
        <v>1.32</v>
      </c>
      <c r="AC72">
        <v>0.97099999999999997</v>
      </c>
      <c r="AD72">
        <v>8</v>
      </c>
      <c r="AE72">
        <v>11</v>
      </c>
      <c r="AF72">
        <v>26737</v>
      </c>
      <c r="AG72">
        <v>159</v>
      </c>
    </row>
    <row r="73" spans="1:33" ht="21" x14ac:dyDescent="0.3">
      <c r="A73" s="9">
        <v>70</v>
      </c>
      <c r="B73" s="16">
        <v>26053</v>
      </c>
      <c r="C73" t="s">
        <v>18</v>
      </c>
      <c r="D73" t="s">
        <v>76</v>
      </c>
      <c r="E73" t="s">
        <v>150</v>
      </c>
      <c r="F73">
        <v>5</v>
      </c>
      <c r="G73">
        <v>3</v>
      </c>
      <c r="H73">
        <v>2</v>
      </c>
      <c r="I73">
        <v>37</v>
      </c>
      <c r="J73">
        <v>34</v>
      </c>
      <c r="K73">
        <v>5</v>
      </c>
      <c r="L73">
        <v>13</v>
      </c>
      <c r="M73">
        <v>2</v>
      </c>
      <c r="N73">
        <v>1</v>
      </c>
      <c r="O73">
        <v>0</v>
      </c>
      <c r="P73">
        <v>5</v>
      </c>
      <c r="Q73">
        <v>3</v>
      </c>
      <c r="R73">
        <v>0</v>
      </c>
      <c r="S73">
        <v>4</v>
      </c>
      <c r="T73">
        <v>0</v>
      </c>
      <c r="U73">
        <v>0</v>
      </c>
      <c r="V73">
        <v>0</v>
      </c>
      <c r="W73">
        <v>0</v>
      </c>
      <c r="X73">
        <v>3</v>
      </c>
      <c r="Y73">
        <v>0</v>
      </c>
      <c r="Z73">
        <v>0</v>
      </c>
      <c r="AA73">
        <v>0.33600000000000002</v>
      </c>
      <c r="AB73">
        <v>1.456</v>
      </c>
      <c r="AC73">
        <v>1.383</v>
      </c>
      <c r="AD73">
        <v>8</v>
      </c>
      <c r="AE73">
        <v>13</v>
      </c>
      <c r="AF73">
        <v>5944</v>
      </c>
      <c r="AG73">
        <v>126</v>
      </c>
    </row>
    <row r="74" spans="1:33" ht="21" x14ac:dyDescent="0.3">
      <c r="A74" s="9">
        <v>71</v>
      </c>
      <c r="B74" s="16">
        <v>26051</v>
      </c>
      <c r="C74" t="s">
        <v>18</v>
      </c>
      <c r="D74" t="s">
        <v>78</v>
      </c>
      <c r="E74" t="s">
        <v>144</v>
      </c>
      <c r="F74">
        <v>7</v>
      </c>
      <c r="G74">
        <v>5</v>
      </c>
      <c r="H74">
        <v>2</v>
      </c>
      <c r="I74">
        <v>37</v>
      </c>
      <c r="J74">
        <v>31</v>
      </c>
      <c r="K74">
        <v>7</v>
      </c>
      <c r="L74">
        <v>11</v>
      </c>
      <c r="M74">
        <v>3</v>
      </c>
      <c r="N74">
        <v>1</v>
      </c>
      <c r="O74">
        <v>0</v>
      </c>
      <c r="P74">
        <v>7</v>
      </c>
      <c r="Q74">
        <v>4</v>
      </c>
      <c r="R74">
        <v>1</v>
      </c>
      <c r="S74">
        <v>6</v>
      </c>
      <c r="T74">
        <v>0</v>
      </c>
      <c r="U74">
        <v>1</v>
      </c>
      <c r="V74">
        <v>1</v>
      </c>
      <c r="W74">
        <v>0</v>
      </c>
      <c r="X74">
        <v>1</v>
      </c>
      <c r="Y74">
        <v>1</v>
      </c>
      <c r="Z74">
        <v>1</v>
      </c>
      <c r="AA74">
        <v>0.52300000000000002</v>
      </c>
      <c r="AB74">
        <v>3.4580000000000002</v>
      </c>
      <c r="AC74">
        <v>1.0680000000000001</v>
      </c>
      <c r="AD74">
        <v>6</v>
      </c>
      <c r="AE74">
        <v>12</v>
      </c>
      <c r="AF74">
        <v>6191</v>
      </c>
      <c r="AG74">
        <v>136</v>
      </c>
    </row>
    <row r="75" spans="1:33" ht="21" x14ac:dyDescent="0.3">
      <c r="A75" s="9">
        <v>72</v>
      </c>
      <c r="B75" s="16">
        <v>26040</v>
      </c>
      <c r="C75" t="s">
        <v>18</v>
      </c>
      <c r="D75" t="s">
        <v>77</v>
      </c>
      <c r="E75" t="s">
        <v>148</v>
      </c>
      <c r="F75">
        <v>2</v>
      </c>
      <c r="G75">
        <v>0</v>
      </c>
      <c r="H75">
        <v>2</v>
      </c>
      <c r="I75">
        <v>34</v>
      </c>
      <c r="J75">
        <v>30</v>
      </c>
      <c r="K75">
        <v>2</v>
      </c>
      <c r="L75">
        <v>6</v>
      </c>
      <c r="M75">
        <v>1</v>
      </c>
      <c r="N75">
        <v>1</v>
      </c>
      <c r="O75">
        <v>1</v>
      </c>
      <c r="P75">
        <v>2</v>
      </c>
      <c r="Q75">
        <v>3</v>
      </c>
      <c r="R75">
        <v>1</v>
      </c>
      <c r="S75">
        <v>6</v>
      </c>
      <c r="T75">
        <v>0</v>
      </c>
      <c r="U75">
        <v>1</v>
      </c>
      <c r="V75">
        <v>0</v>
      </c>
      <c r="W75">
        <v>0</v>
      </c>
      <c r="X75">
        <v>2</v>
      </c>
      <c r="Y75">
        <v>0</v>
      </c>
      <c r="Z75">
        <v>0</v>
      </c>
      <c r="AA75">
        <v>-8.1000000000000003E-2</v>
      </c>
      <c r="AB75">
        <v>-1.829</v>
      </c>
      <c r="AC75">
        <v>0.84499999999999997</v>
      </c>
      <c r="AD75">
        <v>5</v>
      </c>
      <c r="AE75">
        <v>10</v>
      </c>
      <c r="AF75">
        <v>23305</v>
      </c>
      <c r="AG75">
        <v>121</v>
      </c>
    </row>
    <row r="76" spans="1:33" ht="21" x14ac:dyDescent="0.3">
      <c r="A76" s="9">
        <v>73</v>
      </c>
      <c r="B76" s="16">
        <v>26031</v>
      </c>
      <c r="C76" t="s">
        <v>18</v>
      </c>
      <c r="D76" t="s">
        <v>17</v>
      </c>
      <c r="E76" t="s">
        <v>148</v>
      </c>
      <c r="F76">
        <v>2</v>
      </c>
      <c r="G76">
        <v>0</v>
      </c>
      <c r="H76">
        <v>2</v>
      </c>
      <c r="I76">
        <v>32</v>
      </c>
      <c r="J76">
        <v>30</v>
      </c>
      <c r="K76">
        <v>2</v>
      </c>
      <c r="L76">
        <v>6</v>
      </c>
      <c r="M76">
        <v>2</v>
      </c>
      <c r="N76">
        <v>0</v>
      </c>
      <c r="O76">
        <v>0</v>
      </c>
      <c r="P76">
        <v>2</v>
      </c>
      <c r="Q76">
        <v>2</v>
      </c>
      <c r="R76">
        <v>0</v>
      </c>
      <c r="S76">
        <v>6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-3.3000000000000002E-2</v>
      </c>
      <c r="AB76">
        <v>-1.542</v>
      </c>
      <c r="AC76">
        <v>0.86799999999999999</v>
      </c>
      <c r="AD76">
        <v>6</v>
      </c>
      <c r="AE76">
        <v>9</v>
      </c>
      <c r="AF76">
        <v>12289</v>
      </c>
      <c r="AG76">
        <v>107</v>
      </c>
    </row>
    <row r="77" spans="1:33" ht="21" x14ac:dyDescent="0.3">
      <c r="A77" s="9">
        <v>74</v>
      </c>
      <c r="B77" s="16">
        <v>26029</v>
      </c>
      <c r="C77" t="s">
        <v>18</v>
      </c>
      <c r="D77" t="s">
        <v>17</v>
      </c>
      <c r="E77" t="s">
        <v>149</v>
      </c>
      <c r="F77">
        <v>4</v>
      </c>
      <c r="G77">
        <v>2</v>
      </c>
      <c r="H77">
        <v>2</v>
      </c>
      <c r="I77">
        <v>38</v>
      </c>
      <c r="J77">
        <v>29</v>
      </c>
      <c r="K77">
        <v>4</v>
      </c>
      <c r="L77">
        <v>7</v>
      </c>
      <c r="M77">
        <v>1</v>
      </c>
      <c r="N77">
        <v>0</v>
      </c>
      <c r="O77">
        <v>0</v>
      </c>
      <c r="P77">
        <v>3</v>
      </c>
      <c r="Q77">
        <v>4</v>
      </c>
      <c r="R77">
        <v>1</v>
      </c>
      <c r="S77">
        <v>4</v>
      </c>
      <c r="T77">
        <v>1</v>
      </c>
      <c r="U77">
        <v>3</v>
      </c>
      <c r="V77">
        <v>1</v>
      </c>
      <c r="W77">
        <v>3</v>
      </c>
      <c r="X77">
        <v>0</v>
      </c>
      <c r="Y77">
        <v>0</v>
      </c>
      <c r="Z77">
        <v>0</v>
      </c>
      <c r="AA77">
        <v>0.13800000000000001</v>
      </c>
      <c r="AB77">
        <v>0.45700000000000002</v>
      </c>
      <c r="AC77">
        <v>0.80200000000000005</v>
      </c>
      <c r="AD77">
        <v>10</v>
      </c>
      <c r="AE77">
        <v>9</v>
      </c>
      <c r="AF77">
        <v>39712</v>
      </c>
      <c r="AG77">
        <v>141</v>
      </c>
    </row>
    <row r="78" spans="1:33" ht="21" x14ac:dyDescent="0.3">
      <c r="A78" s="9">
        <v>75</v>
      </c>
      <c r="B78" s="16">
        <v>26206</v>
      </c>
      <c r="C78" t="s">
        <v>18</v>
      </c>
      <c r="D78" t="s">
        <v>17</v>
      </c>
      <c r="E78" t="s">
        <v>151</v>
      </c>
      <c r="F78">
        <v>4</v>
      </c>
      <c r="G78">
        <v>3</v>
      </c>
      <c r="H78">
        <v>1</v>
      </c>
      <c r="I78">
        <v>33</v>
      </c>
      <c r="J78">
        <v>31</v>
      </c>
      <c r="K78">
        <v>4</v>
      </c>
      <c r="L78">
        <v>5</v>
      </c>
      <c r="M78">
        <v>1</v>
      </c>
      <c r="N78">
        <v>0</v>
      </c>
      <c r="O78">
        <v>1</v>
      </c>
      <c r="P78">
        <v>4</v>
      </c>
      <c r="Q78">
        <v>1</v>
      </c>
      <c r="R78">
        <v>0</v>
      </c>
      <c r="S78">
        <v>7</v>
      </c>
      <c r="T78">
        <v>0</v>
      </c>
      <c r="U78">
        <v>0</v>
      </c>
      <c r="V78">
        <v>1</v>
      </c>
      <c r="W78">
        <v>0</v>
      </c>
      <c r="X78">
        <v>0</v>
      </c>
      <c r="Y78">
        <v>0</v>
      </c>
      <c r="Z78">
        <v>0</v>
      </c>
      <c r="AA78">
        <v>0.10299999999999999</v>
      </c>
      <c r="AB78">
        <v>9.2999999999999999E-2</v>
      </c>
      <c r="AC78">
        <v>0.91800000000000004</v>
      </c>
      <c r="AD78">
        <v>2</v>
      </c>
      <c r="AE78">
        <v>16</v>
      </c>
      <c r="AF78">
        <v>14157</v>
      </c>
      <c r="AG78">
        <v>132</v>
      </c>
    </row>
    <row r="79" spans="1:33" ht="21" x14ac:dyDescent="0.3">
      <c r="A79" s="9">
        <v>76</v>
      </c>
      <c r="B79" s="16">
        <v>26200</v>
      </c>
      <c r="C79" t="s">
        <v>18</v>
      </c>
      <c r="D79" t="s">
        <v>77</v>
      </c>
      <c r="E79" t="s">
        <v>152</v>
      </c>
      <c r="F79">
        <v>3</v>
      </c>
      <c r="G79">
        <v>2</v>
      </c>
      <c r="H79">
        <v>1</v>
      </c>
      <c r="I79">
        <v>34</v>
      </c>
      <c r="J79">
        <v>32</v>
      </c>
      <c r="K79">
        <v>3</v>
      </c>
      <c r="L79">
        <v>6</v>
      </c>
      <c r="M79">
        <v>2</v>
      </c>
      <c r="N79">
        <v>0</v>
      </c>
      <c r="O79">
        <v>1</v>
      </c>
      <c r="P79">
        <v>3</v>
      </c>
      <c r="Q79">
        <v>2</v>
      </c>
      <c r="R79">
        <v>0</v>
      </c>
      <c r="S79">
        <v>8</v>
      </c>
      <c r="T79">
        <v>0</v>
      </c>
      <c r="U79">
        <v>0</v>
      </c>
      <c r="V79">
        <v>0</v>
      </c>
      <c r="W79">
        <v>0</v>
      </c>
      <c r="X79">
        <v>1</v>
      </c>
      <c r="Y79">
        <v>0</v>
      </c>
      <c r="Z79">
        <v>0</v>
      </c>
      <c r="AA79">
        <v>0.13600000000000001</v>
      </c>
      <c r="AB79">
        <v>-0.82899999999999996</v>
      </c>
      <c r="AC79">
        <v>0.98499999999999999</v>
      </c>
      <c r="AD79">
        <v>4</v>
      </c>
      <c r="AE79">
        <v>11</v>
      </c>
      <c r="AF79">
        <v>35936</v>
      </c>
      <c r="AG79">
        <v>116</v>
      </c>
    </row>
    <row r="80" spans="1:33" ht="21" x14ac:dyDescent="0.3">
      <c r="A80" s="9">
        <v>77</v>
      </c>
      <c r="B80" s="16">
        <v>26190</v>
      </c>
      <c r="C80" t="s">
        <v>18</v>
      </c>
      <c r="D80" t="s">
        <v>79</v>
      </c>
      <c r="E80" t="s">
        <v>151</v>
      </c>
      <c r="F80">
        <v>4</v>
      </c>
      <c r="G80">
        <v>3</v>
      </c>
      <c r="H80">
        <v>1</v>
      </c>
      <c r="I80">
        <v>36</v>
      </c>
      <c r="J80">
        <v>33</v>
      </c>
      <c r="K80">
        <v>4</v>
      </c>
      <c r="L80">
        <v>7</v>
      </c>
      <c r="M80">
        <v>0</v>
      </c>
      <c r="N80">
        <v>3</v>
      </c>
      <c r="O80">
        <v>1</v>
      </c>
      <c r="P80">
        <v>3</v>
      </c>
      <c r="Q80">
        <v>1</v>
      </c>
      <c r="R80">
        <v>0</v>
      </c>
      <c r="S80">
        <v>6</v>
      </c>
      <c r="T80">
        <v>0</v>
      </c>
      <c r="U80">
        <v>2</v>
      </c>
      <c r="V80">
        <v>0</v>
      </c>
      <c r="W80">
        <v>1</v>
      </c>
      <c r="X80">
        <v>0</v>
      </c>
      <c r="Y80">
        <v>0</v>
      </c>
      <c r="Z80">
        <v>1</v>
      </c>
      <c r="AA80">
        <v>9.6000000000000002E-2</v>
      </c>
      <c r="AB80">
        <v>-0.41899999999999998</v>
      </c>
      <c r="AC80">
        <v>1.0509999999999999</v>
      </c>
      <c r="AD80">
        <v>5</v>
      </c>
      <c r="AE80">
        <v>12</v>
      </c>
      <c r="AF80">
        <v>9706</v>
      </c>
      <c r="AG80">
        <v>145</v>
      </c>
    </row>
    <row r="81" spans="1:33" ht="21" x14ac:dyDescent="0.3">
      <c r="A81" s="9">
        <v>78</v>
      </c>
      <c r="B81" s="16">
        <v>26180</v>
      </c>
      <c r="C81" t="s">
        <v>18</v>
      </c>
      <c r="D81" t="s">
        <v>14</v>
      </c>
      <c r="E81" t="s">
        <v>153</v>
      </c>
      <c r="F81">
        <v>7</v>
      </c>
      <c r="G81">
        <v>6</v>
      </c>
      <c r="H81">
        <v>1</v>
      </c>
      <c r="I81">
        <v>48</v>
      </c>
      <c r="J81">
        <v>42</v>
      </c>
      <c r="K81">
        <v>7</v>
      </c>
      <c r="L81">
        <v>14</v>
      </c>
      <c r="M81">
        <v>4</v>
      </c>
      <c r="N81">
        <v>0</v>
      </c>
      <c r="O81">
        <v>0</v>
      </c>
      <c r="P81">
        <v>7</v>
      </c>
      <c r="Q81">
        <v>4</v>
      </c>
      <c r="R81">
        <v>1</v>
      </c>
      <c r="S81">
        <v>4</v>
      </c>
      <c r="T81">
        <v>1</v>
      </c>
      <c r="U81">
        <v>0</v>
      </c>
      <c r="V81">
        <v>1</v>
      </c>
      <c r="W81">
        <v>1</v>
      </c>
      <c r="X81">
        <v>2</v>
      </c>
      <c r="Y81">
        <v>3</v>
      </c>
      <c r="Z81">
        <v>0</v>
      </c>
      <c r="AA81">
        <v>0.33600000000000002</v>
      </c>
      <c r="AB81">
        <v>2.76</v>
      </c>
      <c r="AC81">
        <v>1.4339999999999999</v>
      </c>
      <c r="AD81">
        <v>10</v>
      </c>
      <c r="AE81">
        <v>19</v>
      </c>
      <c r="AF81">
        <v>11302</v>
      </c>
      <c r="AG81">
        <v>201</v>
      </c>
    </row>
    <row r="82" spans="1:33" ht="21" x14ac:dyDescent="0.3">
      <c r="A82" s="9">
        <v>79</v>
      </c>
      <c r="B82" t="s">
        <v>154</v>
      </c>
      <c r="C82" t="s">
        <v>18</v>
      </c>
      <c r="D82" t="s">
        <v>1</v>
      </c>
      <c r="E82" t="s">
        <v>151</v>
      </c>
      <c r="F82">
        <v>4</v>
      </c>
      <c r="G82">
        <v>3</v>
      </c>
      <c r="H82">
        <v>1</v>
      </c>
      <c r="I82">
        <v>38</v>
      </c>
      <c r="J82">
        <v>36</v>
      </c>
      <c r="K82">
        <v>4</v>
      </c>
      <c r="L82">
        <v>9</v>
      </c>
      <c r="M82">
        <v>1</v>
      </c>
      <c r="N82">
        <v>1</v>
      </c>
      <c r="O82">
        <v>0</v>
      </c>
      <c r="P82">
        <v>3</v>
      </c>
      <c r="Q82">
        <v>2</v>
      </c>
      <c r="R82">
        <v>0</v>
      </c>
      <c r="S82">
        <v>5</v>
      </c>
      <c r="T82">
        <v>0</v>
      </c>
      <c r="U82">
        <v>0</v>
      </c>
      <c r="V82">
        <v>0</v>
      </c>
      <c r="W82">
        <v>1</v>
      </c>
      <c r="X82">
        <v>0</v>
      </c>
      <c r="Y82">
        <v>0</v>
      </c>
      <c r="Z82">
        <v>0</v>
      </c>
      <c r="AA82">
        <v>9.9000000000000005E-2</v>
      </c>
      <c r="AB82">
        <v>-0.13900000000000001</v>
      </c>
      <c r="AC82">
        <v>0.94699999999999995</v>
      </c>
      <c r="AD82">
        <v>7</v>
      </c>
      <c r="AE82">
        <v>10</v>
      </c>
      <c r="AG82">
        <v>128</v>
      </c>
    </row>
    <row r="83" spans="1:33" ht="21" x14ac:dyDescent="0.3">
      <c r="A83" s="9">
        <v>80</v>
      </c>
      <c r="B83" s="16">
        <v>26163</v>
      </c>
      <c r="C83" t="s">
        <v>18</v>
      </c>
      <c r="D83" t="s">
        <v>9</v>
      </c>
      <c r="E83" t="s">
        <v>152</v>
      </c>
      <c r="F83">
        <v>3</v>
      </c>
      <c r="G83">
        <v>2</v>
      </c>
      <c r="H83">
        <v>1</v>
      </c>
      <c r="I83">
        <v>43</v>
      </c>
      <c r="J83">
        <v>33</v>
      </c>
      <c r="K83">
        <v>3</v>
      </c>
      <c r="L83">
        <v>12</v>
      </c>
      <c r="M83">
        <v>2</v>
      </c>
      <c r="N83">
        <v>0</v>
      </c>
      <c r="O83">
        <v>2</v>
      </c>
      <c r="P83">
        <v>3</v>
      </c>
      <c r="Q83">
        <v>8</v>
      </c>
      <c r="R83">
        <v>2</v>
      </c>
      <c r="S83">
        <v>9</v>
      </c>
      <c r="T83">
        <v>0</v>
      </c>
      <c r="U83">
        <v>2</v>
      </c>
      <c r="V83">
        <v>0</v>
      </c>
      <c r="W83">
        <v>0</v>
      </c>
      <c r="X83">
        <v>1</v>
      </c>
      <c r="Y83">
        <v>0</v>
      </c>
      <c r="Z83">
        <v>0</v>
      </c>
      <c r="AA83">
        <v>0.249</v>
      </c>
      <c r="AB83">
        <v>1.2729999999999999</v>
      </c>
      <c r="AC83">
        <v>1.163</v>
      </c>
      <c r="AD83">
        <v>16</v>
      </c>
      <c r="AE83">
        <v>13</v>
      </c>
      <c r="AF83">
        <v>29670</v>
      </c>
      <c r="AG83">
        <v>170</v>
      </c>
    </row>
    <row r="84" spans="1:33" ht="21" x14ac:dyDescent="0.3">
      <c r="A84" s="9">
        <v>81</v>
      </c>
      <c r="B84" s="16">
        <v>26156</v>
      </c>
      <c r="C84" t="s">
        <v>18</v>
      </c>
      <c r="D84" t="s">
        <v>79</v>
      </c>
      <c r="E84" t="s">
        <v>152</v>
      </c>
      <c r="F84">
        <v>3</v>
      </c>
      <c r="G84">
        <v>2</v>
      </c>
      <c r="H84">
        <v>1</v>
      </c>
      <c r="I84">
        <v>41</v>
      </c>
      <c r="J84">
        <v>36</v>
      </c>
      <c r="K84">
        <v>3</v>
      </c>
      <c r="L84">
        <v>11</v>
      </c>
      <c r="M84">
        <v>2</v>
      </c>
      <c r="N84">
        <v>1</v>
      </c>
      <c r="O84">
        <v>0</v>
      </c>
      <c r="P84">
        <v>3</v>
      </c>
      <c r="Q84">
        <v>3</v>
      </c>
      <c r="R84">
        <v>2</v>
      </c>
      <c r="S84">
        <v>7</v>
      </c>
      <c r="T84">
        <v>1</v>
      </c>
      <c r="U84">
        <v>0</v>
      </c>
      <c r="V84">
        <v>1</v>
      </c>
      <c r="W84">
        <v>0</v>
      </c>
      <c r="X84">
        <v>0</v>
      </c>
      <c r="Y84">
        <v>1</v>
      </c>
      <c r="Z84">
        <v>0</v>
      </c>
      <c r="AA84">
        <v>0.315</v>
      </c>
      <c r="AB84">
        <v>-0.25900000000000001</v>
      </c>
      <c r="AC84">
        <v>1.4630000000000001</v>
      </c>
      <c r="AD84">
        <v>12</v>
      </c>
      <c r="AE84">
        <v>10</v>
      </c>
      <c r="AF84">
        <v>24147</v>
      </c>
      <c r="AG84">
        <v>129</v>
      </c>
    </row>
    <row r="85" spans="1:33" ht="21" x14ac:dyDescent="0.3">
      <c r="A85" s="9">
        <v>82</v>
      </c>
      <c r="B85" s="16">
        <v>26138</v>
      </c>
      <c r="C85" t="s">
        <v>18</v>
      </c>
      <c r="D85" t="s">
        <v>76</v>
      </c>
      <c r="E85" t="s">
        <v>151</v>
      </c>
      <c r="F85">
        <v>4</v>
      </c>
      <c r="G85">
        <v>3</v>
      </c>
      <c r="H85">
        <v>1</v>
      </c>
      <c r="I85">
        <v>37</v>
      </c>
      <c r="J85">
        <v>33</v>
      </c>
      <c r="K85">
        <v>4</v>
      </c>
      <c r="L85">
        <v>8</v>
      </c>
      <c r="M85">
        <v>1</v>
      </c>
      <c r="N85">
        <v>0</v>
      </c>
      <c r="O85">
        <v>0</v>
      </c>
      <c r="P85">
        <v>4</v>
      </c>
      <c r="Q85">
        <v>1</v>
      </c>
      <c r="R85">
        <v>0</v>
      </c>
      <c r="S85">
        <v>2</v>
      </c>
      <c r="T85">
        <v>1</v>
      </c>
      <c r="U85">
        <v>0</v>
      </c>
      <c r="V85">
        <v>1</v>
      </c>
      <c r="W85">
        <v>0</v>
      </c>
      <c r="X85">
        <v>1</v>
      </c>
      <c r="Y85">
        <v>0</v>
      </c>
      <c r="Z85">
        <v>0</v>
      </c>
      <c r="AA85">
        <v>0.11899999999999999</v>
      </c>
      <c r="AB85">
        <v>0.36099999999999999</v>
      </c>
      <c r="AC85">
        <v>0.85199999999999998</v>
      </c>
      <c r="AD85">
        <v>6</v>
      </c>
      <c r="AE85">
        <v>11</v>
      </c>
      <c r="AF85">
        <v>3114</v>
      </c>
      <c r="AG85">
        <v>122</v>
      </c>
    </row>
    <row r="86" spans="1:33" ht="21" x14ac:dyDescent="0.3">
      <c r="A86" s="9">
        <v>83</v>
      </c>
      <c r="B86" t="s">
        <v>155</v>
      </c>
      <c r="C86" t="s">
        <v>18</v>
      </c>
      <c r="D86" t="s">
        <v>78</v>
      </c>
      <c r="E86" t="s">
        <v>152</v>
      </c>
      <c r="F86">
        <v>3</v>
      </c>
      <c r="G86">
        <v>2</v>
      </c>
      <c r="H86">
        <v>1</v>
      </c>
      <c r="I86">
        <v>38</v>
      </c>
      <c r="J86">
        <v>33</v>
      </c>
      <c r="K86">
        <v>3</v>
      </c>
      <c r="L86">
        <v>7</v>
      </c>
      <c r="M86">
        <v>0</v>
      </c>
      <c r="N86">
        <v>1</v>
      </c>
      <c r="O86">
        <v>0</v>
      </c>
      <c r="P86">
        <v>2</v>
      </c>
      <c r="Q86">
        <v>5</v>
      </c>
      <c r="R86">
        <v>2</v>
      </c>
      <c r="S86">
        <v>4</v>
      </c>
      <c r="T86">
        <v>0</v>
      </c>
      <c r="U86">
        <v>0</v>
      </c>
      <c r="V86">
        <v>0</v>
      </c>
      <c r="W86">
        <v>1</v>
      </c>
      <c r="X86">
        <v>0</v>
      </c>
      <c r="Y86">
        <v>2</v>
      </c>
      <c r="Z86">
        <v>0</v>
      </c>
      <c r="AA86">
        <v>0.29899999999999999</v>
      </c>
      <c r="AB86">
        <v>1.274</v>
      </c>
      <c r="AC86">
        <v>1.1240000000000001</v>
      </c>
      <c r="AD86">
        <v>11</v>
      </c>
      <c r="AE86">
        <v>12</v>
      </c>
      <c r="AG86">
        <v>138</v>
      </c>
    </row>
    <row r="87" spans="1:33" ht="21" x14ac:dyDescent="0.3">
      <c r="A87" s="9">
        <v>84</v>
      </c>
      <c r="B87" s="16">
        <v>26130</v>
      </c>
      <c r="C87" t="s">
        <v>18</v>
      </c>
      <c r="D87" t="s">
        <v>76</v>
      </c>
      <c r="E87" t="s">
        <v>156</v>
      </c>
      <c r="F87">
        <v>2</v>
      </c>
      <c r="G87">
        <v>1</v>
      </c>
      <c r="H87">
        <v>1</v>
      </c>
      <c r="I87">
        <v>34</v>
      </c>
      <c r="J87">
        <v>31</v>
      </c>
      <c r="K87">
        <v>2</v>
      </c>
      <c r="L87">
        <v>8</v>
      </c>
      <c r="M87">
        <v>2</v>
      </c>
      <c r="N87">
        <v>0</v>
      </c>
      <c r="O87">
        <v>1</v>
      </c>
      <c r="P87">
        <v>2</v>
      </c>
      <c r="Q87">
        <v>3</v>
      </c>
      <c r="R87">
        <v>2</v>
      </c>
      <c r="S87">
        <v>7</v>
      </c>
      <c r="T87">
        <v>0</v>
      </c>
      <c r="U87">
        <v>0</v>
      </c>
      <c r="V87">
        <v>0</v>
      </c>
      <c r="W87">
        <v>0</v>
      </c>
      <c r="X87">
        <v>0</v>
      </c>
      <c r="Y87">
        <v>2</v>
      </c>
      <c r="Z87">
        <v>0</v>
      </c>
      <c r="AA87">
        <v>2.5000000000000001E-2</v>
      </c>
      <c r="AB87">
        <v>-1.5429999999999999</v>
      </c>
      <c r="AC87">
        <v>1.0229999999999999</v>
      </c>
      <c r="AD87">
        <v>8</v>
      </c>
      <c r="AE87">
        <v>9</v>
      </c>
      <c r="AF87">
        <v>33736</v>
      </c>
      <c r="AG87">
        <v>125</v>
      </c>
    </row>
    <row r="88" spans="1:33" ht="21" x14ac:dyDescent="0.3">
      <c r="A88" s="9">
        <v>85</v>
      </c>
      <c r="B88" s="16">
        <v>26129</v>
      </c>
      <c r="C88" t="s">
        <v>18</v>
      </c>
      <c r="D88" t="s">
        <v>76</v>
      </c>
      <c r="E88" t="s">
        <v>151</v>
      </c>
      <c r="F88">
        <v>4</v>
      </c>
      <c r="G88">
        <v>3</v>
      </c>
      <c r="H88">
        <v>1</v>
      </c>
      <c r="I88">
        <v>66</v>
      </c>
      <c r="J88">
        <v>61</v>
      </c>
      <c r="K88">
        <v>4</v>
      </c>
      <c r="L88">
        <v>15</v>
      </c>
      <c r="M88">
        <v>1</v>
      </c>
      <c r="N88">
        <v>0</v>
      </c>
      <c r="O88">
        <v>3</v>
      </c>
      <c r="P88">
        <v>4</v>
      </c>
      <c r="Q88">
        <v>3</v>
      </c>
      <c r="R88">
        <v>1</v>
      </c>
      <c r="S88">
        <v>13</v>
      </c>
      <c r="T88">
        <v>1</v>
      </c>
      <c r="U88">
        <v>0</v>
      </c>
      <c r="V88">
        <v>1</v>
      </c>
      <c r="W88">
        <v>1</v>
      </c>
      <c r="X88">
        <v>1</v>
      </c>
      <c r="Y88">
        <v>2</v>
      </c>
      <c r="Z88">
        <v>2</v>
      </c>
      <c r="AA88">
        <v>0.13200000000000001</v>
      </c>
      <c r="AB88">
        <v>-3.2970000000000002</v>
      </c>
      <c r="AC88">
        <v>2.0289999999999999</v>
      </c>
      <c r="AD88">
        <v>13</v>
      </c>
      <c r="AE88">
        <v>20</v>
      </c>
      <c r="AF88">
        <v>17405</v>
      </c>
      <c r="AG88">
        <v>252</v>
      </c>
    </row>
    <row r="89" spans="1:33" ht="21" x14ac:dyDescent="0.3">
      <c r="A89" s="9">
        <v>86</v>
      </c>
      <c r="B89" s="16">
        <v>26124</v>
      </c>
      <c r="C89" t="s">
        <v>18</v>
      </c>
      <c r="D89" t="s">
        <v>1</v>
      </c>
      <c r="E89" t="s">
        <v>157</v>
      </c>
      <c r="F89">
        <v>5</v>
      </c>
      <c r="G89">
        <v>4</v>
      </c>
      <c r="H89">
        <v>1</v>
      </c>
      <c r="I89">
        <v>33</v>
      </c>
      <c r="J89">
        <v>30</v>
      </c>
      <c r="K89">
        <v>5</v>
      </c>
      <c r="L89">
        <v>10</v>
      </c>
      <c r="M89">
        <v>1</v>
      </c>
      <c r="N89">
        <v>0</v>
      </c>
      <c r="O89">
        <v>1</v>
      </c>
      <c r="P89">
        <v>5</v>
      </c>
      <c r="Q89">
        <v>1</v>
      </c>
      <c r="R89">
        <v>1</v>
      </c>
      <c r="S89">
        <v>3</v>
      </c>
      <c r="T89">
        <v>0</v>
      </c>
      <c r="U89">
        <v>2</v>
      </c>
      <c r="V89">
        <v>0</v>
      </c>
      <c r="W89">
        <v>0</v>
      </c>
      <c r="X89">
        <v>0</v>
      </c>
      <c r="Y89">
        <v>0</v>
      </c>
      <c r="Z89">
        <v>1</v>
      </c>
      <c r="AA89">
        <v>0.60399999999999998</v>
      </c>
      <c r="AB89">
        <v>1.4550000000000001</v>
      </c>
      <c r="AC89">
        <v>1.2609999999999999</v>
      </c>
      <c r="AD89">
        <v>4</v>
      </c>
      <c r="AE89">
        <v>13</v>
      </c>
      <c r="AF89">
        <v>18955</v>
      </c>
      <c r="AG89">
        <v>135</v>
      </c>
    </row>
    <row r="90" spans="1:33" ht="21" x14ac:dyDescent="0.3">
      <c r="A90" s="9">
        <v>87</v>
      </c>
      <c r="B90" t="s">
        <v>158</v>
      </c>
      <c r="C90" t="s">
        <v>18</v>
      </c>
      <c r="D90" t="s">
        <v>17</v>
      </c>
      <c r="E90" t="s">
        <v>159</v>
      </c>
      <c r="F90">
        <v>10</v>
      </c>
      <c r="G90">
        <v>9</v>
      </c>
      <c r="H90">
        <v>1</v>
      </c>
      <c r="I90">
        <v>42</v>
      </c>
      <c r="J90">
        <v>38</v>
      </c>
      <c r="K90">
        <v>10</v>
      </c>
      <c r="L90">
        <v>12</v>
      </c>
      <c r="M90">
        <v>2</v>
      </c>
      <c r="N90">
        <v>0</v>
      </c>
      <c r="O90">
        <v>3</v>
      </c>
      <c r="P90">
        <v>10</v>
      </c>
      <c r="Q90">
        <v>3</v>
      </c>
      <c r="R90">
        <v>0</v>
      </c>
      <c r="S90">
        <v>6</v>
      </c>
      <c r="T90">
        <v>0</v>
      </c>
      <c r="U90">
        <v>0</v>
      </c>
      <c r="V90">
        <v>1</v>
      </c>
      <c r="W90">
        <v>0</v>
      </c>
      <c r="X90">
        <v>0</v>
      </c>
      <c r="Y90">
        <v>1</v>
      </c>
      <c r="Z90">
        <v>0</v>
      </c>
      <c r="AA90">
        <v>0.755</v>
      </c>
      <c r="AB90">
        <v>6.0940000000000003</v>
      </c>
      <c r="AC90">
        <v>0.84899999999999998</v>
      </c>
      <c r="AD90">
        <v>5</v>
      </c>
      <c r="AE90">
        <v>15</v>
      </c>
      <c r="AF90">
        <v>37062</v>
      </c>
      <c r="AG90">
        <v>179</v>
      </c>
    </row>
    <row r="91" spans="1:33" ht="21" x14ac:dyDescent="0.3">
      <c r="A91" s="9">
        <v>88</v>
      </c>
      <c r="B91" s="16">
        <v>26102</v>
      </c>
      <c r="C91" t="s">
        <v>18</v>
      </c>
      <c r="D91" t="s">
        <v>14</v>
      </c>
      <c r="E91" t="s">
        <v>160</v>
      </c>
      <c r="F91">
        <v>9</v>
      </c>
      <c r="G91">
        <v>8</v>
      </c>
      <c r="H91">
        <v>1</v>
      </c>
      <c r="I91">
        <v>46</v>
      </c>
      <c r="J91">
        <v>41</v>
      </c>
      <c r="K91">
        <v>9</v>
      </c>
      <c r="L91">
        <v>10</v>
      </c>
      <c r="M91">
        <v>1</v>
      </c>
      <c r="N91">
        <v>1</v>
      </c>
      <c r="O91">
        <v>3</v>
      </c>
      <c r="P91">
        <v>9</v>
      </c>
      <c r="Q91">
        <v>5</v>
      </c>
      <c r="R91">
        <v>0</v>
      </c>
      <c r="S91">
        <v>7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0.68</v>
      </c>
      <c r="AB91">
        <v>4.6020000000000003</v>
      </c>
      <c r="AC91">
        <v>1.113</v>
      </c>
      <c r="AD91">
        <v>6</v>
      </c>
      <c r="AE91">
        <v>19</v>
      </c>
      <c r="AF91">
        <v>26644</v>
      </c>
      <c r="AG91">
        <v>196</v>
      </c>
    </row>
    <row r="92" spans="1:33" ht="21" x14ac:dyDescent="0.3">
      <c r="A92" s="9">
        <v>89</v>
      </c>
      <c r="B92" s="16">
        <v>26096</v>
      </c>
      <c r="C92" t="s">
        <v>18</v>
      </c>
      <c r="D92" t="s">
        <v>21</v>
      </c>
      <c r="E92" t="s">
        <v>151</v>
      </c>
      <c r="F92">
        <v>4</v>
      </c>
      <c r="G92">
        <v>3</v>
      </c>
      <c r="H92">
        <v>1</v>
      </c>
      <c r="I92">
        <v>43</v>
      </c>
      <c r="J92">
        <v>34</v>
      </c>
      <c r="K92">
        <v>4</v>
      </c>
      <c r="L92">
        <v>8</v>
      </c>
      <c r="M92">
        <v>2</v>
      </c>
      <c r="N92">
        <v>0</v>
      </c>
      <c r="O92">
        <v>1</v>
      </c>
      <c r="P92">
        <v>4</v>
      </c>
      <c r="Q92">
        <v>8</v>
      </c>
      <c r="R92">
        <v>0</v>
      </c>
      <c r="S92">
        <v>2</v>
      </c>
      <c r="T92">
        <v>0</v>
      </c>
      <c r="U92">
        <v>1</v>
      </c>
      <c r="V92">
        <v>0</v>
      </c>
      <c r="W92">
        <v>1</v>
      </c>
      <c r="X92">
        <v>0</v>
      </c>
      <c r="Y92">
        <v>1</v>
      </c>
      <c r="Z92">
        <v>0</v>
      </c>
      <c r="AA92">
        <v>0.31</v>
      </c>
      <c r="AB92">
        <v>-6.7000000000000004E-2</v>
      </c>
      <c r="AC92">
        <v>1.0269999999999999</v>
      </c>
      <c r="AD92">
        <v>12</v>
      </c>
      <c r="AE92">
        <v>11</v>
      </c>
      <c r="AF92">
        <v>24565</v>
      </c>
      <c r="AG92">
        <v>175</v>
      </c>
    </row>
    <row r="93" spans="1:33" ht="21" x14ac:dyDescent="0.3">
      <c r="A93" s="9">
        <v>90</v>
      </c>
      <c r="B93" s="16">
        <v>26090</v>
      </c>
      <c r="C93" t="s">
        <v>18</v>
      </c>
      <c r="D93" t="s">
        <v>9</v>
      </c>
      <c r="E93" t="s">
        <v>160</v>
      </c>
      <c r="F93">
        <v>9</v>
      </c>
      <c r="G93">
        <v>8</v>
      </c>
      <c r="H93">
        <v>1</v>
      </c>
      <c r="I93">
        <v>41</v>
      </c>
      <c r="J93">
        <v>40</v>
      </c>
      <c r="K93">
        <v>9</v>
      </c>
      <c r="L93">
        <v>17</v>
      </c>
      <c r="M93">
        <v>1</v>
      </c>
      <c r="N93">
        <v>1</v>
      </c>
      <c r="O93">
        <v>2</v>
      </c>
      <c r="P93">
        <v>8</v>
      </c>
      <c r="Q93">
        <v>1</v>
      </c>
      <c r="R93">
        <v>0</v>
      </c>
      <c r="S93">
        <v>2</v>
      </c>
      <c r="T93">
        <v>0</v>
      </c>
      <c r="U93">
        <v>0</v>
      </c>
      <c r="V93">
        <v>0</v>
      </c>
      <c r="W93">
        <v>1</v>
      </c>
      <c r="X93">
        <v>2</v>
      </c>
      <c r="Y93">
        <v>0</v>
      </c>
      <c r="Z93">
        <v>0</v>
      </c>
      <c r="AA93">
        <v>0.44600000000000001</v>
      </c>
      <c r="AB93">
        <v>5.4550000000000001</v>
      </c>
      <c r="AC93">
        <v>0.435</v>
      </c>
      <c r="AD93">
        <v>8</v>
      </c>
      <c r="AE93">
        <v>13</v>
      </c>
      <c r="AF93">
        <v>23051</v>
      </c>
      <c r="AG93">
        <v>174</v>
      </c>
    </row>
    <row r="94" spans="1:33" ht="21" x14ac:dyDescent="0.3">
      <c r="A94" s="9">
        <v>91</v>
      </c>
      <c r="B94" s="16">
        <v>26088</v>
      </c>
      <c r="C94" t="s">
        <v>18</v>
      </c>
      <c r="D94" t="s">
        <v>9</v>
      </c>
      <c r="E94" t="s">
        <v>152</v>
      </c>
      <c r="F94">
        <v>3</v>
      </c>
      <c r="G94">
        <v>2</v>
      </c>
      <c r="H94">
        <v>1</v>
      </c>
      <c r="I94">
        <v>33</v>
      </c>
      <c r="J94">
        <v>28</v>
      </c>
      <c r="K94">
        <v>3</v>
      </c>
      <c r="L94">
        <v>6</v>
      </c>
      <c r="M94">
        <v>1</v>
      </c>
      <c r="N94">
        <v>0</v>
      </c>
      <c r="O94">
        <v>0</v>
      </c>
      <c r="P94">
        <v>3</v>
      </c>
      <c r="Q94">
        <v>3</v>
      </c>
      <c r="R94">
        <v>1</v>
      </c>
      <c r="S94">
        <v>3</v>
      </c>
      <c r="T94">
        <v>0</v>
      </c>
      <c r="U94">
        <v>2</v>
      </c>
      <c r="V94">
        <v>0</v>
      </c>
      <c r="W94">
        <v>1</v>
      </c>
      <c r="X94">
        <v>0</v>
      </c>
      <c r="Y94">
        <v>1</v>
      </c>
      <c r="Z94">
        <v>0</v>
      </c>
      <c r="AA94">
        <v>4.2999999999999997E-2</v>
      </c>
      <c r="AB94">
        <v>-0.54400000000000004</v>
      </c>
      <c r="AC94">
        <v>0.77400000000000002</v>
      </c>
      <c r="AD94">
        <v>6</v>
      </c>
      <c r="AE94">
        <v>10</v>
      </c>
      <c r="AF94">
        <v>14025</v>
      </c>
      <c r="AG94">
        <v>132</v>
      </c>
    </row>
    <row r="95" spans="1:33" ht="21" x14ac:dyDescent="0.3">
      <c r="A95" s="9">
        <v>92</v>
      </c>
      <c r="B95" s="16">
        <v>26071</v>
      </c>
      <c r="C95" t="s">
        <v>18</v>
      </c>
      <c r="D95" t="s">
        <v>14</v>
      </c>
      <c r="E95" t="s">
        <v>152</v>
      </c>
      <c r="F95">
        <v>3</v>
      </c>
      <c r="G95">
        <v>2</v>
      </c>
      <c r="H95">
        <v>1</v>
      </c>
      <c r="I95">
        <v>37</v>
      </c>
      <c r="J95">
        <v>30</v>
      </c>
      <c r="K95">
        <v>3</v>
      </c>
      <c r="L95">
        <v>6</v>
      </c>
      <c r="M95">
        <v>1</v>
      </c>
      <c r="N95">
        <v>0</v>
      </c>
      <c r="O95">
        <v>0</v>
      </c>
      <c r="P95">
        <v>3</v>
      </c>
      <c r="Q95">
        <v>7</v>
      </c>
      <c r="R95">
        <v>0</v>
      </c>
      <c r="S95">
        <v>7</v>
      </c>
      <c r="T95">
        <v>0</v>
      </c>
      <c r="U95">
        <v>0</v>
      </c>
      <c r="V95">
        <v>0</v>
      </c>
      <c r="W95">
        <v>0</v>
      </c>
      <c r="X95">
        <v>1</v>
      </c>
      <c r="Y95">
        <v>2</v>
      </c>
      <c r="Z95">
        <v>0</v>
      </c>
      <c r="AA95">
        <v>0.18</v>
      </c>
      <c r="AB95">
        <v>-0.78100000000000003</v>
      </c>
      <c r="AC95">
        <v>1.6910000000000001</v>
      </c>
      <c r="AD95">
        <v>8</v>
      </c>
      <c r="AE95">
        <v>10</v>
      </c>
      <c r="AF95">
        <v>10226</v>
      </c>
      <c r="AG95">
        <v>166</v>
      </c>
    </row>
    <row r="96" spans="1:33" ht="21" x14ac:dyDescent="0.3">
      <c r="A96" s="9">
        <v>93</v>
      </c>
      <c r="B96" s="16">
        <v>26070</v>
      </c>
      <c r="C96" t="s">
        <v>18</v>
      </c>
      <c r="D96" t="s">
        <v>14</v>
      </c>
      <c r="E96" t="s">
        <v>161</v>
      </c>
      <c r="F96">
        <v>6</v>
      </c>
      <c r="G96">
        <v>5</v>
      </c>
      <c r="H96">
        <v>1</v>
      </c>
      <c r="I96">
        <v>39</v>
      </c>
      <c r="J96">
        <v>33</v>
      </c>
      <c r="K96">
        <v>6</v>
      </c>
      <c r="L96">
        <v>12</v>
      </c>
      <c r="M96">
        <v>2</v>
      </c>
      <c r="N96">
        <v>1</v>
      </c>
      <c r="O96">
        <v>2</v>
      </c>
      <c r="P96">
        <v>6</v>
      </c>
      <c r="Q96">
        <v>4</v>
      </c>
      <c r="R96">
        <v>0</v>
      </c>
      <c r="S96">
        <v>1</v>
      </c>
      <c r="T96">
        <v>0</v>
      </c>
      <c r="U96">
        <v>1</v>
      </c>
      <c r="V96">
        <v>1</v>
      </c>
      <c r="W96">
        <v>0</v>
      </c>
      <c r="X96">
        <v>3</v>
      </c>
      <c r="Y96">
        <v>0</v>
      </c>
      <c r="Z96">
        <v>0</v>
      </c>
      <c r="AA96">
        <v>0.71499999999999997</v>
      </c>
      <c r="AB96">
        <v>2.35</v>
      </c>
      <c r="AC96">
        <v>1.79</v>
      </c>
      <c r="AD96">
        <v>7</v>
      </c>
      <c r="AE96">
        <v>16</v>
      </c>
      <c r="AF96">
        <v>6431</v>
      </c>
      <c r="AG96">
        <v>143</v>
      </c>
    </row>
    <row r="97" spans="1:33" ht="21" x14ac:dyDescent="0.3">
      <c r="A97" s="9">
        <v>94</v>
      </c>
      <c r="B97" s="16">
        <v>26060</v>
      </c>
      <c r="C97" t="s">
        <v>18</v>
      </c>
      <c r="D97" t="s">
        <v>78</v>
      </c>
      <c r="E97" t="s">
        <v>152</v>
      </c>
      <c r="F97">
        <v>3</v>
      </c>
      <c r="G97">
        <v>2</v>
      </c>
      <c r="H97">
        <v>1</v>
      </c>
      <c r="I97">
        <v>35</v>
      </c>
      <c r="J97">
        <v>33</v>
      </c>
      <c r="K97">
        <v>3</v>
      </c>
      <c r="L97">
        <v>7</v>
      </c>
      <c r="M97">
        <v>1</v>
      </c>
      <c r="N97">
        <v>0</v>
      </c>
      <c r="O97">
        <v>1</v>
      </c>
      <c r="P97">
        <v>2</v>
      </c>
      <c r="Q97">
        <v>2</v>
      </c>
      <c r="R97">
        <v>0</v>
      </c>
      <c r="S97">
        <v>11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1.7999999999999999E-2</v>
      </c>
      <c r="AB97">
        <v>-0.68100000000000005</v>
      </c>
      <c r="AC97">
        <v>0.81899999999999995</v>
      </c>
      <c r="AD97">
        <v>5</v>
      </c>
      <c r="AE97">
        <v>11</v>
      </c>
      <c r="AF97">
        <v>44275</v>
      </c>
      <c r="AG97">
        <v>145</v>
      </c>
    </row>
    <row r="98" spans="1:33" ht="21" x14ac:dyDescent="0.3">
      <c r="A98" s="9">
        <v>95</v>
      </c>
      <c r="B98" s="16">
        <v>26054</v>
      </c>
      <c r="C98" t="s">
        <v>18</v>
      </c>
      <c r="D98" t="s">
        <v>76</v>
      </c>
      <c r="E98" t="s">
        <v>157</v>
      </c>
      <c r="F98">
        <v>5</v>
      </c>
      <c r="G98">
        <v>4</v>
      </c>
      <c r="H98">
        <v>1</v>
      </c>
      <c r="I98">
        <v>44</v>
      </c>
      <c r="J98">
        <v>39</v>
      </c>
      <c r="K98">
        <v>5</v>
      </c>
      <c r="L98">
        <v>11</v>
      </c>
      <c r="M98">
        <v>1</v>
      </c>
      <c r="N98">
        <v>1</v>
      </c>
      <c r="O98">
        <v>2</v>
      </c>
      <c r="P98">
        <v>5</v>
      </c>
      <c r="Q98">
        <v>4</v>
      </c>
      <c r="R98">
        <v>0</v>
      </c>
      <c r="S98">
        <v>5</v>
      </c>
      <c r="T98">
        <v>0</v>
      </c>
      <c r="U98">
        <v>1</v>
      </c>
      <c r="V98">
        <v>0</v>
      </c>
      <c r="W98">
        <v>0</v>
      </c>
      <c r="X98">
        <v>0</v>
      </c>
      <c r="Y98">
        <v>1</v>
      </c>
      <c r="Z98">
        <v>2</v>
      </c>
      <c r="AA98">
        <v>0.23499999999999999</v>
      </c>
      <c r="AB98">
        <v>0.60199999999999998</v>
      </c>
      <c r="AC98">
        <v>1.5149999999999999</v>
      </c>
      <c r="AD98">
        <v>8</v>
      </c>
      <c r="AE98">
        <v>17</v>
      </c>
      <c r="AF98">
        <v>6068</v>
      </c>
      <c r="AG98">
        <v>175</v>
      </c>
    </row>
    <row r="99" spans="1:33" ht="21" x14ac:dyDescent="0.3">
      <c r="A99" s="9">
        <v>96</v>
      </c>
      <c r="B99" t="s">
        <v>162</v>
      </c>
      <c r="C99" t="s">
        <v>18</v>
      </c>
      <c r="D99" t="s">
        <v>77</v>
      </c>
      <c r="E99" t="s">
        <v>156</v>
      </c>
      <c r="F99">
        <v>2</v>
      </c>
      <c r="G99">
        <v>1</v>
      </c>
      <c r="H99">
        <v>1</v>
      </c>
      <c r="I99">
        <v>35</v>
      </c>
      <c r="J99">
        <v>32</v>
      </c>
      <c r="K99">
        <v>2</v>
      </c>
      <c r="L99">
        <v>5</v>
      </c>
      <c r="M99">
        <v>0</v>
      </c>
      <c r="N99">
        <v>0</v>
      </c>
      <c r="O99">
        <v>1</v>
      </c>
      <c r="P99">
        <v>2</v>
      </c>
      <c r="Q99">
        <v>3</v>
      </c>
      <c r="R99">
        <v>1</v>
      </c>
      <c r="S99">
        <v>7</v>
      </c>
      <c r="T99">
        <v>0</v>
      </c>
      <c r="U99">
        <v>0</v>
      </c>
      <c r="V99">
        <v>0</v>
      </c>
      <c r="W99">
        <v>0</v>
      </c>
      <c r="X99">
        <v>1</v>
      </c>
      <c r="Y99">
        <v>0</v>
      </c>
      <c r="Z99">
        <v>0</v>
      </c>
      <c r="AA99">
        <v>4.4999999999999998E-2</v>
      </c>
      <c r="AB99">
        <v>-1.8280000000000001</v>
      </c>
      <c r="AC99">
        <v>1.129</v>
      </c>
      <c r="AD99">
        <v>6</v>
      </c>
      <c r="AE99">
        <v>11</v>
      </c>
      <c r="AF99">
        <v>51905</v>
      </c>
      <c r="AG99">
        <v>163</v>
      </c>
    </row>
    <row r="100" spans="1:33" ht="21" x14ac:dyDescent="0.3">
      <c r="A100" s="9">
        <v>97</v>
      </c>
      <c r="B100" s="16">
        <v>26035</v>
      </c>
      <c r="C100" t="s">
        <v>18</v>
      </c>
      <c r="D100" t="s">
        <v>17</v>
      </c>
      <c r="E100" t="s">
        <v>151</v>
      </c>
      <c r="F100">
        <v>4</v>
      </c>
      <c r="G100">
        <v>3</v>
      </c>
      <c r="H100">
        <v>1</v>
      </c>
      <c r="I100">
        <v>50</v>
      </c>
      <c r="J100">
        <v>47</v>
      </c>
      <c r="K100">
        <v>4</v>
      </c>
      <c r="L100">
        <v>15</v>
      </c>
      <c r="M100">
        <v>2</v>
      </c>
      <c r="N100">
        <v>0</v>
      </c>
      <c r="O100">
        <v>1</v>
      </c>
      <c r="P100">
        <v>4</v>
      </c>
      <c r="Q100">
        <v>2</v>
      </c>
      <c r="R100">
        <v>0</v>
      </c>
      <c r="S100">
        <v>6</v>
      </c>
      <c r="T100">
        <v>1</v>
      </c>
      <c r="U100">
        <v>0</v>
      </c>
      <c r="V100">
        <v>0</v>
      </c>
      <c r="W100">
        <v>1</v>
      </c>
      <c r="X100">
        <v>1</v>
      </c>
      <c r="Y100">
        <v>0</v>
      </c>
      <c r="Z100">
        <v>0</v>
      </c>
      <c r="AA100">
        <v>-1.7000000000000001E-2</v>
      </c>
      <c r="AB100">
        <v>-0.77600000000000002</v>
      </c>
      <c r="AC100">
        <v>1.764</v>
      </c>
      <c r="AD100">
        <v>13</v>
      </c>
      <c r="AE100">
        <v>13</v>
      </c>
      <c r="AF100">
        <v>19469</v>
      </c>
      <c r="AG100">
        <v>175</v>
      </c>
    </row>
    <row r="101" spans="1:33" ht="21" x14ac:dyDescent="0.3">
      <c r="A101" s="9">
        <v>98</v>
      </c>
      <c r="B101" s="16">
        <v>26201</v>
      </c>
      <c r="C101" t="s">
        <v>18</v>
      </c>
      <c r="D101" t="s">
        <v>77</v>
      </c>
      <c r="E101" t="s">
        <v>163</v>
      </c>
      <c r="F101">
        <v>1</v>
      </c>
      <c r="G101">
        <v>2</v>
      </c>
      <c r="H101">
        <v>-1</v>
      </c>
      <c r="I101">
        <v>59</v>
      </c>
      <c r="J101">
        <v>50</v>
      </c>
      <c r="K101">
        <v>1</v>
      </c>
      <c r="L101">
        <v>8</v>
      </c>
      <c r="M101">
        <v>0</v>
      </c>
      <c r="N101">
        <v>1</v>
      </c>
      <c r="O101">
        <v>0</v>
      </c>
      <c r="P101">
        <v>0</v>
      </c>
      <c r="Q101">
        <v>9</v>
      </c>
      <c r="R101">
        <v>3</v>
      </c>
      <c r="S101">
        <v>12</v>
      </c>
      <c r="T101">
        <v>0</v>
      </c>
      <c r="U101">
        <v>0</v>
      </c>
      <c r="V101">
        <v>0</v>
      </c>
      <c r="W101">
        <v>0</v>
      </c>
      <c r="X101">
        <v>3</v>
      </c>
      <c r="Y101">
        <v>2</v>
      </c>
      <c r="Z101">
        <v>0</v>
      </c>
      <c r="AA101">
        <v>-1.222</v>
      </c>
      <c r="AB101">
        <v>-5.38</v>
      </c>
      <c r="AC101">
        <v>2.09</v>
      </c>
      <c r="AD101">
        <v>13</v>
      </c>
      <c r="AE101">
        <v>17</v>
      </c>
      <c r="AF101">
        <v>29295</v>
      </c>
      <c r="AG101">
        <v>230</v>
      </c>
    </row>
    <row r="102" spans="1:33" ht="21" x14ac:dyDescent="0.3">
      <c r="A102" s="9">
        <v>99</v>
      </c>
      <c r="B102" s="16">
        <v>26186</v>
      </c>
      <c r="C102" t="s">
        <v>18</v>
      </c>
      <c r="D102" t="s">
        <v>14</v>
      </c>
      <c r="E102" t="s">
        <v>164</v>
      </c>
      <c r="F102">
        <v>2</v>
      </c>
      <c r="G102">
        <v>3</v>
      </c>
      <c r="H102">
        <v>-1</v>
      </c>
      <c r="I102">
        <v>44</v>
      </c>
      <c r="J102">
        <v>40</v>
      </c>
      <c r="K102">
        <v>2</v>
      </c>
      <c r="L102">
        <v>8</v>
      </c>
      <c r="M102">
        <v>1</v>
      </c>
      <c r="N102">
        <v>0</v>
      </c>
      <c r="O102">
        <v>1</v>
      </c>
      <c r="P102">
        <v>1</v>
      </c>
      <c r="Q102">
        <v>4</v>
      </c>
      <c r="R102">
        <v>1</v>
      </c>
      <c r="S102">
        <v>7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-0.22</v>
      </c>
      <c r="AB102">
        <v>-2.7269999999999999</v>
      </c>
      <c r="AC102">
        <v>1.633</v>
      </c>
      <c r="AD102">
        <v>9</v>
      </c>
      <c r="AE102">
        <v>14</v>
      </c>
      <c r="AF102">
        <v>21529</v>
      </c>
      <c r="AG102">
        <v>204</v>
      </c>
    </row>
    <row r="103" spans="1:33" ht="21" x14ac:dyDescent="0.3">
      <c r="A103" s="9">
        <v>100</v>
      </c>
      <c r="B103" s="16">
        <v>26162</v>
      </c>
      <c r="C103" t="s">
        <v>18</v>
      </c>
      <c r="D103" t="s">
        <v>9</v>
      </c>
      <c r="E103" t="s">
        <v>165</v>
      </c>
      <c r="F103">
        <v>5</v>
      </c>
      <c r="G103">
        <v>6</v>
      </c>
      <c r="H103">
        <v>-1</v>
      </c>
      <c r="I103">
        <v>37</v>
      </c>
      <c r="J103">
        <v>35</v>
      </c>
      <c r="K103">
        <v>5</v>
      </c>
      <c r="L103">
        <v>9</v>
      </c>
      <c r="M103">
        <v>2</v>
      </c>
      <c r="N103">
        <v>1</v>
      </c>
      <c r="O103">
        <v>1</v>
      </c>
      <c r="P103">
        <v>5</v>
      </c>
      <c r="Q103">
        <v>1</v>
      </c>
      <c r="R103">
        <v>0</v>
      </c>
      <c r="S103">
        <v>7</v>
      </c>
      <c r="T103">
        <v>0</v>
      </c>
      <c r="U103">
        <v>0</v>
      </c>
      <c r="V103">
        <v>1</v>
      </c>
      <c r="W103">
        <v>1</v>
      </c>
      <c r="X103">
        <v>0</v>
      </c>
      <c r="Y103">
        <v>0</v>
      </c>
      <c r="Z103">
        <v>0</v>
      </c>
      <c r="AA103">
        <v>-6.6000000000000003E-2</v>
      </c>
      <c r="AB103">
        <v>1.0129999999999999</v>
      </c>
      <c r="AC103">
        <v>1.4410000000000001</v>
      </c>
      <c r="AD103">
        <v>5</v>
      </c>
      <c r="AE103">
        <v>18</v>
      </c>
      <c r="AF103">
        <v>16694</v>
      </c>
      <c r="AG103">
        <v>160</v>
      </c>
    </row>
    <row r="104" spans="1:33" ht="21" x14ac:dyDescent="0.3">
      <c r="A104" s="9">
        <v>101</v>
      </c>
      <c r="B104" s="16">
        <v>26157</v>
      </c>
      <c r="C104" t="s">
        <v>18</v>
      </c>
      <c r="D104" t="s">
        <v>21</v>
      </c>
      <c r="E104" t="s">
        <v>164</v>
      </c>
      <c r="F104">
        <v>2</v>
      </c>
      <c r="G104">
        <v>3</v>
      </c>
      <c r="H104">
        <v>-1</v>
      </c>
      <c r="I104">
        <v>36</v>
      </c>
      <c r="J104">
        <v>32</v>
      </c>
      <c r="K104">
        <v>2</v>
      </c>
      <c r="L104">
        <v>8</v>
      </c>
      <c r="M104">
        <v>2</v>
      </c>
      <c r="N104">
        <v>0</v>
      </c>
      <c r="O104">
        <v>0</v>
      </c>
      <c r="P104">
        <v>2</v>
      </c>
      <c r="Q104">
        <v>3</v>
      </c>
      <c r="R104">
        <v>1</v>
      </c>
      <c r="S104">
        <v>10</v>
      </c>
      <c r="T104">
        <v>0</v>
      </c>
      <c r="U104">
        <v>1</v>
      </c>
      <c r="V104">
        <v>0</v>
      </c>
      <c r="W104">
        <v>0</v>
      </c>
      <c r="X104">
        <v>0</v>
      </c>
      <c r="Y104">
        <v>0</v>
      </c>
      <c r="Z104">
        <v>2</v>
      </c>
      <c r="AA104">
        <v>-0.55200000000000005</v>
      </c>
      <c r="AB104">
        <v>-1.9870000000000001</v>
      </c>
      <c r="AC104">
        <v>1.6990000000000001</v>
      </c>
      <c r="AD104">
        <v>7</v>
      </c>
      <c r="AE104">
        <v>14</v>
      </c>
      <c r="AF104">
        <v>21805</v>
      </c>
      <c r="AG104">
        <v>129</v>
      </c>
    </row>
    <row r="105" spans="1:33" ht="21" x14ac:dyDescent="0.3">
      <c r="A105" s="9">
        <v>102</v>
      </c>
      <c r="B105" s="16">
        <v>26155</v>
      </c>
      <c r="C105" t="s">
        <v>18</v>
      </c>
      <c r="D105" t="s">
        <v>79</v>
      </c>
      <c r="E105" t="s">
        <v>163</v>
      </c>
      <c r="F105">
        <v>1</v>
      </c>
      <c r="G105">
        <v>2</v>
      </c>
      <c r="H105">
        <v>-1</v>
      </c>
      <c r="I105">
        <v>35</v>
      </c>
      <c r="J105">
        <v>32</v>
      </c>
      <c r="K105">
        <v>1</v>
      </c>
      <c r="L105">
        <v>5</v>
      </c>
      <c r="M105">
        <v>1</v>
      </c>
      <c r="N105">
        <v>0</v>
      </c>
      <c r="O105">
        <v>1</v>
      </c>
      <c r="P105">
        <v>1</v>
      </c>
      <c r="Q105">
        <v>3</v>
      </c>
      <c r="R105">
        <v>1</v>
      </c>
      <c r="S105">
        <v>6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1</v>
      </c>
      <c r="AA105">
        <v>-0.55000000000000004</v>
      </c>
      <c r="AB105">
        <v>-2.9870000000000001</v>
      </c>
      <c r="AC105">
        <v>1.9239999999999999</v>
      </c>
      <c r="AD105">
        <v>7</v>
      </c>
      <c r="AE105">
        <v>14</v>
      </c>
      <c r="AF105">
        <v>21789</v>
      </c>
      <c r="AG105">
        <v>143</v>
      </c>
    </row>
    <row r="106" spans="1:33" ht="21" x14ac:dyDescent="0.3">
      <c r="A106" s="9">
        <v>103</v>
      </c>
      <c r="B106" t="s">
        <v>166</v>
      </c>
      <c r="C106" t="s">
        <v>18</v>
      </c>
      <c r="D106" t="s">
        <v>17</v>
      </c>
      <c r="E106" t="s">
        <v>164</v>
      </c>
      <c r="F106">
        <v>2</v>
      </c>
      <c r="G106">
        <v>3</v>
      </c>
      <c r="H106">
        <v>-1</v>
      </c>
      <c r="I106">
        <v>36</v>
      </c>
      <c r="J106">
        <v>35</v>
      </c>
      <c r="K106">
        <v>2</v>
      </c>
      <c r="L106">
        <v>8</v>
      </c>
      <c r="M106">
        <v>0</v>
      </c>
      <c r="N106">
        <v>0</v>
      </c>
      <c r="O106">
        <v>0</v>
      </c>
      <c r="P106">
        <v>2</v>
      </c>
      <c r="Q106">
        <v>1</v>
      </c>
      <c r="R106">
        <v>0</v>
      </c>
      <c r="S106">
        <v>5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-0.45900000000000002</v>
      </c>
      <c r="AB106">
        <v>-1.9870000000000001</v>
      </c>
      <c r="AC106">
        <v>1.175</v>
      </c>
      <c r="AD106">
        <v>7</v>
      </c>
      <c r="AE106">
        <v>13</v>
      </c>
      <c r="AG106">
        <v>142</v>
      </c>
    </row>
    <row r="107" spans="1:33" ht="21" x14ac:dyDescent="0.3">
      <c r="A107" s="9">
        <v>104</v>
      </c>
      <c r="B107" s="16">
        <v>26151</v>
      </c>
      <c r="C107" t="s">
        <v>18</v>
      </c>
      <c r="D107" t="s">
        <v>17</v>
      </c>
      <c r="E107" t="s">
        <v>164</v>
      </c>
      <c r="F107">
        <v>2</v>
      </c>
      <c r="G107">
        <v>3</v>
      </c>
      <c r="H107">
        <v>-1</v>
      </c>
      <c r="I107">
        <v>37</v>
      </c>
      <c r="J107">
        <v>30</v>
      </c>
      <c r="K107">
        <v>2</v>
      </c>
      <c r="L107">
        <v>7</v>
      </c>
      <c r="M107">
        <v>0</v>
      </c>
      <c r="N107">
        <v>0</v>
      </c>
      <c r="O107">
        <v>0</v>
      </c>
      <c r="P107">
        <v>2</v>
      </c>
      <c r="Q107">
        <v>6</v>
      </c>
      <c r="R107">
        <v>0</v>
      </c>
      <c r="S107">
        <v>5</v>
      </c>
      <c r="T107">
        <v>0</v>
      </c>
      <c r="U107">
        <v>1</v>
      </c>
      <c r="V107">
        <v>0</v>
      </c>
      <c r="W107">
        <v>0</v>
      </c>
      <c r="X107">
        <v>1</v>
      </c>
      <c r="Y107">
        <v>1</v>
      </c>
      <c r="Z107">
        <v>2</v>
      </c>
      <c r="AA107">
        <v>-0.36399999999999999</v>
      </c>
      <c r="AB107">
        <v>-1.986</v>
      </c>
      <c r="AC107">
        <v>1.3839999999999999</v>
      </c>
      <c r="AD107">
        <v>8</v>
      </c>
      <c r="AE107">
        <v>12</v>
      </c>
      <c r="AF107">
        <v>21323</v>
      </c>
      <c r="AG107">
        <v>154</v>
      </c>
    </row>
    <row r="108" spans="1:33" ht="21" x14ac:dyDescent="0.3">
      <c r="A108" s="9">
        <v>105</v>
      </c>
      <c r="B108" s="16">
        <v>26149</v>
      </c>
      <c r="C108" t="s">
        <v>18</v>
      </c>
      <c r="D108" t="s">
        <v>14</v>
      </c>
      <c r="E108" t="s">
        <v>167</v>
      </c>
      <c r="F108">
        <v>3</v>
      </c>
      <c r="G108">
        <v>4</v>
      </c>
      <c r="H108">
        <v>-1</v>
      </c>
      <c r="I108">
        <v>44</v>
      </c>
      <c r="J108">
        <v>41</v>
      </c>
      <c r="K108">
        <v>3</v>
      </c>
      <c r="L108">
        <v>8</v>
      </c>
      <c r="M108">
        <v>1</v>
      </c>
      <c r="N108">
        <v>0</v>
      </c>
      <c r="O108">
        <v>1</v>
      </c>
      <c r="P108">
        <v>2</v>
      </c>
      <c r="Q108">
        <v>2</v>
      </c>
      <c r="R108">
        <v>1</v>
      </c>
      <c r="S108">
        <v>11</v>
      </c>
      <c r="T108">
        <v>1</v>
      </c>
      <c r="U108">
        <v>0</v>
      </c>
      <c r="V108">
        <v>0</v>
      </c>
      <c r="W108">
        <v>1</v>
      </c>
      <c r="X108">
        <v>0</v>
      </c>
      <c r="Y108">
        <v>1</v>
      </c>
      <c r="Z108">
        <v>0</v>
      </c>
      <c r="AA108">
        <v>-0.35099999999999998</v>
      </c>
      <c r="AB108">
        <v>-1.7290000000000001</v>
      </c>
      <c r="AC108">
        <v>1.448</v>
      </c>
      <c r="AD108">
        <v>8</v>
      </c>
      <c r="AE108">
        <v>13</v>
      </c>
      <c r="AF108">
        <v>17481</v>
      </c>
      <c r="AG108">
        <v>184</v>
      </c>
    </row>
    <row r="109" spans="1:33" ht="21" x14ac:dyDescent="0.3">
      <c r="A109" s="9">
        <v>106</v>
      </c>
      <c r="B109" t="s">
        <v>168</v>
      </c>
      <c r="C109" t="s">
        <v>18</v>
      </c>
      <c r="D109" t="s">
        <v>76</v>
      </c>
      <c r="E109" t="s">
        <v>163</v>
      </c>
      <c r="F109">
        <v>1</v>
      </c>
      <c r="G109">
        <v>2</v>
      </c>
      <c r="H109">
        <v>-1</v>
      </c>
      <c r="I109">
        <v>33</v>
      </c>
      <c r="J109">
        <v>32</v>
      </c>
      <c r="K109">
        <v>1</v>
      </c>
      <c r="L109">
        <v>5</v>
      </c>
      <c r="M109">
        <v>0</v>
      </c>
      <c r="N109">
        <v>0</v>
      </c>
      <c r="O109">
        <v>0</v>
      </c>
      <c r="P109">
        <v>1</v>
      </c>
      <c r="Q109">
        <v>1</v>
      </c>
      <c r="R109">
        <v>0</v>
      </c>
      <c r="S109">
        <v>5</v>
      </c>
      <c r="T109">
        <v>0</v>
      </c>
      <c r="U109">
        <v>0</v>
      </c>
      <c r="V109">
        <v>0</v>
      </c>
      <c r="W109">
        <v>1</v>
      </c>
      <c r="X109">
        <v>1</v>
      </c>
      <c r="Y109">
        <v>0</v>
      </c>
      <c r="Z109">
        <v>0</v>
      </c>
      <c r="AA109">
        <v>-0.54500000000000004</v>
      </c>
      <c r="AB109">
        <v>-2.641</v>
      </c>
      <c r="AC109">
        <v>1.534</v>
      </c>
      <c r="AD109">
        <v>5</v>
      </c>
      <c r="AE109">
        <v>13</v>
      </c>
      <c r="AG109">
        <v>122</v>
      </c>
    </row>
    <row r="110" spans="1:33" ht="21" x14ac:dyDescent="0.3">
      <c r="A110" s="9">
        <v>107</v>
      </c>
      <c r="B110" s="16">
        <v>26136</v>
      </c>
      <c r="C110" t="s">
        <v>18</v>
      </c>
      <c r="D110" t="s">
        <v>75</v>
      </c>
      <c r="E110" t="s">
        <v>169</v>
      </c>
      <c r="F110">
        <v>7</v>
      </c>
      <c r="G110">
        <v>8</v>
      </c>
      <c r="H110">
        <v>-1</v>
      </c>
      <c r="I110">
        <v>45</v>
      </c>
      <c r="J110">
        <v>40</v>
      </c>
      <c r="K110">
        <v>7</v>
      </c>
      <c r="L110">
        <v>13</v>
      </c>
      <c r="M110">
        <v>1</v>
      </c>
      <c r="N110">
        <v>0</v>
      </c>
      <c r="O110">
        <v>0</v>
      </c>
      <c r="P110">
        <v>6</v>
      </c>
      <c r="Q110">
        <v>4</v>
      </c>
      <c r="R110">
        <v>1</v>
      </c>
      <c r="S110">
        <v>6</v>
      </c>
      <c r="T110">
        <v>0</v>
      </c>
      <c r="U110">
        <v>0</v>
      </c>
      <c r="V110">
        <v>1</v>
      </c>
      <c r="W110">
        <v>1</v>
      </c>
      <c r="X110">
        <v>1</v>
      </c>
      <c r="Y110">
        <v>0</v>
      </c>
      <c r="Z110">
        <v>1</v>
      </c>
      <c r="AA110">
        <v>0.129</v>
      </c>
      <c r="AB110">
        <v>2.5680000000000001</v>
      </c>
      <c r="AC110">
        <v>1.4990000000000001</v>
      </c>
      <c r="AD110">
        <v>8</v>
      </c>
      <c r="AE110">
        <v>17</v>
      </c>
      <c r="AF110">
        <v>33185</v>
      </c>
      <c r="AG110">
        <v>198</v>
      </c>
    </row>
    <row r="111" spans="1:33" ht="21" x14ac:dyDescent="0.3">
      <c r="A111" s="9">
        <v>108</v>
      </c>
      <c r="B111" s="16">
        <v>26106</v>
      </c>
      <c r="C111" t="s">
        <v>18</v>
      </c>
      <c r="D111" t="s">
        <v>77</v>
      </c>
      <c r="E111" t="s">
        <v>164</v>
      </c>
      <c r="F111">
        <v>2</v>
      </c>
      <c r="G111">
        <v>3</v>
      </c>
      <c r="H111">
        <v>-1</v>
      </c>
      <c r="I111">
        <v>33</v>
      </c>
      <c r="J111">
        <v>32</v>
      </c>
      <c r="K111">
        <v>2</v>
      </c>
      <c r="L111">
        <v>6</v>
      </c>
      <c r="M111">
        <v>2</v>
      </c>
      <c r="N111">
        <v>0</v>
      </c>
      <c r="O111">
        <v>0</v>
      </c>
      <c r="P111">
        <v>2</v>
      </c>
      <c r="Q111">
        <v>1</v>
      </c>
      <c r="R111">
        <v>0</v>
      </c>
      <c r="S111">
        <v>2</v>
      </c>
      <c r="T111">
        <v>0</v>
      </c>
      <c r="U111">
        <v>0</v>
      </c>
      <c r="V111">
        <v>0</v>
      </c>
      <c r="W111">
        <v>1</v>
      </c>
      <c r="X111">
        <v>2</v>
      </c>
      <c r="Y111">
        <v>0</v>
      </c>
      <c r="Z111">
        <v>0</v>
      </c>
      <c r="AA111">
        <v>-0.49</v>
      </c>
      <c r="AB111">
        <v>-1.9870000000000001</v>
      </c>
      <c r="AC111">
        <v>1.0640000000000001</v>
      </c>
      <c r="AD111">
        <v>4</v>
      </c>
      <c r="AE111">
        <v>14</v>
      </c>
      <c r="AF111">
        <v>27578</v>
      </c>
      <c r="AG111">
        <v>149</v>
      </c>
    </row>
    <row r="112" spans="1:33" ht="21" x14ac:dyDescent="0.3">
      <c r="A112" s="9">
        <v>109</v>
      </c>
      <c r="B112" s="16">
        <v>26098</v>
      </c>
      <c r="C112" t="s">
        <v>18</v>
      </c>
      <c r="D112" t="s">
        <v>9</v>
      </c>
      <c r="E112" t="s">
        <v>170</v>
      </c>
      <c r="F112">
        <v>4</v>
      </c>
      <c r="G112">
        <v>5</v>
      </c>
      <c r="H112">
        <v>-1</v>
      </c>
      <c r="I112">
        <v>38</v>
      </c>
      <c r="J112">
        <v>34</v>
      </c>
      <c r="K112">
        <v>4</v>
      </c>
      <c r="L112">
        <v>8</v>
      </c>
      <c r="M112">
        <v>0</v>
      </c>
      <c r="N112">
        <v>1</v>
      </c>
      <c r="O112">
        <v>0</v>
      </c>
      <c r="P112">
        <v>4</v>
      </c>
      <c r="Q112">
        <v>2</v>
      </c>
      <c r="R112">
        <v>0</v>
      </c>
      <c r="S112">
        <v>5</v>
      </c>
      <c r="T112">
        <v>1</v>
      </c>
      <c r="U112">
        <v>1</v>
      </c>
      <c r="V112">
        <v>0</v>
      </c>
      <c r="W112">
        <v>0</v>
      </c>
      <c r="X112">
        <v>0</v>
      </c>
      <c r="Y112">
        <v>1</v>
      </c>
      <c r="Z112">
        <v>0</v>
      </c>
      <c r="AA112">
        <v>0.17</v>
      </c>
      <c r="AB112">
        <v>0.21099999999999999</v>
      </c>
      <c r="AC112">
        <v>1.3049999999999999</v>
      </c>
      <c r="AD112">
        <v>7</v>
      </c>
      <c r="AE112">
        <v>16</v>
      </c>
      <c r="AF112">
        <v>11655</v>
      </c>
      <c r="AG112">
        <v>159</v>
      </c>
    </row>
    <row r="113" spans="1:33" ht="21" x14ac:dyDescent="0.3">
      <c r="A113" s="9">
        <v>110</v>
      </c>
      <c r="B113" s="16">
        <v>26092</v>
      </c>
      <c r="C113" t="s">
        <v>18</v>
      </c>
      <c r="D113" t="s">
        <v>79</v>
      </c>
      <c r="E113" t="s">
        <v>171</v>
      </c>
      <c r="F113">
        <v>0</v>
      </c>
      <c r="G113">
        <v>1</v>
      </c>
      <c r="H113">
        <v>-1</v>
      </c>
      <c r="I113">
        <v>44</v>
      </c>
      <c r="J113">
        <v>44</v>
      </c>
      <c r="K113">
        <v>0</v>
      </c>
      <c r="L113">
        <v>9</v>
      </c>
      <c r="M113">
        <v>1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12</v>
      </c>
      <c r="T113">
        <v>0</v>
      </c>
      <c r="U113">
        <v>0</v>
      </c>
      <c r="V113">
        <v>0</v>
      </c>
      <c r="W113">
        <v>1</v>
      </c>
      <c r="X113">
        <v>1</v>
      </c>
      <c r="Y113">
        <v>1</v>
      </c>
      <c r="Z113">
        <v>0</v>
      </c>
      <c r="AA113">
        <v>-1.085</v>
      </c>
      <c r="AB113">
        <v>-5.8929999999999998</v>
      </c>
      <c r="AC113">
        <v>1.675</v>
      </c>
      <c r="AD113">
        <v>8</v>
      </c>
      <c r="AE113">
        <v>11</v>
      </c>
      <c r="AF113">
        <v>14878</v>
      </c>
      <c r="AG113">
        <v>155</v>
      </c>
    </row>
    <row r="114" spans="1:33" ht="21" x14ac:dyDescent="0.3">
      <c r="A114" s="9">
        <v>111</v>
      </c>
      <c r="B114" s="16">
        <v>26073</v>
      </c>
      <c r="C114" t="s">
        <v>18</v>
      </c>
      <c r="D114" t="s">
        <v>6</v>
      </c>
      <c r="E114" t="s">
        <v>170</v>
      </c>
      <c r="F114">
        <v>4</v>
      </c>
      <c r="G114">
        <v>5</v>
      </c>
      <c r="H114">
        <v>-1</v>
      </c>
      <c r="I114">
        <v>39</v>
      </c>
      <c r="J114">
        <v>38</v>
      </c>
      <c r="K114">
        <v>4</v>
      </c>
      <c r="L114">
        <v>13</v>
      </c>
      <c r="M114">
        <v>2</v>
      </c>
      <c r="N114">
        <v>0</v>
      </c>
      <c r="O114">
        <v>1</v>
      </c>
      <c r="P114">
        <v>4</v>
      </c>
      <c r="Q114">
        <v>0</v>
      </c>
      <c r="R114">
        <v>0</v>
      </c>
      <c r="S114">
        <v>4</v>
      </c>
      <c r="T114">
        <v>1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8.0000000000000002E-3</v>
      </c>
      <c r="AB114">
        <v>0.29099999999999998</v>
      </c>
      <c r="AC114">
        <v>1.69</v>
      </c>
      <c r="AD114">
        <v>8</v>
      </c>
      <c r="AE114">
        <v>14</v>
      </c>
      <c r="AF114">
        <v>9530</v>
      </c>
      <c r="AG114">
        <v>145</v>
      </c>
    </row>
    <row r="115" spans="1:33" ht="21" x14ac:dyDescent="0.3">
      <c r="A115" s="9">
        <v>112</v>
      </c>
      <c r="B115" s="16">
        <v>26065</v>
      </c>
      <c r="C115" t="s">
        <v>18</v>
      </c>
      <c r="D115" t="s">
        <v>76</v>
      </c>
      <c r="E115" t="s">
        <v>163</v>
      </c>
      <c r="F115">
        <v>1</v>
      </c>
      <c r="G115">
        <v>2</v>
      </c>
      <c r="H115">
        <v>-1</v>
      </c>
      <c r="I115">
        <v>32</v>
      </c>
      <c r="J115">
        <v>30</v>
      </c>
      <c r="K115">
        <v>1</v>
      </c>
      <c r="L115">
        <v>4</v>
      </c>
      <c r="M115">
        <v>0</v>
      </c>
      <c r="N115">
        <v>0</v>
      </c>
      <c r="O115">
        <v>0</v>
      </c>
      <c r="P115">
        <v>1</v>
      </c>
      <c r="Q115">
        <v>2</v>
      </c>
      <c r="R115">
        <v>0</v>
      </c>
      <c r="S115">
        <v>8</v>
      </c>
      <c r="T115">
        <v>0</v>
      </c>
      <c r="U115">
        <v>0</v>
      </c>
      <c r="V115">
        <v>0</v>
      </c>
      <c r="W115">
        <v>0</v>
      </c>
      <c r="X115">
        <v>1</v>
      </c>
      <c r="Y115">
        <v>0</v>
      </c>
      <c r="Z115">
        <v>0</v>
      </c>
      <c r="AA115">
        <v>-0.54500000000000004</v>
      </c>
      <c r="AB115">
        <v>-2.64</v>
      </c>
      <c r="AC115">
        <v>1.3280000000000001</v>
      </c>
      <c r="AD115">
        <v>4</v>
      </c>
      <c r="AE115">
        <v>11</v>
      </c>
      <c r="AF115">
        <v>4292</v>
      </c>
      <c r="AG115">
        <v>126</v>
      </c>
    </row>
    <row r="116" spans="1:33" ht="21" x14ac:dyDescent="0.3">
      <c r="A116" s="9">
        <v>113</v>
      </c>
      <c r="B116" s="16">
        <v>26058</v>
      </c>
      <c r="C116" t="s">
        <v>18</v>
      </c>
      <c r="D116" t="s">
        <v>75</v>
      </c>
      <c r="E116" t="s">
        <v>163</v>
      </c>
      <c r="F116">
        <v>1</v>
      </c>
      <c r="G116">
        <v>2</v>
      </c>
      <c r="H116">
        <v>-1</v>
      </c>
      <c r="I116">
        <v>34</v>
      </c>
      <c r="J116">
        <v>29</v>
      </c>
      <c r="K116">
        <v>1</v>
      </c>
      <c r="L116">
        <v>3</v>
      </c>
      <c r="M116">
        <v>1</v>
      </c>
      <c r="N116">
        <v>0</v>
      </c>
      <c r="O116">
        <v>1</v>
      </c>
      <c r="P116">
        <v>1</v>
      </c>
      <c r="Q116">
        <v>3</v>
      </c>
      <c r="R116">
        <v>0</v>
      </c>
      <c r="S116">
        <v>3</v>
      </c>
      <c r="T116">
        <v>1</v>
      </c>
      <c r="U116">
        <v>1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-0.51500000000000001</v>
      </c>
      <c r="AB116">
        <v>-2.8679999999999999</v>
      </c>
      <c r="AC116">
        <v>1.143</v>
      </c>
      <c r="AD116">
        <v>6</v>
      </c>
      <c r="AE116">
        <v>9</v>
      </c>
      <c r="AF116">
        <v>5212</v>
      </c>
      <c r="AG116">
        <v>122</v>
      </c>
    </row>
    <row r="117" spans="1:33" ht="21" x14ac:dyDescent="0.3">
      <c r="A117" s="9">
        <v>114</v>
      </c>
      <c r="B117" s="16">
        <v>26052</v>
      </c>
      <c r="C117" t="s">
        <v>18</v>
      </c>
      <c r="D117" t="s">
        <v>78</v>
      </c>
      <c r="E117" t="s">
        <v>163</v>
      </c>
      <c r="F117">
        <v>1</v>
      </c>
      <c r="G117">
        <v>2</v>
      </c>
      <c r="H117">
        <v>-1</v>
      </c>
      <c r="I117">
        <v>34</v>
      </c>
      <c r="J117">
        <v>32</v>
      </c>
      <c r="K117">
        <v>1</v>
      </c>
      <c r="L117">
        <v>6</v>
      </c>
      <c r="M117">
        <v>2</v>
      </c>
      <c r="N117">
        <v>0</v>
      </c>
      <c r="O117">
        <v>0</v>
      </c>
      <c r="P117">
        <v>1</v>
      </c>
      <c r="Q117">
        <v>1</v>
      </c>
      <c r="R117">
        <v>0</v>
      </c>
      <c r="S117">
        <v>3</v>
      </c>
      <c r="T117">
        <v>0</v>
      </c>
      <c r="U117">
        <v>1</v>
      </c>
      <c r="V117">
        <v>0</v>
      </c>
      <c r="W117">
        <v>1</v>
      </c>
      <c r="X117">
        <v>1</v>
      </c>
      <c r="Y117">
        <v>0</v>
      </c>
      <c r="Z117">
        <v>0</v>
      </c>
      <c r="AA117">
        <v>-0.44</v>
      </c>
      <c r="AB117">
        <v>-2.9860000000000002</v>
      </c>
      <c r="AC117">
        <v>1.633</v>
      </c>
      <c r="AD117">
        <v>6</v>
      </c>
      <c r="AE117">
        <v>12</v>
      </c>
      <c r="AF117">
        <v>5031</v>
      </c>
      <c r="AG117">
        <v>124</v>
      </c>
    </row>
    <row r="118" spans="1:33" ht="21" x14ac:dyDescent="0.3">
      <c r="A118" s="9">
        <v>115</v>
      </c>
      <c r="B118" s="16">
        <v>26039</v>
      </c>
      <c r="C118" t="s">
        <v>18</v>
      </c>
      <c r="D118" t="s">
        <v>77</v>
      </c>
      <c r="E118" t="s">
        <v>171</v>
      </c>
      <c r="F118">
        <v>0</v>
      </c>
      <c r="G118">
        <v>1</v>
      </c>
      <c r="H118">
        <v>-1</v>
      </c>
      <c r="I118">
        <v>30</v>
      </c>
      <c r="J118">
        <v>30</v>
      </c>
      <c r="K118">
        <v>0</v>
      </c>
      <c r="L118">
        <v>3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14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-0.68600000000000005</v>
      </c>
      <c r="AB118">
        <v>-3.8279999999999998</v>
      </c>
      <c r="AC118">
        <v>1.0880000000000001</v>
      </c>
      <c r="AD118">
        <v>3</v>
      </c>
      <c r="AE118">
        <v>14</v>
      </c>
      <c r="AF118">
        <v>18491</v>
      </c>
      <c r="AG118">
        <v>123</v>
      </c>
    </row>
    <row r="119" spans="1:33" ht="21" x14ac:dyDescent="0.3">
      <c r="A119" s="9">
        <v>116</v>
      </c>
      <c r="B119" s="16">
        <v>26037</v>
      </c>
      <c r="C119" t="s">
        <v>18</v>
      </c>
      <c r="D119" t="s">
        <v>17</v>
      </c>
      <c r="E119" t="s">
        <v>165</v>
      </c>
      <c r="F119">
        <v>5</v>
      </c>
      <c r="G119">
        <v>6</v>
      </c>
      <c r="H119">
        <v>-1</v>
      </c>
      <c r="I119">
        <v>40</v>
      </c>
      <c r="J119">
        <v>36</v>
      </c>
      <c r="K119">
        <v>5</v>
      </c>
      <c r="L119">
        <v>10</v>
      </c>
      <c r="M119">
        <v>2</v>
      </c>
      <c r="N119">
        <v>0</v>
      </c>
      <c r="O119">
        <v>1</v>
      </c>
      <c r="P119">
        <v>5</v>
      </c>
      <c r="Q119">
        <v>4</v>
      </c>
      <c r="R119">
        <v>0</v>
      </c>
      <c r="S119">
        <v>6</v>
      </c>
      <c r="T119">
        <v>0</v>
      </c>
      <c r="U119">
        <v>0</v>
      </c>
      <c r="V119">
        <v>0</v>
      </c>
      <c r="W119">
        <v>0</v>
      </c>
      <c r="X119">
        <v>1</v>
      </c>
      <c r="Y119">
        <v>2</v>
      </c>
      <c r="Z119">
        <v>0</v>
      </c>
      <c r="AA119">
        <v>0.23799999999999999</v>
      </c>
      <c r="AB119">
        <v>1.0920000000000001</v>
      </c>
      <c r="AC119">
        <v>1.5149999999999999</v>
      </c>
      <c r="AD119">
        <v>8</v>
      </c>
      <c r="AE119">
        <v>14</v>
      </c>
      <c r="AF119">
        <v>8379</v>
      </c>
      <c r="AG119">
        <v>154</v>
      </c>
    </row>
    <row r="120" spans="1:33" ht="21" x14ac:dyDescent="0.3">
      <c r="A120" s="9">
        <v>117</v>
      </c>
      <c r="B120" s="16">
        <v>26033</v>
      </c>
      <c r="C120" t="s">
        <v>18</v>
      </c>
      <c r="D120" t="s">
        <v>1</v>
      </c>
      <c r="E120" t="s">
        <v>170</v>
      </c>
      <c r="F120">
        <v>4</v>
      </c>
      <c r="G120">
        <v>5</v>
      </c>
      <c r="H120">
        <v>-1</v>
      </c>
      <c r="I120">
        <v>47</v>
      </c>
      <c r="J120">
        <v>45</v>
      </c>
      <c r="K120">
        <v>4</v>
      </c>
      <c r="L120">
        <v>11</v>
      </c>
      <c r="M120">
        <v>1</v>
      </c>
      <c r="N120">
        <v>0</v>
      </c>
      <c r="O120">
        <v>3</v>
      </c>
      <c r="P120">
        <v>4</v>
      </c>
      <c r="Q120">
        <v>1</v>
      </c>
      <c r="R120">
        <v>0</v>
      </c>
      <c r="S120">
        <v>11</v>
      </c>
      <c r="T120">
        <v>0</v>
      </c>
      <c r="U120">
        <v>1</v>
      </c>
      <c r="V120">
        <v>0</v>
      </c>
      <c r="W120">
        <v>0</v>
      </c>
      <c r="X120">
        <v>1</v>
      </c>
      <c r="Y120">
        <v>0</v>
      </c>
      <c r="Z120">
        <v>0</v>
      </c>
      <c r="AA120">
        <v>-0.23400000000000001</v>
      </c>
      <c r="AB120">
        <v>-1.5169999999999999</v>
      </c>
      <c r="AC120">
        <v>1.472</v>
      </c>
      <c r="AD120">
        <v>7</v>
      </c>
      <c r="AE120">
        <v>14</v>
      </c>
      <c r="AF120">
        <v>13079</v>
      </c>
      <c r="AG120">
        <v>161</v>
      </c>
    </row>
    <row r="121" spans="1:33" ht="21" x14ac:dyDescent="0.3">
      <c r="A121" s="9">
        <v>118</v>
      </c>
      <c r="B121" s="16">
        <v>26202</v>
      </c>
      <c r="C121" t="s">
        <v>18</v>
      </c>
      <c r="D121" t="s">
        <v>77</v>
      </c>
      <c r="E121" t="s">
        <v>172</v>
      </c>
      <c r="F121">
        <v>1</v>
      </c>
      <c r="G121">
        <v>3</v>
      </c>
      <c r="H121">
        <v>-2</v>
      </c>
      <c r="I121">
        <v>28</v>
      </c>
      <c r="J121">
        <v>26</v>
      </c>
      <c r="K121">
        <v>1</v>
      </c>
      <c r="L121">
        <v>1</v>
      </c>
      <c r="M121">
        <v>0</v>
      </c>
      <c r="N121">
        <v>0</v>
      </c>
      <c r="O121">
        <v>0</v>
      </c>
      <c r="P121">
        <v>1</v>
      </c>
      <c r="Q121">
        <v>1</v>
      </c>
      <c r="R121">
        <v>0</v>
      </c>
      <c r="S121">
        <v>10</v>
      </c>
      <c r="T121">
        <v>0</v>
      </c>
      <c r="U121">
        <v>0</v>
      </c>
      <c r="V121">
        <v>1</v>
      </c>
      <c r="W121">
        <v>0</v>
      </c>
      <c r="X121">
        <v>1</v>
      </c>
      <c r="Y121">
        <v>0</v>
      </c>
      <c r="Z121">
        <v>0</v>
      </c>
      <c r="AA121">
        <v>-0.42799999999999999</v>
      </c>
      <c r="AB121">
        <v>-2.827</v>
      </c>
      <c r="AC121">
        <v>0.89400000000000002</v>
      </c>
      <c r="AD121">
        <v>0</v>
      </c>
      <c r="AE121">
        <v>10</v>
      </c>
      <c r="AF121">
        <v>30519</v>
      </c>
      <c r="AG121">
        <v>113</v>
      </c>
    </row>
    <row r="122" spans="1:33" ht="21" x14ac:dyDescent="0.3">
      <c r="A122" s="9">
        <v>119</v>
      </c>
      <c r="B122" s="16">
        <v>26197</v>
      </c>
      <c r="C122" t="s">
        <v>18</v>
      </c>
      <c r="D122" t="s">
        <v>21</v>
      </c>
      <c r="E122" t="s">
        <v>173</v>
      </c>
      <c r="F122">
        <v>4</v>
      </c>
      <c r="G122">
        <v>6</v>
      </c>
      <c r="H122">
        <v>-2</v>
      </c>
      <c r="I122">
        <v>37</v>
      </c>
      <c r="J122">
        <v>35</v>
      </c>
      <c r="K122">
        <v>4</v>
      </c>
      <c r="L122">
        <v>9</v>
      </c>
      <c r="M122">
        <v>0</v>
      </c>
      <c r="N122">
        <v>1</v>
      </c>
      <c r="O122">
        <v>0</v>
      </c>
      <c r="P122">
        <v>3</v>
      </c>
      <c r="Q122">
        <v>1</v>
      </c>
      <c r="R122">
        <v>0</v>
      </c>
      <c r="S122">
        <v>8</v>
      </c>
      <c r="T122">
        <v>0</v>
      </c>
      <c r="U122">
        <v>1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-0.113</v>
      </c>
      <c r="AB122">
        <v>-6.6000000000000003E-2</v>
      </c>
      <c r="AC122">
        <v>0.94099999999999995</v>
      </c>
      <c r="AD122">
        <v>6</v>
      </c>
      <c r="AE122">
        <v>13</v>
      </c>
      <c r="AF122">
        <v>13348</v>
      </c>
      <c r="AG122">
        <v>140</v>
      </c>
    </row>
    <row r="123" spans="1:33" ht="21" x14ac:dyDescent="0.3">
      <c r="A123" s="9">
        <v>120</v>
      </c>
      <c r="B123" s="16">
        <v>26179</v>
      </c>
      <c r="C123" t="s">
        <v>18</v>
      </c>
      <c r="D123" t="s">
        <v>14</v>
      </c>
      <c r="E123" t="s">
        <v>173</v>
      </c>
      <c r="F123">
        <v>4</v>
      </c>
      <c r="G123">
        <v>6</v>
      </c>
      <c r="H123">
        <v>-2</v>
      </c>
      <c r="I123">
        <v>43</v>
      </c>
      <c r="J123">
        <v>35</v>
      </c>
      <c r="K123">
        <v>4</v>
      </c>
      <c r="L123">
        <v>11</v>
      </c>
      <c r="M123">
        <v>3</v>
      </c>
      <c r="N123">
        <v>1</v>
      </c>
      <c r="O123">
        <v>0</v>
      </c>
      <c r="P123">
        <v>4</v>
      </c>
      <c r="Q123">
        <v>5</v>
      </c>
      <c r="R123">
        <v>2</v>
      </c>
      <c r="S123">
        <v>2</v>
      </c>
      <c r="T123">
        <v>0</v>
      </c>
      <c r="U123">
        <v>2</v>
      </c>
      <c r="V123">
        <v>0</v>
      </c>
      <c r="W123">
        <v>1</v>
      </c>
      <c r="X123">
        <v>1</v>
      </c>
      <c r="Y123">
        <v>1</v>
      </c>
      <c r="Z123">
        <v>0</v>
      </c>
      <c r="AA123">
        <v>0.124</v>
      </c>
      <c r="AB123">
        <v>1.4E-2</v>
      </c>
      <c r="AC123">
        <v>1.119</v>
      </c>
      <c r="AD123">
        <v>12</v>
      </c>
      <c r="AE123">
        <v>13</v>
      </c>
      <c r="AF123">
        <v>17951</v>
      </c>
      <c r="AG123">
        <v>148</v>
      </c>
    </row>
    <row r="124" spans="1:33" ht="21" x14ac:dyDescent="0.3">
      <c r="A124" s="9">
        <v>121</v>
      </c>
      <c r="B124" s="16">
        <v>26160</v>
      </c>
      <c r="C124" t="s">
        <v>18</v>
      </c>
      <c r="D124" t="s">
        <v>21</v>
      </c>
      <c r="E124" t="s">
        <v>173</v>
      </c>
      <c r="F124">
        <v>4</v>
      </c>
      <c r="G124">
        <v>6</v>
      </c>
      <c r="H124">
        <v>-2</v>
      </c>
      <c r="I124">
        <v>35</v>
      </c>
      <c r="J124">
        <v>33</v>
      </c>
      <c r="K124">
        <v>4</v>
      </c>
      <c r="L124">
        <v>8</v>
      </c>
      <c r="M124">
        <v>1</v>
      </c>
      <c r="N124">
        <v>0</v>
      </c>
      <c r="O124">
        <v>2</v>
      </c>
      <c r="P124">
        <v>4</v>
      </c>
      <c r="Q124">
        <v>2</v>
      </c>
      <c r="R124">
        <v>0</v>
      </c>
      <c r="S124">
        <v>7</v>
      </c>
      <c r="T124">
        <v>0</v>
      </c>
      <c r="U124">
        <v>0</v>
      </c>
      <c r="V124">
        <v>0</v>
      </c>
      <c r="W124">
        <v>0</v>
      </c>
      <c r="X124">
        <v>1</v>
      </c>
      <c r="Y124">
        <v>0</v>
      </c>
      <c r="Z124">
        <v>1</v>
      </c>
      <c r="AA124">
        <v>3.1E-2</v>
      </c>
      <c r="AB124">
        <v>1.4E-2</v>
      </c>
      <c r="AC124">
        <v>0.81200000000000006</v>
      </c>
      <c r="AD124">
        <v>4</v>
      </c>
      <c r="AE124">
        <v>14</v>
      </c>
      <c r="AF124">
        <v>49329</v>
      </c>
      <c r="AG124">
        <v>150</v>
      </c>
    </row>
    <row r="125" spans="1:33" ht="21" x14ac:dyDescent="0.3">
      <c r="A125" s="9">
        <v>122</v>
      </c>
      <c r="B125" s="16">
        <v>26158</v>
      </c>
      <c r="C125" t="s">
        <v>18</v>
      </c>
      <c r="D125" t="s">
        <v>21</v>
      </c>
      <c r="E125" t="s">
        <v>174</v>
      </c>
      <c r="F125">
        <v>0</v>
      </c>
      <c r="G125">
        <v>2</v>
      </c>
      <c r="H125">
        <v>-2</v>
      </c>
      <c r="I125">
        <v>34</v>
      </c>
      <c r="J125">
        <v>31</v>
      </c>
      <c r="K125">
        <v>0</v>
      </c>
      <c r="L125">
        <v>4</v>
      </c>
      <c r="M125">
        <v>0</v>
      </c>
      <c r="N125">
        <v>0</v>
      </c>
      <c r="O125">
        <v>0</v>
      </c>
      <c r="P125">
        <v>0</v>
      </c>
      <c r="Q125">
        <v>3</v>
      </c>
      <c r="R125">
        <v>0</v>
      </c>
      <c r="S125">
        <v>7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-0.56999999999999995</v>
      </c>
      <c r="AB125">
        <v>-3.9870000000000001</v>
      </c>
      <c r="AC125">
        <v>1.3180000000000001</v>
      </c>
      <c r="AD125">
        <v>7</v>
      </c>
      <c r="AE125">
        <v>12</v>
      </c>
      <c r="AF125">
        <v>31563</v>
      </c>
      <c r="AG125">
        <v>120</v>
      </c>
    </row>
    <row r="126" spans="1:33" ht="21" x14ac:dyDescent="0.3">
      <c r="A126" s="9">
        <v>123</v>
      </c>
      <c r="B126" s="16">
        <v>26152</v>
      </c>
      <c r="C126" t="s">
        <v>18</v>
      </c>
      <c r="D126" t="s">
        <v>17</v>
      </c>
      <c r="E126" t="s">
        <v>175</v>
      </c>
      <c r="F126">
        <v>3</v>
      </c>
      <c r="G126">
        <v>5</v>
      </c>
      <c r="H126">
        <v>-2</v>
      </c>
      <c r="I126">
        <v>39</v>
      </c>
      <c r="J126">
        <v>35</v>
      </c>
      <c r="K126">
        <v>3</v>
      </c>
      <c r="L126">
        <v>7</v>
      </c>
      <c r="M126">
        <v>1</v>
      </c>
      <c r="N126">
        <v>0</v>
      </c>
      <c r="O126">
        <v>0</v>
      </c>
      <c r="P126">
        <v>2</v>
      </c>
      <c r="Q126">
        <v>3</v>
      </c>
      <c r="R126">
        <v>0</v>
      </c>
      <c r="S126">
        <v>8</v>
      </c>
      <c r="T126">
        <v>0</v>
      </c>
      <c r="U126">
        <v>0</v>
      </c>
      <c r="V126">
        <v>1</v>
      </c>
      <c r="W126">
        <v>2</v>
      </c>
      <c r="X126">
        <v>0</v>
      </c>
      <c r="Y126">
        <v>1</v>
      </c>
      <c r="Z126">
        <v>0</v>
      </c>
      <c r="AA126">
        <v>-0.25</v>
      </c>
      <c r="AB126">
        <v>-0.98599999999999999</v>
      </c>
      <c r="AC126">
        <v>1.1870000000000001</v>
      </c>
      <c r="AD126">
        <v>9</v>
      </c>
      <c r="AE126">
        <v>12</v>
      </c>
      <c r="AF126">
        <v>29565</v>
      </c>
      <c r="AG126">
        <v>156</v>
      </c>
    </row>
    <row r="127" spans="1:33" ht="21" x14ac:dyDescent="0.3">
      <c r="A127" s="9">
        <v>124</v>
      </c>
      <c r="B127" t="s">
        <v>176</v>
      </c>
      <c r="C127" t="s">
        <v>18</v>
      </c>
      <c r="D127" t="s">
        <v>76</v>
      </c>
      <c r="E127" t="s">
        <v>174</v>
      </c>
      <c r="F127">
        <v>0</v>
      </c>
      <c r="G127">
        <v>2</v>
      </c>
      <c r="H127">
        <v>-2</v>
      </c>
      <c r="I127">
        <v>32</v>
      </c>
      <c r="J127">
        <v>30</v>
      </c>
      <c r="K127">
        <v>0</v>
      </c>
      <c r="L127">
        <v>3</v>
      </c>
      <c r="M127">
        <v>1</v>
      </c>
      <c r="N127">
        <v>0</v>
      </c>
      <c r="O127">
        <v>0</v>
      </c>
      <c r="P127">
        <v>0</v>
      </c>
      <c r="Q127">
        <v>2</v>
      </c>
      <c r="R127">
        <v>0</v>
      </c>
      <c r="S127">
        <v>7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-0.47599999999999998</v>
      </c>
      <c r="AB127">
        <v>-3.641</v>
      </c>
      <c r="AC127">
        <v>1.0309999999999999</v>
      </c>
      <c r="AD127">
        <v>5</v>
      </c>
      <c r="AE127">
        <v>13</v>
      </c>
      <c r="AF127">
        <v>10342</v>
      </c>
      <c r="AG127">
        <v>113</v>
      </c>
    </row>
    <row r="128" spans="1:33" ht="21" x14ac:dyDescent="0.3">
      <c r="A128" s="9">
        <v>125</v>
      </c>
      <c r="B128" s="16">
        <v>26118</v>
      </c>
      <c r="C128" t="s">
        <v>18</v>
      </c>
      <c r="D128" t="s">
        <v>79</v>
      </c>
      <c r="E128" t="s">
        <v>177</v>
      </c>
      <c r="F128">
        <v>7</v>
      </c>
      <c r="G128">
        <v>9</v>
      </c>
      <c r="H128">
        <v>-2</v>
      </c>
      <c r="I128">
        <v>42</v>
      </c>
      <c r="J128">
        <v>39</v>
      </c>
      <c r="K128">
        <v>7</v>
      </c>
      <c r="L128">
        <v>14</v>
      </c>
      <c r="M128">
        <v>0</v>
      </c>
      <c r="N128">
        <v>0</v>
      </c>
      <c r="O128">
        <v>3</v>
      </c>
      <c r="P128">
        <v>7</v>
      </c>
      <c r="Q128">
        <v>2</v>
      </c>
      <c r="R128">
        <v>1</v>
      </c>
      <c r="S128">
        <v>5</v>
      </c>
      <c r="T128">
        <v>0</v>
      </c>
      <c r="U128">
        <v>1</v>
      </c>
      <c r="V128">
        <v>0</v>
      </c>
      <c r="W128">
        <v>0</v>
      </c>
      <c r="X128">
        <v>0</v>
      </c>
      <c r="Y128">
        <v>1</v>
      </c>
      <c r="Z128">
        <v>0</v>
      </c>
      <c r="AA128">
        <v>0.42799999999999999</v>
      </c>
      <c r="AB128">
        <v>2.5779999999999998</v>
      </c>
      <c r="AC128">
        <v>1.224</v>
      </c>
      <c r="AD128">
        <v>8</v>
      </c>
      <c r="AE128">
        <v>17</v>
      </c>
      <c r="AF128">
        <v>30401</v>
      </c>
      <c r="AG128">
        <v>176</v>
      </c>
    </row>
    <row r="129" spans="1:33" ht="21" x14ac:dyDescent="0.3">
      <c r="A129" s="9">
        <v>126</v>
      </c>
      <c r="B129" s="16">
        <v>26117</v>
      </c>
      <c r="C129" t="s">
        <v>18</v>
      </c>
      <c r="D129" t="s">
        <v>79</v>
      </c>
      <c r="E129" t="s">
        <v>172</v>
      </c>
      <c r="F129">
        <v>1</v>
      </c>
      <c r="G129">
        <v>3</v>
      </c>
      <c r="H129">
        <v>-2</v>
      </c>
      <c r="I129">
        <v>36</v>
      </c>
      <c r="J129">
        <v>34</v>
      </c>
      <c r="K129">
        <v>1</v>
      </c>
      <c r="L129">
        <v>8</v>
      </c>
      <c r="M129">
        <v>0</v>
      </c>
      <c r="N129">
        <v>0</v>
      </c>
      <c r="O129">
        <v>0</v>
      </c>
      <c r="P129">
        <v>1</v>
      </c>
      <c r="Q129">
        <v>2</v>
      </c>
      <c r="R129">
        <v>0</v>
      </c>
      <c r="S129">
        <v>4</v>
      </c>
      <c r="T129">
        <v>0</v>
      </c>
      <c r="U129">
        <v>0</v>
      </c>
      <c r="V129">
        <v>0</v>
      </c>
      <c r="W129">
        <v>0</v>
      </c>
      <c r="X129">
        <v>1</v>
      </c>
      <c r="Y129">
        <v>0</v>
      </c>
      <c r="Z129">
        <v>0</v>
      </c>
      <c r="AA129">
        <v>-0.498</v>
      </c>
      <c r="AB129">
        <v>-3.419</v>
      </c>
      <c r="AC129">
        <v>1.5269999999999999</v>
      </c>
      <c r="AD129">
        <v>8</v>
      </c>
      <c r="AE129">
        <v>14</v>
      </c>
      <c r="AF129">
        <v>31422</v>
      </c>
      <c r="AG129">
        <v>126</v>
      </c>
    </row>
    <row r="130" spans="1:33" ht="21" x14ac:dyDescent="0.3">
      <c r="A130" s="9">
        <v>127</v>
      </c>
      <c r="B130" s="16">
        <v>26093</v>
      </c>
      <c r="C130" t="s">
        <v>18</v>
      </c>
      <c r="D130" t="s">
        <v>79</v>
      </c>
      <c r="E130" t="s">
        <v>172</v>
      </c>
      <c r="F130">
        <v>1</v>
      </c>
      <c r="G130">
        <v>3</v>
      </c>
      <c r="H130">
        <v>-2</v>
      </c>
      <c r="I130">
        <v>35</v>
      </c>
      <c r="J130">
        <v>34</v>
      </c>
      <c r="K130">
        <v>1</v>
      </c>
      <c r="L130">
        <v>7</v>
      </c>
      <c r="M130">
        <v>0</v>
      </c>
      <c r="N130">
        <v>0</v>
      </c>
      <c r="O130">
        <v>1</v>
      </c>
      <c r="P130">
        <v>1</v>
      </c>
      <c r="Q130">
        <v>0</v>
      </c>
      <c r="R130">
        <v>0</v>
      </c>
      <c r="S130">
        <v>5</v>
      </c>
      <c r="T130">
        <v>0</v>
      </c>
      <c r="U130">
        <v>1</v>
      </c>
      <c r="V130">
        <v>0</v>
      </c>
      <c r="W130">
        <v>1</v>
      </c>
      <c r="X130">
        <v>0</v>
      </c>
      <c r="Y130">
        <v>0</v>
      </c>
      <c r="Z130">
        <v>0</v>
      </c>
      <c r="AA130">
        <v>-0.46700000000000003</v>
      </c>
      <c r="AB130">
        <v>-3.42</v>
      </c>
      <c r="AC130">
        <v>1.0609999999999999</v>
      </c>
      <c r="AD130">
        <v>7</v>
      </c>
      <c r="AE130">
        <v>11</v>
      </c>
      <c r="AF130">
        <v>16438</v>
      </c>
      <c r="AG130">
        <v>128</v>
      </c>
    </row>
    <row r="131" spans="1:33" ht="21" x14ac:dyDescent="0.3">
      <c r="A131" s="9">
        <v>128</v>
      </c>
      <c r="B131" s="16">
        <v>26081</v>
      </c>
      <c r="C131" t="s">
        <v>18</v>
      </c>
      <c r="D131" t="s">
        <v>79</v>
      </c>
      <c r="E131" t="s">
        <v>178</v>
      </c>
      <c r="F131">
        <v>2</v>
      </c>
      <c r="G131">
        <v>4</v>
      </c>
      <c r="H131">
        <v>-2</v>
      </c>
      <c r="I131">
        <v>34</v>
      </c>
      <c r="J131">
        <v>32</v>
      </c>
      <c r="K131">
        <v>2</v>
      </c>
      <c r="L131">
        <v>6</v>
      </c>
      <c r="M131">
        <v>1</v>
      </c>
      <c r="N131">
        <v>0</v>
      </c>
      <c r="O131">
        <v>0</v>
      </c>
      <c r="P131">
        <v>2</v>
      </c>
      <c r="Q131">
        <v>2</v>
      </c>
      <c r="R131">
        <v>0</v>
      </c>
      <c r="S131">
        <v>4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1</v>
      </c>
      <c r="AA131">
        <v>-0.38600000000000001</v>
      </c>
      <c r="AB131">
        <v>-1.9870000000000001</v>
      </c>
      <c r="AC131">
        <v>0.94</v>
      </c>
      <c r="AD131">
        <v>5</v>
      </c>
      <c r="AE131">
        <v>16</v>
      </c>
      <c r="AF131">
        <v>12776</v>
      </c>
      <c r="AG131">
        <v>144</v>
      </c>
    </row>
    <row r="132" spans="1:33" ht="21" x14ac:dyDescent="0.3">
      <c r="A132" s="9">
        <v>129</v>
      </c>
      <c r="B132" s="16">
        <v>26076</v>
      </c>
      <c r="C132" t="s">
        <v>18</v>
      </c>
      <c r="D132" t="s">
        <v>14</v>
      </c>
      <c r="E132" t="s">
        <v>178</v>
      </c>
      <c r="F132">
        <v>2</v>
      </c>
      <c r="G132">
        <v>4</v>
      </c>
      <c r="H132">
        <v>-2</v>
      </c>
      <c r="I132">
        <v>38</v>
      </c>
      <c r="J132">
        <v>31</v>
      </c>
      <c r="K132">
        <v>2</v>
      </c>
      <c r="L132">
        <v>4</v>
      </c>
      <c r="M132">
        <v>1</v>
      </c>
      <c r="N132">
        <v>0</v>
      </c>
      <c r="O132">
        <v>0</v>
      </c>
      <c r="P132">
        <v>1</v>
      </c>
      <c r="Q132">
        <v>6</v>
      </c>
      <c r="R132">
        <v>0</v>
      </c>
      <c r="S132">
        <v>5</v>
      </c>
      <c r="T132">
        <v>1</v>
      </c>
      <c r="U132">
        <v>0</v>
      </c>
      <c r="V132">
        <v>0</v>
      </c>
      <c r="W132">
        <v>2</v>
      </c>
      <c r="X132">
        <v>2</v>
      </c>
      <c r="Y132">
        <v>0</v>
      </c>
      <c r="Z132">
        <v>0</v>
      </c>
      <c r="AA132">
        <v>-0.55800000000000005</v>
      </c>
      <c r="AB132">
        <v>-1.865</v>
      </c>
      <c r="AC132">
        <v>1.579</v>
      </c>
      <c r="AD132">
        <v>9</v>
      </c>
      <c r="AE132">
        <v>15</v>
      </c>
      <c r="AF132">
        <v>27216</v>
      </c>
      <c r="AG132">
        <v>154</v>
      </c>
    </row>
    <row r="133" spans="1:33" ht="21" x14ac:dyDescent="0.3">
      <c r="A133" s="9">
        <v>130</v>
      </c>
      <c r="B133" s="16">
        <v>26050</v>
      </c>
      <c r="C133" t="s">
        <v>18</v>
      </c>
      <c r="D133" t="s">
        <v>78</v>
      </c>
      <c r="E133" t="s">
        <v>179</v>
      </c>
      <c r="F133">
        <v>5</v>
      </c>
      <c r="G133">
        <v>7</v>
      </c>
      <c r="H133">
        <v>-2</v>
      </c>
      <c r="I133">
        <v>42</v>
      </c>
      <c r="J133">
        <v>40</v>
      </c>
      <c r="K133">
        <v>5</v>
      </c>
      <c r="L133">
        <v>13</v>
      </c>
      <c r="M133">
        <v>1</v>
      </c>
      <c r="N133">
        <v>0</v>
      </c>
      <c r="O133">
        <v>2</v>
      </c>
      <c r="P133">
        <v>5</v>
      </c>
      <c r="Q133">
        <v>2</v>
      </c>
      <c r="R133">
        <v>1</v>
      </c>
      <c r="S133">
        <v>3</v>
      </c>
      <c r="T133">
        <v>0</v>
      </c>
      <c r="U133">
        <v>0</v>
      </c>
      <c r="V133">
        <v>0</v>
      </c>
      <c r="W133">
        <v>1</v>
      </c>
      <c r="X133">
        <v>0</v>
      </c>
      <c r="Y133">
        <v>0</v>
      </c>
      <c r="Z133">
        <v>0</v>
      </c>
      <c r="AA133">
        <v>-8.0000000000000002E-3</v>
      </c>
      <c r="AB133">
        <v>1.0129999999999999</v>
      </c>
      <c r="AC133">
        <v>0.76800000000000002</v>
      </c>
      <c r="AD133">
        <v>10</v>
      </c>
      <c r="AE133">
        <v>14</v>
      </c>
      <c r="AF133">
        <v>6518</v>
      </c>
      <c r="AG133">
        <v>166</v>
      </c>
    </row>
    <row r="134" spans="1:33" ht="21" x14ac:dyDescent="0.3">
      <c r="A134" s="9">
        <v>131</v>
      </c>
      <c r="B134" s="16">
        <v>26047</v>
      </c>
      <c r="C134" t="s">
        <v>18</v>
      </c>
      <c r="D134" t="s">
        <v>75</v>
      </c>
      <c r="E134" t="s">
        <v>174</v>
      </c>
      <c r="F134">
        <v>0</v>
      </c>
      <c r="G134">
        <v>2</v>
      </c>
      <c r="H134">
        <v>-2</v>
      </c>
      <c r="I134">
        <v>29</v>
      </c>
      <c r="J134">
        <v>29</v>
      </c>
      <c r="K134">
        <v>0</v>
      </c>
      <c r="L134">
        <v>3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6</v>
      </c>
      <c r="T134">
        <v>0</v>
      </c>
      <c r="U134">
        <v>0</v>
      </c>
      <c r="V134">
        <v>0</v>
      </c>
      <c r="W134">
        <v>0</v>
      </c>
      <c r="X134">
        <v>1</v>
      </c>
      <c r="Y134">
        <v>0</v>
      </c>
      <c r="Z134">
        <v>0</v>
      </c>
      <c r="AA134">
        <v>-0.57099999999999995</v>
      </c>
      <c r="AB134">
        <v>-3.988</v>
      </c>
      <c r="AC134">
        <v>0.95899999999999996</v>
      </c>
      <c r="AD134">
        <v>2</v>
      </c>
      <c r="AE134">
        <v>10</v>
      </c>
      <c r="AF134">
        <v>8386</v>
      </c>
      <c r="AG134">
        <v>141</v>
      </c>
    </row>
    <row r="135" spans="1:33" ht="21" x14ac:dyDescent="0.3">
      <c r="A135" s="9">
        <v>132</v>
      </c>
      <c r="B135" s="16">
        <v>26046</v>
      </c>
      <c r="C135" t="s">
        <v>18</v>
      </c>
      <c r="D135" t="s">
        <v>75</v>
      </c>
      <c r="E135" t="s">
        <v>174</v>
      </c>
      <c r="F135">
        <v>0</v>
      </c>
      <c r="G135">
        <v>2</v>
      </c>
      <c r="H135">
        <v>-2</v>
      </c>
      <c r="I135">
        <v>33</v>
      </c>
      <c r="J135">
        <v>32</v>
      </c>
      <c r="K135">
        <v>0</v>
      </c>
      <c r="L135">
        <v>5</v>
      </c>
      <c r="M135">
        <v>1</v>
      </c>
      <c r="N135">
        <v>0</v>
      </c>
      <c r="O135">
        <v>0</v>
      </c>
      <c r="P135">
        <v>0</v>
      </c>
      <c r="Q135">
        <v>1</v>
      </c>
      <c r="R135">
        <v>0</v>
      </c>
      <c r="S135">
        <v>3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-0.57899999999999996</v>
      </c>
      <c r="AB135">
        <v>-3.9860000000000002</v>
      </c>
      <c r="AC135">
        <v>1.0840000000000001</v>
      </c>
      <c r="AD135">
        <v>6</v>
      </c>
      <c r="AE135">
        <v>11</v>
      </c>
      <c r="AF135">
        <v>12350</v>
      </c>
      <c r="AG135">
        <v>128</v>
      </c>
    </row>
    <row r="136" spans="1:33" ht="21" x14ac:dyDescent="0.3">
      <c r="A136" s="9">
        <v>133</v>
      </c>
      <c r="B136" s="16">
        <v>26043</v>
      </c>
      <c r="C136" t="s">
        <v>18</v>
      </c>
      <c r="D136" t="s">
        <v>1</v>
      </c>
      <c r="E136" t="s">
        <v>174</v>
      </c>
      <c r="F136">
        <v>0</v>
      </c>
      <c r="G136">
        <v>2</v>
      </c>
      <c r="H136">
        <v>-2</v>
      </c>
      <c r="I136">
        <v>32</v>
      </c>
      <c r="J136">
        <v>31</v>
      </c>
      <c r="K136">
        <v>0</v>
      </c>
      <c r="L136">
        <v>6</v>
      </c>
      <c r="M136">
        <v>0</v>
      </c>
      <c r="N136">
        <v>1</v>
      </c>
      <c r="O136">
        <v>0</v>
      </c>
      <c r="P136">
        <v>0</v>
      </c>
      <c r="Q136">
        <v>1</v>
      </c>
      <c r="R136">
        <v>0</v>
      </c>
      <c r="S136">
        <v>7</v>
      </c>
      <c r="T136">
        <v>0</v>
      </c>
      <c r="U136">
        <v>0</v>
      </c>
      <c r="V136">
        <v>0</v>
      </c>
      <c r="W136">
        <v>0</v>
      </c>
      <c r="X136">
        <v>2</v>
      </c>
      <c r="Y136">
        <v>0</v>
      </c>
      <c r="Z136">
        <v>0</v>
      </c>
      <c r="AA136">
        <v>-0.56699999999999995</v>
      </c>
      <c r="AB136">
        <v>-3.9860000000000002</v>
      </c>
      <c r="AC136">
        <v>1.4359999999999999</v>
      </c>
      <c r="AD136">
        <v>5</v>
      </c>
      <c r="AE136">
        <v>12</v>
      </c>
      <c r="AF136">
        <v>8755</v>
      </c>
      <c r="AG136">
        <v>118</v>
      </c>
    </row>
    <row r="137" spans="1:33" ht="21" x14ac:dyDescent="0.3">
      <c r="A137" s="9">
        <v>134</v>
      </c>
      <c r="B137" s="16">
        <v>26034</v>
      </c>
      <c r="C137" t="s">
        <v>18</v>
      </c>
      <c r="D137" t="s">
        <v>1</v>
      </c>
      <c r="E137" t="s">
        <v>172</v>
      </c>
      <c r="F137">
        <v>1</v>
      </c>
      <c r="G137">
        <v>3</v>
      </c>
      <c r="H137">
        <v>-2</v>
      </c>
      <c r="I137">
        <v>36</v>
      </c>
      <c r="J137">
        <v>32</v>
      </c>
      <c r="K137">
        <v>1</v>
      </c>
      <c r="L137">
        <v>7</v>
      </c>
      <c r="M137">
        <v>0</v>
      </c>
      <c r="N137">
        <v>0</v>
      </c>
      <c r="O137">
        <v>0</v>
      </c>
      <c r="P137">
        <v>1</v>
      </c>
      <c r="Q137">
        <v>3</v>
      </c>
      <c r="R137">
        <v>0</v>
      </c>
      <c r="S137">
        <v>5</v>
      </c>
      <c r="T137">
        <v>0</v>
      </c>
      <c r="U137">
        <v>1</v>
      </c>
      <c r="V137">
        <v>0</v>
      </c>
      <c r="W137">
        <v>1</v>
      </c>
      <c r="X137">
        <v>1</v>
      </c>
      <c r="Y137">
        <v>0</v>
      </c>
      <c r="Z137">
        <v>0</v>
      </c>
      <c r="AA137">
        <v>-0.379</v>
      </c>
      <c r="AB137">
        <v>-3.1379999999999999</v>
      </c>
      <c r="AC137">
        <v>1.2569999999999999</v>
      </c>
      <c r="AD137">
        <v>8</v>
      </c>
      <c r="AE137">
        <v>11</v>
      </c>
      <c r="AF137">
        <v>10220</v>
      </c>
      <c r="AG137">
        <v>112</v>
      </c>
    </row>
    <row r="138" spans="1:33" ht="21" x14ac:dyDescent="0.3">
      <c r="A138" s="9">
        <v>135</v>
      </c>
      <c r="B138" s="16">
        <v>26204</v>
      </c>
      <c r="C138" t="s">
        <v>18</v>
      </c>
      <c r="D138" t="s">
        <v>17</v>
      </c>
      <c r="E138" t="s">
        <v>180</v>
      </c>
      <c r="F138">
        <v>3</v>
      </c>
      <c r="G138">
        <v>6</v>
      </c>
      <c r="H138">
        <v>-3</v>
      </c>
      <c r="I138">
        <v>38</v>
      </c>
      <c r="J138">
        <v>35</v>
      </c>
      <c r="K138">
        <v>3</v>
      </c>
      <c r="L138">
        <v>9</v>
      </c>
      <c r="M138">
        <v>1</v>
      </c>
      <c r="N138">
        <v>0</v>
      </c>
      <c r="O138">
        <v>1</v>
      </c>
      <c r="P138">
        <v>3</v>
      </c>
      <c r="Q138">
        <v>2</v>
      </c>
      <c r="R138">
        <v>0</v>
      </c>
      <c r="S138">
        <v>3</v>
      </c>
      <c r="T138">
        <v>0</v>
      </c>
      <c r="U138">
        <v>0</v>
      </c>
      <c r="V138">
        <v>1</v>
      </c>
      <c r="W138">
        <v>1</v>
      </c>
      <c r="X138">
        <v>1</v>
      </c>
      <c r="Y138">
        <v>1</v>
      </c>
      <c r="Z138">
        <v>0</v>
      </c>
      <c r="AA138">
        <v>-0.18</v>
      </c>
      <c r="AB138">
        <v>-0.90700000000000003</v>
      </c>
      <c r="AC138">
        <v>1.0660000000000001</v>
      </c>
      <c r="AD138">
        <v>8</v>
      </c>
      <c r="AE138">
        <v>12</v>
      </c>
      <c r="AF138">
        <v>14582</v>
      </c>
      <c r="AG138">
        <v>139</v>
      </c>
    </row>
    <row r="139" spans="1:33" ht="21" x14ac:dyDescent="0.3">
      <c r="A139" s="9">
        <v>136</v>
      </c>
      <c r="B139" s="16">
        <v>26195</v>
      </c>
      <c r="C139" t="s">
        <v>18</v>
      </c>
      <c r="D139" t="s">
        <v>77</v>
      </c>
      <c r="E139" t="s">
        <v>181</v>
      </c>
      <c r="F139">
        <v>2</v>
      </c>
      <c r="G139">
        <v>5</v>
      </c>
      <c r="H139">
        <v>-3</v>
      </c>
      <c r="I139">
        <v>40</v>
      </c>
      <c r="J139">
        <v>35</v>
      </c>
      <c r="K139">
        <v>2</v>
      </c>
      <c r="L139">
        <v>10</v>
      </c>
      <c r="M139">
        <v>1</v>
      </c>
      <c r="N139">
        <v>0</v>
      </c>
      <c r="O139">
        <v>0</v>
      </c>
      <c r="P139">
        <v>2</v>
      </c>
      <c r="Q139">
        <v>5</v>
      </c>
      <c r="R139">
        <v>0</v>
      </c>
      <c r="S139">
        <v>4</v>
      </c>
      <c r="T139">
        <v>0</v>
      </c>
      <c r="U139">
        <v>0</v>
      </c>
      <c r="V139">
        <v>0</v>
      </c>
      <c r="W139">
        <v>0</v>
      </c>
      <c r="X139">
        <v>1</v>
      </c>
      <c r="Y139">
        <v>0</v>
      </c>
      <c r="Z139">
        <v>0</v>
      </c>
      <c r="AA139">
        <v>-0.24399999999999999</v>
      </c>
      <c r="AB139">
        <v>-1.9870000000000001</v>
      </c>
      <c r="AC139">
        <v>0.97</v>
      </c>
      <c r="AD139">
        <v>11</v>
      </c>
      <c r="AE139">
        <v>19</v>
      </c>
      <c r="AF139">
        <v>40337</v>
      </c>
      <c r="AG139">
        <v>154</v>
      </c>
    </row>
    <row r="140" spans="1:33" ht="21" x14ac:dyDescent="0.3">
      <c r="A140" s="9">
        <v>137</v>
      </c>
      <c r="B140" s="16">
        <v>26193</v>
      </c>
      <c r="C140" t="s">
        <v>18</v>
      </c>
      <c r="D140" t="s">
        <v>77</v>
      </c>
      <c r="E140" t="s">
        <v>182</v>
      </c>
      <c r="F140">
        <v>0</v>
      </c>
      <c r="G140">
        <v>3</v>
      </c>
      <c r="H140">
        <v>-3</v>
      </c>
      <c r="I140">
        <v>32</v>
      </c>
      <c r="J140">
        <v>30</v>
      </c>
      <c r="K140">
        <v>0</v>
      </c>
      <c r="L140">
        <v>3</v>
      </c>
      <c r="M140">
        <v>0</v>
      </c>
      <c r="N140">
        <v>0</v>
      </c>
      <c r="O140">
        <v>0</v>
      </c>
      <c r="P140">
        <v>0</v>
      </c>
      <c r="Q140">
        <v>1</v>
      </c>
      <c r="R140">
        <v>0</v>
      </c>
      <c r="S140">
        <v>7</v>
      </c>
      <c r="T140">
        <v>1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-0.41899999999999998</v>
      </c>
      <c r="AB140">
        <v>-3.9849999999999999</v>
      </c>
      <c r="AC140">
        <v>0.89100000000000001</v>
      </c>
      <c r="AD140">
        <v>5</v>
      </c>
      <c r="AE140">
        <v>15</v>
      </c>
      <c r="AF140">
        <v>23421</v>
      </c>
      <c r="AG140">
        <v>119</v>
      </c>
    </row>
    <row r="141" spans="1:33" ht="21" x14ac:dyDescent="0.3">
      <c r="A141" s="9">
        <v>138</v>
      </c>
      <c r="B141" s="16">
        <v>26187</v>
      </c>
      <c r="C141" t="s">
        <v>18</v>
      </c>
      <c r="D141" t="s">
        <v>14</v>
      </c>
      <c r="E141" t="s">
        <v>183</v>
      </c>
      <c r="F141">
        <v>1</v>
      </c>
      <c r="G141">
        <v>4</v>
      </c>
      <c r="H141">
        <v>-3</v>
      </c>
      <c r="I141">
        <v>34</v>
      </c>
      <c r="J141">
        <v>31</v>
      </c>
      <c r="K141">
        <v>1</v>
      </c>
      <c r="L141">
        <v>6</v>
      </c>
      <c r="M141">
        <v>0</v>
      </c>
      <c r="N141">
        <v>1</v>
      </c>
      <c r="O141">
        <v>0</v>
      </c>
      <c r="P141">
        <v>1</v>
      </c>
      <c r="Q141">
        <v>2</v>
      </c>
      <c r="R141">
        <v>0</v>
      </c>
      <c r="S141">
        <v>3</v>
      </c>
      <c r="T141">
        <v>0</v>
      </c>
      <c r="U141">
        <v>1</v>
      </c>
      <c r="V141">
        <v>0</v>
      </c>
      <c r="W141">
        <v>1</v>
      </c>
      <c r="X141">
        <v>2</v>
      </c>
      <c r="Y141">
        <v>0</v>
      </c>
      <c r="Z141">
        <v>0</v>
      </c>
      <c r="AA141">
        <v>-0.255</v>
      </c>
      <c r="AB141">
        <v>-2.867</v>
      </c>
      <c r="AC141">
        <v>1.071</v>
      </c>
      <c r="AD141">
        <v>6</v>
      </c>
      <c r="AE141">
        <v>13</v>
      </c>
      <c r="AF141">
        <v>18376</v>
      </c>
      <c r="AG141">
        <v>132</v>
      </c>
    </row>
    <row r="142" spans="1:33" ht="21" x14ac:dyDescent="0.3">
      <c r="A142" s="9">
        <v>139</v>
      </c>
      <c r="B142" s="16">
        <v>26167</v>
      </c>
      <c r="C142" t="s">
        <v>18</v>
      </c>
      <c r="D142" t="s">
        <v>6</v>
      </c>
      <c r="E142" t="s">
        <v>180</v>
      </c>
      <c r="F142">
        <v>3</v>
      </c>
      <c r="G142">
        <v>6</v>
      </c>
      <c r="H142">
        <v>-3</v>
      </c>
      <c r="I142">
        <v>38</v>
      </c>
      <c r="J142">
        <v>37</v>
      </c>
      <c r="K142">
        <v>3</v>
      </c>
      <c r="L142">
        <v>10</v>
      </c>
      <c r="M142">
        <v>3</v>
      </c>
      <c r="N142">
        <v>0</v>
      </c>
      <c r="O142">
        <v>0</v>
      </c>
      <c r="P142">
        <v>3</v>
      </c>
      <c r="Q142">
        <v>1</v>
      </c>
      <c r="R142">
        <v>1</v>
      </c>
      <c r="S142">
        <v>7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-4.5999999999999999E-2</v>
      </c>
      <c r="AB142">
        <v>-0.71</v>
      </c>
      <c r="AC142">
        <v>0.87</v>
      </c>
      <c r="AD142">
        <v>8</v>
      </c>
      <c r="AE142">
        <v>14</v>
      </c>
      <c r="AF142">
        <v>31431</v>
      </c>
      <c r="AG142">
        <v>151</v>
      </c>
    </row>
    <row r="143" spans="1:33" ht="21" x14ac:dyDescent="0.3">
      <c r="A143" s="9">
        <v>140</v>
      </c>
      <c r="B143" s="16">
        <v>26166</v>
      </c>
      <c r="C143" t="s">
        <v>18</v>
      </c>
      <c r="D143" t="s">
        <v>6</v>
      </c>
      <c r="E143" t="s">
        <v>180</v>
      </c>
      <c r="F143">
        <v>3</v>
      </c>
      <c r="G143">
        <v>6</v>
      </c>
      <c r="H143">
        <v>-3</v>
      </c>
      <c r="I143">
        <v>36</v>
      </c>
      <c r="J143">
        <v>31</v>
      </c>
      <c r="K143">
        <v>3</v>
      </c>
      <c r="L143">
        <v>9</v>
      </c>
      <c r="M143">
        <v>3</v>
      </c>
      <c r="N143">
        <v>0</v>
      </c>
      <c r="O143">
        <v>0</v>
      </c>
      <c r="P143">
        <v>3</v>
      </c>
      <c r="Q143">
        <v>4</v>
      </c>
      <c r="R143">
        <v>0</v>
      </c>
      <c r="S143">
        <v>4</v>
      </c>
      <c r="T143">
        <v>0</v>
      </c>
      <c r="U143">
        <v>1</v>
      </c>
      <c r="V143">
        <v>0</v>
      </c>
      <c r="W143">
        <v>0</v>
      </c>
      <c r="X143">
        <v>0</v>
      </c>
      <c r="Y143">
        <v>0</v>
      </c>
      <c r="Z143">
        <v>1</v>
      </c>
      <c r="AA143">
        <v>-8.0000000000000002E-3</v>
      </c>
      <c r="AB143">
        <v>-0.70799999999999996</v>
      </c>
      <c r="AC143">
        <v>0.88100000000000001</v>
      </c>
      <c r="AD143">
        <v>6</v>
      </c>
      <c r="AE143">
        <v>11</v>
      </c>
      <c r="AF143">
        <v>27427</v>
      </c>
      <c r="AG143">
        <v>132</v>
      </c>
    </row>
    <row r="144" spans="1:33" ht="21" x14ac:dyDescent="0.3">
      <c r="A144" s="9">
        <v>141</v>
      </c>
      <c r="B144" s="16">
        <v>26144</v>
      </c>
      <c r="C144" t="s">
        <v>18</v>
      </c>
      <c r="D144" t="s">
        <v>75</v>
      </c>
      <c r="E144" t="s">
        <v>181</v>
      </c>
      <c r="F144">
        <v>2</v>
      </c>
      <c r="G144">
        <v>5</v>
      </c>
      <c r="H144">
        <v>-3</v>
      </c>
      <c r="I144">
        <v>36</v>
      </c>
      <c r="J144">
        <v>35</v>
      </c>
      <c r="K144">
        <v>2</v>
      </c>
      <c r="L144">
        <v>8</v>
      </c>
      <c r="M144">
        <v>2</v>
      </c>
      <c r="N144">
        <v>0</v>
      </c>
      <c r="O144">
        <v>1</v>
      </c>
      <c r="P144">
        <v>2</v>
      </c>
      <c r="Q144">
        <v>1</v>
      </c>
      <c r="R144">
        <v>0</v>
      </c>
      <c r="S144">
        <v>2</v>
      </c>
      <c r="T144">
        <v>0</v>
      </c>
      <c r="U144">
        <v>0</v>
      </c>
      <c r="V144">
        <v>0</v>
      </c>
      <c r="W144">
        <v>1</v>
      </c>
      <c r="X144">
        <v>1</v>
      </c>
      <c r="Y144">
        <v>0</v>
      </c>
      <c r="Z144">
        <v>0</v>
      </c>
      <c r="AA144">
        <v>-0.21299999999999999</v>
      </c>
      <c r="AB144">
        <v>-1.8680000000000001</v>
      </c>
      <c r="AC144">
        <v>1.022</v>
      </c>
      <c r="AD144">
        <v>7</v>
      </c>
      <c r="AE144">
        <v>12</v>
      </c>
      <c r="AF144">
        <v>10088</v>
      </c>
      <c r="AG144">
        <v>133</v>
      </c>
    </row>
    <row r="145" spans="1:33" ht="21" x14ac:dyDescent="0.3">
      <c r="A145" s="9">
        <v>142</v>
      </c>
      <c r="B145" s="16">
        <v>26141</v>
      </c>
      <c r="C145" t="s">
        <v>18</v>
      </c>
      <c r="D145" t="s">
        <v>78</v>
      </c>
      <c r="E145" t="s">
        <v>184</v>
      </c>
      <c r="F145">
        <v>5</v>
      </c>
      <c r="G145">
        <v>8</v>
      </c>
      <c r="H145">
        <v>-3</v>
      </c>
      <c r="I145">
        <v>38</v>
      </c>
      <c r="J145">
        <v>37</v>
      </c>
      <c r="K145">
        <v>5</v>
      </c>
      <c r="L145">
        <v>10</v>
      </c>
      <c r="M145">
        <v>3</v>
      </c>
      <c r="N145">
        <v>0</v>
      </c>
      <c r="O145">
        <v>0</v>
      </c>
      <c r="P145">
        <v>5</v>
      </c>
      <c r="Q145">
        <v>1</v>
      </c>
      <c r="R145">
        <v>0</v>
      </c>
      <c r="S145">
        <v>5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0.19600000000000001</v>
      </c>
      <c r="AB145">
        <v>1.32</v>
      </c>
      <c r="AC145">
        <v>0.63300000000000001</v>
      </c>
      <c r="AD145">
        <v>6</v>
      </c>
      <c r="AE145">
        <v>11</v>
      </c>
      <c r="AF145">
        <v>26564</v>
      </c>
      <c r="AG145">
        <v>131</v>
      </c>
    </row>
    <row r="146" spans="1:33" ht="21" x14ac:dyDescent="0.3">
      <c r="A146" s="9">
        <v>143</v>
      </c>
      <c r="B146" s="16">
        <v>26089</v>
      </c>
      <c r="C146" t="s">
        <v>18</v>
      </c>
      <c r="D146" t="s">
        <v>9</v>
      </c>
      <c r="E146" t="s">
        <v>183</v>
      </c>
      <c r="F146">
        <v>1</v>
      </c>
      <c r="G146">
        <v>4</v>
      </c>
      <c r="H146">
        <v>-3</v>
      </c>
      <c r="I146">
        <v>38</v>
      </c>
      <c r="J146">
        <v>36</v>
      </c>
      <c r="K146">
        <v>1</v>
      </c>
      <c r="L146">
        <v>11</v>
      </c>
      <c r="M146">
        <v>1</v>
      </c>
      <c r="N146">
        <v>1</v>
      </c>
      <c r="O146">
        <v>0</v>
      </c>
      <c r="P146">
        <v>1</v>
      </c>
      <c r="Q146">
        <v>1</v>
      </c>
      <c r="R146">
        <v>0</v>
      </c>
      <c r="S146">
        <v>4</v>
      </c>
      <c r="T146">
        <v>0</v>
      </c>
      <c r="U146">
        <v>0</v>
      </c>
      <c r="V146">
        <v>1</v>
      </c>
      <c r="W146">
        <v>0</v>
      </c>
      <c r="X146">
        <v>1</v>
      </c>
      <c r="Y146">
        <v>0</v>
      </c>
      <c r="Z146">
        <v>0</v>
      </c>
      <c r="AA146">
        <v>-0.39700000000000002</v>
      </c>
      <c r="AB146">
        <v>-2.988</v>
      </c>
      <c r="AC146">
        <v>1.1950000000000001</v>
      </c>
      <c r="AD146">
        <v>10</v>
      </c>
      <c r="AE146">
        <v>14</v>
      </c>
      <c r="AF146">
        <v>23793</v>
      </c>
      <c r="AG146">
        <v>170</v>
      </c>
    </row>
    <row r="147" spans="1:33" ht="21" x14ac:dyDescent="0.3">
      <c r="A147" s="9">
        <v>144</v>
      </c>
      <c r="B147" s="16">
        <v>26078</v>
      </c>
      <c r="C147" t="s">
        <v>18</v>
      </c>
      <c r="D147" t="s">
        <v>6</v>
      </c>
      <c r="E147" t="s">
        <v>185</v>
      </c>
      <c r="F147">
        <v>4</v>
      </c>
      <c r="G147">
        <v>7</v>
      </c>
      <c r="H147">
        <v>-3</v>
      </c>
      <c r="I147">
        <v>38</v>
      </c>
      <c r="J147">
        <v>37</v>
      </c>
      <c r="K147">
        <v>4</v>
      </c>
      <c r="L147">
        <v>12</v>
      </c>
      <c r="M147">
        <v>2</v>
      </c>
      <c r="N147">
        <v>0</v>
      </c>
      <c r="O147">
        <v>2</v>
      </c>
      <c r="P147">
        <v>4</v>
      </c>
      <c r="Q147">
        <v>0</v>
      </c>
      <c r="R147">
        <v>0</v>
      </c>
      <c r="S147">
        <v>6</v>
      </c>
      <c r="T147">
        <v>1</v>
      </c>
      <c r="U147">
        <v>0</v>
      </c>
      <c r="V147">
        <v>0</v>
      </c>
      <c r="W147">
        <v>0</v>
      </c>
      <c r="X147">
        <v>2</v>
      </c>
      <c r="Y147">
        <v>0</v>
      </c>
      <c r="Z147">
        <v>0</v>
      </c>
      <c r="AA147">
        <v>-0.14699999999999999</v>
      </c>
      <c r="AB147">
        <v>1.4E-2</v>
      </c>
      <c r="AC147">
        <v>0.99299999999999999</v>
      </c>
      <c r="AD147">
        <v>7</v>
      </c>
      <c r="AE147">
        <v>17</v>
      </c>
      <c r="AF147">
        <v>8607</v>
      </c>
      <c r="AG147">
        <v>135</v>
      </c>
    </row>
    <row r="148" spans="1:33" ht="21" x14ac:dyDescent="0.3">
      <c r="A148" s="9">
        <v>145</v>
      </c>
      <c r="B148" s="16">
        <v>26075</v>
      </c>
      <c r="C148" t="s">
        <v>18</v>
      </c>
      <c r="D148" t="s">
        <v>14</v>
      </c>
      <c r="E148" t="s">
        <v>181</v>
      </c>
      <c r="F148">
        <v>2</v>
      </c>
      <c r="G148">
        <v>5</v>
      </c>
      <c r="H148">
        <v>-3</v>
      </c>
      <c r="I148">
        <v>35</v>
      </c>
      <c r="J148">
        <v>31</v>
      </c>
      <c r="K148">
        <v>2</v>
      </c>
      <c r="L148">
        <v>4</v>
      </c>
      <c r="M148">
        <v>1</v>
      </c>
      <c r="N148">
        <v>0</v>
      </c>
      <c r="O148">
        <v>1</v>
      </c>
      <c r="P148">
        <v>2</v>
      </c>
      <c r="Q148">
        <v>4</v>
      </c>
      <c r="R148">
        <v>0</v>
      </c>
      <c r="S148">
        <v>14</v>
      </c>
      <c r="T148">
        <v>0</v>
      </c>
      <c r="U148">
        <v>0</v>
      </c>
      <c r="V148">
        <v>0</v>
      </c>
      <c r="W148">
        <v>1</v>
      </c>
      <c r="X148">
        <v>1</v>
      </c>
      <c r="Y148">
        <v>3</v>
      </c>
      <c r="Z148">
        <v>0</v>
      </c>
      <c r="AA148">
        <v>-0.28899999999999998</v>
      </c>
      <c r="AB148">
        <v>-1.867</v>
      </c>
      <c r="AC148">
        <v>1.0509999999999999</v>
      </c>
      <c r="AD148">
        <v>6</v>
      </c>
      <c r="AE148">
        <v>15</v>
      </c>
      <c r="AF148">
        <v>18814</v>
      </c>
      <c r="AG148">
        <v>145</v>
      </c>
    </row>
    <row r="149" spans="1:33" ht="21" x14ac:dyDescent="0.3">
      <c r="A149" s="9">
        <v>146</v>
      </c>
      <c r="B149" t="s">
        <v>186</v>
      </c>
      <c r="C149" t="s">
        <v>18</v>
      </c>
      <c r="D149" t="s">
        <v>77</v>
      </c>
      <c r="E149" t="s">
        <v>181</v>
      </c>
      <c r="F149">
        <v>2</v>
      </c>
      <c r="G149">
        <v>5</v>
      </c>
      <c r="H149">
        <v>-3</v>
      </c>
      <c r="I149">
        <v>32</v>
      </c>
      <c r="J149">
        <v>27</v>
      </c>
      <c r="K149">
        <v>2</v>
      </c>
      <c r="L149">
        <v>1</v>
      </c>
      <c r="M149">
        <v>0</v>
      </c>
      <c r="N149">
        <v>1</v>
      </c>
      <c r="O149">
        <v>0</v>
      </c>
      <c r="P149">
        <v>2</v>
      </c>
      <c r="Q149">
        <v>3</v>
      </c>
      <c r="R149">
        <v>1</v>
      </c>
      <c r="S149">
        <v>6</v>
      </c>
      <c r="T149">
        <v>1</v>
      </c>
      <c r="U149">
        <v>0</v>
      </c>
      <c r="V149">
        <v>1</v>
      </c>
      <c r="W149">
        <v>0</v>
      </c>
      <c r="X149">
        <v>0</v>
      </c>
      <c r="Y149">
        <v>0</v>
      </c>
      <c r="Z149">
        <v>0</v>
      </c>
      <c r="AA149">
        <v>-0.18099999999999999</v>
      </c>
      <c r="AB149">
        <v>-1.8280000000000001</v>
      </c>
      <c r="AC149">
        <v>1.2390000000000001</v>
      </c>
      <c r="AD149">
        <v>3</v>
      </c>
      <c r="AE149">
        <v>12</v>
      </c>
      <c r="AG149">
        <v>129</v>
      </c>
    </row>
    <row r="150" spans="1:33" ht="21" x14ac:dyDescent="0.3">
      <c r="A150" s="9">
        <v>147</v>
      </c>
      <c r="B150" s="16">
        <v>26173</v>
      </c>
      <c r="C150" t="s">
        <v>18</v>
      </c>
      <c r="D150" t="s">
        <v>9</v>
      </c>
      <c r="E150" t="s">
        <v>187</v>
      </c>
      <c r="F150">
        <v>0</v>
      </c>
      <c r="G150">
        <v>4</v>
      </c>
      <c r="H150">
        <v>-4</v>
      </c>
      <c r="I150">
        <v>33</v>
      </c>
      <c r="J150">
        <v>30</v>
      </c>
      <c r="K150">
        <v>0</v>
      </c>
      <c r="L150">
        <v>5</v>
      </c>
      <c r="M150">
        <v>0</v>
      </c>
      <c r="N150">
        <v>0</v>
      </c>
      <c r="O150">
        <v>0</v>
      </c>
      <c r="P150">
        <v>0</v>
      </c>
      <c r="Q150">
        <v>3</v>
      </c>
      <c r="R150">
        <v>0</v>
      </c>
      <c r="S150">
        <v>4</v>
      </c>
      <c r="T150">
        <v>0</v>
      </c>
      <c r="U150">
        <v>0</v>
      </c>
      <c r="V150">
        <v>0</v>
      </c>
      <c r="W150">
        <v>0</v>
      </c>
      <c r="X150">
        <v>2</v>
      </c>
      <c r="Y150">
        <v>0</v>
      </c>
      <c r="Z150">
        <v>0</v>
      </c>
      <c r="AA150">
        <v>-0.32500000000000001</v>
      </c>
      <c r="AB150">
        <v>-3.7879999999999998</v>
      </c>
      <c r="AC150">
        <v>0.75</v>
      </c>
      <c r="AD150">
        <v>6</v>
      </c>
      <c r="AE150">
        <v>15</v>
      </c>
      <c r="AF150">
        <v>25619</v>
      </c>
      <c r="AG150">
        <v>140</v>
      </c>
    </row>
    <row r="151" spans="1:33" ht="21" x14ac:dyDescent="0.3">
      <c r="A151" s="9">
        <v>148</v>
      </c>
      <c r="B151" t="s">
        <v>188</v>
      </c>
      <c r="C151" t="s">
        <v>18</v>
      </c>
      <c r="D151" t="s">
        <v>75</v>
      </c>
      <c r="E151" t="s">
        <v>189</v>
      </c>
      <c r="F151">
        <v>7</v>
      </c>
      <c r="G151">
        <v>11</v>
      </c>
      <c r="H151">
        <v>-4</v>
      </c>
      <c r="I151">
        <v>40</v>
      </c>
      <c r="J151">
        <v>38</v>
      </c>
      <c r="K151">
        <v>7</v>
      </c>
      <c r="L151">
        <v>12</v>
      </c>
      <c r="M151">
        <v>3</v>
      </c>
      <c r="N151">
        <v>0</v>
      </c>
      <c r="O151">
        <v>2</v>
      </c>
      <c r="P151">
        <v>7</v>
      </c>
      <c r="Q151">
        <v>0</v>
      </c>
      <c r="R151">
        <v>0</v>
      </c>
      <c r="S151">
        <v>5</v>
      </c>
      <c r="T151">
        <v>0</v>
      </c>
      <c r="U151">
        <v>0</v>
      </c>
      <c r="V151">
        <v>2</v>
      </c>
      <c r="W151">
        <v>2</v>
      </c>
      <c r="X151">
        <v>0</v>
      </c>
      <c r="Y151">
        <v>0</v>
      </c>
      <c r="Z151">
        <v>0</v>
      </c>
      <c r="AA151">
        <v>0.59099999999999997</v>
      </c>
      <c r="AB151">
        <v>3.1339999999999999</v>
      </c>
      <c r="AC151">
        <v>1.1279999999999999</v>
      </c>
      <c r="AD151">
        <v>6</v>
      </c>
      <c r="AE151">
        <v>14</v>
      </c>
      <c r="AG151">
        <v>148</v>
      </c>
    </row>
    <row r="152" spans="1:33" ht="21" x14ac:dyDescent="0.3">
      <c r="A152" s="9">
        <v>149</v>
      </c>
      <c r="B152" s="16">
        <v>26145</v>
      </c>
      <c r="C152" t="s">
        <v>18</v>
      </c>
      <c r="D152" t="s">
        <v>75</v>
      </c>
      <c r="E152" t="s">
        <v>190</v>
      </c>
      <c r="F152">
        <v>11</v>
      </c>
      <c r="G152">
        <v>15</v>
      </c>
      <c r="H152">
        <v>-4</v>
      </c>
      <c r="I152">
        <v>44</v>
      </c>
      <c r="J152">
        <v>41</v>
      </c>
      <c r="K152">
        <v>11</v>
      </c>
      <c r="L152">
        <v>14</v>
      </c>
      <c r="M152">
        <v>1</v>
      </c>
      <c r="N152">
        <v>0</v>
      </c>
      <c r="O152">
        <v>4</v>
      </c>
      <c r="P152">
        <v>11</v>
      </c>
      <c r="Q152">
        <v>2</v>
      </c>
      <c r="R152">
        <v>0</v>
      </c>
      <c r="S152">
        <v>13</v>
      </c>
      <c r="T152">
        <v>1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0.46100000000000002</v>
      </c>
      <c r="AB152">
        <v>7.133</v>
      </c>
      <c r="AC152">
        <v>0.60599999999999998</v>
      </c>
      <c r="AD152">
        <v>6</v>
      </c>
      <c r="AE152">
        <v>15</v>
      </c>
      <c r="AF152">
        <v>18834</v>
      </c>
      <c r="AG152">
        <v>195</v>
      </c>
    </row>
    <row r="153" spans="1:33" ht="21" x14ac:dyDescent="0.3">
      <c r="A153" s="9">
        <v>150</v>
      </c>
      <c r="B153" s="16">
        <v>26135</v>
      </c>
      <c r="C153" t="s">
        <v>18</v>
      </c>
      <c r="D153" t="s">
        <v>75</v>
      </c>
      <c r="E153" t="s">
        <v>191</v>
      </c>
      <c r="F153">
        <v>4</v>
      </c>
      <c r="G153">
        <v>8</v>
      </c>
      <c r="H153">
        <v>-4</v>
      </c>
      <c r="I153">
        <v>35</v>
      </c>
      <c r="J153">
        <v>30</v>
      </c>
      <c r="K153">
        <v>4</v>
      </c>
      <c r="L153">
        <v>6</v>
      </c>
      <c r="M153">
        <v>0</v>
      </c>
      <c r="N153">
        <v>0</v>
      </c>
      <c r="O153">
        <v>2</v>
      </c>
      <c r="P153">
        <v>3</v>
      </c>
      <c r="Q153">
        <v>3</v>
      </c>
      <c r="R153">
        <v>0</v>
      </c>
      <c r="S153">
        <v>7</v>
      </c>
      <c r="T153">
        <v>0</v>
      </c>
      <c r="U153">
        <v>2</v>
      </c>
      <c r="V153">
        <v>0</v>
      </c>
      <c r="W153">
        <v>0</v>
      </c>
      <c r="X153">
        <v>1</v>
      </c>
      <c r="Y153">
        <v>0</v>
      </c>
      <c r="Z153">
        <v>0</v>
      </c>
      <c r="AA153">
        <v>0.23799999999999999</v>
      </c>
      <c r="AB153">
        <v>1.4999999999999999E-2</v>
      </c>
      <c r="AC153">
        <v>0.96599999999999997</v>
      </c>
      <c r="AD153">
        <v>4</v>
      </c>
      <c r="AE153">
        <v>12</v>
      </c>
      <c r="AF153">
        <v>35145</v>
      </c>
      <c r="AG153">
        <v>166</v>
      </c>
    </row>
    <row r="154" spans="1:33" ht="21" x14ac:dyDescent="0.3">
      <c r="A154" s="9">
        <v>151</v>
      </c>
      <c r="B154" s="16">
        <v>26114</v>
      </c>
      <c r="C154" t="s">
        <v>18</v>
      </c>
      <c r="D154" t="s">
        <v>77</v>
      </c>
      <c r="E154" t="s">
        <v>187</v>
      </c>
      <c r="F154">
        <v>0</v>
      </c>
      <c r="G154">
        <v>4</v>
      </c>
      <c r="H154">
        <v>-4</v>
      </c>
      <c r="I154">
        <v>35</v>
      </c>
      <c r="J154">
        <v>33</v>
      </c>
      <c r="K154">
        <v>0</v>
      </c>
      <c r="L154">
        <v>7</v>
      </c>
      <c r="M154">
        <v>2</v>
      </c>
      <c r="N154">
        <v>0</v>
      </c>
      <c r="O154">
        <v>0</v>
      </c>
      <c r="P154">
        <v>0</v>
      </c>
      <c r="Q154">
        <v>1</v>
      </c>
      <c r="R154">
        <v>0</v>
      </c>
      <c r="S154">
        <v>10</v>
      </c>
      <c r="T154">
        <v>0</v>
      </c>
      <c r="U154">
        <v>1</v>
      </c>
      <c r="V154">
        <v>0</v>
      </c>
      <c r="W154">
        <v>1</v>
      </c>
      <c r="X154">
        <v>0</v>
      </c>
      <c r="Y154">
        <v>0</v>
      </c>
      <c r="Z154">
        <v>0</v>
      </c>
      <c r="AA154">
        <v>-0.41299999999999998</v>
      </c>
      <c r="AB154">
        <v>-3.83</v>
      </c>
      <c r="AC154">
        <v>0.98399999999999999</v>
      </c>
      <c r="AD154">
        <v>8</v>
      </c>
      <c r="AE154">
        <v>11</v>
      </c>
      <c r="AF154">
        <v>50399</v>
      </c>
      <c r="AG154">
        <v>128</v>
      </c>
    </row>
    <row r="155" spans="1:33" ht="21" x14ac:dyDescent="0.3">
      <c r="A155" s="9">
        <v>152</v>
      </c>
      <c r="B155" t="s">
        <v>192</v>
      </c>
      <c r="C155" t="s">
        <v>18</v>
      </c>
      <c r="D155" t="s">
        <v>17</v>
      </c>
      <c r="E155" t="s">
        <v>191</v>
      </c>
      <c r="F155">
        <v>4</v>
      </c>
      <c r="G155">
        <v>8</v>
      </c>
      <c r="H155">
        <v>-4</v>
      </c>
      <c r="I155">
        <v>42</v>
      </c>
      <c r="J155">
        <v>35</v>
      </c>
      <c r="K155">
        <v>4</v>
      </c>
      <c r="L155">
        <v>11</v>
      </c>
      <c r="M155">
        <v>3</v>
      </c>
      <c r="N155">
        <v>0</v>
      </c>
      <c r="O155">
        <v>1</v>
      </c>
      <c r="P155">
        <v>4</v>
      </c>
      <c r="Q155">
        <v>5</v>
      </c>
      <c r="R155">
        <v>0</v>
      </c>
      <c r="S155">
        <v>8</v>
      </c>
      <c r="T155">
        <v>0</v>
      </c>
      <c r="U155">
        <v>2</v>
      </c>
      <c r="V155">
        <v>0</v>
      </c>
      <c r="W155">
        <v>1</v>
      </c>
      <c r="X155">
        <v>2</v>
      </c>
      <c r="Y155">
        <v>0</v>
      </c>
      <c r="Z155">
        <v>0</v>
      </c>
      <c r="AA155">
        <v>0.19500000000000001</v>
      </c>
      <c r="AB155">
        <v>9.2999999999999999E-2</v>
      </c>
      <c r="AC155">
        <v>1.1000000000000001</v>
      </c>
      <c r="AD155">
        <v>11</v>
      </c>
      <c r="AE155">
        <v>13</v>
      </c>
      <c r="AG155">
        <v>148</v>
      </c>
    </row>
    <row r="156" spans="1:33" ht="21" x14ac:dyDescent="0.3">
      <c r="A156" s="9">
        <v>153</v>
      </c>
      <c r="B156" s="16">
        <v>26068</v>
      </c>
      <c r="C156" t="s">
        <v>18</v>
      </c>
      <c r="D156" t="s">
        <v>77</v>
      </c>
      <c r="E156" t="s">
        <v>193</v>
      </c>
      <c r="F156">
        <v>5</v>
      </c>
      <c r="G156">
        <v>9</v>
      </c>
      <c r="H156">
        <v>-4</v>
      </c>
      <c r="I156">
        <v>39</v>
      </c>
      <c r="J156">
        <v>37</v>
      </c>
      <c r="K156">
        <v>5</v>
      </c>
      <c r="L156">
        <v>11</v>
      </c>
      <c r="M156">
        <v>3</v>
      </c>
      <c r="N156">
        <v>1</v>
      </c>
      <c r="O156">
        <v>0</v>
      </c>
      <c r="P156">
        <v>4</v>
      </c>
      <c r="Q156">
        <v>2</v>
      </c>
      <c r="R156">
        <v>0</v>
      </c>
      <c r="S156">
        <v>7</v>
      </c>
      <c r="T156">
        <v>0</v>
      </c>
      <c r="U156">
        <v>0</v>
      </c>
      <c r="V156">
        <v>0</v>
      </c>
      <c r="W156">
        <v>1</v>
      </c>
      <c r="X156">
        <v>2</v>
      </c>
      <c r="Y156">
        <v>0</v>
      </c>
      <c r="Z156">
        <v>0</v>
      </c>
      <c r="AA156">
        <v>-3.7999999999999999E-2</v>
      </c>
      <c r="AB156">
        <v>1.0129999999999999</v>
      </c>
      <c r="AC156">
        <v>0.68600000000000005</v>
      </c>
      <c r="AD156">
        <v>7</v>
      </c>
      <c r="AE156">
        <v>14</v>
      </c>
      <c r="AF156">
        <v>22042</v>
      </c>
      <c r="AG156">
        <v>146</v>
      </c>
    </row>
    <row r="157" spans="1:33" ht="21" x14ac:dyDescent="0.3">
      <c r="A157" s="9">
        <v>154</v>
      </c>
      <c r="B157" t="s">
        <v>194</v>
      </c>
      <c r="C157" t="s">
        <v>18</v>
      </c>
      <c r="D157" t="s">
        <v>75</v>
      </c>
      <c r="E157" t="s">
        <v>195</v>
      </c>
      <c r="F157">
        <v>3</v>
      </c>
      <c r="G157">
        <v>8</v>
      </c>
      <c r="H157">
        <v>-5</v>
      </c>
      <c r="I157">
        <v>37</v>
      </c>
      <c r="J157">
        <v>34</v>
      </c>
      <c r="K157">
        <v>3</v>
      </c>
      <c r="L157">
        <v>6</v>
      </c>
      <c r="M157">
        <v>1</v>
      </c>
      <c r="N157">
        <v>0</v>
      </c>
      <c r="O157">
        <v>2</v>
      </c>
      <c r="P157">
        <v>2</v>
      </c>
      <c r="Q157">
        <v>3</v>
      </c>
      <c r="R157">
        <v>0</v>
      </c>
      <c r="S157">
        <v>1</v>
      </c>
      <c r="T157">
        <v>0</v>
      </c>
      <c r="U157">
        <v>0</v>
      </c>
      <c r="V157">
        <v>0</v>
      </c>
      <c r="W157">
        <v>2</v>
      </c>
      <c r="X157">
        <v>1</v>
      </c>
      <c r="Y157">
        <v>1</v>
      </c>
      <c r="Z157">
        <v>0</v>
      </c>
      <c r="AA157">
        <v>1.9E-2</v>
      </c>
      <c r="AB157">
        <v>-0.86899999999999999</v>
      </c>
      <c r="AC157">
        <v>1.0129999999999999</v>
      </c>
      <c r="AD157">
        <v>7</v>
      </c>
      <c r="AE157">
        <v>13</v>
      </c>
      <c r="AF157">
        <v>33301</v>
      </c>
      <c r="AG157">
        <v>151</v>
      </c>
    </row>
    <row r="158" spans="1:33" ht="21" x14ac:dyDescent="0.3">
      <c r="A158" s="9">
        <v>155</v>
      </c>
      <c r="B158" s="16">
        <v>26113</v>
      </c>
      <c r="C158" t="s">
        <v>18</v>
      </c>
      <c r="D158" t="s">
        <v>21</v>
      </c>
      <c r="E158" t="s">
        <v>195</v>
      </c>
      <c r="F158">
        <v>3</v>
      </c>
      <c r="G158">
        <v>8</v>
      </c>
      <c r="H158">
        <v>-5</v>
      </c>
      <c r="I158">
        <v>35</v>
      </c>
      <c r="J158">
        <v>33</v>
      </c>
      <c r="K158">
        <v>3</v>
      </c>
      <c r="L158">
        <v>8</v>
      </c>
      <c r="M158">
        <v>0</v>
      </c>
      <c r="N158">
        <v>1</v>
      </c>
      <c r="O158">
        <v>1</v>
      </c>
      <c r="P158">
        <v>3</v>
      </c>
      <c r="Q158">
        <v>0</v>
      </c>
      <c r="R158">
        <v>0</v>
      </c>
      <c r="S158">
        <v>5</v>
      </c>
      <c r="T158">
        <v>0</v>
      </c>
      <c r="U158">
        <v>0</v>
      </c>
      <c r="V158">
        <v>2</v>
      </c>
      <c r="W158">
        <v>1</v>
      </c>
      <c r="X158">
        <v>0</v>
      </c>
      <c r="Y158">
        <v>0</v>
      </c>
      <c r="Z158">
        <v>0</v>
      </c>
      <c r="AA158">
        <v>-5.8999999999999997E-2</v>
      </c>
      <c r="AB158">
        <v>-1.0649999999999999</v>
      </c>
      <c r="AC158">
        <v>0.58099999999999996</v>
      </c>
      <c r="AD158">
        <v>5</v>
      </c>
      <c r="AE158">
        <v>10</v>
      </c>
      <c r="AF158">
        <v>14586</v>
      </c>
      <c r="AG158">
        <v>150</v>
      </c>
    </row>
    <row r="159" spans="1:33" ht="21" x14ac:dyDescent="0.3">
      <c r="A159" s="9">
        <v>156</v>
      </c>
      <c r="B159" s="16">
        <v>26165</v>
      </c>
      <c r="C159" t="s">
        <v>18</v>
      </c>
      <c r="D159" t="s">
        <v>6</v>
      </c>
      <c r="E159" t="s">
        <v>196</v>
      </c>
      <c r="F159">
        <v>0</v>
      </c>
      <c r="G159">
        <v>6</v>
      </c>
      <c r="H159">
        <v>-6</v>
      </c>
      <c r="I159">
        <v>33</v>
      </c>
      <c r="J159">
        <v>31</v>
      </c>
      <c r="K159">
        <v>0</v>
      </c>
      <c r="L159">
        <v>4</v>
      </c>
      <c r="M159">
        <v>0</v>
      </c>
      <c r="N159">
        <v>0</v>
      </c>
      <c r="O159">
        <v>0</v>
      </c>
      <c r="P159">
        <v>0</v>
      </c>
      <c r="Q159">
        <v>2</v>
      </c>
      <c r="R159">
        <v>0</v>
      </c>
      <c r="S159">
        <v>4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-0.29499999999999998</v>
      </c>
      <c r="AB159">
        <v>-3.7090000000000001</v>
      </c>
      <c r="AC159">
        <v>0.60399999999999998</v>
      </c>
      <c r="AD159">
        <v>6</v>
      </c>
      <c r="AE159">
        <v>13</v>
      </c>
      <c r="AF159">
        <v>26452</v>
      </c>
      <c r="AG159">
        <v>124</v>
      </c>
    </row>
    <row r="160" spans="1:33" ht="21" x14ac:dyDescent="0.3">
      <c r="A160" s="9">
        <v>157</v>
      </c>
      <c r="B160" s="16">
        <v>26133</v>
      </c>
      <c r="C160" t="s">
        <v>18</v>
      </c>
      <c r="D160" t="s">
        <v>78</v>
      </c>
      <c r="E160" t="s">
        <v>197</v>
      </c>
      <c r="F160">
        <v>4</v>
      </c>
      <c r="G160">
        <v>10</v>
      </c>
      <c r="H160">
        <v>-6</v>
      </c>
      <c r="I160">
        <v>39</v>
      </c>
      <c r="J160">
        <v>36</v>
      </c>
      <c r="K160">
        <v>4</v>
      </c>
      <c r="L160">
        <v>11</v>
      </c>
      <c r="M160">
        <v>1</v>
      </c>
      <c r="N160">
        <v>0</v>
      </c>
      <c r="O160">
        <v>1</v>
      </c>
      <c r="P160">
        <v>4</v>
      </c>
      <c r="Q160">
        <v>1</v>
      </c>
      <c r="R160">
        <v>0</v>
      </c>
      <c r="S160">
        <v>3</v>
      </c>
      <c r="T160">
        <v>1</v>
      </c>
      <c r="U160">
        <v>0</v>
      </c>
      <c r="V160">
        <v>1</v>
      </c>
      <c r="W160">
        <v>1</v>
      </c>
      <c r="X160">
        <v>2</v>
      </c>
      <c r="Y160">
        <v>0</v>
      </c>
      <c r="Z160">
        <v>0</v>
      </c>
      <c r="AA160">
        <v>-0.16700000000000001</v>
      </c>
      <c r="AB160">
        <v>1.4999999999999999E-2</v>
      </c>
      <c r="AC160">
        <v>0.55000000000000004</v>
      </c>
      <c r="AD160">
        <v>8</v>
      </c>
      <c r="AE160">
        <v>15</v>
      </c>
      <c r="AF160">
        <v>17437</v>
      </c>
      <c r="AG160">
        <v>166</v>
      </c>
    </row>
    <row r="161" spans="1:33" ht="21" x14ac:dyDescent="0.3">
      <c r="A161" s="9">
        <v>158</v>
      </c>
      <c r="B161" s="16">
        <v>26087</v>
      </c>
      <c r="C161" t="s">
        <v>18</v>
      </c>
      <c r="D161" t="s">
        <v>21</v>
      </c>
      <c r="E161" t="s">
        <v>198</v>
      </c>
      <c r="F161">
        <v>1</v>
      </c>
      <c r="G161">
        <v>7</v>
      </c>
      <c r="H161">
        <v>-6</v>
      </c>
      <c r="I161">
        <v>35</v>
      </c>
      <c r="J161">
        <v>33</v>
      </c>
      <c r="K161">
        <v>1</v>
      </c>
      <c r="L161">
        <v>7</v>
      </c>
      <c r="M161">
        <v>1</v>
      </c>
      <c r="N161">
        <v>0</v>
      </c>
      <c r="O161">
        <v>0</v>
      </c>
      <c r="P161">
        <v>1</v>
      </c>
      <c r="Q161">
        <v>2</v>
      </c>
      <c r="R161">
        <v>0</v>
      </c>
      <c r="S161">
        <v>9</v>
      </c>
      <c r="T161">
        <v>0</v>
      </c>
      <c r="U161">
        <v>0</v>
      </c>
      <c r="V161">
        <v>0</v>
      </c>
      <c r="W161">
        <v>1</v>
      </c>
      <c r="X161">
        <v>1</v>
      </c>
      <c r="Y161">
        <v>0</v>
      </c>
      <c r="Z161">
        <v>0</v>
      </c>
      <c r="AA161">
        <v>-0.20300000000000001</v>
      </c>
      <c r="AB161">
        <v>-2.9870000000000001</v>
      </c>
      <c r="AC161">
        <v>0.78300000000000003</v>
      </c>
      <c r="AD161">
        <v>7</v>
      </c>
      <c r="AE161">
        <v>12</v>
      </c>
      <c r="AF161">
        <v>18947</v>
      </c>
      <c r="AG161">
        <v>141</v>
      </c>
    </row>
    <row r="162" spans="1:33" ht="21" x14ac:dyDescent="0.3">
      <c r="A162" s="9">
        <v>159</v>
      </c>
      <c r="B162" s="16">
        <v>26067</v>
      </c>
      <c r="C162" t="s">
        <v>18</v>
      </c>
      <c r="D162" t="s">
        <v>77</v>
      </c>
      <c r="E162" t="s">
        <v>199</v>
      </c>
      <c r="F162">
        <v>2</v>
      </c>
      <c r="G162">
        <v>8</v>
      </c>
      <c r="H162">
        <v>-6</v>
      </c>
      <c r="I162">
        <v>39</v>
      </c>
      <c r="J162">
        <v>35</v>
      </c>
      <c r="K162">
        <v>2</v>
      </c>
      <c r="L162">
        <v>9</v>
      </c>
      <c r="M162">
        <v>0</v>
      </c>
      <c r="N162">
        <v>0</v>
      </c>
      <c r="O162">
        <v>0</v>
      </c>
      <c r="P162">
        <v>2</v>
      </c>
      <c r="Q162">
        <v>4</v>
      </c>
      <c r="R162">
        <v>0</v>
      </c>
      <c r="S162">
        <v>5</v>
      </c>
      <c r="T162">
        <v>0</v>
      </c>
      <c r="U162">
        <v>0</v>
      </c>
      <c r="V162">
        <v>0</v>
      </c>
      <c r="W162">
        <v>0</v>
      </c>
      <c r="X162">
        <v>1</v>
      </c>
      <c r="Y162">
        <v>0</v>
      </c>
      <c r="Z162">
        <v>0</v>
      </c>
      <c r="AA162">
        <v>-0.19</v>
      </c>
      <c r="AB162">
        <v>-1.9870000000000001</v>
      </c>
      <c r="AC162">
        <v>0.61599999999999999</v>
      </c>
      <c r="AD162">
        <v>10</v>
      </c>
      <c r="AE162">
        <v>17</v>
      </c>
      <c r="AF162">
        <v>17622</v>
      </c>
      <c r="AG162">
        <v>143</v>
      </c>
    </row>
    <row r="163" spans="1:33" ht="21" x14ac:dyDescent="0.3">
      <c r="A163" s="9">
        <v>160</v>
      </c>
      <c r="B163" s="16">
        <v>26103</v>
      </c>
      <c r="C163" t="s">
        <v>18</v>
      </c>
      <c r="D163" t="s">
        <v>14</v>
      </c>
      <c r="E163" t="s">
        <v>200</v>
      </c>
      <c r="F163">
        <v>1</v>
      </c>
      <c r="G163">
        <v>10</v>
      </c>
      <c r="H163">
        <v>-9</v>
      </c>
      <c r="I163">
        <v>38</v>
      </c>
      <c r="J163">
        <v>37</v>
      </c>
      <c r="K163">
        <v>1</v>
      </c>
      <c r="L163">
        <v>10</v>
      </c>
      <c r="M163">
        <v>1</v>
      </c>
      <c r="N163">
        <v>0</v>
      </c>
      <c r="O163">
        <v>0</v>
      </c>
      <c r="P163">
        <v>1</v>
      </c>
      <c r="Q163">
        <v>1</v>
      </c>
      <c r="R163">
        <v>0</v>
      </c>
      <c r="S163">
        <v>3</v>
      </c>
      <c r="T163">
        <v>0</v>
      </c>
      <c r="U163">
        <v>0</v>
      </c>
      <c r="V163">
        <v>0</v>
      </c>
      <c r="W163">
        <v>4</v>
      </c>
      <c r="X163">
        <v>3</v>
      </c>
      <c r="Y163">
        <v>0</v>
      </c>
      <c r="Z163">
        <v>0</v>
      </c>
      <c r="AA163">
        <v>-0.184</v>
      </c>
      <c r="AB163">
        <v>-2.9860000000000002</v>
      </c>
      <c r="AC163">
        <v>0.68400000000000005</v>
      </c>
      <c r="AD163">
        <v>10</v>
      </c>
      <c r="AE163">
        <v>14</v>
      </c>
      <c r="AF163">
        <v>12091</v>
      </c>
      <c r="AG163">
        <v>154</v>
      </c>
    </row>
    <row r="164" spans="1:33" ht="21" x14ac:dyDescent="0.3">
      <c r="A164" s="9">
        <v>161</v>
      </c>
      <c r="B164" s="16">
        <v>26169</v>
      </c>
      <c r="C164" t="s">
        <v>18</v>
      </c>
      <c r="D164" t="s">
        <v>1</v>
      </c>
      <c r="E164" t="s">
        <v>201</v>
      </c>
      <c r="F164">
        <v>5</v>
      </c>
      <c r="G164">
        <v>15</v>
      </c>
      <c r="H164">
        <v>-10</v>
      </c>
      <c r="I164">
        <v>39</v>
      </c>
      <c r="J164">
        <v>35</v>
      </c>
      <c r="K164">
        <v>5</v>
      </c>
      <c r="L164">
        <v>10</v>
      </c>
      <c r="M164">
        <v>1</v>
      </c>
      <c r="N164">
        <v>1</v>
      </c>
      <c r="O164">
        <v>0</v>
      </c>
      <c r="P164">
        <v>5</v>
      </c>
      <c r="Q164">
        <v>3</v>
      </c>
      <c r="R164">
        <v>0</v>
      </c>
      <c r="S164">
        <v>2</v>
      </c>
      <c r="T164">
        <v>0</v>
      </c>
      <c r="U164">
        <v>0</v>
      </c>
      <c r="V164">
        <v>1</v>
      </c>
      <c r="W164">
        <v>1</v>
      </c>
      <c r="X164">
        <v>2</v>
      </c>
      <c r="Y164">
        <v>0</v>
      </c>
      <c r="Z164">
        <v>0</v>
      </c>
      <c r="AA164">
        <v>-0.109</v>
      </c>
      <c r="AB164">
        <v>0.86499999999999999</v>
      </c>
      <c r="AC164">
        <v>0.24</v>
      </c>
      <c r="AD164">
        <v>7</v>
      </c>
      <c r="AE164">
        <v>15</v>
      </c>
      <c r="AF164">
        <v>8478</v>
      </c>
      <c r="AG164">
        <v>144</v>
      </c>
    </row>
    <row r="165" spans="1:33" ht="21" x14ac:dyDescent="0.3">
      <c r="A165" s="9">
        <v>162</v>
      </c>
      <c r="B165" s="16">
        <v>26159</v>
      </c>
      <c r="C165" t="s">
        <v>18</v>
      </c>
      <c r="D165" t="s">
        <v>21</v>
      </c>
      <c r="E165" t="s">
        <v>202</v>
      </c>
      <c r="F165">
        <v>0</v>
      </c>
      <c r="G165">
        <v>11</v>
      </c>
      <c r="H165">
        <v>-11</v>
      </c>
      <c r="I165">
        <v>31</v>
      </c>
      <c r="J165">
        <v>28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3</v>
      </c>
      <c r="R165">
        <v>0</v>
      </c>
      <c r="S165">
        <v>10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-0.111</v>
      </c>
      <c r="AB165">
        <v>-3.9860000000000002</v>
      </c>
      <c r="AC165">
        <v>0.255</v>
      </c>
      <c r="AD165">
        <v>4</v>
      </c>
      <c r="AE165">
        <v>14</v>
      </c>
      <c r="AF165">
        <v>30678</v>
      </c>
      <c r="AG165">
        <v>142</v>
      </c>
    </row>
    <row r="166" spans="1:33" ht="21" x14ac:dyDescent="0.3">
      <c r="A166" s="9"/>
    </row>
    <row r="167" spans="1:33" ht="21" x14ac:dyDescent="0.3">
      <c r="A167" s="9"/>
    </row>
    <row r="168" spans="1:33" ht="21" x14ac:dyDescent="0.3">
      <c r="A168" s="9"/>
    </row>
    <row r="169" spans="1:33" ht="21" x14ac:dyDescent="0.3">
      <c r="A169" s="9"/>
    </row>
    <row r="170" spans="1:33" ht="21" x14ac:dyDescent="0.3">
      <c r="A170" s="9"/>
    </row>
    <row r="171" spans="1:33" ht="21" x14ac:dyDescent="0.3">
      <c r="A171" s="9"/>
    </row>
    <row r="172" spans="1:33" ht="21" x14ac:dyDescent="0.3">
      <c r="A172" s="9"/>
    </row>
    <row r="173" spans="1:33" ht="21" x14ac:dyDescent="0.3">
      <c r="A173" s="9"/>
    </row>
    <row r="174" spans="1:33" ht="21" x14ac:dyDescent="0.3">
      <c r="A174" s="9"/>
    </row>
    <row r="175" spans="1:33" ht="21" x14ac:dyDescent="0.3">
      <c r="A175" s="9"/>
    </row>
    <row r="176" spans="1:33" ht="21" x14ac:dyDescent="0.3">
      <c r="A176" s="9"/>
    </row>
    <row r="177" spans="1:1" ht="21" x14ac:dyDescent="0.3">
      <c r="A177" s="9"/>
    </row>
    <row r="178" spans="1:1" ht="21" x14ac:dyDescent="0.3">
      <c r="A178" s="9"/>
    </row>
    <row r="179" spans="1:1" ht="21" x14ac:dyDescent="0.3">
      <c r="A179" s="9"/>
    </row>
    <row r="180" spans="1:1" ht="21" x14ac:dyDescent="0.3">
      <c r="A180" s="9"/>
    </row>
    <row r="181" spans="1:1" ht="21" x14ac:dyDescent="0.3">
      <c r="A181" s="9"/>
    </row>
    <row r="182" spans="1:1" ht="21" x14ac:dyDescent="0.3">
      <c r="A182" s="9"/>
    </row>
    <row r="183" spans="1:1" ht="21" x14ac:dyDescent="0.3">
      <c r="A183" s="9"/>
    </row>
    <row r="184" spans="1:1" ht="21" x14ac:dyDescent="0.3">
      <c r="A184" s="9"/>
    </row>
  </sheetData>
  <sortState xmlns:xlrd2="http://schemas.microsoft.com/office/spreadsheetml/2017/richdata2" ref="A4:AG184">
    <sortCondition ref="A4:A184"/>
  </sortState>
  <pageMargins left="0.7" right="0.7" top="0.75" bottom="0.75" header="0.3" footer="0.3"/>
  <pageSetup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Fast Action Plus</vt:lpstr>
      <vt:lpstr>Fast Action Probability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Jon Godin</cp:lastModifiedBy>
  <cp:lastPrinted>2020-10-28T15:42:07Z</cp:lastPrinted>
  <dcterms:created xsi:type="dcterms:W3CDTF">2020-10-27T15:59:31Z</dcterms:created>
  <dcterms:modified xsi:type="dcterms:W3CDTF">2020-10-28T15:43:51Z</dcterms:modified>
</cp:coreProperties>
</file>