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401466\Documents\Intro to Systems Engineering\Module 6\"/>
    </mc:Choice>
  </mc:AlternateContent>
  <xr:revisionPtr revIDLastSave="0" documentId="13_ncr:1_{79F83FBC-E3EC-4EB8-96C5-127942291D71}" xr6:coauthVersionLast="47" xr6:coauthVersionMax="47" xr10:uidLastSave="{00000000-0000-0000-0000-000000000000}"/>
  <bookViews>
    <workbookView xWindow="-108" yWindow="-108" windowWidth="23256" windowHeight="12576" xr2:uid="{15FCBDBE-3B47-4E9A-A788-41C42FD84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J8" i="1" s="1"/>
  <c r="J7" i="1"/>
  <c r="J6" i="1"/>
  <c r="J5" i="1"/>
  <c r="H8" i="1"/>
  <c r="I8" i="1" s="1"/>
  <c r="H5" i="1"/>
  <c r="I5" i="1" s="1"/>
  <c r="D7" i="1"/>
  <c r="H7" i="1" s="1"/>
  <c r="I7" i="1" s="1"/>
  <c r="G6" i="1"/>
  <c r="F6" i="1"/>
  <c r="G7" i="1"/>
  <c r="D6" i="1"/>
  <c r="H6" i="1" s="1"/>
  <c r="I6" i="1" s="1"/>
</calcChain>
</file>

<file path=xl/sharedStrings.xml><?xml version="1.0" encoding="utf-8"?>
<sst xmlns="http://schemas.openxmlformats.org/spreadsheetml/2006/main" count="21" uniqueCount="13">
  <si>
    <t>A</t>
  </si>
  <si>
    <t>B</t>
  </si>
  <si>
    <t>C</t>
  </si>
  <si>
    <t>D</t>
  </si>
  <si>
    <t>Row Value Products</t>
  </si>
  <si>
    <t>Nth Root Pairwise Comparison</t>
  </si>
  <si>
    <t>Normalized Weighting Factors</t>
  </si>
  <si>
    <t xml:space="preserve">Sum of Nth Roots: </t>
  </si>
  <si>
    <t>Reliability</t>
  </si>
  <si>
    <t>Weight</t>
  </si>
  <si>
    <t>Temperature</t>
  </si>
  <si>
    <t>Resilience</t>
  </si>
  <si>
    <t>Nth Root of Value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</si>
</sst>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3" fillId="2" borderId="2" xfId="2"/>
    <xf numFmtId="2" fontId="1" fillId="4" borderId="0" xfId="5" applyNumberFormat="1"/>
    <xf numFmtId="166" fontId="5" fillId="3" borderId="2" xfId="4" applyNumberFormat="1"/>
    <xf numFmtId="0" fontId="6" fillId="0" borderId="1" xfId="1" applyFont="1" applyAlignment="1">
      <alignment horizontal="center"/>
    </xf>
    <xf numFmtId="0" fontId="0" fillId="6" borderId="0" xfId="0" applyFill="1"/>
    <xf numFmtId="0" fontId="4" fillId="3" borderId="3" xfId="3"/>
    <xf numFmtId="166" fontId="4" fillId="3" borderId="3" xfId="3" applyNumberFormat="1"/>
    <xf numFmtId="0" fontId="1" fillId="5" borderId="0" xfId="6" applyAlignment="1">
      <alignment horizontal="center" vertical="center" wrapText="1"/>
    </xf>
    <xf numFmtId="0" fontId="0" fillId="5" borderId="0" xfId="6" applyFont="1" applyAlignment="1">
      <alignment horizontal="center" vertical="center" wrapText="1"/>
    </xf>
  </cellXfs>
  <cellStyles count="7">
    <cellStyle name="20% - Accent2" xfId="5" builtinId="34"/>
    <cellStyle name="60% - Accent2" xfId="6" builtinId="36"/>
    <cellStyle name="Calculation" xfId="4" builtinId="22"/>
    <cellStyle name="Heading 1" xfId="1" builtinId="1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101669</xdr:colOff>
      <xdr:row>9</xdr:row>
      <xdr:rowOff>156434</xdr:rowOff>
    </xdr:from>
    <xdr:to>
      <xdr:col>8</xdr:col>
      <xdr:colOff>458367</xdr:colOff>
      <xdr:row>26</xdr:row>
      <xdr:rowOff>100227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99D33-99FC-47DC-BDE0-AAA0D9978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233" y="2193052"/>
          <a:ext cx="5801535" cy="3005648"/>
        </a:xfrm>
        <a:prstGeom prst="rect">
          <a:avLst/>
        </a:prstGeom>
      </xdr:spPr>
    </xdr:pic>
    <xdr:clientData/>
  </xdr:twoCellAnchor>
  <xdr:twoCellAnchor editAs="oneCell">
    <xdr:from>
      <xdr:col>10</xdr:col>
      <xdr:colOff>207818</xdr:colOff>
      <xdr:row>3</xdr:row>
      <xdr:rowOff>13854</xdr:rowOff>
    </xdr:from>
    <xdr:to>
      <xdr:col>30</xdr:col>
      <xdr:colOff>161888</xdr:colOff>
      <xdr:row>32</xdr:row>
      <xdr:rowOff>1356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503B50-8051-4A4A-B5E4-6DB60F270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5527" y="595745"/>
          <a:ext cx="12146070" cy="5582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581890</xdr:colOff>
      <xdr:row>33</xdr:row>
      <xdr:rowOff>27709</xdr:rowOff>
    </xdr:from>
    <xdr:to>
      <xdr:col>29</xdr:col>
      <xdr:colOff>297717</xdr:colOff>
      <xdr:row>69</xdr:row>
      <xdr:rowOff>126475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44B8B1-B71E-49C5-B58B-1617014EF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3381" y="6386945"/>
          <a:ext cx="11298227" cy="65826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401781</xdr:colOff>
      <xdr:row>69</xdr:row>
      <xdr:rowOff>152400</xdr:rowOff>
    </xdr:from>
    <xdr:to>
      <xdr:col>30</xdr:col>
      <xdr:colOff>279640</xdr:colOff>
      <xdr:row>103</xdr:row>
      <xdr:rowOff>116016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AA994C-44FD-470A-B4A2-B154E10FE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13272" y="12995564"/>
          <a:ext cx="12069859" cy="6087325"/>
        </a:xfrm>
        <a:prstGeom prst="rect">
          <a:avLst/>
        </a:prstGeom>
      </xdr:spPr>
    </xdr:pic>
    <xdr:clientData/>
  </xdr:twoCellAnchor>
  <xdr:twoCellAnchor editAs="oneCell">
    <xdr:from>
      <xdr:col>10</xdr:col>
      <xdr:colOff>387926</xdr:colOff>
      <xdr:row>104</xdr:row>
      <xdr:rowOff>13855</xdr:rowOff>
    </xdr:from>
    <xdr:to>
      <xdr:col>30</xdr:col>
      <xdr:colOff>275312</xdr:colOff>
      <xdr:row>139</xdr:row>
      <xdr:rowOff>35520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D2B9BB-90FD-4D74-8F07-08C6EB794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99417" y="19160837"/>
          <a:ext cx="12079386" cy="6325483"/>
        </a:xfrm>
        <a:prstGeom prst="rect">
          <a:avLst/>
        </a:prstGeom>
      </xdr:spPr>
    </xdr:pic>
    <xdr:clientData/>
  </xdr:twoCellAnchor>
  <xdr:twoCellAnchor editAs="oneCell">
    <xdr:from>
      <xdr:col>11</xdr:col>
      <xdr:colOff>462497</xdr:colOff>
      <xdr:row>139</xdr:row>
      <xdr:rowOff>55417</xdr:rowOff>
    </xdr:from>
    <xdr:to>
      <xdr:col>29</xdr:col>
      <xdr:colOff>337647</xdr:colOff>
      <xdr:row>171</xdr:row>
      <xdr:rowOff>146375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56B795-4026-4726-AA5E-2CC4B2387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83588" y="25506217"/>
          <a:ext cx="10847950" cy="5854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BA8D-9F43-40A0-9FDF-CE923C6C6008}">
  <dimension ref="B1:J9"/>
  <sheetViews>
    <sheetView tabSelected="1" zoomScale="25" zoomScaleNormal="25" workbookViewId="0">
      <selection activeCell="BP45" sqref="BP45"/>
    </sheetView>
  </sheetViews>
  <sheetFormatPr defaultRowHeight="14.4" x14ac:dyDescent="0.3"/>
  <cols>
    <col min="2" max="2" width="13.21875" bestFit="1" customWidth="1"/>
    <col min="3" max="3" width="2.21875" bestFit="1" customWidth="1"/>
    <col min="4" max="7" width="14.109375" customWidth="1"/>
    <col min="8" max="8" width="22.77734375" bestFit="1" customWidth="1"/>
    <col min="9" max="9" width="13.21875" bestFit="1" customWidth="1"/>
    <col min="10" max="10" width="11.6640625" bestFit="1" customWidth="1"/>
  </cols>
  <sheetData>
    <row r="1" spans="2:10" ht="15" customHeight="1" thickBot="1" x14ac:dyDescent="0.35">
      <c r="C1" s="4" t="s">
        <v>5</v>
      </c>
      <c r="D1" s="4"/>
      <c r="E1" s="4"/>
      <c r="F1" s="4"/>
      <c r="G1" s="4"/>
      <c r="H1" s="4"/>
      <c r="I1" s="4"/>
    </row>
    <row r="2" spans="2:10" ht="15.6" customHeight="1" thickTop="1" thickBot="1" x14ac:dyDescent="0.35">
      <c r="C2" s="4"/>
      <c r="D2" s="4"/>
      <c r="E2" s="4"/>
      <c r="F2" s="4"/>
      <c r="G2" s="4"/>
      <c r="H2" s="4"/>
      <c r="I2" s="4"/>
    </row>
    <row r="3" spans="2:10" ht="15" thickTop="1" x14ac:dyDescent="0.3">
      <c r="D3" t="s">
        <v>8</v>
      </c>
      <c r="E3" t="s">
        <v>9</v>
      </c>
      <c r="F3" t="s">
        <v>10</v>
      </c>
      <c r="G3" t="s">
        <v>11</v>
      </c>
    </row>
    <row r="4" spans="2:10" ht="43.2" x14ac:dyDescent="0.3">
      <c r="C4" s="5"/>
      <c r="D4" s="1" t="s">
        <v>0</v>
      </c>
      <c r="E4" s="1" t="s">
        <v>1</v>
      </c>
      <c r="F4" s="1" t="s">
        <v>2</v>
      </c>
      <c r="G4" s="1" t="s">
        <v>3</v>
      </c>
      <c r="H4" s="8" t="s">
        <v>4</v>
      </c>
      <c r="I4" s="9" t="s">
        <v>12</v>
      </c>
      <c r="J4" s="9" t="s">
        <v>6</v>
      </c>
    </row>
    <row r="5" spans="2:10" x14ac:dyDescent="0.3">
      <c r="B5" t="s">
        <v>8</v>
      </c>
      <c r="C5" s="1" t="s">
        <v>0</v>
      </c>
      <c r="D5" s="2">
        <v>1</v>
      </c>
      <c r="E5" s="2">
        <v>7</v>
      </c>
      <c r="F5" s="2">
        <v>5</v>
      </c>
      <c r="G5" s="2">
        <v>1</v>
      </c>
      <c r="H5" s="3">
        <f>PRODUCT(D5:G5)</f>
        <v>35</v>
      </c>
      <c r="I5" s="3">
        <f>POWER(H5,1/4)</f>
        <v>2.4322992790977871</v>
      </c>
      <c r="J5" s="3">
        <f>I5/I9</f>
        <v>0.42034832792460364</v>
      </c>
    </row>
    <row r="6" spans="2:10" x14ac:dyDescent="0.3">
      <c r="B6" t="s">
        <v>9</v>
      </c>
      <c r="C6" s="1" t="s">
        <v>1</v>
      </c>
      <c r="D6" s="2">
        <f>1/7</f>
        <v>0.14285714285714285</v>
      </c>
      <c r="E6" s="2">
        <v>1</v>
      </c>
      <c r="F6" s="2">
        <f>1/2</f>
        <v>0.5</v>
      </c>
      <c r="G6" s="2">
        <f>1/8</f>
        <v>0.125</v>
      </c>
      <c r="H6" s="3">
        <f t="shared" ref="H6:H8" si="0">PRODUCT(D6:G6)</f>
        <v>8.9285714285714281E-3</v>
      </c>
      <c r="I6" s="3">
        <f t="shared" ref="I6:J8" si="1">POWER(H6,1/4)</f>
        <v>0.30739407647563222</v>
      </c>
      <c r="J6" s="3">
        <f>I6/I9</f>
        <v>5.31236378561065E-2</v>
      </c>
    </row>
    <row r="7" spans="2:10" x14ac:dyDescent="0.3">
      <c r="B7" t="s">
        <v>10</v>
      </c>
      <c r="C7" s="1" t="s">
        <v>2</v>
      </c>
      <c r="D7" s="2">
        <f>1/5</f>
        <v>0.2</v>
      </c>
      <c r="E7" s="2">
        <v>2</v>
      </c>
      <c r="F7" s="2">
        <v>1</v>
      </c>
      <c r="G7" s="2">
        <f>1/5</f>
        <v>0.2</v>
      </c>
      <c r="H7" s="3">
        <f t="shared" si="0"/>
        <v>8.0000000000000016E-2</v>
      </c>
      <c r="I7" s="3">
        <f t="shared" si="1"/>
        <v>0.53182958969449889</v>
      </c>
      <c r="J7" s="3">
        <f>I7/I9</f>
        <v>9.191043252367917E-2</v>
      </c>
    </row>
    <row r="8" spans="2:10" x14ac:dyDescent="0.3">
      <c r="B8" t="s">
        <v>11</v>
      </c>
      <c r="C8" s="1" t="s">
        <v>3</v>
      </c>
      <c r="D8" s="2">
        <v>1</v>
      </c>
      <c r="E8" s="2">
        <v>8</v>
      </c>
      <c r="F8" s="2">
        <v>5</v>
      </c>
      <c r="G8" s="2">
        <v>1</v>
      </c>
      <c r="H8" s="3">
        <f t="shared" si="0"/>
        <v>40</v>
      </c>
      <c r="I8" s="3">
        <f t="shared" si="1"/>
        <v>2.514866859365871</v>
      </c>
      <c r="J8" s="3">
        <f>I8/I9</f>
        <v>0.43461760169561076</v>
      </c>
    </row>
    <row r="9" spans="2:10" x14ac:dyDescent="0.3">
      <c r="H9" s="6" t="s">
        <v>7</v>
      </c>
      <c r="I9" s="7">
        <f>SUM(I5:I8)</f>
        <v>5.7863898046337887</v>
      </c>
      <c r="J9" s="7">
        <f>SUM(J5:J8)</f>
        <v>1</v>
      </c>
    </row>
  </sheetData>
  <mergeCells count="1">
    <mergeCell ref="C1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M. Gomez (US)</dc:creator>
  <cp:lastModifiedBy>Jose M. Gomez (US)</cp:lastModifiedBy>
  <dcterms:created xsi:type="dcterms:W3CDTF">2022-10-07T19:36:17Z</dcterms:created>
  <dcterms:modified xsi:type="dcterms:W3CDTF">2022-10-08T01:05:28Z</dcterms:modified>
</cp:coreProperties>
</file>