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1\source\repos\Graph-and-Metrics-Tool\data\"/>
    </mc:Choice>
  </mc:AlternateContent>
  <xr:revisionPtr revIDLastSave="0" documentId="13_ncr:1_{348FD8BD-31C2-4016-83F2-2BB00D42FA77}" xr6:coauthVersionLast="43" xr6:coauthVersionMax="43" xr10:uidLastSave="{00000000-0000-0000-0000-000000000000}"/>
  <bookViews>
    <workbookView xWindow="-108" yWindow="-108" windowWidth="23256" windowHeight="12576" xr2:uid="{B52A0E87-7A5E-45D8-B490-6D57E2806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X3" i="1"/>
  <c r="Y3" i="1"/>
  <c r="Z3" i="1"/>
  <c r="O4" i="1"/>
  <c r="P4" i="1"/>
  <c r="Q4" i="1"/>
  <c r="R4" i="1"/>
  <c r="S4" i="1"/>
  <c r="T4" i="1"/>
  <c r="U4" i="1"/>
  <c r="V4" i="1"/>
  <c r="W4" i="1"/>
  <c r="X4" i="1"/>
  <c r="Y4" i="1"/>
  <c r="Z4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Z2" i="1"/>
  <c r="Y2" i="1"/>
  <c r="X2" i="1"/>
  <c r="W2" i="1"/>
  <c r="V2" i="1"/>
  <c r="U2" i="1"/>
  <c r="T2" i="1"/>
  <c r="S2" i="1"/>
  <c r="R2" i="1"/>
  <c r="Q2" i="1"/>
  <c r="P2" i="1"/>
  <c r="O2" i="1"/>
  <c r="Z1" i="1"/>
  <c r="Y1" i="1"/>
  <c r="X1" i="1"/>
  <c r="W1" i="1"/>
  <c r="V1" i="1"/>
  <c r="U1" i="1"/>
  <c r="T1" i="1"/>
  <c r="S1" i="1"/>
  <c r="R1" i="1"/>
  <c r="Q1" i="1"/>
  <c r="P1" i="1"/>
  <c r="O1" i="1"/>
</calcChain>
</file>

<file path=xl/sharedStrings.xml><?xml version="1.0" encoding="utf-8"?>
<sst xmlns="http://schemas.openxmlformats.org/spreadsheetml/2006/main" count="14" uniqueCount="14">
  <si>
    <t>Location</t>
  </si>
  <si>
    <t>Total Inventory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</si>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</sst>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_(* #,##0_);_(* \(#,##0\);_(* &quot;-&quot;??_);_(@_)"/>
    <numFmt numFmtId="169" formatCode="_(* #,##0.000_);_(* \(#,##0.000\);_(* &quot;-&quot;???_);_(@_)"/>
    <numFmt numFmtId="172" formatCode="_(* #,##0_);_(* \(#,##0\);_(* &quot;-&quot;?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169" fontId="0" fillId="0" borderId="0" xfId="0" applyNumberForma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10C6-B703-41E0-88F4-FE9DF4DDB7F8}">
  <dimension ref="A1:Z6"/>
  <sheetViews>
    <sheetView tabSelected="1" topLeftCell="B1" workbookViewId="0">
      <selection activeCell="N10" sqref="N10"/>
    </sheetView>
  </sheetViews>
  <sheetFormatPr defaultRowHeight="14.4" x14ac:dyDescent="0.3"/>
  <cols>
    <col min="1" max="1" width="8.109375" bestFit="1" customWidth="1"/>
    <col min="2" max="2" width="13.5546875" bestFit="1" customWidth="1"/>
    <col min="3" max="3" width="10.109375" bestFit="1" customWidth="1"/>
    <col min="4" max="13" width="9.109375" bestFit="1" customWidth="1"/>
    <col min="14" max="14" width="7.6640625" bestFit="1" customWidth="1"/>
    <col min="15" max="15" width="8.33203125" bestFit="1" customWidth="1"/>
    <col min="16" max="16" width="8.5546875" bestFit="1" customWidth="1"/>
    <col min="17" max="17" width="9" bestFit="1" customWidth="1"/>
    <col min="18" max="18" width="8.44140625" bestFit="1" customWidth="1"/>
    <col min="19" max="19" width="9.21875" bestFit="1" customWidth="1"/>
    <col min="20" max="20" width="8.33203125" bestFit="1" customWidth="1"/>
    <col min="21" max="21" width="7.77734375" bestFit="1" customWidth="1"/>
    <col min="22" max="22" width="8.6640625" bestFit="1" customWidth="1"/>
    <col min="23" max="24" width="8.5546875" bestFit="1" customWidth="1"/>
    <col min="25" max="25" width="9" bestFit="1" customWidth="1"/>
    <col min="26" max="26" width="8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tr">
        <f>C1&amp;"-Ideal"</f>
        <v>Jan-Ideal</v>
      </c>
      <c r="P1" t="str">
        <f t="shared" ref="P1:AA1" si="0">D1&amp;"-Ideal"</f>
        <v>Feb-Ideal</v>
      </c>
      <c r="Q1" t="str">
        <f t="shared" si="0"/>
        <v>Mar-Ideal</v>
      </c>
      <c r="R1" t="str">
        <f t="shared" si="0"/>
        <v>Apr-Ideal</v>
      </c>
      <c r="S1" t="str">
        <f t="shared" si="0"/>
        <v>May-Ideal</v>
      </c>
      <c r="T1" t="str">
        <f t="shared" si="0"/>
        <v>Jun-Ideal</v>
      </c>
      <c r="U1" t="str">
        <f t="shared" si="0"/>
        <v>Jul-Ideal</v>
      </c>
      <c r="V1" t="str">
        <f t="shared" si="0"/>
        <v>Aug-Ideal</v>
      </c>
      <c r="W1" t="str">
        <f t="shared" si="0"/>
        <v>Sep-Ideal</v>
      </c>
      <c r="X1" t="str">
        <f t="shared" si="0"/>
        <v>Oct-Ideal</v>
      </c>
      <c r="Y1" t="str">
        <f t="shared" si="0"/>
        <v>Nov-Ideal</v>
      </c>
      <c r="Z1" t="str">
        <f t="shared" si="0"/>
        <v>Dec-Ideal</v>
      </c>
    </row>
    <row r="2" spans="1:26" x14ac:dyDescent="0.3">
      <c r="A2">
        <v>1</v>
      </c>
      <c r="B2" s="1">
        <v>1000</v>
      </c>
      <c r="C2" s="1">
        <v>900</v>
      </c>
      <c r="D2" s="1">
        <v>800</v>
      </c>
      <c r="E2" s="1">
        <v>700</v>
      </c>
      <c r="F2" s="1">
        <v>600</v>
      </c>
      <c r="G2" s="1">
        <v>500</v>
      </c>
      <c r="H2" s="1">
        <v>400</v>
      </c>
      <c r="I2" s="1">
        <v>300</v>
      </c>
      <c r="J2" s="1">
        <v>200</v>
      </c>
      <c r="K2" s="1">
        <v>100</v>
      </c>
      <c r="L2" s="1">
        <v>0</v>
      </c>
      <c r="M2" s="1">
        <v>0</v>
      </c>
      <c r="N2" s="1">
        <v>0</v>
      </c>
      <c r="O2" s="3">
        <f>$B2*(1-(0.083*1))</f>
        <v>917</v>
      </c>
      <c r="P2" s="3">
        <f>$B2*(1-(0.083*2))</f>
        <v>834</v>
      </c>
      <c r="Q2" s="3">
        <f>$B2*(1-(0.083*3))</f>
        <v>751</v>
      </c>
      <c r="R2" s="3">
        <f>$B2*(1-(0.083*4))</f>
        <v>667.99999999999989</v>
      </c>
      <c r="S2" s="3">
        <f>$B2*(1-(0.083*5))</f>
        <v>585</v>
      </c>
      <c r="T2" s="3">
        <f>$B2*(1-(0.083*6))</f>
        <v>502</v>
      </c>
      <c r="U2" s="3">
        <f>$B2*(1-(0.083*7))</f>
        <v>418.99999999999994</v>
      </c>
      <c r="V2" s="3">
        <f>$B2*(1-(0.083*8))</f>
        <v>335.99999999999994</v>
      </c>
      <c r="W2" s="3">
        <f>$B2*(1-(0.083*9))</f>
        <v>253</v>
      </c>
      <c r="X2" s="3">
        <f>$B2*(1-(0.083*10))</f>
        <v>169.99999999999994</v>
      </c>
      <c r="Y2" s="3">
        <f>$B2*(1-(0.083*11))</f>
        <v>86.999999999999972</v>
      </c>
      <c r="Z2" s="2">
        <f>$B2*(1-(1))</f>
        <v>0</v>
      </c>
    </row>
    <row r="3" spans="1:26" x14ac:dyDescent="0.3">
      <c r="A3">
        <v>2</v>
      </c>
      <c r="B3" s="1">
        <v>700</v>
      </c>
      <c r="C3" s="1">
        <v>680</v>
      </c>
      <c r="D3" s="1">
        <v>600</v>
      </c>
      <c r="E3" s="1">
        <v>520</v>
      </c>
      <c r="F3" s="1">
        <v>440</v>
      </c>
      <c r="G3" s="1">
        <v>360</v>
      </c>
      <c r="H3" s="1">
        <v>280</v>
      </c>
      <c r="I3" s="1">
        <v>200</v>
      </c>
      <c r="J3" s="1">
        <v>120</v>
      </c>
      <c r="K3" s="1">
        <v>40</v>
      </c>
      <c r="L3" s="1">
        <v>0</v>
      </c>
      <c r="M3" s="1">
        <v>0</v>
      </c>
      <c r="N3" s="1">
        <v>0</v>
      </c>
      <c r="O3" s="3">
        <f t="shared" ref="O3:O6" si="1">$B3*(1-(0.083*1))</f>
        <v>641.9</v>
      </c>
      <c r="P3" s="3">
        <f t="shared" ref="P3:P6" si="2">$B3*(1-(0.083*2))</f>
        <v>583.79999999999995</v>
      </c>
      <c r="Q3" s="3">
        <f t="shared" ref="Q3:Q6" si="3">$B3*(1-(0.083*3))</f>
        <v>525.70000000000005</v>
      </c>
      <c r="R3" s="3">
        <f t="shared" ref="R3:R6" si="4">$B3*(1-(0.083*4))</f>
        <v>467.59999999999997</v>
      </c>
      <c r="S3" s="3">
        <f t="shared" ref="S3:S6" si="5">$B3*(1-(0.083*5))</f>
        <v>409.5</v>
      </c>
      <c r="T3" s="3">
        <f t="shared" ref="T3:T6" si="6">$B3*(1-(0.083*6))</f>
        <v>351.4</v>
      </c>
      <c r="U3" s="3">
        <f t="shared" ref="U3:U6" si="7">$B3*(1-(0.083*7))</f>
        <v>293.29999999999995</v>
      </c>
      <c r="V3" s="3">
        <f t="shared" ref="V3:V6" si="8">$B3*(1-(0.083*8))</f>
        <v>235.2</v>
      </c>
      <c r="W3" s="3">
        <f t="shared" ref="W3:W6" si="9">$B3*(1-(0.083*9))</f>
        <v>177.1</v>
      </c>
      <c r="X3" s="3">
        <f t="shared" ref="X3:X6" si="10">$B3*(1-(0.083*10))</f>
        <v>118.99999999999994</v>
      </c>
      <c r="Y3" s="3">
        <f t="shared" ref="Y3:Y6" si="11">$B3*(1-(0.083*11))</f>
        <v>60.899999999999977</v>
      </c>
      <c r="Z3" s="2">
        <f t="shared" ref="Z3:Z6" si="12">$B3*(1-(1))</f>
        <v>0</v>
      </c>
    </row>
    <row r="4" spans="1:26" x14ac:dyDescent="0.3">
      <c r="A4">
        <v>3</v>
      </c>
      <c r="B4" s="1">
        <v>65</v>
      </c>
      <c r="C4" s="1">
        <v>64</v>
      </c>
      <c r="D4" s="1">
        <v>63</v>
      </c>
      <c r="E4" s="1">
        <v>62</v>
      </c>
      <c r="F4" s="1">
        <v>61</v>
      </c>
      <c r="G4" s="1">
        <v>60</v>
      </c>
      <c r="H4" s="1">
        <v>59</v>
      </c>
      <c r="I4" s="1">
        <v>58</v>
      </c>
      <c r="J4" s="1">
        <v>57</v>
      </c>
      <c r="K4" s="1">
        <v>30</v>
      </c>
      <c r="L4" s="1">
        <v>15</v>
      </c>
      <c r="M4" s="1">
        <v>13</v>
      </c>
      <c r="N4" s="1">
        <v>0</v>
      </c>
      <c r="O4" s="3">
        <f t="shared" si="1"/>
        <v>59.605000000000004</v>
      </c>
      <c r="P4" s="3">
        <f t="shared" si="2"/>
        <v>54.21</v>
      </c>
      <c r="Q4" s="3">
        <f t="shared" si="3"/>
        <v>48.814999999999998</v>
      </c>
      <c r="R4" s="3">
        <f t="shared" si="4"/>
        <v>43.419999999999995</v>
      </c>
      <c r="S4" s="3">
        <f t="shared" si="5"/>
        <v>38.024999999999999</v>
      </c>
      <c r="T4" s="3">
        <f t="shared" si="6"/>
        <v>32.630000000000003</v>
      </c>
      <c r="U4" s="3">
        <f t="shared" si="7"/>
        <v>27.234999999999996</v>
      </c>
      <c r="V4" s="3">
        <f t="shared" si="8"/>
        <v>21.839999999999996</v>
      </c>
      <c r="W4" s="3">
        <f t="shared" si="9"/>
        <v>16.445</v>
      </c>
      <c r="X4" s="3">
        <f t="shared" si="10"/>
        <v>11.049999999999995</v>
      </c>
      <c r="Y4" s="3">
        <f t="shared" si="11"/>
        <v>5.6549999999999976</v>
      </c>
      <c r="Z4" s="2">
        <f t="shared" si="12"/>
        <v>0</v>
      </c>
    </row>
    <row r="5" spans="1:26" x14ac:dyDescent="0.3">
      <c r="A5">
        <v>4</v>
      </c>
      <c r="B5" s="1">
        <v>10000</v>
      </c>
      <c r="C5" s="1">
        <v>9500</v>
      </c>
      <c r="D5" s="1">
        <v>9000</v>
      </c>
      <c r="E5" s="1">
        <v>8500</v>
      </c>
      <c r="F5" s="1">
        <v>8000</v>
      </c>
      <c r="G5" s="1">
        <v>7500</v>
      </c>
      <c r="H5" s="1">
        <v>7000</v>
      </c>
      <c r="I5" s="1">
        <v>6500</v>
      </c>
      <c r="J5" s="1">
        <v>5500</v>
      </c>
      <c r="K5" s="1">
        <v>4500</v>
      </c>
      <c r="L5" s="1">
        <v>3500</v>
      </c>
      <c r="M5" s="1">
        <v>2500</v>
      </c>
      <c r="N5" s="1">
        <v>500</v>
      </c>
      <c r="O5" s="3">
        <f t="shared" si="1"/>
        <v>9170</v>
      </c>
      <c r="P5" s="3">
        <f t="shared" si="2"/>
        <v>8340</v>
      </c>
      <c r="Q5" s="3">
        <f t="shared" si="3"/>
        <v>7510</v>
      </c>
      <c r="R5" s="3">
        <f t="shared" si="4"/>
        <v>6679.9999999999991</v>
      </c>
      <c r="S5" s="3">
        <f t="shared" si="5"/>
        <v>5850</v>
      </c>
      <c r="T5" s="3">
        <f t="shared" si="6"/>
        <v>5020</v>
      </c>
      <c r="U5" s="3">
        <f t="shared" si="7"/>
        <v>4189.9999999999991</v>
      </c>
      <c r="V5" s="3">
        <f t="shared" si="8"/>
        <v>3359.9999999999995</v>
      </c>
      <c r="W5" s="3">
        <f t="shared" si="9"/>
        <v>2530</v>
      </c>
      <c r="X5" s="3">
        <f t="shared" si="10"/>
        <v>1699.9999999999993</v>
      </c>
      <c r="Y5" s="3">
        <f t="shared" si="11"/>
        <v>869.99999999999966</v>
      </c>
      <c r="Z5" s="2">
        <f t="shared" si="12"/>
        <v>0</v>
      </c>
    </row>
    <row r="6" spans="1:26" x14ac:dyDescent="0.3">
      <c r="A6">
        <v>5</v>
      </c>
      <c r="B6" s="1">
        <v>100000</v>
      </c>
      <c r="C6" s="1">
        <v>95000</v>
      </c>
      <c r="D6" s="1">
        <v>85000</v>
      </c>
      <c r="E6" s="1">
        <v>75000</v>
      </c>
      <c r="F6" s="1">
        <v>65000</v>
      </c>
      <c r="G6" s="1">
        <v>55000</v>
      </c>
      <c r="H6" s="1">
        <v>45000</v>
      </c>
      <c r="I6" s="1">
        <v>35000</v>
      </c>
      <c r="J6" s="1">
        <v>25000</v>
      </c>
      <c r="K6" s="1">
        <v>15000</v>
      </c>
      <c r="L6" s="1">
        <v>5000</v>
      </c>
      <c r="M6" s="1">
        <v>2000</v>
      </c>
      <c r="N6" s="1">
        <v>0</v>
      </c>
      <c r="O6" s="3">
        <f t="shared" si="1"/>
        <v>91700</v>
      </c>
      <c r="P6" s="3">
        <f t="shared" si="2"/>
        <v>83400</v>
      </c>
      <c r="Q6" s="3">
        <f t="shared" si="3"/>
        <v>75100</v>
      </c>
      <c r="R6" s="3">
        <f t="shared" si="4"/>
        <v>66799.999999999985</v>
      </c>
      <c r="S6" s="3">
        <f t="shared" si="5"/>
        <v>58500</v>
      </c>
      <c r="T6" s="3">
        <f t="shared" si="6"/>
        <v>50200</v>
      </c>
      <c r="U6" s="3">
        <f t="shared" si="7"/>
        <v>41899.999999999993</v>
      </c>
      <c r="V6" s="3">
        <f t="shared" si="8"/>
        <v>33600</v>
      </c>
      <c r="W6" s="3">
        <f t="shared" si="9"/>
        <v>25300</v>
      </c>
      <c r="X6" s="3">
        <f t="shared" si="10"/>
        <v>16999.999999999993</v>
      </c>
      <c r="Y6" s="3">
        <f t="shared" si="11"/>
        <v>8699.9999999999964</v>
      </c>
      <c r="Z6" s="2">
        <f t="shared" si="1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Gomez</dc:creator>
  <cp:lastModifiedBy>Jose Gomez</cp:lastModifiedBy>
  <dcterms:created xsi:type="dcterms:W3CDTF">2019-08-21T00:45:30Z</dcterms:created>
  <dcterms:modified xsi:type="dcterms:W3CDTF">2019-08-21T01:07:47Z</dcterms:modified>
</cp:coreProperties>
</file>