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ppm\PPM\cambios\RFCXXXX\"/>
    </mc:Choice>
  </mc:AlternateContent>
  <xr:revisionPtr revIDLastSave="0" documentId="13_ncr:1_{51C4F531-26E2-41C1-8B1E-B96D6188A8F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lan de Trabajo" sheetId="29" r:id="rId1"/>
    <sheet name="Datos" sheetId="32" r:id="rId2"/>
    <sheet name="Hoja3" sheetId="34" r:id="rId3"/>
    <sheet name="Hoja1" sheetId="30" state="hidden" r:id="rId4"/>
  </sheets>
  <definedNames>
    <definedName name="_xlnm.Print_Area" localSheetId="0">'Plan de Trabajo'!$A$1:$U$50</definedName>
    <definedName name="_xlnm.Print_Titles" localSheetId="0">'Plan de Trabajo'!$1:$7</definedName>
  </definedNames>
  <calcPr calcId="191029"/>
  <customWorkbookViews>
    <customWorkbookView name="ofeliam2 - Personal View" guid="{0B01438C-31B3-48EC-92DF-9E0FD5378092}" mergeInterval="0" personalView="1" maximized="1" windowWidth="1396" windowHeight="80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1" i="29" l="1"/>
  <c r="P43" i="29"/>
  <c r="L44" i="29"/>
  <c r="L42" i="29"/>
  <c r="L32" i="29"/>
  <c r="P26" i="29"/>
  <c r="P28" i="29" s="1"/>
  <c r="P30" i="29" s="1"/>
  <c r="P31" i="29" s="1"/>
  <c r="L26" i="29" l="1"/>
  <c r="L28" i="29" s="1"/>
  <c r="S28" i="29" l="1"/>
  <c r="R29" i="29" s="1"/>
  <c r="S29" i="29" s="1"/>
  <c r="R30" i="29" s="1"/>
  <c r="S30" i="29" s="1"/>
  <c r="R31" i="29" s="1"/>
  <c r="R32" i="29" s="1"/>
  <c r="S32" i="29" s="1"/>
  <c r="S25" i="29"/>
  <c r="R26" i="29" s="1"/>
  <c r="L29" i="29" l="1"/>
  <c r="S26" i="29"/>
  <c r="P29" i="29" l="1"/>
  <c r="P32" i="29" l="1"/>
  <c r="P42" i="29" s="1"/>
  <c r="P44" i="29" s="1"/>
  <c r="R42" i="29" l="1"/>
  <c r="S42" i="29" s="1"/>
  <c r="R43" i="29" s="1"/>
  <c r="S43" i="29" s="1"/>
  <c r="R44" i="29" s="1"/>
  <c r="S44" i="29" s="1"/>
</calcChain>
</file>

<file path=xl/sharedStrings.xml><?xml version="1.0" encoding="utf-8"?>
<sst xmlns="http://schemas.openxmlformats.org/spreadsheetml/2006/main" count="181" uniqueCount="162">
  <si>
    <t>Nombre</t>
  </si>
  <si>
    <t>Tipo de cambio</t>
  </si>
  <si>
    <t>PROCESO</t>
  </si>
  <si>
    <t>No</t>
  </si>
  <si>
    <t>Hora Inicio</t>
  </si>
  <si>
    <t>Hora Fin</t>
  </si>
  <si>
    <t>Área</t>
  </si>
  <si>
    <t>Normal</t>
  </si>
  <si>
    <t>Urgente</t>
  </si>
  <si>
    <t>Emergencia</t>
  </si>
  <si>
    <t>Estándar</t>
  </si>
  <si>
    <t>1 = Critico</t>
  </si>
  <si>
    <t>2 = Alto</t>
  </si>
  <si>
    <t>3 = Medio</t>
  </si>
  <si>
    <t>4 = Bajo</t>
  </si>
  <si>
    <t>Si</t>
  </si>
  <si>
    <t>Abreu Muñoz Antonio</t>
  </si>
  <si>
    <t>María Aurora Argonza Reynoso</t>
  </si>
  <si>
    <t>Camacho Martínez Issana</t>
  </si>
  <si>
    <t>Castillo Soto Eduardo</t>
  </si>
  <si>
    <t>Castillo Toriz Sergio</t>
  </si>
  <si>
    <t>Díaz  Miranda Adriana</t>
  </si>
  <si>
    <t>Echeverría Juárez Griselda</t>
  </si>
  <si>
    <t>Eslava  Soto Ma. Guadalupe</t>
  </si>
  <si>
    <t>Filio Tejocote Rafael</t>
  </si>
  <si>
    <t>Gómez  Vargas Ma. Del Carmen</t>
  </si>
  <si>
    <t>González Juárez Jorge</t>
  </si>
  <si>
    <t>Gual Hernández Rafael</t>
  </si>
  <si>
    <t>Hernández Domínguez José Guadalupe</t>
  </si>
  <si>
    <t>Hernández Valle Miguel Angel</t>
  </si>
  <si>
    <t>Lampón Acevedo Esther</t>
  </si>
  <si>
    <t>López  García Ma. De los Ángeles</t>
  </si>
  <si>
    <t>Márquez Díaz Jorge Luis</t>
  </si>
  <si>
    <t>Medina Mondragón Iliana</t>
  </si>
  <si>
    <t>Medina Zepeda Patricia</t>
  </si>
  <si>
    <t>Miquel González Laura</t>
  </si>
  <si>
    <t>Molina Silva Adriana</t>
  </si>
  <si>
    <t>Muñoz  Nieves Javier</t>
  </si>
  <si>
    <t>Muñoz De León Juan Carlos</t>
  </si>
  <si>
    <t>Natera  Rodríguez Ernesto</t>
  </si>
  <si>
    <t>Carlos Rodríguez Gutiérrez</t>
  </si>
  <si>
    <t>Rivera Ortega  Ma. Elena</t>
  </si>
  <si>
    <t>Rodríguez García Betzabé</t>
  </si>
  <si>
    <t>Romero Martínez Jorge</t>
  </si>
  <si>
    <t>Ruiz Campos Ma. Eugenia</t>
  </si>
  <si>
    <t>Santos Vázquez Enrique</t>
  </si>
  <si>
    <t>Sacal Campos Oscar</t>
  </si>
  <si>
    <t>Saucedo Santiago José Luis</t>
  </si>
  <si>
    <t>Sosa García Arturo</t>
  </si>
  <si>
    <t>Vázquez López Agustín</t>
  </si>
  <si>
    <t>Vázquez Romero Ramses</t>
  </si>
  <si>
    <t>Miguel Angel Baltazar Reyes</t>
  </si>
  <si>
    <t>Subgerencia de Desarrollo de Soluciones</t>
  </si>
  <si>
    <t>Subgerencia Procesamiento de Datos</t>
  </si>
  <si>
    <t>Subgerencia de Cómputo Central</t>
  </si>
  <si>
    <t>Subgerencia de Cómputo Personal</t>
  </si>
  <si>
    <t>Subgerencia de Telecomunicaciones</t>
  </si>
  <si>
    <t>Oficina de Administración de Proyectos</t>
  </si>
  <si>
    <t>Seguridad de la Información</t>
  </si>
  <si>
    <t>Gerencia de Servicios Generales</t>
  </si>
  <si>
    <t>Gerencia de Procesos</t>
  </si>
  <si>
    <t>Producción</t>
  </si>
  <si>
    <t>QA</t>
  </si>
  <si>
    <t>Pruebas</t>
  </si>
  <si>
    <t>Desarrollo</t>
  </si>
  <si>
    <t>Dep.</t>
  </si>
  <si>
    <t>Núm. Orden Cambio</t>
  </si>
  <si>
    <t>Liberaciones</t>
  </si>
  <si>
    <t>Plan de liberación</t>
  </si>
  <si>
    <t>Descripción.</t>
  </si>
  <si>
    <t>Participantes.</t>
  </si>
  <si>
    <t>Requerimientos de seguridad de la información</t>
  </si>
  <si>
    <t>Servicio</t>
  </si>
  <si>
    <t>INFORMACIÓN TÉCNICA DE LA LIBERACIÓN</t>
  </si>
  <si>
    <t>Entregables.</t>
  </si>
  <si>
    <t>Alcance.</t>
  </si>
  <si>
    <t>Actividades</t>
  </si>
  <si>
    <t>Area / Nombre del Constructor del cambio</t>
  </si>
  <si>
    <t>Duración</t>
  </si>
  <si>
    <t>Planeación</t>
  </si>
  <si>
    <t>CRONOGRAMA</t>
  </si>
  <si>
    <t>PLAN DE BACK-OUT</t>
  </si>
  <si>
    <t>Condiciones y supuestos.</t>
  </si>
  <si>
    <t>Requisitos</t>
  </si>
  <si>
    <t>Criterios de Aceptación</t>
  </si>
  <si>
    <t>Actividades previas</t>
  </si>
  <si>
    <t>Ventana del cambio</t>
  </si>
  <si>
    <t>Fecha de elaboración</t>
  </si>
  <si>
    <t>Objetivo.</t>
  </si>
  <si>
    <t xml:space="preserve">Riesgos e impactos de negocio </t>
  </si>
  <si>
    <t>Riesgos e impactos operativos</t>
  </si>
  <si>
    <t>Riesgos e impactos de seguridad</t>
  </si>
  <si>
    <t>Responsable de la operación del servicio de TIC que se va a cambiar</t>
  </si>
  <si>
    <t>Necesita Blackout</t>
  </si>
  <si>
    <t>Seleccionar Tipo de Cabio</t>
  </si>
  <si>
    <t>Seleccionar Blackout</t>
  </si>
  <si>
    <t>Sí</t>
  </si>
  <si>
    <t>Resumen.</t>
  </si>
  <si>
    <t>Gestor de la Administración de la Operación de TIC del Dominio Tecnológico que va a ejecutar el cambio</t>
  </si>
  <si>
    <t>Versión SITI 9.0  
15/01/2025</t>
  </si>
  <si>
    <t>BANCO NACIONAL DE OBRAS Y SERVICIOS PÚBLICOS, S.N.C., I.B.D.
UNIDAD DE ADMINISTRACIÓN
DIRECCIÓN DE TECNOLOGÍAS DE  INFORMACIÓN Y COMUNICACIONES
SUBDIRECCIÓN DE OPERACIÓN E INFRAESTRUCTURA DE TI
GERENCIA DE INFRAESTRUCTURA DE TI
SUBGERENCIA DE INFRAESTRUCTURA DE TI</t>
  </si>
  <si>
    <t>Área / Nombre de la persona que ejecuta</t>
  </si>
  <si>
    <t>CRONOGRAMA*</t>
  </si>
  <si>
    <r>
      <t>* En el caso de  las actividades de validación, deberá señalar explícitamente  "</t>
    </r>
    <r>
      <rPr>
        <b/>
        <i/>
        <sz val="8"/>
        <rFont val="Arial"/>
        <family val="2"/>
      </rPr>
      <t>Actividad de Validación"</t>
    </r>
  </si>
  <si>
    <t>APROBACIONES NECESARIAS**</t>
  </si>
  <si>
    <t>** De acuerdo con los roles MAGDTIC se deberá agregr una línea por cada Gestor de la AO de los Dominios Tecnológicos que ejecuen(1) y Responsable de la operación de los servicios (2)</t>
  </si>
  <si>
    <t>Fecha
DD/MM/AAAA</t>
  </si>
  <si>
    <t>Portal Proyectos México</t>
  </si>
  <si>
    <t>N/A</t>
  </si>
  <si>
    <t>No se detectaron riesgos en las pruebas realizadas en el ambiente de desarrollo.</t>
  </si>
  <si>
    <t>Plan de Liberación
Pruebas previas</t>
  </si>
  <si>
    <t>Autenticarse en el servidor BNOPNEWPPM-A con un usuario con permisos de superadministrador.</t>
  </si>
  <si>
    <t>José Vladimir Herrera Sánchez / Subgerencia de Infraestructura de TI</t>
  </si>
  <si>
    <t>SUBGERENCIA DE INFRAESTRUCTURA DE TI</t>
  </si>
  <si>
    <t>GERENCIA DE SOLUCIONES TECNOLÓGICAS</t>
  </si>
  <si>
    <t>Bernardo Lara Sánchez</t>
  </si>
  <si>
    <t>Victor Hugo Canales Beltran</t>
  </si>
  <si>
    <t>Administrador Operativo de Aplicación</t>
  </si>
  <si>
    <t>Valeria Velasco Rivera</t>
  </si>
  <si>
    <t>El sistema no cumple con lo esperado por el usuario durante la actividad de validación</t>
  </si>
  <si>
    <t>GERENCIA EJECUTIVA DE INFORMACION DE PROYECTOS Y SOSTENIBILIDAD</t>
  </si>
  <si>
    <t>RFC----</t>
  </si>
  <si>
    <t>El desarrollo abarca la automatización del despliegue de tablas con información de proyectos y redes de alianza, mediante código reutilizable y adaptable a múltiples páginas del portal, soportando los idiomas disponibles del sitio (español e inglés).</t>
  </si>
  <si>
    <t>¿Qué se va a hacer?
Implementar shortcouts  para mostrar tablas de proyectos y el conteo de redes de alianza en las páginas de ciclos de inversión del portal.
¿Para qué?
Para facilitar la visualización de datos actualizados y mejorar la eficiencia en la gestión de contenido del portal.
¿Por qué?
Porque actualmente este proceso es manual y propenso a errores. Automatizarlo permitirá ahorrar tiempo, reducir errores de captura y mantener la información siempre actualizada.</t>
  </si>
  <si>
    <t>Despliegue de tablas de proyectos y conteo de redes de alianza de forma automatizada en las paginas de clicos de inversion en el del Portal Proyectos México (BNOPNEWPPM-A)</t>
  </si>
  <si>
    <r>
      <t xml:space="preserve">Ingresar al admin de worpress, dirigirse al apartado de </t>
    </r>
    <r>
      <rPr>
        <b/>
        <i/>
        <sz val="8"/>
        <rFont val="Arial"/>
        <family val="2"/>
      </rPr>
      <t xml:space="preserve">plugins, </t>
    </r>
    <r>
      <rPr>
        <i/>
        <sz val="8"/>
        <rFont val="Arial"/>
        <family val="2"/>
      </rPr>
      <t>y validar que se visualize el plugin "</t>
    </r>
    <r>
      <rPr>
        <b/>
        <i/>
        <sz val="8"/>
        <rFont val="Arial"/>
        <family val="2"/>
      </rPr>
      <t>Tabla Sector + Conteo Procura (Multiidioma)</t>
    </r>
    <r>
      <rPr>
        <i/>
        <sz val="8"/>
        <rFont val="Arial"/>
        <family val="2"/>
      </rPr>
      <t>" y dar clic en el boton "</t>
    </r>
    <r>
      <rPr>
        <b/>
        <i/>
        <sz val="8"/>
        <rFont val="Arial"/>
        <family val="2"/>
      </rPr>
      <t>Activar</t>
    </r>
    <r>
      <rPr>
        <i/>
        <sz val="8"/>
        <rFont val="Arial"/>
        <family val="2"/>
      </rPr>
      <t>" que se encuentra debajo del nombre.</t>
    </r>
  </si>
  <si>
    <t>Plan de Rollback completo - Actualización RFCXXXX</t>
  </si>
  <si>
    <t>1. Validar la visualización en frontend. Si hay errores, continuar con el rollback.</t>
  </si>
  <si>
    <t>2. Revertir cambios en páginas de ciclos de inversión:</t>
  </si>
  <si>
    <t xml:space="preserve">   - Eliminar o restaurar versiones anteriores para quitar los shortcodes:</t>
  </si>
  <si>
    <t xml:space="preserve">     [tabla_sector_idioma idioma="es"]</t>
  </si>
  <si>
    <t xml:space="preserve">     [conteo_procura_auto idioma="es"]</t>
  </si>
  <si>
    <t xml:space="preserve">     [tabla_sector_idioma idioma="en"]</t>
  </si>
  <si>
    <t xml:space="preserve">     [conteo_procura_auto idioma="en"]</t>
  </si>
  <si>
    <t>3. Desactivar el plugin "Tabla Sector + Conteo Procura (Multiidioma)" desde el admin de WordPress.</t>
  </si>
  <si>
    <t xml:space="preserve">   - Si no es posible, renombrar la carpeta para desactivarlo manualmente:</t>
  </si>
  <si>
    <t xml:space="preserve">     mv /app/apache2/htdocs/wp-content/plugins/tabla-sector-conteo /app/apache2/htdocs/wp-content/plugins/tabla-sector-conteo_backup</t>
  </si>
  <si>
    <t>4. Eliminar la carpeta actual del plugin:</t>
  </si>
  <si>
    <t xml:space="preserve">   rm -rf /app/apache2/htdocs/wp-content/plugins/tabla-sector-conteo</t>
  </si>
  <si>
    <t>5. Restaurar la carpeta de backup del plugin:</t>
  </si>
  <si>
    <t xml:space="preserve">   cp -r /home/operlinux/backup_tabla-sector-conteo_YYYYMMDDHHMMSS /app/apache2/htdocs/wp-content/plugins/tabla-sector-conteo</t>
  </si>
  <si>
    <t>6. Ajustar permisos y propietario del plugin restaurado:</t>
  </si>
  <si>
    <t xml:space="preserve">   chmod 644 /app/apache2/htdocs/wp-content/plugins/tabla-sector-conteo/tabla-sector-conteo.php</t>
  </si>
  <si>
    <t xml:space="preserve">   chown -R apache:apache /app/apache2/htdocs/wp-content/plugins/tabla-sector-conteo</t>
  </si>
  <si>
    <t>7. Eliminar los archivos extraídos y el tar en la carpeta temporal:</t>
  </si>
  <si>
    <t xml:space="preserve">   rm -rf /home/operlinux/Cambios_2025/RFCXXXX/*</t>
  </si>
  <si>
    <t xml:space="preserve">   rm -f /home/operlinux/Cambios_2025/RFCXXXX/Cambio_RFCXXXX.tar</t>
  </si>
  <si>
    <t>8. Eliminar la carpeta temporal RFCXXXX creada para la actualización:</t>
  </si>
  <si>
    <t xml:space="preserve">   rm -rf /home/operlinux/Cambios_2025/RFCXXXX</t>
  </si>
  <si>
    <t>9. Cerrar sesión o salir del servidor BNOPNEWPPM-A si ya no se requieren más acciones.</t>
  </si>
  <si>
    <r>
      <t xml:space="preserve">Validar el despliegue en el </t>
    </r>
    <r>
      <rPr>
        <b/>
        <i/>
        <sz val="8"/>
        <rFont val="Arial"/>
        <family val="2"/>
      </rPr>
      <t>front</t>
    </r>
    <r>
      <rPr>
        <i/>
        <sz val="8"/>
        <rFont val="Arial"/>
        <family val="2"/>
      </rPr>
      <t xml:space="preserve"> de las tablas de proyectos y conteos de redes de alianza en sus respecticos idiomas.</t>
    </r>
  </si>
  <si>
    <r>
      <rPr>
        <b/>
        <i/>
        <sz val="8"/>
        <rFont val="Arial"/>
        <family val="2"/>
      </rPr>
      <t>Desactivar</t>
    </r>
    <r>
      <rPr>
        <i/>
        <sz val="8"/>
        <rFont val="Arial"/>
        <family val="2"/>
      </rPr>
      <t xml:space="preserve"> el plugin "Tabla Sector + Conteo Procura (Multiidioma)" desde el admin de WordPress.</t>
    </r>
  </si>
  <si>
    <t>Visualización de datos actualizados de las tablas de proyectos y conteos de redes de alianza</t>
  </si>
  <si>
    <t>En las secciones de proyectos se deben desplegar las tablas y en la seccion de redes de alianza los conteos en sus respectivos idiomas para ambos casos</t>
  </si>
  <si>
    <r>
      <t>Revertir cambios en las paginas de ciclos de inversión que se editaron:
   -</t>
    </r>
    <r>
      <rPr>
        <b/>
        <i/>
        <sz val="8"/>
        <rFont val="Arial"/>
        <family val="2"/>
      </rPr>
      <t xml:space="preserve"> Eliminar los shortcodes:</t>
    </r>
    <r>
      <rPr>
        <i/>
        <sz val="8"/>
        <rFont val="Arial"/>
        <family val="2"/>
      </rPr>
      <t xml:space="preserve">
     [tabla_sector_idioma idioma="es"]
     [conteo_procura_auto idioma="es"]
     [tabla_sector_idioma idioma="en"]
     [conteo_procura_auto idioma="en"]</t>
    </r>
  </si>
  <si>
    <r>
      <t xml:space="preserve">Editar las paginas de los ciclos de inversion y  colocar los shortcodes correspondientes a la seccion de proyectos y redes de alianza de acuerdo al idioma.
Español:
</t>
    </r>
    <r>
      <rPr>
        <b/>
        <i/>
        <sz val="8"/>
        <rFont val="Arial"/>
        <family val="2"/>
      </rPr>
      <t xml:space="preserve">[tabla_sector_idioma idioma=”es”]
[conteo_procura_auto idioma=”es”]
</t>
    </r>
    <r>
      <rPr>
        <i/>
        <sz val="8"/>
        <rFont val="Arial"/>
        <family val="2"/>
      </rPr>
      <t xml:space="preserve">
Ingles
</t>
    </r>
    <r>
      <rPr>
        <b/>
        <i/>
        <sz val="8"/>
        <rFont val="Arial"/>
        <family val="2"/>
      </rPr>
      <t>[tabla_sector_idioma idioma=”en”]
[conteo_procura_auto idioma=”en”]</t>
    </r>
  </si>
  <si>
    <t>Jesus Gonzalez, Gabriel Flores  / Gerencia Ejecutiva de Información de Proyectos y Sostenibilidad</t>
  </si>
  <si>
    <t>Leonardo Vera, Ramiro Avendaño Castellanos, Valeria Velasco Rivera  / Gerencia Ejecutiva de Información de Proyectos y Sostenibilidad</t>
  </si>
  <si>
    <r>
      <t>En caso de que al desactivar el plugin marque error, se debera ejecutar el siguiente comando:</t>
    </r>
    <r>
      <rPr>
        <b/>
        <i/>
        <sz val="8"/>
        <rFont val="Arial"/>
        <family val="2"/>
      </rPr>
      <t xml:space="preserve"> rm -rf /app/apache2/htdocs/wp-content/plugins/tabla-sector-conteo</t>
    </r>
  </si>
  <si>
    <t>Crear una nueva carpeta denominada RFC2257, ejecutar el siguiente comando con permisos de root: "mkdir -p /home/operlinux/Cambios_2025/RFC2257"</t>
  </si>
  <si>
    <t>a) Descargar el archivo "Cambio_RFC2257.tar" del servidor de desarrollo bnodproyectos-b que se encuentra en "/var/tmp/Cambios_2025/Cambio_RFC2257"
b) Subir el archivo "Cambio_RFC2257.tar" al servidor BNOPNEWPPM-A en la ruta: "/home/operlinux/Cambios_2025/RFC2257"
c) Extraer los archivos "Cambio_RFC2257.tar", ejecutando el siguiente comando con permisos de root: "tar -xvf /home/operlinux/Cambios_2025/RFC2257/Cambio_RFC2257.tar -C /home/operlinux/Cambios_2025/RFC2257"</t>
  </si>
  <si>
    <t>a) Copiar la carpeta y su contenido "tabla-sector-conteo/tabla-sector-conteo.php", ejecutar el siguiente comando: "cp -r /home/operlinux/Cambios_2025/RFC2257/tabla-sector-conteo /app/apache2/htdocs/wp-content/plugins/"
b) Aplicar permisos al archivo "tabla-sector-conteo.php", ejecutar el siguiente comando: "chmod 644 /app/apache2/htdocs/wp-content/plugins/tabla-sector-conteo/tabla-sector-conteo.php"
c) Aplicar propietario a la carpeta y al archivo "tabla-sector-conteo/tabla-sector-conteo.php", ejecutar el siguiente comando: "chown -R apache:apache /app/apache2/htdocs/wp-content/plugins/tabla-sector-conteo"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</si>
</sst>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5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i/>
      <sz val="8"/>
      <name val="Arial"/>
      <family val="2"/>
    </font>
    <font>
      <b/>
      <i/>
      <sz val="9"/>
      <name val="Arial"/>
      <family val="2"/>
    </font>
    <font>
      <sz val="7"/>
      <name val="Arial"/>
      <family val="2"/>
    </font>
    <font>
      <i/>
      <sz val="8"/>
      <name val="Montserrat"/>
    </font>
    <font>
      <sz val="9"/>
      <name val="Montserrat"/>
    </font>
    <font>
      <b/>
      <i/>
      <sz val="8"/>
      <name val="Montserrat"/>
    </font>
    <font>
      <b/>
      <i/>
      <sz val="9"/>
      <name val="Montserrat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2" fillId="0" borderId="0"/>
    <xf numFmtId="0" fontId="1" fillId="0" borderId="0"/>
    <xf numFmtId="0" fontId="1" fillId="0" borderId="0"/>
  </cellStyleXfs>
  <cellXfs count="102">
    <xf numFmtId="0" fontId="0" fillId="0" borderId="0" xfId="0"/>
    <xf numFmtId="0" fontId="7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 applyProtection="1">
      <protection locked="0"/>
    </xf>
    <xf numFmtId="0" fontId="7" fillId="0" borderId="0" xfId="0" applyFont="1" applyBorder="1" applyProtection="1">
      <protection locked="0"/>
    </xf>
    <xf numFmtId="0" fontId="9" fillId="0" borderId="0" xfId="0" applyFont="1" applyFill="1" applyBorder="1" applyAlignment="1" applyProtection="1">
      <alignment vertical="center"/>
    </xf>
    <xf numFmtId="0" fontId="7" fillId="0" borderId="0" xfId="0" applyFont="1" applyBorder="1" applyProtection="1"/>
    <xf numFmtId="0" fontId="10" fillId="4" borderId="3" xfId="0" applyFont="1" applyFill="1" applyBorder="1" applyAlignment="1" applyProtection="1">
      <alignment vertical="center" wrapText="1"/>
    </xf>
    <xf numFmtId="0" fontId="15" fillId="0" borderId="0" xfId="0" applyFont="1" applyProtection="1">
      <protection locked="0"/>
    </xf>
    <xf numFmtId="0" fontId="15" fillId="0" borderId="0" xfId="0" applyFont="1"/>
    <xf numFmtId="0" fontId="16" fillId="4" borderId="3" xfId="0" applyFont="1" applyFill="1" applyBorder="1" applyAlignment="1" applyProtection="1">
      <alignment horizontal="center" vertical="center" wrapText="1"/>
    </xf>
    <xf numFmtId="0" fontId="15" fillId="0" borderId="0" xfId="0" applyFont="1" applyBorder="1" applyProtection="1">
      <protection locked="0"/>
    </xf>
    <xf numFmtId="0" fontId="17" fillId="0" borderId="3" xfId="0" applyFont="1" applyFill="1" applyBorder="1" applyAlignment="1" applyProtection="1">
      <alignment horizontal="center" vertical="center" wrapText="1"/>
      <protection locked="0"/>
    </xf>
    <xf numFmtId="20" fontId="1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/>
    <xf numFmtId="20" fontId="7" fillId="0" borderId="0" xfId="0" applyNumberFormat="1" applyFont="1" applyProtection="1">
      <protection locked="0"/>
    </xf>
    <xf numFmtId="0" fontId="11" fillId="0" borderId="0" xfId="0" applyFont="1" applyFill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horizontal="right" vertical="center"/>
      <protection locked="0"/>
    </xf>
    <xf numFmtId="0" fontId="19" fillId="0" borderId="0" xfId="0" applyFont="1" applyProtection="1">
      <protection locked="0"/>
    </xf>
    <xf numFmtId="0" fontId="19" fillId="0" borderId="0" xfId="0" applyFont="1"/>
    <xf numFmtId="0" fontId="7" fillId="0" borderId="0" xfId="0" applyFont="1" applyFill="1" applyAlignment="1" applyProtection="1">
      <alignment horizontal="left"/>
      <protection locked="0"/>
    </xf>
    <xf numFmtId="46" fontId="20" fillId="0" borderId="3" xfId="0" applyNumberFormat="1" applyFont="1" applyBorder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left" vertical="center" wrapText="1"/>
      <protection locked="0"/>
    </xf>
    <xf numFmtId="164" fontId="17" fillId="0" borderId="0" xfId="0" applyNumberFormat="1" applyFont="1" applyFill="1" applyBorder="1" applyAlignment="1" applyProtection="1">
      <alignment horizontal="center" vertical="center" wrapText="1"/>
      <protection locked="0"/>
    </xf>
    <xf numFmtId="14" fontId="17" fillId="0" borderId="0" xfId="0" applyNumberFormat="1" applyFont="1" applyFill="1" applyBorder="1" applyAlignment="1" applyProtection="1">
      <alignment horizontal="center" vertical="center" wrapText="1"/>
      <protection locked="0"/>
    </xf>
    <xf numFmtId="20" fontId="17" fillId="0" borderId="0" xfId="0" applyNumberFormat="1" applyFont="1" applyFill="1" applyBorder="1" applyAlignment="1" applyProtection="1">
      <alignment horizontal="center" vertical="center" wrapText="1"/>
      <protection locked="0"/>
    </xf>
    <xf numFmtId="46" fontId="20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0" fontId="15" fillId="0" borderId="0" xfId="0" applyFont="1"/>
    <xf numFmtId="0" fontId="17" fillId="0" borderId="3" xfId="0" applyFont="1" applyFill="1" applyBorder="1" applyAlignment="1" applyProtection="1">
      <alignment horizontal="center" vertical="center" wrapText="1"/>
      <protection locked="0"/>
    </xf>
    <xf numFmtId="20" fontId="1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/>
    <xf numFmtId="0" fontId="17" fillId="2" borderId="3" xfId="0" applyFont="1" applyFill="1" applyBorder="1" applyAlignment="1" applyProtection="1">
      <alignment horizontal="center" vertical="center" wrapText="1"/>
      <protection locked="0"/>
    </xf>
    <xf numFmtId="46" fontId="20" fillId="0" borderId="3" xfId="0" applyNumberFormat="1" applyFont="1" applyBorder="1" applyAlignment="1" applyProtection="1">
      <alignment horizontal="center" vertical="center" wrapText="1"/>
      <protection locked="0"/>
    </xf>
    <xf numFmtId="164" fontId="17" fillId="0" borderId="3" xfId="0" applyNumberFormat="1" applyFont="1" applyFill="1" applyBorder="1" applyAlignment="1" applyProtection="1">
      <alignment horizontal="center" vertical="center" wrapText="1"/>
      <protection locked="0"/>
    </xf>
    <xf numFmtId="14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7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3" xfId="0" applyFont="1" applyFill="1" applyBorder="1" applyAlignment="1" applyProtection="1">
      <alignment horizontal="center" vertical="center" wrapText="1"/>
    </xf>
    <xf numFmtId="0" fontId="17" fillId="2" borderId="1" xfId="0" applyFont="1" applyFill="1" applyBorder="1" applyAlignment="1" applyProtection="1">
      <alignment horizontal="left" vertical="center" wrapText="1"/>
      <protection locked="0"/>
    </xf>
    <xf numFmtId="0" fontId="17" fillId="2" borderId="2" xfId="0" applyFont="1" applyFill="1" applyBorder="1" applyAlignment="1" applyProtection="1">
      <alignment horizontal="left" vertical="center" wrapText="1"/>
      <protection locked="0"/>
    </xf>
    <xf numFmtId="0" fontId="17" fillId="2" borderId="4" xfId="0" applyFont="1" applyFill="1" applyBorder="1" applyAlignment="1" applyProtection="1">
      <alignment horizontal="left" vertical="center" wrapText="1"/>
      <protection locked="0"/>
    </xf>
    <xf numFmtId="0" fontId="8" fillId="3" borderId="3" xfId="0" applyFont="1" applyFill="1" applyBorder="1" applyAlignment="1" applyProtection="1">
      <alignment horizontal="center" vertical="center" wrapText="1"/>
    </xf>
    <xf numFmtId="164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7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7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 applyProtection="1">
      <alignment horizontal="left" vertical="center" wrapText="1"/>
      <protection locked="0"/>
    </xf>
    <xf numFmtId="0" fontId="17" fillId="0" borderId="2" xfId="0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 applyProtection="1">
      <alignment horizontal="left" vertical="center" wrapText="1"/>
      <protection locked="0"/>
    </xf>
    <xf numFmtId="0" fontId="22" fillId="4" borderId="1" xfId="0" applyFont="1" applyFill="1" applyBorder="1" applyAlignment="1" applyProtection="1">
      <alignment horizontal="center" vertical="center" wrapText="1"/>
      <protection locked="0"/>
    </xf>
    <xf numFmtId="0" fontId="22" fillId="4" borderId="2" xfId="0" applyFont="1" applyFill="1" applyBorder="1" applyAlignment="1" applyProtection="1">
      <alignment horizontal="center" vertical="center" wrapText="1"/>
      <protection locked="0"/>
    </xf>
    <xf numFmtId="0" fontId="22" fillId="4" borderId="4" xfId="0" applyFont="1" applyFill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wrapText="1"/>
      <protection locked="0"/>
    </xf>
    <xf numFmtId="0" fontId="24" fillId="0" borderId="2" xfId="0" applyFont="1" applyBorder="1" applyAlignment="1" applyProtection="1">
      <alignment horizontal="center" wrapText="1"/>
      <protection locked="0"/>
    </xf>
    <xf numFmtId="0" fontId="24" fillId="0" borderId="4" xfId="0" applyFont="1" applyBorder="1" applyAlignment="1" applyProtection="1">
      <alignment horizontal="center" wrapText="1"/>
      <protection locked="0"/>
    </xf>
    <xf numFmtId="0" fontId="23" fillId="2" borderId="3" xfId="0" applyFont="1" applyFill="1" applyBorder="1" applyAlignment="1" applyProtection="1">
      <alignment horizontal="center" vertical="center" wrapText="1"/>
      <protection locked="0"/>
    </xf>
    <xf numFmtId="0" fontId="14" fillId="4" borderId="3" xfId="0" applyFont="1" applyFill="1" applyBorder="1" applyAlignment="1" applyProtection="1">
      <alignment horizontal="center" vertical="center" wrapText="1"/>
      <protection locked="0"/>
    </xf>
    <xf numFmtId="0" fontId="11" fillId="4" borderId="3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wrapText="1"/>
      <protection locked="0"/>
    </xf>
    <xf numFmtId="0" fontId="7" fillId="0" borderId="2" xfId="0" applyFont="1" applyBorder="1" applyAlignment="1" applyProtection="1">
      <alignment horizontal="center" wrapText="1"/>
      <protection locked="0"/>
    </xf>
    <xf numFmtId="0" fontId="7" fillId="0" borderId="4" xfId="0" applyFont="1" applyBorder="1" applyAlignment="1" applyProtection="1">
      <alignment horizontal="center" wrapText="1"/>
      <protection locked="0"/>
    </xf>
    <xf numFmtId="0" fontId="18" fillId="2" borderId="3" xfId="0" applyFont="1" applyFill="1" applyBorder="1" applyAlignment="1" applyProtection="1">
      <alignment horizontal="center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 vertical="center" wrapText="1"/>
    </xf>
    <xf numFmtId="0" fontId="11" fillId="3" borderId="4" xfId="0" applyFont="1" applyFill="1" applyBorder="1" applyAlignment="1" applyProtection="1">
      <alignment horizontal="center" vertical="center" wrapText="1"/>
    </xf>
    <xf numFmtId="0" fontId="10" fillId="0" borderId="3" xfId="0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 wrapText="1"/>
    </xf>
    <xf numFmtId="0" fontId="9" fillId="0" borderId="3" xfId="0" applyFont="1" applyFill="1" applyBorder="1" applyAlignment="1" applyProtection="1">
      <alignment horizontal="center" vertical="center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4" fillId="2" borderId="4" xfId="0" applyFont="1" applyFill="1" applyBorder="1" applyAlignment="1" applyProtection="1">
      <alignment horizontal="center" vertical="center" wrapText="1"/>
      <protection locked="0"/>
    </xf>
    <xf numFmtId="0" fontId="10" fillId="4" borderId="3" xfId="0" applyFont="1" applyFill="1" applyBorder="1" applyAlignment="1" applyProtection="1">
      <alignment horizontal="left" vertical="center" wrapText="1"/>
    </xf>
    <xf numFmtId="0" fontId="10" fillId="4" borderId="1" xfId="0" applyFont="1" applyFill="1" applyBorder="1" applyAlignment="1" applyProtection="1">
      <alignment horizontal="center" vertical="center" wrapText="1"/>
    </xf>
    <xf numFmtId="0" fontId="10" fillId="4" borderId="4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15" fillId="0" borderId="1" xfId="0" applyFont="1" applyFill="1" applyBorder="1" applyAlignment="1" applyProtection="1">
      <alignment horizontal="center" vertical="center" wrapText="1"/>
    </xf>
    <xf numFmtId="0" fontId="15" fillId="0" borderId="2" xfId="0" applyFont="1" applyFill="1" applyBorder="1" applyAlignment="1" applyProtection="1">
      <alignment horizontal="center" vertical="center" wrapText="1"/>
    </xf>
    <xf numFmtId="0" fontId="15" fillId="0" borderId="4" xfId="0" applyFont="1" applyFill="1" applyBorder="1" applyAlignment="1" applyProtection="1">
      <alignment horizontal="center" vertical="center" wrapText="1"/>
    </xf>
    <xf numFmtId="0" fontId="11" fillId="0" borderId="3" xfId="0" applyFont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/>
    </xf>
    <xf numFmtId="0" fontId="13" fillId="0" borderId="2" xfId="0" applyFont="1" applyFill="1" applyBorder="1" applyAlignment="1" applyProtection="1">
      <alignment horizontal="center" vertical="center"/>
    </xf>
    <xf numFmtId="0" fontId="13" fillId="0" borderId="4" xfId="0" applyFont="1" applyFill="1" applyBorder="1" applyAlignment="1" applyProtection="1">
      <alignment horizontal="center" vertical="center"/>
    </xf>
    <xf numFmtId="0" fontId="11" fillId="0" borderId="5" xfId="0" applyFont="1" applyBorder="1" applyAlignment="1" applyProtection="1">
      <alignment horizontal="center" vertical="center" wrapText="1"/>
    </xf>
    <xf numFmtId="0" fontId="11" fillId="0" borderId="6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wrapText="1"/>
    </xf>
    <xf numFmtId="0" fontId="11" fillId="0" borderId="8" xfId="0" applyFont="1" applyBorder="1" applyAlignment="1" applyProtection="1">
      <alignment horizontal="center" vertical="center" wrapText="1"/>
    </xf>
    <xf numFmtId="14" fontId="12" fillId="0" borderId="5" xfId="0" applyNumberFormat="1" applyFont="1" applyBorder="1" applyAlignment="1" applyProtection="1">
      <alignment horizontal="center" vertical="center" wrapText="1"/>
    </xf>
    <xf numFmtId="0" fontId="12" fillId="0" borderId="6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wrapText="1"/>
    </xf>
    <xf numFmtId="0" fontId="12" fillId="0" borderId="8" xfId="0" applyFont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/>
      <protection locked="0"/>
    </xf>
    <xf numFmtId="0" fontId="17" fillId="0" borderId="3" xfId="0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Fill="1" applyBorder="1" applyAlignment="1" applyProtection="1">
      <alignment horizontal="left" vertical="top" wrapText="1"/>
      <protection locked="0"/>
    </xf>
  </cellXfs>
  <cellStyles count="28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Normal" xfId="0" builtinId="0"/>
    <cellStyle name="Normal 2" xfId="1" xr:uid="{00000000-0005-0000-0000-000017000000}"/>
    <cellStyle name="Normal 2 2" xfId="25" xr:uid="{00000000-0005-0000-0000-000018000000}"/>
    <cellStyle name="Normal 2 2 2" xfId="27" xr:uid="{06507E8D-48E7-4E82-ABBA-389E31E460B0}"/>
    <cellStyle name="Normal 2 3" xfId="26" xr:uid="{1D570692-7BC2-40AC-AD68-D2BA3361E716}"/>
    <cellStyle name="Normal 3" xfId="24" xr:uid="{00000000-0005-0000-0000-000019000000}"/>
  </cellStyles>
  <dxfs count="0"/>
  <tableStyles count="0" defaultTableStyle="TableStyleMedium9" defaultPivotStyle="PivotStyleLight16"/>
  <colors>
    <mruColors>
      <color rgb="FFFFFF99"/>
      <color rgb="FFFFFFCC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57150</xdr:rowOff>
    </xdr:from>
    <xdr:to>
      <xdr:col>5</xdr:col>
      <xdr:colOff>390525</xdr:colOff>
      <xdr:row>5</xdr:row>
      <xdr:rowOff>305765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E8653E-C6C3-4F1E-9C30-28256254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238125"/>
          <a:ext cx="2085974" cy="972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V59"/>
  <sheetViews>
    <sheetView topLeftCell="A19" zoomScaleNormal="100" zoomScaleSheetLayoutView="100" workbookViewId="0">
      <selection activeCell="C30" sqref="C30:J30"/>
    </sheetView>
  </sheetViews>
  <sheetFormatPr baseColWidth="10" defaultColWidth="11.44140625" defaultRowHeight="15" x14ac:dyDescent="0.25"/>
  <cols>
    <col min="1" max="1" width="0.88671875" style="4" customWidth="1"/>
    <col min="2" max="2" width="3" style="4" customWidth="1"/>
    <col min="3" max="3" width="4.44140625" style="4" customWidth="1"/>
    <col min="4" max="4" width="13.33203125" style="4" customWidth="1"/>
    <col min="5" max="5" width="5.88671875" style="4" customWidth="1"/>
    <col min="6" max="6" width="6.44140625" style="4" customWidth="1"/>
    <col min="7" max="7" width="28.5546875" style="4" customWidth="1"/>
    <col min="8" max="8" width="5.5546875" style="4" customWidth="1"/>
    <col min="9" max="9" width="11" style="4" customWidth="1"/>
    <col min="10" max="10" width="4.44140625" style="4" customWidth="1"/>
    <col min="11" max="11" width="5.109375" style="4" customWidth="1"/>
    <col min="12" max="12" width="3" style="4" customWidth="1"/>
    <col min="13" max="13" width="2.88671875" style="4" customWidth="1"/>
    <col min="14" max="14" width="10.5546875" style="4" customWidth="1"/>
    <col min="15" max="15" width="12.6640625" style="4" customWidth="1"/>
    <col min="16" max="16" width="5.44140625" style="4" customWidth="1"/>
    <col min="17" max="17" width="7.109375" style="4" customWidth="1"/>
    <col min="18" max="18" width="8.44140625" style="4" customWidth="1"/>
    <col min="19" max="19" width="8" style="4" customWidth="1"/>
    <col min="20" max="20" width="14.33203125" style="4" customWidth="1"/>
    <col min="21" max="21" width="0.6640625" style="4" customWidth="1"/>
    <col min="22" max="16384" width="11.44140625" style="1"/>
  </cols>
  <sheetData>
    <row r="1" spans="1:21" ht="14.25" customHeight="1" x14ac:dyDescent="0.25">
      <c r="B1" s="73"/>
      <c r="C1" s="73"/>
      <c r="D1" s="73"/>
      <c r="E1" s="73"/>
      <c r="F1" s="73"/>
      <c r="G1" s="72" t="s">
        <v>100</v>
      </c>
      <c r="H1" s="72"/>
      <c r="I1" s="72"/>
      <c r="J1" s="72"/>
      <c r="K1" s="72"/>
      <c r="L1" s="72"/>
      <c r="M1" s="72"/>
      <c r="N1" s="72"/>
      <c r="O1" s="72"/>
      <c r="P1" s="72"/>
      <c r="Q1" s="85" t="s">
        <v>2</v>
      </c>
      <c r="R1" s="85"/>
      <c r="S1" s="86" t="s">
        <v>67</v>
      </c>
      <c r="T1" s="86"/>
    </row>
    <row r="2" spans="1:21" ht="14.25" customHeight="1" x14ac:dyDescent="0.25">
      <c r="B2" s="73"/>
      <c r="C2" s="73"/>
      <c r="D2" s="73"/>
      <c r="E2" s="73"/>
      <c r="F2" s="73"/>
      <c r="G2" s="72"/>
      <c r="H2" s="72"/>
      <c r="I2" s="72"/>
      <c r="J2" s="72"/>
      <c r="K2" s="72"/>
      <c r="L2" s="72"/>
      <c r="M2" s="72"/>
      <c r="N2" s="72"/>
      <c r="O2" s="72"/>
      <c r="P2" s="72"/>
      <c r="Q2" s="85"/>
      <c r="R2" s="85"/>
      <c r="S2" s="86"/>
      <c r="T2" s="86"/>
      <c r="U2" s="5"/>
    </row>
    <row r="3" spans="1:21" ht="14.25" customHeight="1" x14ac:dyDescent="0.25">
      <c r="B3" s="73"/>
      <c r="C3" s="73"/>
      <c r="D3" s="73"/>
      <c r="E3" s="73"/>
      <c r="F3" s="73"/>
      <c r="G3" s="72"/>
      <c r="H3" s="72"/>
      <c r="I3" s="72"/>
      <c r="J3" s="72"/>
      <c r="K3" s="72"/>
      <c r="L3" s="72"/>
      <c r="M3" s="72"/>
      <c r="N3" s="72"/>
      <c r="O3" s="72"/>
      <c r="P3" s="72"/>
      <c r="Q3" s="85"/>
      <c r="R3" s="85"/>
      <c r="S3" s="86"/>
      <c r="T3" s="86"/>
    </row>
    <row r="4" spans="1:21" ht="14.25" customHeight="1" x14ac:dyDescent="0.25">
      <c r="B4" s="73"/>
      <c r="C4" s="73"/>
      <c r="D4" s="73"/>
      <c r="E4" s="73"/>
      <c r="F4" s="73"/>
      <c r="G4" s="72"/>
      <c r="H4" s="72"/>
      <c r="I4" s="72"/>
      <c r="J4" s="72"/>
      <c r="K4" s="72"/>
      <c r="L4" s="72"/>
      <c r="M4" s="72"/>
      <c r="N4" s="72"/>
      <c r="O4" s="72"/>
      <c r="P4" s="72"/>
      <c r="Q4" s="90" t="s">
        <v>87</v>
      </c>
      <c r="R4" s="91"/>
      <c r="S4" s="94">
        <v>45866</v>
      </c>
      <c r="T4" s="95"/>
    </row>
    <row r="5" spans="1:21" ht="14.25" customHeight="1" x14ac:dyDescent="0.25">
      <c r="B5" s="73"/>
      <c r="C5" s="73"/>
      <c r="D5" s="73"/>
      <c r="E5" s="73"/>
      <c r="F5" s="73"/>
      <c r="G5" s="72"/>
      <c r="H5" s="72"/>
      <c r="I5" s="72"/>
      <c r="J5" s="72"/>
      <c r="K5" s="72"/>
      <c r="L5" s="72"/>
      <c r="M5" s="72"/>
      <c r="N5" s="72"/>
      <c r="O5" s="72"/>
      <c r="P5" s="72"/>
      <c r="Q5" s="92"/>
      <c r="R5" s="93"/>
      <c r="S5" s="96"/>
      <c r="T5" s="97"/>
    </row>
    <row r="6" spans="1:21" ht="30.75" customHeight="1" x14ac:dyDescent="0.25">
      <c r="B6" s="73"/>
      <c r="C6" s="73"/>
      <c r="D6" s="73"/>
      <c r="E6" s="73"/>
      <c r="F6" s="73"/>
      <c r="G6" s="87" t="s">
        <v>68</v>
      </c>
      <c r="H6" s="88"/>
      <c r="I6" s="88"/>
      <c r="J6" s="88"/>
      <c r="K6" s="88"/>
      <c r="L6" s="88"/>
      <c r="M6" s="88"/>
      <c r="N6" s="88"/>
      <c r="O6" s="88"/>
      <c r="P6" s="89"/>
      <c r="Q6" s="72" t="s">
        <v>99</v>
      </c>
      <c r="R6" s="72"/>
      <c r="S6" s="72"/>
      <c r="T6" s="72"/>
      <c r="U6" s="5"/>
    </row>
    <row r="7" spans="1:21" ht="7.5" customHeight="1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7"/>
      <c r="U7" s="5"/>
    </row>
    <row r="8" spans="1:21" ht="16.5" customHeight="1" x14ac:dyDescent="0.25">
      <c r="A8" s="5"/>
      <c r="B8" s="48" t="s">
        <v>73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"/>
    </row>
    <row r="9" spans="1:21" ht="27" customHeight="1" x14ac:dyDescent="0.25">
      <c r="A9" s="5"/>
      <c r="B9" s="76" t="s">
        <v>66</v>
      </c>
      <c r="C9" s="76"/>
      <c r="D9" s="76"/>
      <c r="E9" s="98" t="s">
        <v>121</v>
      </c>
      <c r="F9" s="98"/>
      <c r="G9" s="8" t="s">
        <v>1</v>
      </c>
      <c r="H9" s="74" t="s">
        <v>7</v>
      </c>
      <c r="I9" s="75"/>
      <c r="J9" s="77" t="s">
        <v>93</v>
      </c>
      <c r="K9" s="78"/>
      <c r="L9" s="82" t="s">
        <v>3</v>
      </c>
      <c r="M9" s="83"/>
      <c r="N9" s="84"/>
      <c r="O9" s="8" t="s">
        <v>72</v>
      </c>
      <c r="P9" s="79" t="s">
        <v>107</v>
      </c>
      <c r="Q9" s="80"/>
      <c r="R9" s="80"/>
      <c r="S9" s="80"/>
      <c r="T9" s="81"/>
      <c r="U9" s="5"/>
    </row>
    <row r="10" spans="1:21" ht="22.2" customHeight="1" x14ac:dyDescent="0.25">
      <c r="A10" s="5"/>
      <c r="B10" s="76" t="s">
        <v>88</v>
      </c>
      <c r="C10" s="76"/>
      <c r="D10" s="76"/>
      <c r="E10" s="71" t="s">
        <v>124</v>
      </c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5"/>
    </row>
    <row r="11" spans="1:21" ht="25.8" customHeight="1" x14ac:dyDescent="0.25">
      <c r="A11" s="5"/>
      <c r="B11" s="76" t="s">
        <v>75</v>
      </c>
      <c r="C11" s="76"/>
      <c r="D11" s="76"/>
      <c r="E11" s="71" t="s">
        <v>122</v>
      </c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5"/>
    </row>
    <row r="12" spans="1:21" x14ac:dyDescent="0.25">
      <c r="A12" s="5"/>
      <c r="B12" s="76" t="s">
        <v>97</v>
      </c>
      <c r="C12" s="76"/>
      <c r="D12" s="76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5"/>
    </row>
    <row r="13" spans="1:21" ht="88.2" customHeight="1" x14ac:dyDescent="0.25">
      <c r="A13" s="5"/>
      <c r="B13" s="76" t="s">
        <v>69</v>
      </c>
      <c r="C13" s="76"/>
      <c r="D13" s="76"/>
      <c r="E13" s="71" t="s">
        <v>123</v>
      </c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5"/>
    </row>
    <row r="14" spans="1:21" x14ac:dyDescent="0.25">
      <c r="A14" s="5"/>
      <c r="B14" s="76" t="s">
        <v>70</v>
      </c>
      <c r="C14" s="76"/>
      <c r="D14" s="76"/>
      <c r="E14" s="71" t="s">
        <v>108</v>
      </c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5"/>
    </row>
    <row r="15" spans="1:21" ht="41.25" customHeight="1" x14ac:dyDescent="0.25">
      <c r="A15" s="5"/>
      <c r="B15" s="76" t="s">
        <v>71</v>
      </c>
      <c r="C15" s="76"/>
      <c r="D15" s="76"/>
      <c r="E15" s="71" t="s">
        <v>109</v>
      </c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5"/>
    </row>
    <row r="16" spans="1:21" ht="24" customHeight="1" x14ac:dyDescent="0.25">
      <c r="A16" s="5"/>
      <c r="B16" s="76" t="s">
        <v>90</v>
      </c>
      <c r="C16" s="76"/>
      <c r="D16" s="76"/>
      <c r="E16" s="71" t="s">
        <v>109</v>
      </c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5"/>
    </row>
    <row r="17" spans="1:22" ht="24" customHeight="1" x14ac:dyDescent="0.25">
      <c r="A17" s="5"/>
      <c r="B17" s="76" t="s">
        <v>89</v>
      </c>
      <c r="C17" s="76"/>
      <c r="D17" s="76"/>
      <c r="E17" s="71" t="s">
        <v>109</v>
      </c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5"/>
    </row>
    <row r="18" spans="1:22" ht="24" customHeight="1" x14ac:dyDescent="0.25">
      <c r="A18" s="5"/>
      <c r="B18" s="76" t="s">
        <v>91</v>
      </c>
      <c r="C18" s="76"/>
      <c r="D18" s="76"/>
      <c r="E18" s="71" t="s">
        <v>109</v>
      </c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5"/>
    </row>
    <row r="19" spans="1:22" ht="31.2" customHeight="1" x14ac:dyDescent="0.25">
      <c r="A19" s="5"/>
      <c r="B19" s="76" t="s">
        <v>74</v>
      </c>
      <c r="C19" s="76"/>
      <c r="D19" s="76"/>
      <c r="E19" s="71" t="s">
        <v>110</v>
      </c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5"/>
    </row>
    <row r="20" spans="1:22" ht="7.5" customHeight="1" x14ac:dyDescent="0.2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1:22" s="10" customFormat="1" ht="13.2" x14ac:dyDescent="0.2">
      <c r="A21" s="9"/>
      <c r="B21" s="48" t="s">
        <v>102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9"/>
    </row>
    <row r="22" spans="1:22" s="10" customFormat="1" ht="13.2" x14ac:dyDescent="0.2">
      <c r="A22" s="9"/>
      <c r="B22" s="48" t="s">
        <v>85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9"/>
    </row>
    <row r="23" spans="1:22" ht="18.600000000000001" customHeight="1" x14ac:dyDescent="0.25">
      <c r="B23" s="44" t="s">
        <v>3</v>
      </c>
      <c r="C23" s="44" t="s">
        <v>76</v>
      </c>
      <c r="D23" s="44"/>
      <c r="E23" s="44"/>
      <c r="F23" s="44"/>
      <c r="G23" s="44"/>
      <c r="H23" s="44"/>
      <c r="I23" s="44"/>
      <c r="J23" s="44"/>
      <c r="K23" s="44" t="s">
        <v>65</v>
      </c>
      <c r="L23" s="44" t="s">
        <v>101</v>
      </c>
      <c r="M23" s="44"/>
      <c r="N23" s="44"/>
      <c r="O23" s="44"/>
      <c r="P23" s="44" t="s">
        <v>79</v>
      </c>
      <c r="Q23" s="44"/>
      <c r="R23" s="44"/>
      <c r="S23" s="44"/>
      <c r="T23" s="44"/>
    </row>
    <row r="24" spans="1:22" ht="21.6" customHeight="1" x14ac:dyDescent="0.25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 t="s">
        <v>106</v>
      </c>
      <c r="Q24" s="44"/>
      <c r="R24" s="11" t="s">
        <v>4</v>
      </c>
      <c r="S24" s="11" t="s">
        <v>5</v>
      </c>
      <c r="T24" s="11" t="s">
        <v>78</v>
      </c>
    </row>
    <row r="25" spans="1:22" s="9" customFormat="1" ht="27.6" customHeight="1" x14ac:dyDescent="0.2">
      <c r="A25" s="12"/>
      <c r="B25" s="13">
        <v>1</v>
      </c>
      <c r="C25" s="100" t="s">
        <v>111</v>
      </c>
      <c r="D25" s="100"/>
      <c r="E25" s="100"/>
      <c r="F25" s="100"/>
      <c r="G25" s="100"/>
      <c r="H25" s="100"/>
      <c r="I25" s="100"/>
      <c r="J25" s="100"/>
      <c r="K25" s="13" t="s">
        <v>108</v>
      </c>
      <c r="L25" s="41" t="s">
        <v>112</v>
      </c>
      <c r="M25" s="41"/>
      <c r="N25" s="41"/>
      <c r="O25" s="41"/>
      <c r="P25" s="42">
        <v>45875</v>
      </c>
      <c r="Q25" s="43"/>
      <c r="R25" s="14">
        <v>0.45833333333333331</v>
      </c>
      <c r="S25" s="14">
        <f>R25+T25</f>
        <v>0.46041666666666664</v>
      </c>
      <c r="T25" s="25">
        <v>2.0833333333333333E-3</v>
      </c>
      <c r="U25" s="15"/>
      <c r="V25" s="15"/>
    </row>
    <row r="26" spans="1:22" s="10" customFormat="1" ht="42" customHeight="1" x14ac:dyDescent="0.2">
      <c r="A26" s="9"/>
      <c r="B26" s="13">
        <v>2</v>
      </c>
      <c r="C26" s="52" t="s">
        <v>159</v>
      </c>
      <c r="D26" s="53"/>
      <c r="E26" s="53"/>
      <c r="F26" s="53"/>
      <c r="G26" s="53"/>
      <c r="H26" s="53"/>
      <c r="I26" s="53"/>
      <c r="J26" s="54"/>
      <c r="K26" s="13">
        <v>1</v>
      </c>
      <c r="L26" s="41" t="str">
        <f>L25</f>
        <v>José Vladimir Herrera Sánchez / Subgerencia de Infraestructura de TI</v>
      </c>
      <c r="M26" s="41"/>
      <c r="N26" s="41"/>
      <c r="O26" s="41"/>
      <c r="P26" s="42">
        <f t="shared" ref="P26" si="0">P25</f>
        <v>45875</v>
      </c>
      <c r="Q26" s="43"/>
      <c r="R26" s="14">
        <f t="shared" ref="R26" si="1">S25</f>
        <v>0.46041666666666664</v>
      </c>
      <c r="S26" s="14">
        <f t="shared" ref="S26" si="2">R26+T26</f>
        <v>0.46319444444444441</v>
      </c>
      <c r="T26" s="25">
        <v>2.7777777777777779E-3</v>
      </c>
      <c r="U26" s="15"/>
      <c r="V26" s="16"/>
    </row>
    <row r="27" spans="1:22" s="10" customFormat="1" ht="13.2" x14ac:dyDescent="0.2">
      <c r="A27" s="9"/>
      <c r="B27" s="48" t="s">
        <v>86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9"/>
    </row>
    <row r="28" spans="1:22" s="9" customFormat="1" ht="98.4" customHeight="1" x14ac:dyDescent="0.2">
      <c r="A28" s="12"/>
      <c r="B28" s="13">
        <v>3</v>
      </c>
      <c r="C28" s="100" t="s">
        <v>160</v>
      </c>
      <c r="D28" s="100"/>
      <c r="E28" s="100"/>
      <c r="F28" s="100"/>
      <c r="G28" s="100"/>
      <c r="H28" s="100"/>
      <c r="I28" s="100"/>
      <c r="J28" s="100"/>
      <c r="K28" s="13">
        <v>2</v>
      </c>
      <c r="L28" s="41" t="str">
        <f>L26</f>
        <v>José Vladimir Herrera Sánchez / Subgerencia de Infraestructura de TI</v>
      </c>
      <c r="M28" s="41"/>
      <c r="N28" s="41"/>
      <c r="O28" s="41"/>
      <c r="P28" s="42">
        <f>P26</f>
        <v>45875</v>
      </c>
      <c r="Q28" s="43"/>
      <c r="R28" s="14">
        <v>0.46319444444444446</v>
      </c>
      <c r="S28" s="14">
        <f>R28+T28</f>
        <v>0.46666666666666667</v>
      </c>
      <c r="T28" s="25">
        <v>3.472222222222222E-3</v>
      </c>
      <c r="U28" s="15"/>
      <c r="V28" s="15"/>
    </row>
    <row r="29" spans="1:22" s="10" customFormat="1" ht="114" customHeight="1" x14ac:dyDescent="0.2">
      <c r="A29" s="9"/>
      <c r="B29" s="13">
        <v>4</v>
      </c>
      <c r="C29" s="52" t="s">
        <v>161</v>
      </c>
      <c r="D29" s="53"/>
      <c r="E29" s="53"/>
      <c r="F29" s="53"/>
      <c r="G29" s="53"/>
      <c r="H29" s="53"/>
      <c r="I29" s="53"/>
      <c r="J29" s="54"/>
      <c r="K29" s="13">
        <v>3</v>
      </c>
      <c r="L29" s="41" t="str">
        <f>L28</f>
        <v>José Vladimir Herrera Sánchez / Subgerencia de Infraestructura de TI</v>
      </c>
      <c r="M29" s="41"/>
      <c r="N29" s="41"/>
      <c r="O29" s="41"/>
      <c r="P29" s="42">
        <f>P28</f>
        <v>45875</v>
      </c>
      <c r="Q29" s="43"/>
      <c r="R29" s="14">
        <f t="shared" ref="R29" si="3">S28</f>
        <v>0.46666666666666667</v>
      </c>
      <c r="S29" s="14">
        <f t="shared" ref="S29" si="4">R29+T29</f>
        <v>0.46944444444444444</v>
      </c>
      <c r="T29" s="25">
        <v>2.7777777777777779E-3</v>
      </c>
      <c r="U29" s="15"/>
      <c r="V29" s="16"/>
    </row>
    <row r="30" spans="1:22" s="10" customFormat="1" ht="39" customHeight="1" x14ac:dyDescent="0.2">
      <c r="A30" s="9"/>
      <c r="B30" s="13">
        <v>5</v>
      </c>
      <c r="C30" s="52" t="s">
        <v>125</v>
      </c>
      <c r="D30" s="53"/>
      <c r="E30" s="53"/>
      <c r="F30" s="53"/>
      <c r="G30" s="53"/>
      <c r="H30" s="53"/>
      <c r="I30" s="53"/>
      <c r="J30" s="54"/>
      <c r="K30" s="13">
        <v>4</v>
      </c>
      <c r="L30" s="41" t="s">
        <v>156</v>
      </c>
      <c r="M30" s="41"/>
      <c r="N30" s="41"/>
      <c r="O30" s="41"/>
      <c r="P30" s="42">
        <f>P28</f>
        <v>45875</v>
      </c>
      <c r="Q30" s="43"/>
      <c r="R30" s="14">
        <f>S29</f>
        <v>0.46944444444444444</v>
      </c>
      <c r="S30" s="14">
        <f>R30+T30</f>
        <v>0.47222222222222221</v>
      </c>
      <c r="T30" s="25">
        <v>2.7777777777777779E-3</v>
      </c>
      <c r="U30" s="15"/>
      <c r="V30" s="16"/>
    </row>
    <row r="31" spans="1:22" s="34" customFormat="1" ht="119.4" customHeight="1" x14ac:dyDescent="0.2">
      <c r="A31" s="33"/>
      <c r="B31" s="35">
        <v>6</v>
      </c>
      <c r="C31" s="52" t="s">
        <v>155</v>
      </c>
      <c r="D31" s="53"/>
      <c r="E31" s="53"/>
      <c r="F31" s="53"/>
      <c r="G31" s="53"/>
      <c r="H31" s="53"/>
      <c r="I31" s="53"/>
      <c r="J31" s="54"/>
      <c r="K31" s="35">
        <v>5</v>
      </c>
      <c r="L31" s="41" t="s">
        <v>157</v>
      </c>
      <c r="M31" s="41"/>
      <c r="N31" s="41"/>
      <c r="O31" s="41"/>
      <c r="P31" s="42">
        <f>P30</f>
        <v>45875</v>
      </c>
      <c r="Q31" s="43"/>
      <c r="R31" s="36">
        <f>S30</f>
        <v>0.47222222222222221</v>
      </c>
      <c r="S31" s="36">
        <f>R31+T31</f>
        <v>0.52083333333333337</v>
      </c>
      <c r="T31" s="40">
        <v>4.8611111111111112E-2</v>
      </c>
      <c r="U31" s="37"/>
      <c r="V31" s="38"/>
    </row>
    <row r="32" spans="1:22" s="10" customFormat="1" ht="39" customHeight="1" x14ac:dyDescent="0.2">
      <c r="A32" s="9"/>
      <c r="B32" s="13">
        <v>7</v>
      </c>
      <c r="C32" s="52" t="s">
        <v>150</v>
      </c>
      <c r="D32" s="53"/>
      <c r="E32" s="53"/>
      <c r="F32" s="53"/>
      <c r="G32" s="53"/>
      <c r="H32" s="53"/>
      <c r="I32" s="53"/>
      <c r="J32" s="54"/>
      <c r="K32" s="13">
        <v>6</v>
      </c>
      <c r="L32" s="41" t="str">
        <f>L31</f>
        <v>Leonardo Vera, Ramiro Avendaño Castellanos, Valeria Velasco Rivera  / Gerencia Ejecutiva de Información de Proyectos y Sostenibilidad</v>
      </c>
      <c r="M32" s="41"/>
      <c r="N32" s="41"/>
      <c r="O32" s="41"/>
      <c r="P32" s="42">
        <f>P30</f>
        <v>45875</v>
      </c>
      <c r="Q32" s="43"/>
      <c r="R32" s="14">
        <f>S31</f>
        <v>0.52083333333333337</v>
      </c>
      <c r="S32" s="14">
        <f>R32+T32</f>
        <v>0.54166666666666674</v>
      </c>
      <c r="T32" s="25">
        <v>2.0833333333333332E-2</v>
      </c>
      <c r="U32" s="15"/>
      <c r="V32" s="16"/>
    </row>
    <row r="33" spans="1:22" s="10" customFormat="1" ht="39" customHeight="1" x14ac:dyDescent="0.2">
      <c r="A33" s="9"/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9"/>
      <c r="M33" s="29"/>
      <c r="N33" s="29"/>
      <c r="O33" s="29"/>
      <c r="P33" s="30"/>
      <c r="Q33" s="30"/>
      <c r="R33" s="31"/>
      <c r="S33" s="31"/>
      <c r="T33" s="32"/>
      <c r="U33" s="15"/>
      <c r="V33" s="16"/>
    </row>
    <row r="34" spans="1:22" s="18" customFormat="1" ht="18" customHeight="1" x14ac:dyDescent="0.25">
      <c r="A34" s="24"/>
      <c r="B34" s="101" t="s">
        <v>103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7"/>
    </row>
    <row r="35" spans="1:22" ht="30" customHeight="1" x14ac:dyDescent="0.25">
      <c r="B35" s="48" t="s">
        <v>81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</row>
    <row r="36" spans="1:22" ht="27" customHeight="1" x14ac:dyDescent="0.25">
      <c r="A36" s="5"/>
      <c r="B36" s="76" t="s">
        <v>82</v>
      </c>
      <c r="C36" s="76"/>
      <c r="D36" s="76"/>
      <c r="E36" s="71" t="s">
        <v>119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5"/>
    </row>
    <row r="37" spans="1:22" x14ac:dyDescent="0.25">
      <c r="A37" s="5"/>
      <c r="B37" s="76" t="s">
        <v>83</v>
      </c>
      <c r="C37" s="76"/>
      <c r="D37" s="76"/>
      <c r="E37" s="71" t="s">
        <v>152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5"/>
    </row>
    <row r="38" spans="1:22" x14ac:dyDescent="0.25">
      <c r="A38" s="5"/>
      <c r="B38" s="76" t="s">
        <v>84</v>
      </c>
      <c r="C38" s="76"/>
      <c r="D38" s="76"/>
      <c r="E38" s="71" t="s">
        <v>153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5"/>
    </row>
    <row r="39" spans="1:22" s="4" customFormat="1" ht="15.75" customHeight="1" x14ac:dyDescent="0.25">
      <c r="B39" s="48" t="s">
        <v>80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V39" s="19"/>
    </row>
    <row r="40" spans="1:22" s="4" customFormat="1" ht="13.5" customHeight="1" x14ac:dyDescent="0.25">
      <c r="B40" s="44" t="s">
        <v>3</v>
      </c>
      <c r="C40" s="44" t="s">
        <v>76</v>
      </c>
      <c r="D40" s="44"/>
      <c r="E40" s="44"/>
      <c r="F40" s="44"/>
      <c r="G40" s="44"/>
      <c r="H40" s="44"/>
      <c r="I40" s="44"/>
      <c r="J40" s="44"/>
      <c r="K40" s="44" t="s">
        <v>65</v>
      </c>
      <c r="L40" s="44" t="s">
        <v>77</v>
      </c>
      <c r="M40" s="44"/>
      <c r="N40" s="44"/>
      <c r="O40" s="44"/>
      <c r="P40" s="44" t="s">
        <v>79</v>
      </c>
      <c r="Q40" s="44"/>
      <c r="R40" s="44"/>
      <c r="S40" s="44"/>
      <c r="T40" s="44"/>
      <c r="V40" s="19"/>
    </row>
    <row r="41" spans="1:22" s="4" customFormat="1" x14ac:dyDescent="0.25"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 t="s">
        <v>106</v>
      </c>
      <c r="Q41" s="44"/>
      <c r="R41" s="11" t="s">
        <v>4</v>
      </c>
      <c r="S41" s="11" t="s">
        <v>5</v>
      </c>
      <c r="T41" s="11" t="s">
        <v>78</v>
      </c>
      <c r="V41" s="19"/>
    </row>
    <row r="42" spans="1:22" s="4" customFormat="1" ht="39.6" customHeight="1" x14ac:dyDescent="0.25">
      <c r="B42" s="39">
        <v>8</v>
      </c>
      <c r="C42" s="45" t="s">
        <v>151</v>
      </c>
      <c r="D42" s="46"/>
      <c r="E42" s="46"/>
      <c r="F42" s="46"/>
      <c r="G42" s="46"/>
      <c r="H42" s="46"/>
      <c r="I42" s="46"/>
      <c r="J42" s="47"/>
      <c r="K42" s="39">
        <v>7</v>
      </c>
      <c r="L42" s="41" t="str">
        <f>L30</f>
        <v>Jesus Gonzalez, Gabriel Flores  / Gerencia Ejecutiva de Información de Proyectos y Sostenibilidad</v>
      </c>
      <c r="M42" s="41"/>
      <c r="N42" s="41"/>
      <c r="O42" s="41"/>
      <c r="P42" s="42">
        <f>P32</f>
        <v>45875</v>
      </c>
      <c r="Q42" s="43"/>
      <c r="R42" s="36">
        <f>S32</f>
        <v>0.54166666666666674</v>
      </c>
      <c r="S42" s="36">
        <f>R42+T42</f>
        <v>0.54444444444444451</v>
      </c>
      <c r="T42" s="40">
        <v>2.7777777777777779E-3</v>
      </c>
    </row>
    <row r="43" spans="1:22" s="4" customFormat="1" ht="39.6" customHeight="1" x14ac:dyDescent="0.25">
      <c r="B43" s="39">
        <v>9</v>
      </c>
      <c r="C43" s="45" t="s">
        <v>158</v>
      </c>
      <c r="D43" s="46"/>
      <c r="E43" s="46"/>
      <c r="F43" s="46"/>
      <c r="G43" s="46"/>
      <c r="H43" s="46"/>
      <c r="I43" s="46"/>
      <c r="J43" s="47"/>
      <c r="K43" s="39">
        <v>8</v>
      </c>
      <c r="L43" s="41" t="s">
        <v>112</v>
      </c>
      <c r="M43" s="41"/>
      <c r="N43" s="41"/>
      <c r="O43" s="41"/>
      <c r="P43" s="42">
        <f>P42</f>
        <v>45875</v>
      </c>
      <c r="Q43" s="43"/>
      <c r="R43" s="36">
        <f>S42</f>
        <v>0.54444444444444451</v>
      </c>
      <c r="S43" s="36">
        <f>R43+T43</f>
        <v>0.54722222222222228</v>
      </c>
      <c r="T43" s="40">
        <v>2.7777777777777779E-3</v>
      </c>
    </row>
    <row r="44" spans="1:22" s="4" customFormat="1" ht="82.2" customHeight="1" x14ac:dyDescent="0.25">
      <c r="B44" s="39">
        <v>10</v>
      </c>
      <c r="C44" s="45" t="s">
        <v>154</v>
      </c>
      <c r="D44" s="46"/>
      <c r="E44" s="46"/>
      <c r="F44" s="46"/>
      <c r="G44" s="46"/>
      <c r="H44" s="46"/>
      <c r="I44" s="46"/>
      <c r="J44" s="47"/>
      <c r="K44" s="39">
        <v>9</v>
      </c>
      <c r="L44" s="49" t="str">
        <f>L32</f>
        <v>Leonardo Vera, Ramiro Avendaño Castellanos, Valeria Velasco Rivera  / Gerencia Ejecutiva de Información de Proyectos y Sostenibilidad</v>
      </c>
      <c r="M44" s="50"/>
      <c r="N44" s="50"/>
      <c r="O44" s="51"/>
      <c r="P44" s="42">
        <f>P42</f>
        <v>45875</v>
      </c>
      <c r="Q44" s="43"/>
      <c r="R44" s="36">
        <f>S43</f>
        <v>0.54722222222222228</v>
      </c>
      <c r="S44" s="36">
        <f t="shared" ref="S44" si="5">R44+T44</f>
        <v>0.57500000000000007</v>
      </c>
      <c r="T44" s="40">
        <v>2.7777777777777776E-2</v>
      </c>
    </row>
    <row r="45" spans="1:22" s="10" customFormat="1" ht="9" customHeight="1" x14ac:dyDescent="0.25">
      <c r="A45" s="12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9"/>
    </row>
    <row r="46" spans="1:22" s="4" customFormat="1" ht="15.75" customHeight="1" x14ac:dyDescent="0.25">
      <c r="B46" s="20"/>
      <c r="C46" s="68" t="s">
        <v>104</v>
      </c>
      <c r="D46" s="69"/>
      <c r="E46" s="69"/>
      <c r="F46" s="69"/>
      <c r="G46" s="70"/>
      <c r="H46" s="63" t="s">
        <v>6</v>
      </c>
      <c r="I46" s="63"/>
      <c r="J46" s="63"/>
      <c r="K46" s="63"/>
      <c r="L46" s="63"/>
      <c r="M46" s="63"/>
      <c r="N46" s="63" t="s">
        <v>0</v>
      </c>
      <c r="O46" s="63"/>
      <c r="P46" s="63"/>
      <c r="Q46" s="63"/>
      <c r="R46" s="63"/>
      <c r="S46" s="63"/>
      <c r="T46" s="63"/>
    </row>
    <row r="47" spans="1:22" s="4" customFormat="1" ht="40.799999999999997" customHeight="1" x14ac:dyDescent="0.25">
      <c r="B47" s="21">
        <v>1</v>
      </c>
      <c r="C47" s="62" t="s">
        <v>98</v>
      </c>
      <c r="D47" s="62"/>
      <c r="E47" s="62"/>
      <c r="F47" s="62"/>
      <c r="G47" s="62"/>
      <c r="H47" s="64" t="s">
        <v>113</v>
      </c>
      <c r="I47" s="65"/>
      <c r="J47" s="65"/>
      <c r="K47" s="65"/>
      <c r="L47" s="65"/>
      <c r="M47" s="66"/>
      <c r="N47" s="67" t="s">
        <v>115</v>
      </c>
      <c r="O47" s="67"/>
      <c r="P47" s="67"/>
      <c r="Q47" s="67"/>
      <c r="R47" s="67"/>
      <c r="S47" s="67"/>
      <c r="T47" s="67"/>
    </row>
    <row r="48" spans="1:22" ht="37.200000000000003" customHeight="1" x14ac:dyDescent="0.25">
      <c r="B48" s="21">
        <v>2</v>
      </c>
      <c r="C48" s="62" t="s">
        <v>92</v>
      </c>
      <c r="D48" s="62"/>
      <c r="E48" s="62"/>
      <c r="F48" s="62"/>
      <c r="G48" s="62"/>
      <c r="H48" s="64" t="s">
        <v>114</v>
      </c>
      <c r="I48" s="65"/>
      <c r="J48" s="65"/>
      <c r="K48" s="65"/>
      <c r="L48" s="65"/>
      <c r="M48" s="66"/>
      <c r="N48" s="67" t="s">
        <v>116</v>
      </c>
      <c r="O48" s="67"/>
      <c r="P48" s="67"/>
      <c r="Q48" s="67"/>
      <c r="R48" s="67"/>
      <c r="S48" s="67"/>
      <c r="T48" s="67"/>
      <c r="U48" s="1"/>
    </row>
    <row r="49" spans="1:21" ht="51.6" customHeight="1" x14ac:dyDescent="0.25">
      <c r="B49" s="26">
        <v>3</v>
      </c>
      <c r="C49" s="55" t="s">
        <v>117</v>
      </c>
      <c r="D49" s="56"/>
      <c r="E49" s="56"/>
      <c r="F49" s="56"/>
      <c r="G49" s="57"/>
      <c r="H49" s="58" t="s">
        <v>120</v>
      </c>
      <c r="I49" s="59"/>
      <c r="J49" s="59"/>
      <c r="K49" s="59"/>
      <c r="L49" s="59"/>
      <c r="M49" s="60"/>
      <c r="N49" s="61" t="s">
        <v>118</v>
      </c>
      <c r="O49" s="61"/>
      <c r="P49" s="61"/>
      <c r="Q49" s="61"/>
      <c r="R49" s="61"/>
      <c r="S49" s="61"/>
      <c r="T49" s="61"/>
      <c r="U49" s="1"/>
    </row>
    <row r="50" spans="1:21" s="23" customFormat="1" ht="18" customHeight="1" x14ac:dyDescent="0.2">
      <c r="A50" s="22"/>
      <c r="B50" s="22"/>
      <c r="C50" s="9" t="s">
        <v>105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</row>
    <row r="51" spans="1:21" s="4" customFormat="1" x14ac:dyDescent="0.25"/>
    <row r="52" spans="1:21" s="4" customFormat="1" x14ac:dyDescent="0.25"/>
    <row r="53" spans="1:21" s="4" customFormat="1" x14ac:dyDescent="0.25"/>
    <row r="54" spans="1:21" s="4" customFormat="1" x14ac:dyDescent="0.25"/>
    <row r="55" spans="1:21" s="4" customFormat="1" x14ac:dyDescent="0.25"/>
    <row r="56" spans="1:21" s="4" customFormat="1" x14ac:dyDescent="0.25"/>
    <row r="57" spans="1:21" s="4" customFormat="1" x14ac:dyDescent="0.25"/>
    <row r="58" spans="1:21" s="4" customFormat="1" x14ac:dyDescent="0.25"/>
    <row r="59" spans="1:21" s="4" customFormat="1" x14ac:dyDescent="0.25"/>
  </sheetData>
  <sheetProtection formatRows="0" insertColumns="0" insertRows="0" insertHyperlinks="0" deleteRows="0"/>
  <mergeCells count="102">
    <mergeCell ref="P25:Q25"/>
    <mergeCell ref="C40:J41"/>
    <mergeCell ref="L25:O25"/>
    <mergeCell ref="C25:J25"/>
    <mergeCell ref="B38:D38"/>
    <mergeCell ref="E38:T38"/>
    <mergeCell ref="B36:D36"/>
    <mergeCell ref="E36:T36"/>
    <mergeCell ref="B37:D37"/>
    <mergeCell ref="E37:T37"/>
    <mergeCell ref="P30:Q30"/>
    <mergeCell ref="L26:O26"/>
    <mergeCell ref="P29:Q29"/>
    <mergeCell ref="L29:O29"/>
    <mergeCell ref="B35:T35"/>
    <mergeCell ref="B34:T34"/>
    <mergeCell ref="P26:Q26"/>
    <mergeCell ref="B27:T27"/>
    <mergeCell ref="C26:J26"/>
    <mergeCell ref="C28:J28"/>
    <mergeCell ref="C29:J29"/>
    <mergeCell ref="C31:J31"/>
    <mergeCell ref="L31:O31"/>
    <mergeCell ref="P31:Q31"/>
    <mergeCell ref="B20:T20"/>
    <mergeCell ref="B23:B24"/>
    <mergeCell ref="B22:T22"/>
    <mergeCell ref="P24:Q24"/>
    <mergeCell ref="K23:K24"/>
    <mergeCell ref="C23:J24"/>
    <mergeCell ref="B21:T21"/>
    <mergeCell ref="P23:T23"/>
    <mergeCell ref="L23:O24"/>
    <mergeCell ref="E11:T11"/>
    <mergeCell ref="E18:T18"/>
    <mergeCell ref="E14:T14"/>
    <mergeCell ref="E15:T15"/>
    <mergeCell ref="E16:T16"/>
    <mergeCell ref="E17:T17"/>
    <mergeCell ref="B16:D16"/>
    <mergeCell ref="B17:D17"/>
    <mergeCell ref="B18:D18"/>
    <mergeCell ref="E12:T12"/>
    <mergeCell ref="B15:D15"/>
    <mergeCell ref="E10:T10"/>
    <mergeCell ref="G1:P5"/>
    <mergeCell ref="B1:F6"/>
    <mergeCell ref="H9:I9"/>
    <mergeCell ref="B10:D10"/>
    <mergeCell ref="J9:K9"/>
    <mergeCell ref="P9:T9"/>
    <mergeCell ref="L9:N9"/>
    <mergeCell ref="B19:D19"/>
    <mergeCell ref="E19:T19"/>
    <mergeCell ref="B11:D11"/>
    <mergeCell ref="Q1:R3"/>
    <mergeCell ref="S1:T3"/>
    <mergeCell ref="E13:T13"/>
    <mergeCell ref="G6:P6"/>
    <mergeCell ref="Q6:T6"/>
    <mergeCell ref="Q4:R5"/>
    <mergeCell ref="S4:T5"/>
    <mergeCell ref="B8:T8"/>
    <mergeCell ref="B9:D9"/>
    <mergeCell ref="E9:F9"/>
    <mergeCell ref="B12:D12"/>
    <mergeCell ref="B13:D13"/>
    <mergeCell ref="B14:D14"/>
    <mergeCell ref="C49:G49"/>
    <mergeCell ref="H49:M49"/>
    <mergeCell ref="N49:T49"/>
    <mergeCell ref="C47:G47"/>
    <mergeCell ref="C48:G48"/>
    <mergeCell ref="H46:M46"/>
    <mergeCell ref="N46:T46"/>
    <mergeCell ref="H47:M47"/>
    <mergeCell ref="H48:M48"/>
    <mergeCell ref="N47:T47"/>
    <mergeCell ref="N48:T48"/>
    <mergeCell ref="C46:G46"/>
    <mergeCell ref="L28:O28"/>
    <mergeCell ref="C30:J30"/>
    <mergeCell ref="L30:O30"/>
    <mergeCell ref="C32:J32"/>
    <mergeCell ref="L32:O32"/>
    <mergeCell ref="P32:Q32"/>
    <mergeCell ref="P40:T40"/>
    <mergeCell ref="P28:Q28"/>
    <mergeCell ref="P41:Q41"/>
    <mergeCell ref="L42:O42"/>
    <mergeCell ref="P42:Q42"/>
    <mergeCell ref="K40:K41"/>
    <mergeCell ref="P44:Q44"/>
    <mergeCell ref="C42:J42"/>
    <mergeCell ref="L40:O41"/>
    <mergeCell ref="B39:T39"/>
    <mergeCell ref="B40:B41"/>
    <mergeCell ref="C44:J44"/>
    <mergeCell ref="L44:O44"/>
    <mergeCell ref="C43:J43"/>
    <mergeCell ref="L43:O43"/>
    <mergeCell ref="P43:Q43"/>
  </mergeCells>
  <pageMargins left="0.25" right="0.25" top="0.75" bottom="0.75" header="0.3" footer="0.3"/>
  <pageSetup paperSize="9" scale="96" fitToHeight="0" orientation="landscape" r:id="rId1"/>
  <headerFooter scaleWithDoc="0">
    <oddFooter>&amp;C&amp;P de &amp;N</oddFooter>
  </headerFooter>
  <rowBreaks count="1" manualBreakCount="1">
    <brk id="19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Hoja1!$A$1:$A$4</xm:f>
          </x14:formula1>
          <xm:sqref>H14:H19 H11:H12</xm:sqref>
        </x14:dataValidation>
        <x14:dataValidation type="list" allowBlank="1" showInputMessage="1" showErrorMessage="1" xr:uid="{ED9E9BA9-F6BE-48C6-9BDD-2C5695F3361B}">
          <x14:formula1>
            <xm:f>Datos!$A$1:$A$3</xm:f>
          </x14:formula1>
          <xm:sqref>H9:I9</xm:sqref>
        </x14:dataValidation>
        <x14:dataValidation type="list" allowBlank="1" showInputMessage="1" showErrorMessage="1" xr:uid="{C8A82CAE-E29B-4A42-9FBD-B2E2FCCA1C17}">
          <x14:formula1>
            <xm:f>Datos!$B$1:$B$3</xm:f>
          </x14:formula1>
          <xm:sqref>L9:N9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A31" sqref="A31"/>
    </sheetView>
  </sheetViews>
  <sheetFormatPr baseColWidth="10" defaultColWidth="11.44140625" defaultRowHeight="13.2" x14ac:dyDescent="0.25"/>
  <cols>
    <col min="1" max="1" width="32.88671875" bestFit="1" customWidth="1"/>
    <col min="2" max="2" width="33.5546875" bestFit="1" customWidth="1"/>
  </cols>
  <sheetData>
    <row r="1" spans="1:3" x14ac:dyDescent="0.25">
      <c r="A1" s="3" t="s">
        <v>94</v>
      </c>
      <c r="B1" s="3" t="s">
        <v>95</v>
      </c>
    </row>
    <row r="2" spans="1:3" x14ac:dyDescent="0.25">
      <c r="A2" s="2" t="s">
        <v>7</v>
      </c>
      <c r="B2" s="2" t="s">
        <v>96</v>
      </c>
      <c r="C2" s="2"/>
    </row>
    <row r="3" spans="1:3" x14ac:dyDescent="0.25">
      <c r="A3" s="2" t="s">
        <v>9</v>
      </c>
      <c r="B3" s="2" t="s">
        <v>3</v>
      </c>
      <c r="C3" s="2"/>
    </row>
    <row r="4" spans="1:3" x14ac:dyDescent="0.25">
      <c r="C4" s="2"/>
    </row>
    <row r="9" spans="1:3" x14ac:dyDescent="0.25">
      <c r="A9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11B3-151E-4452-B8FD-33EA45A24AC8}">
  <dimension ref="A1:A33"/>
  <sheetViews>
    <sheetView tabSelected="1" topLeftCell="A7" workbookViewId="0">
      <selection activeCell="A20" sqref="A20"/>
    </sheetView>
  </sheetViews>
  <sheetFormatPr baseColWidth="10" defaultRowHeight="13.2" x14ac:dyDescent="0.25"/>
  <cols>
    <col min="1" max="1" width="113.5546875" bestFit="1" customWidth="1"/>
  </cols>
  <sheetData>
    <row r="1" spans="1:1" x14ac:dyDescent="0.25">
      <c r="A1" t="s">
        <v>126</v>
      </c>
    </row>
    <row r="3" spans="1:1" x14ac:dyDescent="0.25">
      <c r="A3" t="s">
        <v>127</v>
      </c>
    </row>
    <row r="5" spans="1:1" x14ac:dyDescent="0.25">
      <c r="A5" t="s">
        <v>128</v>
      </c>
    </row>
    <row r="6" spans="1:1" x14ac:dyDescent="0.25">
      <c r="A6" t="s">
        <v>129</v>
      </c>
    </row>
    <row r="7" spans="1:1" x14ac:dyDescent="0.25">
      <c r="A7" t="s">
        <v>130</v>
      </c>
    </row>
    <row r="8" spans="1:1" x14ac:dyDescent="0.25">
      <c r="A8" t="s">
        <v>131</v>
      </c>
    </row>
    <row r="9" spans="1:1" x14ac:dyDescent="0.25">
      <c r="A9" t="s">
        <v>132</v>
      </c>
    </row>
    <row r="10" spans="1:1" x14ac:dyDescent="0.25">
      <c r="A10" t="s">
        <v>133</v>
      </c>
    </row>
    <row r="12" spans="1:1" x14ac:dyDescent="0.25">
      <c r="A12" t="s">
        <v>134</v>
      </c>
    </row>
    <row r="13" spans="1:1" x14ac:dyDescent="0.25">
      <c r="A13" t="s">
        <v>135</v>
      </c>
    </row>
    <row r="14" spans="1:1" x14ac:dyDescent="0.25">
      <c r="A14" t="s">
        <v>136</v>
      </c>
    </row>
    <row r="16" spans="1:1" x14ac:dyDescent="0.25">
      <c r="A16" t="s">
        <v>137</v>
      </c>
    </row>
    <row r="17" spans="1:1" x14ac:dyDescent="0.25">
      <c r="A17" t="s">
        <v>138</v>
      </c>
    </row>
    <row r="19" spans="1:1" x14ac:dyDescent="0.25">
      <c r="A19" t="s">
        <v>139</v>
      </c>
    </row>
    <row r="20" spans="1:1" x14ac:dyDescent="0.25">
      <c r="A20" t="s">
        <v>140</v>
      </c>
    </row>
    <row r="22" spans="1:1" x14ac:dyDescent="0.25">
      <c r="A22" t="s">
        <v>141</v>
      </c>
    </row>
    <row r="23" spans="1:1" x14ac:dyDescent="0.25">
      <c r="A23" t="s">
        <v>142</v>
      </c>
    </row>
    <row r="24" spans="1:1" x14ac:dyDescent="0.25">
      <c r="A24" t="s">
        <v>143</v>
      </c>
    </row>
    <row r="26" spans="1:1" x14ac:dyDescent="0.25">
      <c r="A26" t="s">
        <v>144</v>
      </c>
    </row>
    <row r="27" spans="1:1" x14ac:dyDescent="0.25">
      <c r="A27" t="s">
        <v>145</v>
      </c>
    </row>
    <row r="28" spans="1:1" x14ac:dyDescent="0.25">
      <c r="A28" t="s">
        <v>146</v>
      </c>
    </row>
    <row r="30" spans="1:1" x14ac:dyDescent="0.25">
      <c r="A30" t="s">
        <v>147</v>
      </c>
    </row>
    <row r="31" spans="1:1" x14ac:dyDescent="0.25">
      <c r="A31" t="s">
        <v>148</v>
      </c>
    </row>
    <row r="33" spans="1:1" x14ac:dyDescent="0.25">
      <c r="A33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63"/>
  <sheetViews>
    <sheetView workbookViewId="0">
      <selection sqref="A1:A4"/>
    </sheetView>
  </sheetViews>
  <sheetFormatPr baseColWidth="10" defaultColWidth="11.44140625" defaultRowHeight="13.2" x14ac:dyDescent="0.25"/>
  <sheetData>
    <row r="1" spans="1:1" ht="15" x14ac:dyDescent="0.25">
      <c r="A1" s="1" t="s">
        <v>7</v>
      </c>
    </row>
    <row r="2" spans="1:1" ht="15" x14ac:dyDescent="0.25">
      <c r="A2" s="1" t="s">
        <v>8</v>
      </c>
    </row>
    <row r="3" spans="1:1" ht="15" x14ac:dyDescent="0.25">
      <c r="A3" s="1" t="s">
        <v>9</v>
      </c>
    </row>
    <row r="4" spans="1:1" ht="15" x14ac:dyDescent="0.25">
      <c r="A4" s="1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10" spans="1:1" x14ac:dyDescent="0.25">
      <c r="A10" t="s">
        <v>15</v>
      </c>
    </row>
    <row r="11" spans="1:1" x14ac:dyDescent="0.25">
      <c r="A11" t="s">
        <v>3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  <row r="57" spans="1:1" x14ac:dyDescent="0.25">
      <c r="A57" t="s">
        <v>59</v>
      </c>
    </row>
    <row r="58" spans="1:1" x14ac:dyDescent="0.25">
      <c r="A58" t="s">
        <v>60</v>
      </c>
    </row>
    <row r="60" spans="1:1" x14ac:dyDescent="0.25">
      <c r="A60" t="s">
        <v>61</v>
      </c>
    </row>
    <row r="61" spans="1:1" x14ac:dyDescent="0.25">
      <c r="A61" s="2" t="s">
        <v>62</v>
      </c>
    </row>
    <row r="62" spans="1:1" x14ac:dyDescent="0.25">
      <c r="A62" s="2" t="s">
        <v>63</v>
      </c>
    </row>
    <row r="63" spans="1:1" x14ac:dyDescent="0.25">
      <c r="A63" s="2" t="s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22a6dd2-ec3f-4630-af3d-38cc2a3baf01">76YR7MNCUE67-1366-231</_dlc_DocId>
    <_dlc_DocIdUrl xmlns="a22a6dd2-ec3f-4630-af3d-38cc2a3baf01">
      <Url>http://bnopsppcwb01-a/grupos-trabajo/ComputoCentral/Oper/_layouts/15/DocIdRedir.aspx?ID=76YR7MNCUE67-1366-231</Url>
      <Description>76YR7MNCUE67-1366-231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050E1606FC674C9C686790EB50E967" ma:contentTypeVersion="0" ma:contentTypeDescription="Crear nuevo documento." ma:contentTypeScope="" ma:versionID="c036e7aa0ed072b5249f02141800f6be">
  <xsd:schema xmlns:xsd="http://www.w3.org/2001/XMLSchema" xmlns:xs="http://www.w3.org/2001/XMLSchema" xmlns:p="http://schemas.microsoft.com/office/2006/metadata/properties" xmlns:ns2="a22a6dd2-ec3f-4630-af3d-38cc2a3baf01" targetNamespace="http://schemas.microsoft.com/office/2006/metadata/properties" ma:root="true" ma:fieldsID="9d91414de07c556464f3efce90b4366e" ns2:_="">
    <xsd:import namespace="a22a6dd2-ec3f-4630-af3d-38cc2a3baf0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a6dd2-ec3f-4630-af3d-38cc2a3baf0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057CF1-CE20-472D-8ADC-CC0274EDD73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9137EF8C-429C-4D90-951E-D62C9A7F42CB}">
  <ds:schemaRefs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a22a6dd2-ec3f-4630-af3d-38cc2a3baf01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82B804B-09AD-4BD4-A1A0-384A5F23E9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C53D4E0-45A7-40DE-B21B-6170E33D17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2a6dd2-ec3f-4630-af3d-38cc2a3baf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Plan de Trabajo</vt:lpstr>
      <vt:lpstr>Datos</vt:lpstr>
      <vt:lpstr>Hoja3</vt:lpstr>
      <vt:lpstr>Hoja1</vt:lpstr>
      <vt:lpstr>'Plan de Trabajo'!Área_de_impresión</vt:lpstr>
      <vt:lpstr>'Plan de Trabajo'!Títulos_a_imprimir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de Liberaciones</dc:title>
  <dc:creator>Issana.Camacho@banobras.gob.mx</dc:creator>
  <cp:keywords>SITI</cp:keywords>
  <dc:description>Este documento representa uno de los Elementos del Proceso de Desarrollo e Implementación de Software.</dc:description>
  <cp:lastModifiedBy>jesus gonzalez lopez</cp:lastModifiedBy>
  <cp:lastPrinted>2024-06-07T19:05:50Z</cp:lastPrinted>
  <dcterms:created xsi:type="dcterms:W3CDTF">2005-05-26T19:25:19Z</dcterms:created>
  <dcterms:modified xsi:type="dcterms:W3CDTF">2025-08-04T17:06:06Z</dcterms:modified>
  <cp:category>Liberaciones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df877db5-679b-4711-acd9-6e623c1c0dee</vt:lpwstr>
  </property>
  <property fmtid="{D5CDD505-2E9C-101B-9397-08002B2CF9AE}" pid="3" name="ContentTypeId">
    <vt:lpwstr>0x010100C5050E1606FC674C9C686790EB50E967</vt:lpwstr>
  </property>
</Properties>
</file>