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i\Desktop\technical task\"/>
    </mc:Choice>
  </mc:AlternateContent>
  <xr:revisionPtr revIDLastSave="0" documentId="13_ncr:1_{FA192DFA-836B-4CCF-AE48-D2BBACCDD5AB}" xr6:coauthVersionLast="45" xr6:coauthVersionMax="45" xr10:uidLastSave="{00000000-0000-0000-0000-000000000000}"/>
  <bookViews>
    <workbookView xWindow="-120" yWindow="-120" windowWidth="29040" windowHeight="15840" tabRatio="825" firstSheet="1" activeTab="6" xr2:uid="{00000000-000D-0000-FFFF-FFFF00000000}"/>
  </bookViews>
  <sheets>
    <sheet name="Data" sheetId="6" r:id="rId1"/>
    <sheet name="Monthly Cohort Volume" sheetId="31" r:id="rId2"/>
    <sheet name="Monthly Cohort by Currency" sheetId="20" r:id="rId3"/>
    <sheet name="Frequency_Value" sheetId="24" r:id="rId4"/>
    <sheet name="Customers left within 3 months" sheetId="47" r:id="rId5"/>
    <sheet name="First 3 months DATA" sheetId="45" r:id="rId6"/>
    <sheet name="Long-tail CV" sheetId="26" r:id="rId7"/>
    <sheet name="AVG Retention Revenue Value P" sheetId="40" r:id="rId8"/>
    <sheet name="AVG Retention Revenue Value €" sheetId="43" r:id="rId9"/>
    <sheet name="AVG Retention Revenue Value $" sheetId="44" r:id="rId10"/>
    <sheet name="Hoja3" sheetId="42" r:id="rId11"/>
    <sheet name="CV Data" sheetId="25" r:id="rId12"/>
    <sheet name="FREQ_Data" sheetId="21" r:id="rId13"/>
    <sheet name="Cohort Data" sheetId="27" r:id="rId14"/>
    <sheet name="revenue_prod_currency Data" sheetId="35" r:id="rId15"/>
    <sheet name="Hoja7" sheetId="38" r:id="rId16"/>
  </sheets>
  <definedNames>
    <definedName name="_xlnm._FilterDatabase" localSheetId="0" hidden="1">Data!$A$1:$H$1</definedName>
    <definedName name="_xlnm._FilterDatabase" localSheetId="12" hidden="1">FREQ_Data!$A$1:$H$1</definedName>
  </definedNames>
  <calcPr calcId="191029"/>
  <pivotCaches>
    <pivotCache cacheId="0" r:id="rId17"/>
    <pivotCache cacheId="1" r:id="rId18"/>
    <pivotCache cacheId="2" r:id="rId19"/>
    <pivotCache cacheId="4" r:id="rId20"/>
    <pivotCache cacheId="9" r:id="rId21"/>
    <pivotCache cacheId="34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6" l="1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3" i="26"/>
  <c r="C2" i="26"/>
  <c r="D2" i="26" l="1"/>
  <c r="D3" i="26" s="1"/>
  <c r="D4" i="26" s="1"/>
  <c r="D5" i="26" s="1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D58" i="26" s="1"/>
  <c r="D59" i="26" s="1"/>
  <c r="D60" i="26" s="1"/>
  <c r="D61" i="26" s="1"/>
  <c r="D62" i="26" s="1"/>
  <c r="D63" i="26" s="1"/>
  <c r="D64" i="26" s="1"/>
  <c r="D65" i="26" s="1"/>
  <c r="D66" i="26" s="1"/>
  <c r="D67" i="26" s="1"/>
  <c r="D68" i="26" s="1"/>
  <c r="D69" i="26" s="1"/>
  <c r="D70" i="26" s="1"/>
  <c r="D71" i="26" s="1"/>
  <c r="D72" i="26" s="1"/>
  <c r="D73" i="26" s="1"/>
  <c r="D74" i="26" s="1"/>
  <c r="D75" i="26" s="1"/>
  <c r="D76" i="26" s="1"/>
  <c r="D77" i="26" s="1"/>
  <c r="D78" i="26" s="1"/>
  <c r="D79" i="26" s="1"/>
  <c r="D80" i="26" s="1"/>
  <c r="D81" i="26" s="1"/>
  <c r="D82" i="26" s="1"/>
  <c r="D83" i="26" s="1"/>
  <c r="D84" i="26" s="1"/>
  <c r="D85" i="26" s="1"/>
  <c r="D86" i="26" s="1"/>
  <c r="D87" i="26" s="1"/>
  <c r="D88" i="26" s="1"/>
  <c r="D89" i="26" s="1"/>
  <c r="D90" i="26" s="1"/>
  <c r="D91" i="26" s="1"/>
  <c r="D92" i="26" s="1"/>
  <c r="D93" i="26" s="1"/>
  <c r="D94" i="26" s="1"/>
  <c r="D95" i="26" s="1"/>
  <c r="D96" i="26" s="1"/>
  <c r="D97" i="26" s="1"/>
  <c r="D98" i="26" s="1"/>
  <c r="D99" i="26" s="1"/>
  <c r="D100" i="26" s="1"/>
  <c r="D101" i="26" s="1"/>
  <c r="D102" i="26" s="1"/>
  <c r="D103" i="26" s="1"/>
  <c r="D104" i="26" s="1"/>
  <c r="D105" i="26" s="1"/>
  <c r="D106" i="26" s="1"/>
  <c r="D107" i="26" s="1"/>
  <c r="D108" i="26" s="1"/>
  <c r="D109" i="26" s="1"/>
  <c r="D110" i="26" s="1"/>
  <c r="D111" i="26" s="1"/>
  <c r="D112" i="26" s="1"/>
  <c r="D113" i="26" s="1"/>
  <c r="D114" i="26" s="1"/>
  <c r="D115" i="26" s="1"/>
  <c r="D116" i="26" s="1"/>
  <c r="D117" i="26" s="1"/>
  <c r="D118" i="26" s="1"/>
  <c r="D119" i="26" s="1"/>
  <c r="D120" i="26" s="1"/>
  <c r="D121" i="26" s="1"/>
  <c r="D123" i="26" s="1"/>
</calcChain>
</file>

<file path=xl/sharedStrings.xml><?xml version="1.0" encoding="utf-8"?>
<sst xmlns="http://schemas.openxmlformats.org/spreadsheetml/2006/main" count="727" uniqueCount="63">
  <si>
    <t>month_num</t>
  </si>
  <si>
    <t>month_sub</t>
  </si>
  <si>
    <t>product</t>
  </si>
  <si>
    <t>currency</t>
  </si>
  <si>
    <t>num_sales</t>
  </si>
  <si>
    <t>num_retentions</t>
  </si>
  <si>
    <t>current_subs</t>
  </si>
  <si>
    <t>January</t>
  </si>
  <si>
    <t>SMALL</t>
  </si>
  <si>
    <t>EUR</t>
  </si>
  <si>
    <t>USD</t>
  </si>
  <si>
    <t>MEDIUM</t>
  </si>
  <si>
    <t>LARGE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</si>
  <si>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</si>
  <si>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</si>
  <si>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</si>
  <si>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</si>
  <si>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</si>
  <si>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</si>
  <si>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</si>
  <si>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</si>
  <si>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</si>
  <si>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</si>
  <si>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</si>
  <si>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general</t>
  </si>
  <si>
    <t>Etiquetas de columna</t>
  </si>
  <si>
    <t>% retention</t>
  </si>
  <si>
    <t>Etiquetas de fila</t>
  </si>
  <si>
    <t>Suma de num_retentions</t>
  </si>
  <si>
    <t>Frequency_Band</t>
  </si>
  <si>
    <t>Sum_Customers</t>
  </si>
  <si>
    <t>% Customers</t>
  </si>
  <si>
    <t>Average_Purchase_Value</t>
  </si>
  <si>
    <t>Average_Purchase_Frequency_Rate</t>
  </si>
  <si>
    <t>Average_Revenue_x_User</t>
  </si>
  <si>
    <t>total_value</t>
  </si>
  <si>
    <t>% Value</t>
  </si>
  <si>
    <t>10_11</t>
  </si>
  <si>
    <t>4_5</t>
  </si>
  <si>
    <t>6_7</t>
  </si>
  <si>
    <t>8_9</t>
  </si>
  <si>
    <t>Suma de % Customers</t>
  </si>
  <si>
    <t>Suma de % Value</t>
  </si>
  <si>
    <t>Value</t>
  </si>
  <si>
    <t>Customer</t>
  </si>
  <si>
    <t>(en blanco)</t>
  </si>
  <si>
    <t>Suma de Value</t>
  </si>
  <si>
    <t>num_unsubs</t>
  </si>
  <si>
    <t>value_unsubs</t>
  </si>
  <si>
    <t>Suma de num_unsubs</t>
  </si>
  <si>
    <t>subs</t>
  </si>
  <si>
    <t>subs_value</t>
  </si>
  <si>
    <t>Suma de subs</t>
  </si>
  <si>
    <t>2_3</t>
  </si>
  <si>
    <t>Promedio de % retention</t>
  </si>
  <si>
    <t>Suma de current_subs</t>
  </si>
  <si>
    <t>amount</t>
  </si>
  <si>
    <t>total_revenue</t>
  </si>
  <si>
    <t>Frequency</t>
  </si>
  <si>
    <t>% Revenue</t>
  </si>
  <si>
    <t>Suma de total_revenue</t>
  </si>
  <si>
    <t>account_id</t>
  </si>
  <si>
    <t>Cuenta de account_id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</si>
</sst>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medium">
        <color rgb="FFCCCCCC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0" fontId="0" fillId="0" borderId="6" xfId="0" applyBorder="1"/>
    <xf numFmtId="0" fontId="0" fillId="0" borderId="9" xfId="0" applyBorder="1"/>
    <xf numFmtId="10" fontId="0" fillId="0" borderId="0" xfId="0" applyNumberFormat="1"/>
    <xf numFmtId="0" fontId="1" fillId="0" borderId="1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10" xfId="0" applyNumberFormat="1" applyBorder="1"/>
    <xf numFmtId="0" fontId="0" fillId="0" borderId="7" xfId="0" applyNumberFormat="1" applyBorder="1"/>
    <xf numFmtId="0" fontId="0" fillId="0" borderId="2" xfId="0" applyNumberFormat="1" applyBorder="1"/>
    <xf numFmtId="0" fontId="0" fillId="0" borderId="9" xfId="0" applyNumberFormat="1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FB6B2B"/>
      <color rgb="FF2AABCB"/>
      <color rgb="FF04BD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[cohort.xlsx]Monthly Cohort Volume!TablaDinámica2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1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Monthly</a:t>
            </a:r>
            <a:r>
              <a:rPr lang="ca-ES" b="1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Cohort Sub/Unsub Volumetric</a:t>
            </a:r>
            <a:endParaRPr lang="ca-ES" b="1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ivotFmts>
      <c:pivotFmt>
        <c:idx val="0"/>
        <c:spPr>
          <a:solidFill>
            <a:srgbClr val="2AABCB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B6B2B"/>
          </a:solidFill>
          <a:ln>
            <a:solidFill>
              <a:srgbClr val="FB6B2B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4BDA8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Cohort Volume'!$B$1</c:f>
              <c:strCache>
                <c:ptCount val="1"/>
                <c:pt idx="0">
                  <c:v>Suma de subs</c:v>
                </c:pt>
              </c:strCache>
            </c:strRef>
          </c:tx>
          <c:spPr>
            <a:solidFill>
              <a:srgbClr val="2AABCB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endParaRPr lang="ca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Cohort Volume'!$A$2:$A$14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'Monthly Cohort Volume'!$B$2:$B$14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8-4955-8322-A0D117B0272A}"/>
            </c:ext>
          </c:extLst>
        </c:ser>
        <c:ser>
          <c:idx val="1"/>
          <c:order val="1"/>
          <c:tx>
            <c:strRef>
              <c:f>'Monthly Cohort Volume'!$C$1</c:f>
              <c:strCache>
                <c:ptCount val="1"/>
                <c:pt idx="0">
                  <c:v>Suma de num_unsubs</c:v>
                </c:pt>
              </c:strCache>
            </c:strRef>
          </c:tx>
          <c:spPr>
            <a:solidFill>
              <a:srgbClr val="FB6B2B"/>
            </a:solidFill>
            <a:ln>
              <a:solidFill>
                <a:srgbClr val="FB6B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endParaRPr lang="ca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Cohort Volume'!$A$2:$A$14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'Monthly Cohort Volume'!$C$2:$C$14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8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34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8-4955-8322-A0D117B027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41743760"/>
        <c:axId val="541737200"/>
      </c:barChart>
      <c:lineChart>
        <c:grouping val="standard"/>
        <c:varyColors val="0"/>
        <c:ser>
          <c:idx val="2"/>
          <c:order val="2"/>
          <c:tx>
            <c:strRef>
              <c:f>'Monthly Cohort Volume'!$D$1</c:f>
              <c:strCache>
                <c:ptCount val="1"/>
                <c:pt idx="0">
                  <c:v>Suma de current_subs</c:v>
                </c:pt>
              </c:strCache>
            </c:strRef>
          </c:tx>
          <c:spPr>
            <a:ln w="28575" cap="rnd">
              <a:solidFill>
                <a:srgbClr val="04BDA8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endParaRPr lang="ca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Cohort Volume'!$A$2:$A$14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'Monthly Cohort Volume'!$D$2:$D$14</c:f>
              <c:numCache>
                <c:formatCode>General</c:formatCode>
                <c:ptCount val="12"/>
                <c:pt idx="0">
                  <c:v>10</c:v>
                </c:pt>
                <c:pt idx="1">
                  <c:v>17</c:v>
                </c:pt>
                <c:pt idx="2">
                  <c:v>25</c:v>
                </c:pt>
                <c:pt idx="3">
                  <c:v>32</c:v>
                </c:pt>
                <c:pt idx="4">
                  <c:v>40</c:v>
                </c:pt>
                <c:pt idx="5">
                  <c:v>42</c:v>
                </c:pt>
                <c:pt idx="6">
                  <c:v>43</c:v>
                </c:pt>
                <c:pt idx="7">
                  <c:v>50</c:v>
                </c:pt>
                <c:pt idx="8">
                  <c:v>53</c:v>
                </c:pt>
                <c:pt idx="9">
                  <c:v>55</c:v>
                </c:pt>
                <c:pt idx="10">
                  <c:v>31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86-40C0-A01A-7965AEAA7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743760"/>
        <c:axId val="541737200"/>
      </c:lineChart>
      <c:catAx>
        <c:axId val="5417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ca-ES"/>
          </a:p>
        </c:txPr>
        <c:crossAx val="541737200"/>
        <c:crosses val="autoZero"/>
        <c:auto val="1"/>
        <c:lblAlgn val="ctr"/>
        <c:lblOffset val="100"/>
        <c:noMultiLvlLbl val="0"/>
      </c:catAx>
      <c:valAx>
        <c:axId val="5417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ca-ES"/>
          </a:p>
        </c:txPr>
        <c:crossAx val="5417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[cohort.xlsx]Monthly Cohort by Currency!TablaDinámica25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1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Accum. Retentions</a:t>
            </a:r>
            <a:r>
              <a:rPr lang="ca-ES" b="1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By Currency</a:t>
            </a:r>
            <a:endParaRPr lang="ca-ES" b="1">
              <a:solidFill>
                <a:sysClr val="windowText" lastClr="0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rgbClr val="2AABC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rgbClr val="FB6B2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Cohort by Currency'!$B$3:$B$4</c:f>
              <c:strCache>
                <c:ptCount val="1"/>
                <c:pt idx="0">
                  <c:v>EUR</c:v>
                </c:pt>
              </c:strCache>
            </c:strRef>
          </c:tx>
          <c:spPr>
            <a:ln w="28575" cap="rnd">
              <a:solidFill>
                <a:srgbClr val="2AABCB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endParaRPr lang="ca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Cohort by Currency'!$A$5:$A$17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'Monthly Cohort by Currency'!$B$5:$B$17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18</c:v>
                </c:pt>
                <c:pt idx="10">
                  <c:v>21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1-4078-B385-FEA045CB34D8}"/>
            </c:ext>
          </c:extLst>
        </c:ser>
        <c:ser>
          <c:idx val="1"/>
          <c:order val="1"/>
          <c:tx>
            <c:strRef>
              <c:f>'Monthly Cohort by Currency'!$C$3:$C$4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rgbClr val="FB6B2B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endParaRPr lang="ca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Cohort by Currency'!$A$5:$A$17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'Monthly Cohort by Currency'!$C$5:$C$17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18</c:v>
                </c:pt>
                <c:pt idx="6">
                  <c:v>15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1-4078-B385-FEA045CB34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5947672"/>
        <c:axId val="645950296"/>
      </c:lineChart>
      <c:catAx>
        <c:axId val="64594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ca-ES"/>
          </a:p>
        </c:txPr>
        <c:crossAx val="645950296"/>
        <c:crosses val="autoZero"/>
        <c:auto val="1"/>
        <c:lblAlgn val="ctr"/>
        <c:lblOffset val="100"/>
        <c:noMultiLvlLbl val="0"/>
      </c:catAx>
      <c:valAx>
        <c:axId val="6459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ca-ES"/>
          </a:p>
        </c:txPr>
        <c:crossAx val="64594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[cohort.xlsx]Frequency_Value!TablaDinámica3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1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Month </a:t>
            </a:r>
            <a:r>
              <a:rPr lang="ca-ES" b="1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Binds % Customer - % Revenue</a:t>
            </a:r>
            <a:endParaRPr lang="ca-ES" b="1">
              <a:solidFill>
                <a:sysClr val="windowText" lastClr="0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ivotFmts>
      <c:pivotFmt>
        <c:idx val="0"/>
        <c:spPr>
          <a:ln w="28575" cap="rnd">
            <a:solidFill>
              <a:srgbClr val="FB6B2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ABC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Frequency_Value!$B$1</c:f>
              <c:strCache>
                <c:ptCount val="1"/>
                <c:pt idx="0">
                  <c:v>Suma de % Customers</c:v>
                </c:pt>
              </c:strCache>
            </c:strRef>
          </c:tx>
          <c:spPr>
            <a:solidFill>
              <a:srgbClr val="2AABC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endParaRPr lang="ca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Frequency_Value!$A$2:$A$9</c:f>
              <c:strCache>
                <c:ptCount val="7"/>
                <c:pt idx="0">
                  <c:v>1</c:v>
                </c:pt>
                <c:pt idx="1">
                  <c:v>2_3</c:v>
                </c:pt>
                <c:pt idx="2">
                  <c:v>4_5</c:v>
                </c:pt>
                <c:pt idx="3">
                  <c:v>6_7</c:v>
                </c:pt>
                <c:pt idx="4">
                  <c:v>8_9</c:v>
                </c:pt>
                <c:pt idx="5">
                  <c:v>10_11</c:v>
                </c:pt>
                <c:pt idx="6">
                  <c:v>12</c:v>
                </c:pt>
              </c:strCache>
            </c:strRef>
          </c:cat>
          <c:val>
            <c:numRef>
              <c:f>Frequency_Value!$B$2:$B$9</c:f>
              <c:numCache>
                <c:formatCode>0.00%</c:formatCode>
                <c:ptCount val="7"/>
                <c:pt idx="0">
                  <c:v>0.33</c:v>
                </c:pt>
                <c:pt idx="1">
                  <c:v>0.26</c:v>
                </c:pt>
                <c:pt idx="2">
                  <c:v>0.19</c:v>
                </c:pt>
                <c:pt idx="3">
                  <c:v>0.09</c:v>
                </c:pt>
                <c:pt idx="4">
                  <c:v>0.08</c:v>
                </c:pt>
                <c:pt idx="5">
                  <c:v>0.04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D-46E7-B228-F9D3F38EC9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33043392"/>
        <c:axId val="533040768"/>
      </c:barChart>
      <c:lineChart>
        <c:grouping val="standard"/>
        <c:varyColors val="0"/>
        <c:ser>
          <c:idx val="1"/>
          <c:order val="1"/>
          <c:tx>
            <c:strRef>
              <c:f>Frequency_Value!$C$1</c:f>
              <c:strCache>
                <c:ptCount val="1"/>
                <c:pt idx="0">
                  <c:v>Suma de % Value</c:v>
                </c:pt>
              </c:strCache>
            </c:strRef>
          </c:tx>
          <c:spPr>
            <a:ln w="28575" cap="rnd">
              <a:solidFill>
                <a:srgbClr val="FB6B2B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endParaRPr lang="ca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Frequency_Value!$A$2:$A$9</c:f>
              <c:strCache>
                <c:ptCount val="7"/>
                <c:pt idx="0">
                  <c:v>1</c:v>
                </c:pt>
                <c:pt idx="1">
                  <c:v>2_3</c:v>
                </c:pt>
                <c:pt idx="2">
                  <c:v>4_5</c:v>
                </c:pt>
                <c:pt idx="3">
                  <c:v>6_7</c:v>
                </c:pt>
                <c:pt idx="4">
                  <c:v>8_9</c:v>
                </c:pt>
                <c:pt idx="5">
                  <c:v>10_11</c:v>
                </c:pt>
                <c:pt idx="6">
                  <c:v>12</c:v>
                </c:pt>
              </c:strCache>
            </c:strRef>
          </c:cat>
          <c:val>
            <c:numRef>
              <c:f>Frequency_Value!$C$2:$C$9</c:f>
              <c:numCache>
                <c:formatCode>0.00%</c:formatCode>
                <c:ptCount val="7"/>
                <c:pt idx="0">
                  <c:v>0.10299999999999999</c:v>
                </c:pt>
                <c:pt idx="1">
                  <c:v>0.192</c:v>
                </c:pt>
                <c:pt idx="2">
                  <c:v>0.26</c:v>
                </c:pt>
                <c:pt idx="3">
                  <c:v>0.151</c:v>
                </c:pt>
                <c:pt idx="4">
                  <c:v>0.16700000000000001</c:v>
                </c:pt>
                <c:pt idx="5">
                  <c:v>0.10299999999999999</c:v>
                </c:pt>
                <c:pt idx="6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D-46E7-B228-F9D3F38EC9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3043392"/>
        <c:axId val="533040768"/>
      </c:lineChart>
      <c:catAx>
        <c:axId val="5330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ca-ES"/>
          </a:p>
        </c:txPr>
        <c:crossAx val="533040768"/>
        <c:crosses val="autoZero"/>
        <c:auto val="1"/>
        <c:lblAlgn val="ctr"/>
        <c:lblOffset val="100"/>
        <c:noMultiLvlLbl val="0"/>
      </c:catAx>
      <c:valAx>
        <c:axId val="533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ca-ES"/>
          </a:p>
        </c:txPr>
        <c:crossAx val="53304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[cohort.xlsx]Customers left within 3 months!TablaDinámica17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1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Customers Left</a:t>
            </a:r>
            <a:r>
              <a:rPr lang="ca-ES" b="1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within 3 months</a:t>
            </a:r>
            <a:endParaRPr lang="ca-ES" b="1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ca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2AABC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B6B2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'Customers left within 3 months'!$B$3:$B$4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a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'Customers left within 3 months'!$A$5:$A$7</c:f>
              <c:strCache>
                <c:ptCount val="2"/>
                <c:pt idx="0">
                  <c:v>EUR</c:v>
                </c:pt>
                <c:pt idx="1">
                  <c:v>USD</c:v>
                </c:pt>
              </c:strCache>
            </c:strRef>
          </c:cat>
          <c:val>
            <c:numRef>
              <c:f>'Customers left within 3 months'!$B$5:$B$7</c:f>
              <c:numCache>
                <c:formatCode>General</c:formatCode>
                <c:ptCount val="2"/>
                <c:pt idx="0">
                  <c:v>14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6-4691-A142-4994969A6542}"/>
            </c:ext>
          </c:extLst>
        </c:ser>
        <c:ser>
          <c:idx val="1"/>
          <c:order val="1"/>
          <c:tx>
            <c:strRef>
              <c:f>'Customers left within 3 months'!$C$3:$C$4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B6B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a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'Customers left within 3 months'!$A$5:$A$7</c:f>
              <c:strCache>
                <c:ptCount val="2"/>
                <c:pt idx="0">
                  <c:v>EUR</c:v>
                </c:pt>
                <c:pt idx="1">
                  <c:v>USD</c:v>
                </c:pt>
              </c:strCache>
            </c:strRef>
          </c:cat>
          <c:val>
            <c:numRef>
              <c:f>'Customers left within 3 months'!$C$5:$C$7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6-4691-A142-4994969A6542}"/>
            </c:ext>
          </c:extLst>
        </c:ser>
        <c:ser>
          <c:idx val="2"/>
          <c:order val="2"/>
          <c:tx>
            <c:strRef>
              <c:f>'Customers left within 3 months'!$D$3:$D$4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rgbClr val="2AABC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a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'Customers left within 3 months'!$A$5:$A$7</c:f>
              <c:strCache>
                <c:ptCount val="2"/>
                <c:pt idx="0">
                  <c:v>EUR</c:v>
                </c:pt>
                <c:pt idx="1">
                  <c:v>USD</c:v>
                </c:pt>
              </c:strCache>
            </c:strRef>
          </c:cat>
          <c:val>
            <c:numRef>
              <c:f>'Customers left within 3 months'!$D$5:$D$7</c:f>
              <c:numCache>
                <c:formatCode>General</c:formatCode>
                <c:ptCount val="2"/>
                <c:pt idx="0">
                  <c:v>7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26-4691-A142-4994969A65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33550824"/>
        <c:axId val="233551152"/>
      </c:barChart>
      <c:catAx>
        <c:axId val="23355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ca-ES"/>
          </a:p>
        </c:txPr>
        <c:crossAx val="233551152"/>
        <c:crosses val="autoZero"/>
        <c:auto val="1"/>
        <c:lblAlgn val="ctr"/>
        <c:lblOffset val="100"/>
        <c:noMultiLvlLbl val="0"/>
      </c:catAx>
      <c:valAx>
        <c:axId val="2335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ca-ES"/>
          </a:p>
        </c:txPr>
        <c:crossAx val="23355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[cohort.xlsx]Long-tail CV!TablaDinámica4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1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Long-Tail Customer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ivotFmts>
      <c:pivotFmt>
        <c:idx val="0"/>
        <c:spPr>
          <a:solidFill>
            <a:srgbClr val="2AABC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'Long-tail CV'!$B$1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ABCB"/>
            </a:solidFill>
            <a:ln>
              <a:noFill/>
            </a:ln>
            <a:effectLst/>
          </c:spPr>
          <c:invertIfNegative val="0"/>
          <c:cat>
            <c:strRef>
              <c:f>'Long-tail CV'!$A$2:$A$123</c:f>
              <c:strCache>
                <c:ptCount val="121"/>
                <c:pt idx="0">
                  <c:v>466902</c:v>
                </c:pt>
                <c:pt idx="1">
                  <c:v>3797</c:v>
                </c:pt>
                <c:pt idx="2">
                  <c:v>610320</c:v>
                </c:pt>
                <c:pt idx="3">
                  <c:v>605958</c:v>
                </c:pt>
                <c:pt idx="4">
                  <c:v>291553</c:v>
                </c:pt>
                <c:pt idx="5">
                  <c:v>401708</c:v>
                </c:pt>
                <c:pt idx="6">
                  <c:v>960376</c:v>
                </c:pt>
                <c:pt idx="7">
                  <c:v>562307</c:v>
                </c:pt>
                <c:pt idx="8">
                  <c:v>208143</c:v>
                </c:pt>
                <c:pt idx="9">
                  <c:v>564596</c:v>
                </c:pt>
                <c:pt idx="10">
                  <c:v>144086</c:v>
                </c:pt>
                <c:pt idx="11">
                  <c:v>151864</c:v>
                </c:pt>
                <c:pt idx="12">
                  <c:v>611140</c:v>
                </c:pt>
                <c:pt idx="13">
                  <c:v>497226</c:v>
                </c:pt>
                <c:pt idx="14">
                  <c:v>170644</c:v>
                </c:pt>
                <c:pt idx="15">
                  <c:v>913376</c:v>
                </c:pt>
                <c:pt idx="16">
                  <c:v>78251</c:v>
                </c:pt>
                <c:pt idx="17">
                  <c:v>979035</c:v>
                </c:pt>
                <c:pt idx="18">
                  <c:v>464029</c:v>
                </c:pt>
                <c:pt idx="19">
                  <c:v>519117</c:v>
                </c:pt>
                <c:pt idx="20">
                  <c:v>681484</c:v>
                </c:pt>
                <c:pt idx="21">
                  <c:v>40133</c:v>
                </c:pt>
                <c:pt idx="22">
                  <c:v>473244</c:v>
                </c:pt>
                <c:pt idx="23">
                  <c:v>989638</c:v>
                </c:pt>
                <c:pt idx="24">
                  <c:v>764385</c:v>
                </c:pt>
                <c:pt idx="25">
                  <c:v>485229</c:v>
                </c:pt>
                <c:pt idx="26">
                  <c:v>202079</c:v>
                </c:pt>
                <c:pt idx="27">
                  <c:v>824117</c:v>
                </c:pt>
                <c:pt idx="28">
                  <c:v>681382</c:v>
                </c:pt>
                <c:pt idx="29">
                  <c:v>127896</c:v>
                </c:pt>
                <c:pt idx="30">
                  <c:v>787439</c:v>
                </c:pt>
                <c:pt idx="31">
                  <c:v>401709</c:v>
                </c:pt>
                <c:pt idx="32">
                  <c:v>26776</c:v>
                </c:pt>
                <c:pt idx="33">
                  <c:v>788153</c:v>
                </c:pt>
                <c:pt idx="34">
                  <c:v>530780</c:v>
                </c:pt>
                <c:pt idx="35">
                  <c:v>558675</c:v>
                </c:pt>
                <c:pt idx="36">
                  <c:v>821301</c:v>
                </c:pt>
                <c:pt idx="37">
                  <c:v>220070</c:v>
                </c:pt>
                <c:pt idx="38">
                  <c:v>362901</c:v>
                </c:pt>
                <c:pt idx="39">
                  <c:v>960528</c:v>
                </c:pt>
                <c:pt idx="40">
                  <c:v>750175</c:v>
                </c:pt>
                <c:pt idx="41">
                  <c:v>980551</c:v>
                </c:pt>
                <c:pt idx="42">
                  <c:v>967310</c:v>
                </c:pt>
                <c:pt idx="43">
                  <c:v>433679</c:v>
                </c:pt>
                <c:pt idx="44">
                  <c:v>249614</c:v>
                </c:pt>
                <c:pt idx="45">
                  <c:v>687944</c:v>
                </c:pt>
                <c:pt idx="46">
                  <c:v>91702</c:v>
                </c:pt>
                <c:pt idx="47">
                  <c:v>40363</c:v>
                </c:pt>
                <c:pt idx="48">
                  <c:v>727847</c:v>
                </c:pt>
                <c:pt idx="49">
                  <c:v>746314</c:v>
                </c:pt>
                <c:pt idx="50">
                  <c:v>483643</c:v>
                </c:pt>
                <c:pt idx="51">
                  <c:v>491529</c:v>
                </c:pt>
                <c:pt idx="52">
                  <c:v>867507</c:v>
                </c:pt>
                <c:pt idx="53">
                  <c:v>455209</c:v>
                </c:pt>
                <c:pt idx="54">
                  <c:v>224602</c:v>
                </c:pt>
                <c:pt idx="55">
                  <c:v>23472</c:v>
                </c:pt>
                <c:pt idx="56">
                  <c:v>497512</c:v>
                </c:pt>
                <c:pt idx="57">
                  <c:v>504831</c:v>
                </c:pt>
                <c:pt idx="58">
                  <c:v>949874</c:v>
                </c:pt>
                <c:pt idx="59">
                  <c:v>712170</c:v>
                </c:pt>
                <c:pt idx="60">
                  <c:v>697787</c:v>
                </c:pt>
                <c:pt idx="61">
                  <c:v>210403</c:v>
                </c:pt>
                <c:pt idx="62">
                  <c:v>257864</c:v>
                </c:pt>
                <c:pt idx="63">
                  <c:v>302293</c:v>
                </c:pt>
                <c:pt idx="64">
                  <c:v>828893</c:v>
                </c:pt>
                <c:pt idx="65">
                  <c:v>36963</c:v>
                </c:pt>
                <c:pt idx="66">
                  <c:v>762738</c:v>
                </c:pt>
                <c:pt idx="67">
                  <c:v>543890</c:v>
                </c:pt>
                <c:pt idx="68">
                  <c:v>261585</c:v>
                </c:pt>
                <c:pt idx="69">
                  <c:v>766569</c:v>
                </c:pt>
                <c:pt idx="70">
                  <c:v>452469</c:v>
                </c:pt>
                <c:pt idx="71">
                  <c:v>232897</c:v>
                </c:pt>
                <c:pt idx="72">
                  <c:v>583647</c:v>
                </c:pt>
                <c:pt idx="73">
                  <c:v>839478</c:v>
                </c:pt>
                <c:pt idx="74">
                  <c:v>807560</c:v>
                </c:pt>
                <c:pt idx="75">
                  <c:v>426690</c:v>
                </c:pt>
                <c:pt idx="76">
                  <c:v>143840</c:v>
                </c:pt>
                <c:pt idx="77">
                  <c:v>304702</c:v>
                </c:pt>
                <c:pt idx="78">
                  <c:v>591978</c:v>
                </c:pt>
                <c:pt idx="79">
                  <c:v>742629</c:v>
                </c:pt>
                <c:pt idx="80">
                  <c:v>796790</c:v>
                </c:pt>
                <c:pt idx="81">
                  <c:v>915709</c:v>
                </c:pt>
                <c:pt idx="82">
                  <c:v>563866</c:v>
                </c:pt>
                <c:pt idx="83">
                  <c:v>196871</c:v>
                </c:pt>
                <c:pt idx="84">
                  <c:v>106813</c:v>
                </c:pt>
                <c:pt idx="85">
                  <c:v>890822</c:v>
                </c:pt>
                <c:pt idx="86">
                  <c:v>30249</c:v>
                </c:pt>
                <c:pt idx="87">
                  <c:v>924346</c:v>
                </c:pt>
                <c:pt idx="88">
                  <c:v>815588</c:v>
                </c:pt>
                <c:pt idx="89">
                  <c:v>266470</c:v>
                </c:pt>
                <c:pt idx="90">
                  <c:v>687893</c:v>
                </c:pt>
                <c:pt idx="91">
                  <c:v>118560</c:v>
                </c:pt>
                <c:pt idx="92">
                  <c:v>347854</c:v>
                </c:pt>
                <c:pt idx="93">
                  <c:v>762628</c:v>
                </c:pt>
                <c:pt idx="94">
                  <c:v>509718</c:v>
                </c:pt>
                <c:pt idx="95">
                  <c:v>552861</c:v>
                </c:pt>
                <c:pt idx="96">
                  <c:v>166850</c:v>
                </c:pt>
                <c:pt idx="97">
                  <c:v>575675</c:v>
                </c:pt>
                <c:pt idx="98">
                  <c:v>547293</c:v>
                </c:pt>
                <c:pt idx="99">
                  <c:v>770422</c:v>
                </c:pt>
                <c:pt idx="100">
                  <c:v>258710</c:v>
                </c:pt>
                <c:pt idx="101">
                  <c:v>979506</c:v>
                </c:pt>
                <c:pt idx="102">
                  <c:v>606198</c:v>
                </c:pt>
                <c:pt idx="103">
                  <c:v>529055</c:v>
                </c:pt>
                <c:pt idx="104">
                  <c:v>42202</c:v>
                </c:pt>
                <c:pt idx="105">
                  <c:v>44448</c:v>
                </c:pt>
                <c:pt idx="106">
                  <c:v>860358</c:v>
                </c:pt>
                <c:pt idx="107">
                  <c:v>983967</c:v>
                </c:pt>
                <c:pt idx="108">
                  <c:v>553515</c:v>
                </c:pt>
                <c:pt idx="109">
                  <c:v>958623</c:v>
                </c:pt>
                <c:pt idx="110">
                  <c:v>728449</c:v>
                </c:pt>
                <c:pt idx="111">
                  <c:v>697788</c:v>
                </c:pt>
                <c:pt idx="112">
                  <c:v>685401</c:v>
                </c:pt>
                <c:pt idx="113">
                  <c:v>445077</c:v>
                </c:pt>
                <c:pt idx="114">
                  <c:v>253737</c:v>
                </c:pt>
                <c:pt idx="115">
                  <c:v>358978</c:v>
                </c:pt>
                <c:pt idx="116">
                  <c:v>480270</c:v>
                </c:pt>
                <c:pt idx="117">
                  <c:v>147861</c:v>
                </c:pt>
                <c:pt idx="118">
                  <c:v>317857</c:v>
                </c:pt>
                <c:pt idx="119">
                  <c:v>949901</c:v>
                </c:pt>
                <c:pt idx="120">
                  <c:v>(en blanco)</c:v>
                </c:pt>
              </c:strCache>
            </c:strRef>
          </c:cat>
          <c:val>
            <c:numRef>
              <c:f>'Long-tail CV'!$B$2:$B$123</c:f>
              <c:numCache>
                <c:formatCode>General</c:formatCode>
                <c:ptCount val="121"/>
                <c:pt idx="0">
                  <c:v>119.4</c:v>
                </c:pt>
                <c:pt idx="1">
                  <c:v>109.45</c:v>
                </c:pt>
                <c:pt idx="2">
                  <c:v>109.45</c:v>
                </c:pt>
                <c:pt idx="3">
                  <c:v>99.5</c:v>
                </c:pt>
                <c:pt idx="4">
                  <c:v>99.5</c:v>
                </c:pt>
                <c:pt idx="5">
                  <c:v>99.5</c:v>
                </c:pt>
                <c:pt idx="6">
                  <c:v>97.65</c:v>
                </c:pt>
                <c:pt idx="7">
                  <c:v>89.75</c:v>
                </c:pt>
                <c:pt idx="8">
                  <c:v>89.75</c:v>
                </c:pt>
                <c:pt idx="9">
                  <c:v>89.55</c:v>
                </c:pt>
                <c:pt idx="10">
                  <c:v>89.55</c:v>
                </c:pt>
                <c:pt idx="11">
                  <c:v>89.55</c:v>
                </c:pt>
                <c:pt idx="12">
                  <c:v>89.55</c:v>
                </c:pt>
                <c:pt idx="13">
                  <c:v>83.7</c:v>
                </c:pt>
                <c:pt idx="14">
                  <c:v>79.599999999999994</c:v>
                </c:pt>
                <c:pt idx="15">
                  <c:v>79.599999999999994</c:v>
                </c:pt>
                <c:pt idx="16">
                  <c:v>79.599999999999994</c:v>
                </c:pt>
                <c:pt idx="17">
                  <c:v>79.599999999999994</c:v>
                </c:pt>
                <c:pt idx="18">
                  <c:v>79.599999999999994</c:v>
                </c:pt>
                <c:pt idx="19">
                  <c:v>79.599999999999994</c:v>
                </c:pt>
                <c:pt idx="20">
                  <c:v>71.8</c:v>
                </c:pt>
                <c:pt idx="21">
                  <c:v>71.8</c:v>
                </c:pt>
                <c:pt idx="22">
                  <c:v>71.8</c:v>
                </c:pt>
                <c:pt idx="23">
                  <c:v>71.8</c:v>
                </c:pt>
                <c:pt idx="24">
                  <c:v>69.75</c:v>
                </c:pt>
                <c:pt idx="25">
                  <c:v>69.75</c:v>
                </c:pt>
                <c:pt idx="26">
                  <c:v>69.650000000000006</c:v>
                </c:pt>
                <c:pt idx="27">
                  <c:v>69.650000000000006</c:v>
                </c:pt>
                <c:pt idx="28">
                  <c:v>69.650000000000006</c:v>
                </c:pt>
                <c:pt idx="29">
                  <c:v>69.650000000000006</c:v>
                </c:pt>
                <c:pt idx="30">
                  <c:v>59.7</c:v>
                </c:pt>
                <c:pt idx="31">
                  <c:v>59.7</c:v>
                </c:pt>
                <c:pt idx="32">
                  <c:v>59.7</c:v>
                </c:pt>
                <c:pt idx="33">
                  <c:v>59.7</c:v>
                </c:pt>
                <c:pt idx="34">
                  <c:v>59.7</c:v>
                </c:pt>
                <c:pt idx="35">
                  <c:v>55.8</c:v>
                </c:pt>
                <c:pt idx="36">
                  <c:v>55.8</c:v>
                </c:pt>
                <c:pt idx="37">
                  <c:v>55.8</c:v>
                </c:pt>
                <c:pt idx="38">
                  <c:v>53.85</c:v>
                </c:pt>
                <c:pt idx="39">
                  <c:v>53.85</c:v>
                </c:pt>
                <c:pt idx="40">
                  <c:v>53.85</c:v>
                </c:pt>
                <c:pt idx="41">
                  <c:v>49.75</c:v>
                </c:pt>
                <c:pt idx="42">
                  <c:v>49.75</c:v>
                </c:pt>
                <c:pt idx="43">
                  <c:v>49.75</c:v>
                </c:pt>
                <c:pt idx="44">
                  <c:v>49.75</c:v>
                </c:pt>
                <c:pt idx="45">
                  <c:v>49.75</c:v>
                </c:pt>
                <c:pt idx="46">
                  <c:v>41.85</c:v>
                </c:pt>
                <c:pt idx="47">
                  <c:v>41.85</c:v>
                </c:pt>
                <c:pt idx="48">
                  <c:v>41.85</c:v>
                </c:pt>
                <c:pt idx="49">
                  <c:v>41.85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35.9</c:v>
                </c:pt>
                <c:pt idx="58">
                  <c:v>35.9</c:v>
                </c:pt>
                <c:pt idx="59">
                  <c:v>35.9</c:v>
                </c:pt>
                <c:pt idx="60">
                  <c:v>29.85</c:v>
                </c:pt>
                <c:pt idx="61">
                  <c:v>29.85</c:v>
                </c:pt>
                <c:pt idx="62">
                  <c:v>29.85</c:v>
                </c:pt>
                <c:pt idx="63">
                  <c:v>29.85</c:v>
                </c:pt>
                <c:pt idx="64">
                  <c:v>29.85</c:v>
                </c:pt>
                <c:pt idx="65">
                  <c:v>29.85</c:v>
                </c:pt>
                <c:pt idx="66">
                  <c:v>29.85</c:v>
                </c:pt>
                <c:pt idx="67">
                  <c:v>27.9</c:v>
                </c:pt>
                <c:pt idx="68">
                  <c:v>27.9</c:v>
                </c:pt>
                <c:pt idx="69">
                  <c:v>27.9</c:v>
                </c:pt>
                <c:pt idx="70">
                  <c:v>27.9</c:v>
                </c:pt>
                <c:pt idx="71">
                  <c:v>27.9</c:v>
                </c:pt>
                <c:pt idx="72">
                  <c:v>19.899999999999999</c:v>
                </c:pt>
                <c:pt idx="73">
                  <c:v>19.899999999999999</c:v>
                </c:pt>
                <c:pt idx="74">
                  <c:v>19.899999999999999</c:v>
                </c:pt>
                <c:pt idx="75">
                  <c:v>19.899999999999999</c:v>
                </c:pt>
                <c:pt idx="76">
                  <c:v>19.899999999999999</c:v>
                </c:pt>
                <c:pt idx="77">
                  <c:v>19.899999999999999</c:v>
                </c:pt>
                <c:pt idx="78">
                  <c:v>19.899999999999999</c:v>
                </c:pt>
                <c:pt idx="79">
                  <c:v>19.899999999999999</c:v>
                </c:pt>
                <c:pt idx="80">
                  <c:v>19.899999999999999</c:v>
                </c:pt>
                <c:pt idx="81">
                  <c:v>17.95</c:v>
                </c:pt>
                <c:pt idx="82">
                  <c:v>17.95</c:v>
                </c:pt>
                <c:pt idx="83">
                  <c:v>17.95</c:v>
                </c:pt>
                <c:pt idx="84">
                  <c:v>17.95</c:v>
                </c:pt>
                <c:pt idx="85">
                  <c:v>17.95</c:v>
                </c:pt>
                <c:pt idx="86">
                  <c:v>17.95</c:v>
                </c:pt>
                <c:pt idx="87">
                  <c:v>17.95</c:v>
                </c:pt>
                <c:pt idx="88">
                  <c:v>17.95</c:v>
                </c:pt>
                <c:pt idx="89">
                  <c:v>17.95</c:v>
                </c:pt>
                <c:pt idx="90">
                  <c:v>17.95</c:v>
                </c:pt>
                <c:pt idx="91">
                  <c:v>17.95</c:v>
                </c:pt>
                <c:pt idx="92">
                  <c:v>17.95</c:v>
                </c:pt>
                <c:pt idx="93">
                  <c:v>13.95</c:v>
                </c:pt>
                <c:pt idx="94">
                  <c:v>13.95</c:v>
                </c:pt>
                <c:pt idx="95">
                  <c:v>13.95</c:v>
                </c:pt>
                <c:pt idx="96">
                  <c:v>13.95</c:v>
                </c:pt>
                <c:pt idx="97">
                  <c:v>13.95</c:v>
                </c:pt>
                <c:pt idx="98">
                  <c:v>13.95</c:v>
                </c:pt>
                <c:pt idx="99">
                  <c:v>13.95</c:v>
                </c:pt>
                <c:pt idx="100">
                  <c:v>13.95</c:v>
                </c:pt>
                <c:pt idx="101">
                  <c:v>9.9499999999999993</c:v>
                </c:pt>
                <c:pt idx="102">
                  <c:v>9.9499999999999993</c:v>
                </c:pt>
                <c:pt idx="103">
                  <c:v>9.9499999999999993</c:v>
                </c:pt>
                <c:pt idx="104">
                  <c:v>9.9499999999999993</c:v>
                </c:pt>
                <c:pt idx="105">
                  <c:v>9.9499999999999993</c:v>
                </c:pt>
                <c:pt idx="106">
                  <c:v>9.9499999999999993</c:v>
                </c:pt>
                <c:pt idx="107">
                  <c:v>9.9499999999999993</c:v>
                </c:pt>
                <c:pt idx="108">
                  <c:v>9.9499999999999993</c:v>
                </c:pt>
                <c:pt idx="109">
                  <c:v>9.9499999999999993</c:v>
                </c:pt>
                <c:pt idx="110">
                  <c:v>9.9499999999999993</c:v>
                </c:pt>
                <c:pt idx="111">
                  <c:v>9.9499999999999993</c:v>
                </c:pt>
                <c:pt idx="112">
                  <c:v>9.9499999999999993</c:v>
                </c:pt>
                <c:pt idx="113">
                  <c:v>9.9499999999999993</c:v>
                </c:pt>
                <c:pt idx="114">
                  <c:v>9.9499999999999993</c:v>
                </c:pt>
                <c:pt idx="115">
                  <c:v>9.9499999999999993</c:v>
                </c:pt>
                <c:pt idx="116">
                  <c:v>9.9499999999999993</c:v>
                </c:pt>
                <c:pt idx="117">
                  <c:v>9.9499999999999993</c:v>
                </c:pt>
                <c:pt idx="118">
                  <c:v>9.9499999999999993</c:v>
                </c:pt>
                <c:pt idx="119">
                  <c:v>9.9499999999999993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8-4201-B93B-3AF064A52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3026664"/>
        <c:axId val="533025352"/>
      </c:barChart>
      <c:catAx>
        <c:axId val="533026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3025352"/>
        <c:crosses val="autoZero"/>
        <c:auto val="1"/>
        <c:lblAlgn val="ctr"/>
        <c:lblOffset val="100"/>
        <c:noMultiLvlLbl val="0"/>
      </c:catAx>
      <c:valAx>
        <c:axId val="5330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ca-ES"/>
          </a:p>
        </c:txPr>
        <c:crossAx val="53302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[cohort.xlsx]AVG Retention Revenue Value P!TablaDinámica1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1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AVG</a:t>
            </a:r>
            <a:r>
              <a:rPr lang="ca-ES" b="1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% Retention - Revenue by Product</a:t>
            </a:r>
            <a:endParaRPr lang="ca-ES" b="1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ivotFmts>
      <c:pivotFmt>
        <c:idx val="0"/>
        <c:spPr>
          <a:ln w="28575" cap="rnd">
            <a:solidFill>
              <a:srgbClr val="FB6B2B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rgbClr val="2AABC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Retention Revenue Value P'!$B$1</c:f>
              <c:strCache>
                <c:ptCount val="1"/>
                <c:pt idx="0">
                  <c:v>Suma de total_revenue</c:v>
                </c:pt>
              </c:strCache>
            </c:strRef>
          </c:tx>
          <c:spPr>
            <a:solidFill>
              <a:srgbClr val="2AABC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endParaRPr lang="ca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Retention Revenue Value P'!$A$2:$A$5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'AVG Retention Revenue Value P'!$B$2:$B$5</c:f>
              <c:numCache>
                <c:formatCode>General</c:formatCode>
                <c:ptCount val="3"/>
                <c:pt idx="0">
                  <c:v>3154.1499999999996</c:v>
                </c:pt>
                <c:pt idx="1">
                  <c:v>850.95000000000016</c:v>
                </c:pt>
                <c:pt idx="2">
                  <c:v>951.35000000000025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7-48C5-AD6F-BBE7547766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01682592"/>
        <c:axId val="601680624"/>
      </c:barChart>
      <c:lineChart>
        <c:grouping val="standard"/>
        <c:varyColors val="0"/>
        <c:ser>
          <c:idx val="1"/>
          <c:order val="1"/>
          <c:tx>
            <c:strRef>
              <c:f>'AVG Retention Revenue Value P'!$C$1</c:f>
              <c:strCache>
                <c:ptCount val="1"/>
                <c:pt idx="0">
                  <c:v>Promedio de % retention</c:v>
                </c:pt>
              </c:strCache>
            </c:strRef>
          </c:tx>
          <c:spPr>
            <a:ln w="28575" cap="rnd">
              <a:solidFill>
                <a:srgbClr val="FB6B2B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'AVG Retention Revenue Value P'!$A$2:$A$5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'AVG Retention Revenue Value P'!$C$2:$C$5</c:f>
              <c:numCache>
                <c:formatCode>General</c:formatCode>
                <c:ptCount val="3"/>
                <c:pt idx="0">
                  <c:v>0.7750625000000001</c:v>
                </c:pt>
                <c:pt idx="1">
                  <c:v>0.74394999999999989</c:v>
                </c:pt>
                <c:pt idx="2">
                  <c:v>0.53819583333333332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7-48C5-AD6F-BBE7547766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7140216"/>
        <c:axId val="587138248"/>
      </c:lineChart>
      <c:catAx>
        <c:axId val="6016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601680624"/>
        <c:crosses val="autoZero"/>
        <c:auto val="1"/>
        <c:lblAlgn val="ctr"/>
        <c:lblOffset val="100"/>
        <c:noMultiLvlLbl val="0"/>
      </c:catAx>
      <c:valAx>
        <c:axId val="6016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601682592"/>
        <c:crosses val="autoZero"/>
        <c:crossBetween val="between"/>
      </c:valAx>
      <c:valAx>
        <c:axId val="587138248"/>
        <c:scaling>
          <c:orientation val="minMax"/>
          <c:min val="0.5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87140216"/>
        <c:crosses val="max"/>
        <c:crossBetween val="between"/>
      </c:valAx>
      <c:catAx>
        <c:axId val="587140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7138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[cohort.xlsx]AVG Retention Revenue Value €!TablaDinámica1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1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AVG</a:t>
            </a:r>
            <a:r>
              <a:rPr lang="ca-ES" b="1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% Retention - Revenue EUR by Product</a:t>
            </a:r>
            <a:endParaRPr lang="ca-ES" b="1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B6B2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ABC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ABC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B6B2B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Retention Revenue Value €'!$B$3</c:f>
              <c:strCache>
                <c:ptCount val="1"/>
                <c:pt idx="0">
                  <c:v>Suma de total_revenue</c:v>
                </c:pt>
              </c:strCache>
            </c:strRef>
          </c:tx>
          <c:spPr>
            <a:solidFill>
              <a:srgbClr val="2AABC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a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Retention Revenue Value €'!$A$4:$A$7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'AVG Retention Revenue Value €'!$B$4:$B$7</c:f>
              <c:numCache>
                <c:formatCode>General</c:formatCode>
                <c:ptCount val="3"/>
                <c:pt idx="0">
                  <c:v>1522.3500000000001</c:v>
                </c:pt>
                <c:pt idx="1">
                  <c:v>474.30000000000007</c:v>
                </c:pt>
                <c:pt idx="2">
                  <c:v>574.40000000000009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B-42DC-9A41-468EE7EBB4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01682592"/>
        <c:axId val="601680624"/>
      </c:barChart>
      <c:lineChart>
        <c:grouping val="standard"/>
        <c:varyColors val="0"/>
        <c:ser>
          <c:idx val="1"/>
          <c:order val="1"/>
          <c:tx>
            <c:strRef>
              <c:f>'AVG Retention Revenue Value €'!$C$3</c:f>
              <c:strCache>
                <c:ptCount val="1"/>
                <c:pt idx="0">
                  <c:v>Promedio de % retention</c:v>
                </c:pt>
              </c:strCache>
            </c:strRef>
          </c:tx>
          <c:spPr>
            <a:ln w="28575" cap="rnd">
              <a:solidFill>
                <a:srgbClr val="FB6B2B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'AVG Retention Revenue Value €'!$A$4:$A$7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'AVG Retention Revenue Value €'!$C$4:$C$7</c:f>
              <c:numCache>
                <c:formatCode>General</c:formatCode>
                <c:ptCount val="3"/>
                <c:pt idx="0">
                  <c:v>0.84057499999999996</c:v>
                </c:pt>
                <c:pt idx="1">
                  <c:v>0.59724166666666656</c:v>
                </c:pt>
                <c:pt idx="2">
                  <c:v>0.65972500000000001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B-42DC-9A41-468EE7EBB4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7140216"/>
        <c:axId val="587138248"/>
      </c:lineChart>
      <c:catAx>
        <c:axId val="6016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ca-ES"/>
          </a:p>
        </c:txPr>
        <c:crossAx val="601680624"/>
        <c:crosses val="autoZero"/>
        <c:auto val="1"/>
        <c:lblAlgn val="ctr"/>
        <c:lblOffset val="100"/>
        <c:noMultiLvlLbl val="0"/>
      </c:catAx>
      <c:valAx>
        <c:axId val="6016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ca-ES"/>
          </a:p>
        </c:txPr>
        <c:crossAx val="601682592"/>
        <c:crosses val="autoZero"/>
        <c:crossBetween val="between"/>
      </c:valAx>
      <c:valAx>
        <c:axId val="587138248"/>
        <c:scaling>
          <c:orientation val="minMax"/>
          <c:min val="0.5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87140216"/>
        <c:crosses val="max"/>
        <c:crossBetween val="between"/>
      </c:valAx>
      <c:catAx>
        <c:axId val="587140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7138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[cohort.xlsx]AVG Retention Revenue Value $!TablaDinámica1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1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AVG</a:t>
            </a:r>
            <a:r>
              <a:rPr lang="ca-ES" b="1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Retention - Revenue USD by Product</a:t>
            </a:r>
            <a:endParaRPr lang="ca-ES" b="1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B6B2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ABC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ABC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B6B2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AABC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+mn-ea"/>
                  <a:cs typeface="+mn-cs"/>
                </a:defRPr>
              </a:pPr>
              <a:endParaRPr lang="ca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B6B2B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Retention Revenue Value $'!$B$3</c:f>
              <c:strCache>
                <c:ptCount val="1"/>
                <c:pt idx="0">
                  <c:v>Suma de total_revenue</c:v>
                </c:pt>
              </c:strCache>
            </c:strRef>
          </c:tx>
          <c:spPr>
            <a:solidFill>
              <a:srgbClr val="2AABC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+mn-ea"/>
                    <a:cs typeface="+mn-cs"/>
                  </a:defRPr>
                </a:pPr>
                <a:endParaRPr lang="ca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Retention Revenue Value $'!$A$4:$A$7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'AVG Retention Revenue Value $'!$B$4:$B$7</c:f>
              <c:numCache>
                <c:formatCode>General</c:formatCode>
                <c:ptCount val="3"/>
                <c:pt idx="0">
                  <c:v>1631.7999999999997</c:v>
                </c:pt>
                <c:pt idx="1">
                  <c:v>376.65</c:v>
                </c:pt>
                <c:pt idx="2">
                  <c:v>376.94999999999993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C-42FA-B223-4E68B6B6A4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01682592"/>
        <c:axId val="601680624"/>
      </c:barChart>
      <c:lineChart>
        <c:grouping val="standard"/>
        <c:varyColors val="0"/>
        <c:ser>
          <c:idx val="1"/>
          <c:order val="1"/>
          <c:tx>
            <c:strRef>
              <c:f>'AVG Retention Revenue Value $'!$C$3</c:f>
              <c:strCache>
                <c:ptCount val="1"/>
                <c:pt idx="0">
                  <c:v>Promedio de % retention</c:v>
                </c:pt>
              </c:strCache>
            </c:strRef>
          </c:tx>
          <c:spPr>
            <a:ln w="28575" cap="rnd">
              <a:solidFill>
                <a:srgbClr val="FB6B2B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'AVG Retention Revenue Value $'!$A$4:$A$7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'AVG Retention Revenue Value $'!$C$4:$C$7</c:f>
              <c:numCache>
                <c:formatCode>General</c:formatCode>
                <c:ptCount val="3"/>
                <c:pt idx="0">
                  <c:v>0.70955000000000001</c:v>
                </c:pt>
                <c:pt idx="1">
                  <c:v>0.91999999999999993</c:v>
                </c:pt>
                <c:pt idx="2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C-42FA-B223-4E68B6B6A4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7140216"/>
        <c:axId val="587138248"/>
      </c:lineChart>
      <c:catAx>
        <c:axId val="6016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ca-ES"/>
          </a:p>
        </c:txPr>
        <c:crossAx val="601680624"/>
        <c:crosses val="autoZero"/>
        <c:auto val="1"/>
        <c:lblAlgn val="ctr"/>
        <c:lblOffset val="100"/>
        <c:noMultiLvlLbl val="0"/>
      </c:catAx>
      <c:valAx>
        <c:axId val="6016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ca-ES"/>
          </a:p>
        </c:txPr>
        <c:crossAx val="601682592"/>
        <c:crosses val="autoZero"/>
        <c:crossBetween val="between"/>
      </c:valAx>
      <c:valAx>
        <c:axId val="587138248"/>
        <c:scaling>
          <c:orientation val="minMax"/>
          <c:min val="0.5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87140216"/>
        <c:crosses val="max"/>
        <c:crossBetween val="between"/>
      </c:valAx>
      <c:catAx>
        <c:axId val="587140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7138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13</xdr:col>
      <xdr:colOff>123824</xdr:colOff>
      <xdr:row>25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C7A097-18FF-4C52-91ED-19116D1B7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5</xdr:row>
      <xdr:rowOff>180974</xdr:rowOff>
    </xdr:from>
    <xdr:to>
      <xdr:col>11</xdr:col>
      <xdr:colOff>171449</xdr:colOff>
      <xdr:row>28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633D7D-3FB0-4F5B-AC74-9E8B7222A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15</xdr:col>
      <xdr:colOff>123824</xdr:colOff>
      <xdr:row>30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A052D6-E6FC-4CCE-AD54-20B8546C5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4</xdr:row>
      <xdr:rowOff>114299</xdr:rowOff>
    </xdr:from>
    <xdr:to>
      <xdr:col>17</xdr:col>
      <xdr:colOff>228600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410807-E8BD-45D8-9F08-DF83C0A68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0</xdr:row>
      <xdr:rowOff>152400</xdr:rowOff>
    </xdr:from>
    <xdr:to>
      <xdr:col>17</xdr:col>
      <xdr:colOff>695324</xdr:colOff>
      <xdr:row>31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C9E6C2-0CDA-41B4-9CDC-3BC377C59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935935</xdr:colOff>
      <xdr:row>6</xdr:row>
      <xdr:rowOff>49695</xdr:rowOff>
    </xdr:from>
    <xdr:to>
      <xdr:col>9</xdr:col>
      <xdr:colOff>604629</xdr:colOff>
      <xdr:row>35</xdr:row>
      <xdr:rowOff>157370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B46BA9-BEAE-40D4-857C-9C75FAB81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935935</xdr:colOff>
      <xdr:row>6</xdr:row>
      <xdr:rowOff>49695</xdr:rowOff>
    </xdr:from>
    <xdr:to>
      <xdr:col>9</xdr:col>
      <xdr:colOff>604629</xdr:colOff>
      <xdr:row>34</xdr:row>
      <xdr:rowOff>157370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CA4D5B-4194-41C9-9788-238FCB87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935935</xdr:colOff>
      <xdr:row>6</xdr:row>
      <xdr:rowOff>49695</xdr:rowOff>
    </xdr:from>
    <xdr:to>
      <xdr:col>9</xdr:col>
      <xdr:colOff>604629</xdr:colOff>
      <xdr:row>27</xdr:row>
      <xdr:rowOff>49696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BB1D2B-6068-4922-BC46-39F94EC9D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i" refreshedDate="44029.834682060187" createdVersion="6" refreshedVersion="6" minRefreshableVersion="3" recordCount="121" xr:uid="{0F281DC0-7F5E-471A-AB7E-82B3648895D8}">
  <cacheSource type="worksheet">
    <worksheetSource ref="A1:B1048576" sheet="CV Data"/>
  </cacheSource>
  <cacheFields count="2">
    <cacheField name="Customer" numFmtId="0">
      <sharedItems containsString="0" containsBlank="1" containsNumber="1" containsInteger="1" minValue="3797" maxValue="989638" count="121">
        <n v="529055"/>
        <n v="728449"/>
        <n v="697788"/>
        <n v="317857"/>
        <n v="685401"/>
        <n v="949901"/>
        <n v="958623"/>
        <n v="606198"/>
        <n v="42202"/>
        <n v="979506"/>
        <n v="480270"/>
        <n v="253737"/>
        <n v="44448"/>
        <n v="445077"/>
        <n v="983967"/>
        <n v="860358"/>
        <n v="358978"/>
        <n v="147861"/>
        <n v="553515"/>
        <n v="258710"/>
        <n v="552861"/>
        <n v="762628"/>
        <n v="547293"/>
        <n v="770422"/>
        <n v="575675"/>
        <n v="166850"/>
        <n v="509718"/>
        <n v="347854"/>
        <n v="196871"/>
        <n v="266470"/>
        <n v="924346"/>
        <n v="890822"/>
        <n v="815588"/>
        <n v="30249"/>
        <n v="563866"/>
        <n v="915709"/>
        <n v="118560"/>
        <n v="687893"/>
        <n v="106813"/>
        <n v="143840"/>
        <n v="839478"/>
        <n v="426690"/>
        <n v="591978"/>
        <n v="304702"/>
        <n v="742629"/>
        <n v="807560"/>
        <n v="796790"/>
        <n v="583647"/>
        <n v="232897"/>
        <n v="766569"/>
        <n v="261585"/>
        <n v="543890"/>
        <n v="452469"/>
        <n v="697787"/>
        <n v="302293"/>
        <n v="257864"/>
        <n v="36963"/>
        <n v="762738"/>
        <n v="828893"/>
        <n v="210403"/>
        <n v="949874"/>
        <n v="504831"/>
        <n v="712170"/>
        <n v="483643"/>
        <n v="224602"/>
        <n v="497512"/>
        <n v="491529"/>
        <n v="23472"/>
        <n v="867507"/>
        <n v="455209"/>
        <n v="727847"/>
        <n v="40363"/>
        <n v="746314"/>
        <n v="91702"/>
        <n v="687944"/>
        <n v="433679"/>
        <n v="249614"/>
        <n v="967310"/>
        <n v="980551"/>
        <n v="750175"/>
        <n v="960528"/>
        <n v="362901"/>
        <n v="821301"/>
        <n v="220070"/>
        <n v="558675"/>
        <n v="401709"/>
        <n v="787439"/>
        <n v="788153"/>
        <n v="530780"/>
        <n v="26776"/>
        <n v="681382"/>
        <n v="202079"/>
        <n v="824117"/>
        <n v="127896"/>
        <n v="485229"/>
        <n v="764385"/>
        <n v="40133"/>
        <n v="681484"/>
        <n v="473244"/>
        <n v="989638"/>
        <n v="979035"/>
        <n v="913376"/>
        <n v="170644"/>
        <n v="464029"/>
        <n v="78251"/>
        <n v="519117"/>
        <n v="497226"/>
        <n v="611140"/>
        <n v="151864"/>
        <n v="144086"/>
        <n v="564596"/>
        <n v="562307"/>
        <n v="208143"/>
        <n v="960376"/>
        <n v="605958"/>
        <n v="291553"/>
        <n v="401708"/>
        <n v="3797"/>
        <n v="610320"/>
        <n v="466902"/>
        <m/>
      </sharedItems>
    </cacheField>
    <cacheField name="Value" numFmtId="2">
      <sharedItems containsString="0" containsBlank="1" containsNumber="1" minValue="9.9499999999999993" maxValue="119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i" refreshedDate="44029.834682175926" createdVersion="6" refreshedVersion="6" minRefreshableVersion="3" recordCount="7" xr:uid="{838E9685-1495-4E25-88E2-42607D19FA4F}">
  <cacheSource type="worksheet">
    <worksheetSource ref="A1:H8" sheet="FREQ_Data"/>
  </cacheSource>
  <cacheFields count="8">
    <cacheField name="Frequency_Band" numFmtId="49">
      <sharedItems containsMixedTypes="1" containsNumber="1" containsInteger="1" minValue="1" maxValue="12" count="7">
        <n v="1"/>
        <s v="2_3"/>
        <s v="4_5"/>
        <s v="6_7"/>
        <s v="8_9"/>
        <s v="10_11"/>
        <n v="12"/>
      </sharedItems>
    </cacheField>
    <cacheField name="Sum_Customers" numFmtId="0">
      <sharedItems containsSemiMixedTypes="0" containsString="0" containsNumber="1" containsInteger="1" minValue="1" maxValue="39"/>
    </cacheField>
    <cacheField name="% Customers" numFmtId="10">
      <sharedItems containsSemiMixedTypes="0" containsString="0" containsNumber="1" minValue="0.01" maxValue="0.33"/>
    </cacheField>
    <cacheField name="Average_Purchase_Value" numFmtId="0">
      <sharedItems containsSemiMixedTypes="0" containsString="0" containsNumber="1" minValue="9.9499999999999993" maxValue="13.23"/>
    </cacheField>
    <cacheField name="Average_Purchase_Frequency_Rate" numFmtId="0">
      <sharedItems containsSemiMixedTypes="0" containsString="0" containsNumber="1" minValue="1" maxValue="12"/>
    </cacheField>
    <cacheField name="Average_Revenue_x_User" numFmtId="0">
      <sharedItems containsSemiMixedTypes="0" containsString="0" containsNumber="1" minValue="13.23" maxValue="119.4"/>
    </cacheField>
    <cacheField name="total_value" numFmtId="0">
      <sharedItems containsSemiMixedTypes="0" containsString="0" containsNumber="1" minValue="119.4" maxValue="1300.95"/>
    </cacheField>
    <cacheField name="% Value" numFmtId="10">
      <sharedItems containsSemiMixedTypes="0" containsString="0" containsNumber="1" minValue="2.4E-2" maxValue="0.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i" refreshedDate="44029.834682175926" createdVersion="6" refreshedVersion="6" minRefreshableVersion="3" recordCount="71" xr:uid="{00000000-000A-0000-FFFF-FFFF29000000}">
  <cacheSource type="worksheet">
    <worksheetSource ref="A1:H1048576" sheet="Data"/>
  </cacheSource>
  <cacheFields count="8">
    <cacheField name="month_num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month_sub" numFmtId="0">
      <sharedItems containsBlank="1"/>
    </cacheField>
    <cacheField name="product" numFmtId="0">
      <sharedItems containsBlank="1" count="4">
        <s v="SMALL"/>
        <s v="MEDIUM"/>
        <s v="LARGE"/>
        <m/>
      </sharedItems>
    </cacheField>
    <cacheField name="currency" numFmtId="0">
      <sharedItems containsBlank="1" count="3">
        <s v="EUR"/>
        <s v="USD"/>
        <m/>
      </sharedItems>
    </cacheField>
    <cacheField name="num_sales" numFmtId="0">
      <sharedItems containsString="0" containsBlank="1" containsNumber="1" containsInteger="1" minValue="1" maxValue="4"/>
    </cacheField>
    <cacheField name="num_retentions" numFmtId="0">
      <sharedItems containsString="0" containsBlank="1" containsNumber="1" containsInteger="1" minValue="0" maxValue="23"/>
    </cacheField>
    <cacheField name="current_subs" numFmtId="0">
      <sharedItems containsString="0" containsBlank="1" containsNumber="1" containsInteger="1" minValue="1" maxValue="27"/>
    </cacheField>
    <cacheField name="% retention" numFmtId="10">
      <sharedItems containsString="0" containsBlank="1" containsNumb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i" refreshedDate="44029.834682175926" createdVersion="6" refreshedVersion="6" minRefreshableVersion="3" recordCount="70" xr:uid="{6A646DA4-1B66-44D7-96E9-5AFAFEDFF739}">
  <cacheSource type="worksheet">
    <worksheetSource ref="A1:K71" sheet="Cohort Data"/>
  </cacheSource>
  <cacheFields count="11">
    <cacheField name="month_num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onth_sub" numFmtId="0">
      <sharedItems/>
    </cacheField>
    <cacheField name="currency" numFmtId="0">
      <sharedItems count="2">
        <s v="EUR"/>
        <s v="USD"/>
      </sharedItems>
    </cacheField>
    <cacheField name="product" numFmtId="0">
      <sharedItems count="3">
        <s v="SMALL"/>
        <s v="MEDIUM"/>
        <s v="LARGE"/>
      </sharedItems>
    </cacheField>
    <cacheField name="subs" numFmtId="0">
      <sharedItems containsSemiMixedTypes="0" containsString="0" containsNumber="1" containsInteger="1" minValue="1" maxValue="4"/>
    </cacheField>
    <cacheField name="subs_value" numFmtId="2">
      <sharedItems containsSemiMixedTypes="0" containsString="0" containsNumber="1" minValue="13.95" maxValue="39.799999999999997"/>
    </cacheField>
    <cacheField name="num_unsubs" numFmtId="10">
      <sharedItems containsSemiMixedTypes="0" containsString="0" containsNumber="1" containsInteger="1" minValue="0" maxValue="27"/>
    </cacheField>
    <cacheField name="value_unsubs" numFmtId="2">
      <sharedItems containsSemiMixedTypes="0" containsString="0" containsNumber="1" minValue="0" maxValue="268.64999999999998"/>
    </cacheField>
    <cacheField name="num_retentions" numFmtId="2">
      <sharedItems containsSemiMixedTypes="0" containsString="0" containsNumber="1" containsInteger="1" minValue="0" maxValue="23"/>
    </cacheField>
    <cacheField name="current_subs" numFmtId="1">
      <sharedItems containsSemiMixedTypes="0" containsString="0" containsNumber="1" containsInteger="1" minValue="1" maxValue="27"/>
    </cacheField>
    <cacheField name="% retention" numFmtId="10">
      <sharedItems containsSemiMixedTypes="0" containsString="0" containsNumb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i" refreshedDate="44030.468510416664" createdVersion="6" refreshedVersion="6" minRefreshableVersion="3" recordCount="70" xr:uid="{3B38D56A-1FCC-47F8-A503-7B02139B7736}">
  <cacheSource type="worksheet">
    <worksheetSource ref="A1:L71" sheet="Cohort Data"/>
  </cacheSource>
  <cacheFields count="12">
    <cacheField name="month_num" numFmtId="0">
      <sharedItems containsSemiMixedTypes="0" containsString="0" containsNumber="1" containsInteger="1" minValue="1" maxValue="12"/>
    </cacheField>
    <cacheField name="month_sub" numFmtId="0">
      <sharedItems/>
    </cacheField>
    <cacheField name="currency" numFmtId="0">
      <sharedItems count="2">
        <s v="EUR"/>
        <s v="USD"/>
      </sharedItems>
    </cacheField>
    <cacheField name="product" numFmtId="0">
      <sharedItems count="3">
        <s v="SMALL"/>
        <s v="MEDIUM"/>
        <s v="LARGE"/>
      </sharedItems>
    </cacheField>
    <cacheField name="subs" numFmtId="0">
      <sharedItems containsSemiMixedTypes="0" containsString="0" containsNumber="1" containsInteger="1" minValue="1" maxValue="4"/>
    </cacheField>
    <cacheField name="subs_value" numFmtId="2">
      <sharedItems containsSemiMixedTypes="0" containsString="0" containsNumber="1" minValue="13.95" maxValue="39.799999999999997"/>
    </cacheField>
    <cacheField name="num_unsubs" numFmtId="10">
      <sharedItems containsSemiMixedTypes="0" containsString="0" containsNumber="1" containsInteger="1" minValue="0" maxValue="27"/>
    </cacheField>
    <cacheField name="value_unsubs" numFmtId="2">
      <sharedItems containsSemiMixedTypes="0" containsString="0" containsNumber="1" minValue="0" maxValue="268.64999999999998"/>
    </cacheField>
    <cacheField name="num_retentions" numFmtId="2">
      <sharedItems containsSemiMixedTypes="0" containsString="0" containsNumber="1" containsInteger="1" minValue="0" maxValue="23"/>
    </cacheField>
    <cacheField name="current_subs" numFmtId="1">
      <sharedItems containsSemiMixedTypes="0" containsString="0" containsNumber="1" containsInteger="1" minValue="1" maxValue="27"/>
    </cacheField>
    <cacheField name="% retention" numFmtId="10">
      <sharedItems containsSemiMixedTypes="0" containsString="0" containsNumber="1" minValue="0" maxValue="4"/>
    </cacheField>
    <cacheField name="total_revenue" numFmtId="2">
      <sharedItems containsSemiMixedTypes="0" containsString="0" containsNumber="1" minValue="13.95" maxValue="268.64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i" refreshedDate="44030.499103125003" createdVersion="6" refreshedVersion="6" minRefreshableVersion="3" recordCount="70" xr:uid="{F97042BD-BFB0-4846-8EE6-7D497518E811}">
  <cacheSource type="worksheet">
    <worksheetSource ref="A1:E71" sheet="First 3 months DATA"/>
  </cacheSource>
  <cacheFields count="5">
    <cacheField name="Frequency" numFmtId="0">
      <sharedItems containsSemiMixedTypes="0" containsString="0" containsNumber="1" containsInteger="1" minValue="1" maxValue="3" count="3">
        <n v="2"/>
        <n v="1"/>
        <n v="3"/>
      </sharedItems>
    </cacheField>
    <cacheField name="product" numFmtId="0">
      <sharedItems count="3">
        <s v="SMALL"/>
        <s v="MEDIUM"/>
        <s v="LARGE"/>
      </sharedItems>
    </cacheField>
    <cacheField name="currency" numFmtId="0">
      <sharedItems count="2">
        <s v="EUR"/>
        <s v="USD"/>
      </sharedItems>
    </cacheField>
    <cacheField name="account_id" numFmtId="0">
      <sharedItems containsSemiMixedTypes="0" containsString="0" containsNumber="1" containsInteger="1" minValue="30249" maxValue="983967"/>
    </cacheField>
    <cacheField name="amount" numFmtId="0">
      <sharedItems containsSemiMixedTypes="0" containsString="0" containsNumber="1" minValue="9.9499999999999993" maxValue="17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  <n v="9.9499999999999993"/>
  </r>
  <r>
    <x v="1"/>
    <n v="9.9499999999999993"/>
  </r>
  <r>
    <x v="2"/>
    <n v="9.9499999999999993"/>
  </r>
  <r>
    <x v="3"/>
    <n v="9.9499999999999993"/>
  </r>
  <r>
    <x v="4"/>
    <n v="9.9499999999999993"/>
  </r>
  <r>
    <x v="5"/>
    <n v="9.9499999999999993"/>
  </r>
  <r>
    <x v="6"/>
    <n v="9.9499999999999993"/>
  </r>
  <r>
    <x v="7"/>
    <n v="9.9499999999999993"/>
  </r>
  <r>
    <x v="8"/>
    <n v="9.9499999999999993"/>
  </r>
  <r>
    <x v="9"/>
    <n v="9.9499999999999993"/>
  </r>
  <r>
    <x v="10"/>
    <n v="9.9499999999999993"/>
  </r>
  <r>
    <x v="11"/>
    <n v="9.9499999999999993"/>
  </r>
  <r>
    <x v="12"/>
    <n v="9.9499999999999993"/>
  </r>
  <r>
    <x v="13"/>
    <n v="9.9499999999999993"/>
  </r>
  <r>
    <x v="14"/>
    <n v="9.9499999999999993"/>
  </r>
  <r>
    <x v="15"/>
    <n v="9.9499999999999993"/>
  </r>
  <r>
    <x v="16"/>
    <n v="9.9499999999999993"/>
  </r>
  <r>
    <x v="17"/>
    <n v="9.9499999999999993"/>
  </r>
  <r>
    <x v="18"/>
    <n v="9.9499999999999993"/>
  </r>
  <r>
    <x v="19"/>
    <n v="13.95"/>
  </r>
  <r>
    <x v="20"/>
    <n v="13.95"/>
  </r>
  <r>
    <x v="21"/>
    <n v="13.95"/>
  </r>
  <r>
    <x v="22"/>
    <n v="13.95"/>
  </r>
  <r>
    <x v="23"/>
    <n v="13.95"/>
  </r>
  <r>
    <x v="24"/>
    <n v="13.95"/>
  </r>
  <r>
    <x v="25"/>
    <n v="13.95"/>
  </r>
  <r>
    <x v="26"/>
    <n v="13.95"/>
  </r>
  <r>
    <x v="27"/>
    <n v="17.95"/>
  </r>
  <r>
    <x v="28"/>
    <n v="17.95"/>
  </r>
  <r>
    <x v="29"/>
    <n v="17.95"/>
  </r>
  <r>
    <x v="30"/>
    <n v="17.95"/>
  </r>
  <r>
    <x v="31"/>
    <n v="17.95"/>
  </r>
  <r>
    <x v="32"/>
    <n v="17.95"/>
  </r>
  <r>
    <x v="33"/>
    <n v="17.95"/>
  </r>
  <r>
    <x v="34"/>
    <n v="17.95"/>
  </r>
  <r>
    <x v="35"/>
    <n v="17.95"/>
  </r>
  <r>
    <x v="36"/>
    <n v="17.95"/>
  </r>
  <r>
    <x v="37"/>
    <n v="17.95"/>
  </r>
  <r>
    <x v="38"/>
    <n v="17.95"/>
  </r>
  <r>
    <x v="39"/>
    <n v="19.899999999999999"/>
  </r>
  <r>
    <x v="40"/>
    <n v="19.899999999999999"/>
  </r>
  <r>
    <x v="41"/>
    <n v="19.899999999999999"/>
  </r>
  <r>
    <x v="42"/>
    <n v="19.899999999999999"/>
  </r>
  <r>
    <x v="43"/>
    <n v="19.899999999999999"/>
  </r>
  <r>
    <x v="44"/>
    <n v="19.899999999999999"/>
  </r>
  <r>
    <x v="45"/>
    <n v="19.899999999999999"/>
  </r>
  <r>
    <x v="46"/>
    <n v="19.899999999999999"/>
  </r>
  <r>
    <x v="47"/>
    <n v="19.899999999999999"/>
  </r>
  <r>
    <x v="48"/>
    <n v="27.9"/>
  </r>
  <r>
    <x v="49"/>
    <n v="27.9"/>
  </r>
  <r>
    <x v="50"/>
    <n v="27.9"/>
  </r>
  <r>
    <x v="51"/>
    <n v="27.9"/>
  </r>
  <r>
    <x v="52"/>
    <n v="27.9"/>
  </r>
  <r>
    <x v="53"/>
    <n v="29.85"/>
  </r>
  <r>
    <x v="54"/>
    <n v="29.85"/>
  </r>
  <r>
    <x v="55"/>
    <n v="29.85"/>
  </r>
  <r>
    <x v="56"/>
    <n v="29.85"/>
  </r>
  <r>
    <x v="57"/>
    <n v="29.85"/>
  </r>
  <r>
    <x v="58"/>
    <n v="29.85"/>
  </r>
  <r>
    <x v="59"/>
    <n v="29.85"/>
  </r>
  <r>
    <x v="60"/>
    <n v="35.9"/>
  </r>
  <r>
    <x v="61"/>
    <n v="35.9"/>
  </r>
  <r>
    <x v="62"/>
    <n v="35.9"/>
  </r>
  <r>
    <x v="63"/>
    <n v="39.799999999999997"/>
  </r>
  <r>
    <x v="64"/>
    <n v="39.799999999999997"/>
  </r>
  <r>
    <x v="65"/>
    <n v="39.799999999999997"/>
  </r>
  <r>
    <x v="66"/>
    <n v="39.799999999999997"/>
  </r>
  <r>
    <x v="67"/>
    <n v="39.799999999999997"/>
  </r>
  <r>
    <x v="68"/>
    <n v="39.799999999999997"/>
  </r>
  <r>
    <x v="69"/>
    <n v="39.799999999999997"/>
  </r>
  <r>
    <x v="70"/>
    <n v="41.85"/>
  </r>
  <r>
    <x v="71"/>
    <n v="41.85"/>
  </r>
  <r>
    <x v="72"/>
    <n v="41.85"/>
  </r>
  <r>
    <x v="73"/>
    <n v="41.85"/>
  </r>
  <r>
    <x v="74"/>
    <n v="49.75"/>
  </r>
  <r>
    <x v="75"/>
    <n v="49.75"/>
  </r>
  <r>
    <x v="76"/>
    <n v="49.75"/>
  </r>
  <r>
    <x v="77"/>
    <n v="49.75"/>
  </r>
  <r>
    <x v="78"/>
    <n v="49.75"/>
  </r>
  <r>
    <x v="79"/>
    <n v="53.85"/>
  </r>
  <r>
    <x v="80"/>
    <n v="53.85"/>
  </r>
  <r>
    <x v="81"/>
    <n v="53.85"/>
  </r>
  <r>
    <x v="82"/>
    <n v="55.8"/>
  </r>
  <r>
    <x v="83"/>
    <n v="55.8"/>
  </r>
  <r>
    <x v="84"/>
    <n v="55.8"/>
  </r>
  <r>
    <x v="85"/>
    <n v="59.7"/>
  </r>
  <r>
    <x v="86"/>
    <n v="59.7"/>
  </r>
  <r>
    <x v="87"/>
    <n v="59.7"/>
  </r>
  <r>
    <x v="88"/>
    <n v="59.7"/>
  </r>
  <r>
    <x v="89"/>
    <n v="59.7"/>
  </r>
  <r>
    <x v="90"/>
    <n v="69.650000000000006"/>
  </r>
  <r>
    <x v="91"/>
    <n v="69.650000000000006"/>
  </r>
  <r>
    <x v="92"/>
    <n v="69.650000000000006"/>
  </r>
  <r>
    <x v="93"/>
    <n v="69.650000000000006"/>
  </r>
  <r>
    <x v="94"/>
    <n v="69.75"/>
  </r>
  <r>
    <x v="95"/>
    <n v="69.75"/>
  </r>
  <r>
    <x v="96"/>
    <n v="71.8"/>
  </r>
  <r>
    <x v="97"/>
    <n v="71.8"/>
  </r>
  <r>
    <x v="98"/>
    <n v="71.8"/>
  </r>
  <r>
    <x v="99"/>
    <n v="71.8"/>
  </r>
  <r>
    <x v="100"/>
    <n v="79.599999999999994"/>
  </r>
  <r>
    <x v="101"/>
    <n v="79.599999999999994"/>
  </r>
  <r>
    <x v="102"/>
    <n v="79.599999999999994"/>
  </r>
  <r>
    <x v="103"/>
    <n v="79.599999999999994"/>
  </r>
  <r>
    <x v="104"/>
    <n v="79.599999999999994"/>
  </r>
  <r>
    <x v="105"/>
    <n v="79.599999999999994"/>
  </r>
  <r>
    <x v="106"/>
    <n v="83.7"/>
  </r>
  <r>
    <x v="107"/>
    <n v="89.55"/>
  </r>
  <r>
    <x v="108"/>
    <n v="89.55"/>
  </r>
  <r>
    <x v="109"/>
    <n v="89.55"/>
  </r>
  <r>
    <x v="110"/>
    <n v="89.55"/>
  </r>
  <r>
    <x v="111"/>
    <n v="89.75"/>
  </r>
  <r>
    <x v="112"/>
    <n v="89.75"/>
  </r>
  <r>
    <x v="113"/>
    <n v="97.65"/>
  </r>
  <r>
    <x v="114"/>
    <n v="99.5"/>
  </r>
  <r>
    <x v="115"/>
    <n v="99.5"/>
  </r>
  <r>
    <x v="116"/>
    <n v="99.5"/>
  </r>
  <r>
    <x v="117"/>
    <n v="109.45"/>
  </r>
  <r>
    <x v="118"/>
    <n v="109.45"/>
  </r>
  <r>
    <x v="119"/>
    <n v="119.4"/>
  </r>
  <r>
    <x v="12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39"/>
    <n v="0.33"/>
    <n v="13.23"/>
    <n v="1"/>
    <n v="13.23"/>
    <n v="516.04999999999995"/>
    <n v="0.10299999999999999"/>
  </r>
  <r>
    <x v="1"/>
    <n v="31"/>
    <n v="0.26"/>
    <n v="12.69"/>
    <n v="2.4500000000000002"/>
    <n v="31.1"/>
    <n v="964.2"/>
    <n v="0.192"/>
  </r>
  <r>
    <x v="2"/>
    <n v="23"/>
    <n v="0.19"/>
    <n v="12.88"/>
    <n v="4.3899999999999997"/>
    <n v="56.56"/>
    <n v="1300.95"/>
    <n v="0.26"/>
  </r>
  <r>
    <x v="3"/>
    <n v="11"/>
    <n v="0.09"/>
    <n v="10.68"/>
    <n v="6.45"/>
    <n v="68.95"/>
    <n v="758.45"/>
    <n v="0.151"/>
  </r>
  <r>
    <x v="4"/>
    <n v="10"/>
    <n v="0.08"/>
    <n v="9.9499999999999993"/>
    <n v="8.4"/>
    <n v="83.58"/>
    <n v="835.8"/>
    <n v="0.16700000000000001"/>
  </r>
  <r>
    <x v="5"/>
    <n v="5"/>
    <n v="0.04"/>
    <n v="9.9499999999999993"/>
    <n v="10.4"/>
    <n v="103.48"/>
    <n v="517.4"/>
    <n v="0.10299999999999999"/>
  </r>
  <r>
    <x v="6"/>
    <n v="1"/>
    <n v="0.01"/>
    <n v="9.9499999999999993"/>
    <n v="12"/>
    <n v="119.4"/>
    <n v="119.4"/>
    <n v="2.4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s v="January"/>
    <x v="0"/>
    <x v="0"/>
    <n v="3"/>
    <n v="0"/>
    <n v="3"/>
    <n v="0"/>
  </r>
  <r>
    <x v="1"/>
    <s v="February"/>
    <x v="0"/>
    <x v="0"/>
    <n v="2"/>
    <n v="2"/>
    <n v="4"/>
    <n v="0.66669999999999996"/>
  </r>
  <r>
    <x v="2"/>
    <s v="March"/>
    <x v="0"/>
    <x v="0"/>
    <n v="2"/>
    <n v="4"/>
    <n v="6"/>
    <n v="1"/>
  </r>
  <r>
    <x v="3"/>
    <s v="April"/>
    <x v="0"/>
    <x v="0"/>
    <n v="2"/>
    <n v="5"/>
    <n v="7"/>
    <n v="0.83330000000000004"/>
  </r>
  <r>
    <x v="4"/>
    <s v="May"/>
    <x v="0"/>
    <x v="0"/>
    <n v="3"/>
    <n v="7"/>
    <n v="10"/>
    <n v="1"/>
  </r>
  <r>
    <x v="5"/>
    <s v="June"/>
    <x v="0"/>
    <x v="0"/>
    <n v="4"/>
    <n v="10"/>
    <n v="14"/>
    <n v="1"/>
  </r>
  <r>
    <x v="6"/>
    <s v="July"/>
    <x v="0"/>
    <x v="0"/>
    <n v="3"/>
    <n v="13"/>
    <n v="16"/>
    <n v="0.92859999999999998"/>
  </r>
  <r>
    <x v="7"/>
    <s v="August"/>
    <x v="0"/>
    <x v="0"/>
    <n v="2"/>
    <n v="14"/>
    <n v="16"/>
    <n v="0.875"/>
  </r>
  <r>
    <x v="8"/>
    <s v="September"/>
    <x v="0"/>
    <x v="0"/>
    <n v="2"/>
    <n v="16"/>
    <n v="18"/>
    <n v="1"/>
  </r>
  <r>
    <x v="9"/>
    <s v="October"/>
    <x v="0"/>
    <x v="0"/>
    <n v="2"/>
    <n v="15"/>
    <n v="17"/>
    <n v="0.83330000000000004"/>
  </r>
  <r>
    <x v="10"/>
    <s v="November"/>
    <x v="0"/>
    <x v="0"/>
    <n v="3"/>
    <n v="17"/>
    <n v="20"/>
    <n v="1"/>
  </r>
  <r>
    <x v="11"/>
    <s v="December"/>
    <x v="0"/>
    <x v="0"/>
    <n v="3"/>
    <n v="19"/>
    <n v="22"/>
    <n v="0.95"/>
  </r>
  <r>
    <x v="0"/>
    <s v="January"/>
    <x v="0"/>
    <x v="1"/>
    <n v="3"/>
    <n v="0"/>
    <n v="3"/>
    <n v="0"/>
  </r>
  <r>
    <x v="1"/>
    <s v="February"/>
    <x v="0"/>
    <x v="1"/>
    <n v="4"/>
    <n v="3"/>
    <n v="7"/>
    <n v="1"/>
  </r>
  <r>
    <x v="2"/>
    <s v="March"/>
    <x v="0"/>
    <x v="1"/>
    <n v="4"/>
    <n v="7"/>
    <n v="11"/>
    <n v="1"/>
  </r>
  <r>
    <x v="3"/>
    <s v="April"/>
    <x v="0"/>
    <x v="1"/>
    <n v="4"/>
    <n v="10"/>
    <n v="14"/>
    <n v="0.90910000000000002"/>
  </r>
  <r>
    <x v="4"/>
    <s v="May"/>
    <x v="0"/>
    <x v="1"/>
    <n v="3"/>
    <n v="13"/>
    <n v="16"/>
    <n v="0.92859999999999998"/>
  </r>
  <r>
    <x v="5"/>
    <s v="June"/>
    <x v="0"/>
    <x v="1"/>
    <n v="2"/>
    <n v="14"/>
    <n v="16"/>
    <n v="0.875"/>
  </r>
  <r>
    <x v="6"/>
    <s v="July"/>
    <x v="0"/>
    <x v="1"/>
    <n v="3"/>
    <n v="15"/>
    <n v="18"/>
    <n v="0.9375"/>
  </r>
  <r>
    <x v="7"/>
    <s v="August"/>
    <x v="0"/>
    <x v="1"/>
    <n v="4"/>
    <n v="17"/>
    <n v="21"/>
    <n v="0.94440000000000002"/>
  </r>
  <r>
    <x v="8"/>
    <s v="September"/>
    <x v="0"/>
    <x v="1"/>
    <n v="4"/>
    <n v="21"/>
    <n v="25"/>
    <n v="1"/>
  </r>
  <r>
    <x v="9"/>
    <s v="October"/>
    <x v="0"/>
    <x v="1"/>
    <n v="4"/>
    <n v="23"/>
    <n v="27"/>
    <n v="0.92"/>
  </r>
  <r>
    <x v="10"/>
    <s v="November"/>
    <x v="0"/>
    <x v="1"/>
    <n v="3"/>
    <n v="0"/>
    <n v="3"/>
    <n v="0"/>
  </r>
  <r>
    <x v="11"/>
    <s v="December"/>
    <x v="0"/>
    <x v="1"/>
    <n v="3"/>
    <n v="0"/>
    <n v="3"/>
    <n v="0"/>
  </r>
  <r>
    <x v="0"/>
    <s v="January"/>
    <x v="1"/>
    <x v="0"/>
    <n v="2"/>
    <n v="0"/>
    <n v="2"/>
    <n v="0"/>
  </r>
  <r>
    <x v="1"/>
    <s v="February"/>
    <x v="1"/>
    <x v="0"/>
    <n v="1"/>
    <n v="1"/>
    <n v="2"/>
    <n v="0.5"/>
  </r>
  <r>
    <x v="2"/>
    <s v="March"/>
    <x v="1"/>
    <x v="0"/>
    <n v="1"/>
    <n v="1"/>
    <n v="2"/>
    <n v="0.5"/>
  </r>
  <r>
    <x v="3"/>
    <s v="April"/>
    <x v="1"/>
    <x v="0"/>
    <n v="1"/>
    <n v="2"/>
    <n v="3"/>
    <n v="1"/>
  </r>
  <r>
    <x v="4"/>
    <s v="May"/>
    <x v="1"/>
    <x v="0"/>
    <n v="1"/>
    <n v="2"/>
    <n v="3"/>
    <n v="0.66669999999999996"/>
  </r>
  <r>
    <x v="5"/>
    <s v="June"/>
    <x v="1"/>
    <x v="0"/>
    <n v="1"/>
    <n v="2"/>
    <n v="3"/>
    <n v="0.66669999999999996"/>
  </r>
  <r>
    <x v="6"/>
    <s v="July"/>
    <x v="1"/>
    <x v="0"/>
    <n v="2"/>
    <n v="2"/>
    <n v="4"/>
    <n v="0.66669999999999996"/>
  </r>
  <r>
    <x v="7"/>
    <s v="August"/>
    <x v="1"/>
    <x v="0"/>
    <n v="1"/>
    <n v="2"/>
    <n v="3"/>
    <n v="0.5"/>
  </r>
  <r>
    <x v="8"/>
    <s v="September"/>
    <x v="1"/>
    <x v="0"/>
    <n v="1"/>
    <n v="2"/>
    <n v="3"/>
    <n v="0.66669999999999996"/>
  </r>
  <r>
    <x v="9"/>
    <s v="October"/>
    <x v="1"/>
    <x v="0"/>
    <n v="1"/>
    <n v="2"/>
    <n v="3"/>
    <n v="0.66669999999999996"/>
  </r>
  <r>
    <x v="10"/>
    <s v="November"/>
    <x v="1"/>
    <x v="0"/>
    <n v="1"/>
    <n v="2"/>
    <n v="3"/>
    <n v="0.66669999999999996"/>
  </r>
  <r>
    <x v="11"/>
    <s v="December"/>
    <x v="1"/>
    <x v="0"/>
    <n v="1"/>
    <n v="2"/>
    <n v="3"/>
    <n v="0.66669999999999996"/>
  </r>
  <r>
    <x v="1"/>
    <s v="February"/>
    <x v="1"/>
    <x v="1"/>
    <n v="1"/>
    <n v="0"/>
    <n v="1"/>
    <n v="0"/>
  </r>
  <r>
    <x v="2"/>
    <s v="March"/>
    <x v="1"/>
    <x v="1"/>
    <n v="1"/>
    <n v="1"/>
    <n v="2"/>
    <n v="1"/>
  </r>
  <r>
    <x v="3"/>
    <s v="April"/>
    <x v="1"/>
    <x v="1"/>
    <n v="1"/>
    <n v="2"/>
    <n v="3"/>
    <n v="1"/>
  </r>
  <r>
    <x v="4"/>
    <s v="May"/>
    <x v="1"/>
    <x v="1"/>
    <n v="1"/>
    <n v="3"/>
    <n v="4"/>
    <n v="1"/>
  </r>
  <r>
    <x v="5"/>
    <s v="June"/>
    <x v="1"/>
    <x v="1"/>
    <n v="1"/>
    <n v="4"/>
    <n v="5"/>
    <n v="1"/>
  </r>
  <r>
    <x v="7"/>
    <s v="August"/>
    <x v="1"/>
    <x v="1"/>
    <n v="1"/>
    <n v="4"/>
    <n v="5"/>
    <n v="4"/>
  </r>
  <r>
    <x v="8"/>
    <s v="September"/>
    <x v="1"/>
    <x v="1"/>
    <n v="1"/>
    <n v="1"/>
    <n v="2"/>
    <n v="0.2"/>
  </r>
  <r>
    <x v="9"/>
    <s v="October"/>
    <x v="1"/>
    <x v="1"/>
    <n v="1"/>
    <n v="2"/>
    <n v="3"/>
    <n v="1"/>
  </r>
  <r>
    <x v="10"/>
    <s v="November"/>
    <x v="1"/>
    <x v="1"/>
    <n v="1"/>
    <n v="0"/>
    <n v="1"/>
    <n v="0"/>
  </r>
  <r>
    <x v="11"/>
    <s v="December"/>
    <x v="1"/>
    <x v="1"/>
    <n v="1"/>
    <n v="0"/>
    <n v="1"/>
    <n v="0"/>
  </r>
  <r>
    <x v="0"/>
    <s v="January"/>
    <x v="2"/>
    <x v="0"/>
    <n v="1"/>
    <n v="0"/>
    <n v="1"/>
    <n v="0"/>
  </r>
  <r>
    <x v="1"/>
    <s v="February"/>
    <x v="2"/>
    <x v="0"/>
    <n v="1"/>
    <n v="1"/>
    <n v="2"/>
    <n v="1"/>
  </r>
  <r>
    <x v="2"/>
    <s v="March"/>
    <x v="2"/>
    <x v="0"/>
    <n v="1"/>
    <n v="1"/>
    <n v="2"/>
    <n v="0.5"/>
  </r>
  <r>
    <x v="3"/>
    <s v="April"/>
    <x v="2"/>
    <x v="0"/>
    <n v="1"/>
    <n v="1"/>
    <n v="2"/>
    <n v="0.5"/>
  </r>
  <r>
    <x v="4"/>
    <s v="May"/>
    <x v="2"/>
    <x v="0"/>
    <n v="1"/>
    <n v="2"/>
    <n v="3"/>
    <n v="1"/>
  </r>
  <r>
    <x v="5"/>
    <s v="June"/>
    <x v="2"/>
    <x v="0"/>
    <n v="1"/>
    <n v="2"/>
    <n v="3"/>
    <n v="0.66669999999999996"/>
  </r>
  <r>
    <x v="6"/>
    <s v="July"/>
    <x v="2"/>
    <x v="0"/>
    <n v="1"/>
    <n v="3"/>
    <n v="4"/>
    <n v="1"/>
  </r>
  <r>
    <x v="7"/>
    <s v="August"/>
    <x v="2"/>
    <x v="0"/>
    <n v="1"/>
    <n v="3"/>
    <n v="4"/>
    <n v="0.75"/>
  </r>
  <r>
    <x v="8"/>
    <s v="September"/>
    <x v="2"/>
    <x v="0"/>
    <n v="1"/>
    <n v="2"/>
    <n v="3"/>
    <n v="0.5"/>
  </r>
  <r>
    <x v="9"/>
    <s v="October"/>
    <x v="2"/>
    <x v="0"/>
    <n v="1"/>
    <n v="1"/>
    <n v="2"/>
    <n v="0.33329999999999999"/>
  </r>
  <r>
    <x v="10"/>
    <s v="November"/>
    <x v="2"/>
    <x v="0"/>
    <n v="1"/>
    <n v="2"/>
    <n v="3"/>
    <n v="1"/>
  </r>
  <r>
    <x v="11"/>
    <s v="December"/>
    <x v="2"/>
    <x v="0"/>
    <n v="1"/>
    <n v="2"/>
    <n v="3"/>
    <n v="0.66669999999999996"/>
  </r>
  <r>
    <x v="0"/>
    <s v="January"/>
    <x v="2"/>
    <x v="1"/>
    <n v="1"/>
    <n v="0"/>
    <n v="1"/>
    <n v="0"/>
  </r>
  <r>
    <x v="1"/>
    <s v="February"/>
    <x v="2"/>
    <x v="1"/>
    <n v="1"/>
    <n v="0"/>
    <n v="1"/>
    <n v="0"/>
  </r>
  <r>
    <x v="2"/>
    <s v="March"/>
    <x v="2"/>
    <x v="1"/>
    <n v="1"/>
    <n v="1"/>
    <n v="2"/>
    <n v="1"/>
  </r>
  <r>
    <x v="3"/>
    <s v="April"/>
    <x v="2"/>
    <x v="1"/>
    <n v="1"/>
    <n v="2"/>
    <n v="3"/>
    <n v="1"/>
  </r>
  <r>
    <x v="4"/>
    <s v="May"/>
    <x v="2"/>
    <x v="1"/>
    <n v="1"/>
    <n v="3"/>
    <n v="4"/>
    <n v="1"/>
  </r>
  <r>
    <x v="5"/>
    <s v="June"/>
    <x v="2"/>
    <x v="1"/>
    <n v="1"/>
    <n v="0"/>
    <n v="1"/>
    <n v="0"/>
  </r>
  <r>
    <x v="6"/>
    <s v="July"/>
    <x v="2"/>
    <x v="1"/>
    <n v="1"/>
    <n v="0"/>
    <n v="1"/>
    <n v="0"/>
  </r>
  <r>
    <x v="7"/>
    <s v="August"/>
    <x v="2"/>
    <x v="1"/>
    <n v="1"/>
    <n v="0"/>
    <n v="1"/>
    <n v="0"/>
  </r>
  <r>
    <x v="8"/>
    <s v="September"/>
    <x v="2"/>
    <x v="1"/>
    <n v="1"/>
    <n v="1"/>
    <n v="2"/>
    <n v="1"/>
  </r>
  <r>
    <x v="9"/>
    <s v="October"/>
    <x v="2"/>
    <x v="1"/>
    <n v="1"/>
    <n v="2"/>
    <n v="3"/>
    <n v="1"/>
  </r>
  <r>
    <x v="10"/>
    <s v="November"/>
    <x v="2"/>
    <x v="1"/>
    <n v="1"/>
    <n v="0"/>
    <n v="1"/>
    <n v="0"/>
  </r>
  <r>
    <x v="11"/>
    <s v="December"/>
    <x v="2"/>
    <x v="1"/>
    <n v="1"/>
    <n v="0"/>
    <n v="1"/>
    <n v="0"/>
  </r>
  <r>
    <x v="12"/>
    <m/>
    <x v="3"/>
    <x v="2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s v="January"/>
    <x v="0"/>
    <x v="0"/>
    <n v="3"/>
    <n v="29.85"/>
    <n v="0"/>
    <n v="0"/>
    <n v="0"/>
    <n v="3"/>
    <n v="0"/>
  </r>
  <r>
    <x v="1"/>
    <s v="February"/>
    <x v="0"/>
    <x v="0"/>
    <n v="2"/>
    <n v="19.899999999999999"/>
    <n v="1"/>
    <n v="9.9499999999999993"/>
    <n v="2"/>
    <n v="4"/>
    <n v="0.66669999999999996"/>
  </r>
  <r>
    <x v="2"/>
    <s v="March"/>
    <x v="0"/>
    <x v="0"/>
    <n v="2"/>
    <n v="19.899999999999999"/>
    <n v="0"/>
    <n v="0"/>
    <n v="4"/>
    <n v="6"/>
    <n v="1"/>
  </r>
  <r>
    <x v="3"/>
    <s v="April"/>
    <x v="0"/>
    <x v="0"/>
    <n v="2"/>
    <n v="19.899999999999999"/>
    <n v="1"/>
    <n v="9.9499999999999993"/>
    <n v="5"/>
    <n v="7"/>
    <n v="0.83330000000000004"/>
  </r>
  <r>
    <x v="4"/>
    <s v="May"/>
    <x v="0"/>
    <x v="0"/>
    <n v="3"/>
    <n v="29.85"/>
    <n v="0"/>
    <n v="0"/>
    <n v="7"/>
    <n v="10"/>
    <n v="1"/>
  </r>
  <r>
    <x v="5"/>
    <s v="June"/>
    <x v="0"/>
    <x v="0"/>
    <n v="4"/>
    <n v="39.799999999999997"/>
    <n v="0"/>
    <n v="0"/>
    <n v="10"/>
    <n v="14"/>
    <n v="1"/>
  </r>
  <r>
    <x v="6"/>
    <s v="July"/>
    <x v="0"/>
    <x v="0"/>
    <n v="3"/>
    <n v="29.85"/>
    <n v="1"/>
    <n v="9.9499999999999993"/>
    <n v="13"/>
    <n v="16"/>
    <n v="0.92859999999999998"/>
  </r>
  <r>
    <x v="7"/>
    <s v="August"/>
    <x v="0"/>
    <x v="0"/>
    <n v="2"/>
    <n v="19.899999999999999"/>
    <n v="2"/>
    <n v="19.899999999999999"/>
    <n v="14"/>
    <n v="16"/>
    <n v="0.875"/>
  </r>
  <r>
    <x v="8"/>
    <s v="September"/>
    <x v="0"/>
    <x v="0"/>
    <n v="2"/>
    <n v="19.899999999999999"/>
    <n v="0"/>
    <n v="0"/>
    <n v="16"/>
    <n v="18"/>
    <n v="1"/>
  </r>
  <r>
    <x v="9"/>
    <s v="October"/>
    <x v="0"/>
    <x v="0"/>
    <n v="2"/>
    <n v="19.899999999999999"/>
    <n v="3"/>
    <n v="29.85"/>
    <n v="15"/>
    <n v="17"/>
    <n v="0.83330000000000004"/>
  </r>
  <r>
    <x v="10"/>
    <s v="November"/>
    <x v="0"/>
    <x v="0"/>
    <n v="3"/>
    <n v="29.85"/>
    <n v="0"/>
    <n v="0"/>
    <n v="17"/>
    <n v="20"/>
    <n v="1"/>
  </r>
  <r>
    <x v="11"/>
    <s v="December"/>
    <x v="0"/>
    <x v="0"/>
    <n v="3"/>
    <n v="29.85"/>
    <n v="1"/>
    <n v="9.9499999999999993"/>
    <n v="19"/>
    <n v="22"/>
    <n v="0.95"/>
  </r>
  <r>
    <x v="0"/>
    <s v="January"/>
    <x v="1"/>
    <x v="0"/>
    <n v="3"/>
    <n v="29.85"/>
    <n v="0"/>
    <n v="0"/>
    <n v="0"/>
    <n v="3"/>
    <n v="0"/>
  </r>
  <r>
    <x v="1"/>
    <s v="February"/>
    <x v="1"/>
    <x v="0"/>
    <n v="4"/>
    <n v="39.799999999999997"/>
    <n v="0"/>
    <n v="0"/>
    <n v="3"/>
    <n v="7"/>
    <n v="1"/>
  </r>
  <r>
    <x v="2"/>
    <s v="March"/>
    <x v="1"/>
    <x v="0"/>
    <n v="4"/>
    <n v="39.799999999999997"/>
    <n v="0"/>
    <n v="0"/>
    <n v="7"/>
    <n v="11"/>
    <n v="1"/>
  </r>
  <r>
    <x v="3"/>
    <s v="April"/>
    <x v="1"/>
    <x v="0"/>
    <n v="4"/>
    <n v="39.799999999999997"/>
    <n v="1"/>
    <n v="9.9499999999999993"/>
    <n v="10"/>
    <n v="14"/>
    <n v="0.90910000000000002"/>
  </r>
  <r>
    <x v="4"/>
    <s v="May"/>
    <x v="1"/>
    <x v="0"/>
    <n v="3"/>
    <n v="29.85"/>
    <n v="1"/>
    <n v="9.9499999999999993"/>
    <n v="13"/>
    <n v="16"/>
    <n v="0.92859999999999998"/>
  </r>
  <r>
    <x v="5"/>
    <s v="June"/>
    <x v="1"/>
    <x v="0"/>
    <n v="2"/>
    <n v="19.899999999999999"/>
    <n v="2"/>
    <n v="19.899999999999999"/>
    <n v="14"/>
    <n v="16"/>
    <n v="0.875"/>
  </r>
  <r>
    <x v="6"/>
    <s v="July"/>
    <x v="1"/>
    <x v="0"/>
    <n v="3"/>
    <n v="29.85"/>
    <n v="1"/>
    <n v="9.9499999999999993"/>
    <n v="15"/>
    <n v="18"/>
    <n v="0.9375"/>
  </r>
  <r>
    <x v="7"/>
    <s v="August"/>
    <x v="1"/>
    <x v="0"/>
    <n v="4"/>
    <n v="39.799999999999997"/>
    <n v="1"/>
    <n v="9.9499999999999993"/>
    <n v="17"/>
    <n v="21"/>
    <n v="0.94440000000000002"/>
  </r>
  <r>
    <x v="8"/>
    <s v="September"/>
    <x v="1"/>
    <x v="0"/>
    <n v="4"/>
    <n v="39.799999999999997"/>
    <n v="0"/>
    <n v="0"/>
    <n v="21"/>
    <n v="25"/>
    <n v="1"/>
  </r>
  <r>
    <x v="9"/>
    <s v="October"/>
    <x v="1"/>
    <x v="0"/>
    <n v="4"/>
    <n v="39.799999999999997"/>
    <n v="2"/>
    <n v="19.899999999999999"/>
    <n v="23"/>
    <n v="27"/>
    <n v="0.92"/>
  </r>
  <r>
    <x v="10"/>
    <s v="November"/>
    <x v="1"/>
    <x v="0"/>
    <n v="3"/>
    <n v="29.85"/>
    <n v="27"/>
    <n v="268.64999999999998"/>
    <n v="0"/>
    <n v="3"/>
    <n v="0"/>
  </r>
  <r>
    <x v="11"/>
    <s v="December"/>
    <x v="1"/>
    <x v="0"/>
    <n v="3"/>
    <n v="29.85"/>
    <n v="3"/>
    <n v="29.85"/>
    <n v="0"/>
    <n v="3"/>
    <n v="0"/>
  </r>
  <r>
    <x v="0"/>
    <s v="January"/>
    <x v="0"/>
    <x v="1"/>
    <n v="2"/>
    <n v="27.9"/>
    <n v="0"/>
    <n v="0"/>
    <n v="0"/>
    <n v="2"/>
    <n v="0"/>
  </r>
  <r>
    <x v="1"/>
    <s v="February"/>
    <x v="0"/>
    <x v="1"/>
    <n v="1"/>
    <n v="13.95"/>
    <n v="1"/>
    <n v="13.95"/>
    <n v="1"/>
    <n v="2"/>
    <n v="0.5"/>
  </r>
  <r>
    <x v="2"/>
    <s v="March"/>
    <x v="0"/>
    <x v="1"/>
    <n v="1"/>
    <n v="13.95"/>
    <n v="1"/>
    <n v="13.95"/>
    <n v="1"/>
    <n v="2"/>
    <n v="0.5"/>
  </r>
  <r>
    <x v="3"/>
    <s v="April"/>
    <x v="0"/>
    <x v="1"/>
    <n v="1"/>
    <n v="13.95"/>
    <n v="0"/>
    <n v="0"/>
    <n v="2"/>
    <n v="3"/>
    <n v="1"/>
  </r>
  <r>
    <x v="4"/>
    <s v="May"/>
    <x v="0"/>
    <x v="1"/>
    <n v="1"/>
    <n v="13.95"/>
    <n v="1"/>
    <n v="13.95"/>
    <n v="2"/>
    <n v="3"/>
    <n v="0.66669999999999996"/>
  </r>
  <r>
    <x v="5"/>
    <s v="June"/>
    <x v="0"/>
    <x v="1"/>
    <n v="1"/>
    <n v="13.95"/>
    <n v="1"/>
    <n v="13.95"/>
    <n v="2"/>
    <n v="3"/>
    <n v="0.66669999999999996"/>
  </r>
  <r>
    <x v="6"/>
    <s v="July"/>
    <x v="0"/>
    <x v="1"/>
    <n v="2"/>
    <n v="27.9"/>
    <n v="1"/>
    <n v="13.95"/>
    <n v="2"/>
    <n v="4"/>
    <n v="0.66669999999999996"/>
  </r>
  <r>
    <x v="7"/>
    <s v="August"/>
    <x v="0"/>
    <x v="1"/>
    <n v="1"/>
    <n v="13.95"/>
    <n v="2"/>
    <n v="27.9"/>
    <n v="2"/>
    <n v="3"/>
    <n v="0.5"/>
  </r>
  <r>
    <x v="8"/>
    <s v="September"/>
    <x v="0"/>
    <x v="1"/>
    <n v="1"/>
    <n v="13.95"/>
    <n v="1"/>
    <n v="13.95"/>
    <n v="2"/>
    <n v="3"/>
    <n v="0.66669999999999996"/>
  </r>
  <r>
    <x v="9"/>
    <s v="October"/>
    <x v="0"/>
    <x v="1"/>
    <n v="1"/>
    <n v="13.95"/>
    <n v="1"/>
    <n v="13.95"/>
    <n v="2"/>
    <n v="3"/>
    <n v="0.66669999999999996"/>
  </r>
  <r>
    <x v="10"/>
    <s v="November"/>
    <x v="0"/>
    <x v="1"/>
    <n v="1"/>
    <n v="13.95"/>
    <n v="1"/>
    <n v="13.95"/>
    <n v="2"/>
    <n v="3"/>
    <n v="0.66669999999999996"/>
  </r>
  <r>
    <x v="11"/>
    <s v="December"/>
    <x v="0"/>
    <x v="1"/>
    <n v="1"/>
    <n v="13.95"/>
    <n v="1"/>
    <n v="13.95"/>
    <n v="2"/>
    <n v="3"/>
    <n v="0.66669999999999996"/>
  </r>
  <r>
    <x v="1"/>
    <s v="February"/>
    <x v="1"/>
    <x v="1"/>
    <n v="1"/>
    <n v="13.95"/>
    <n v="0"/>
    <n v="0"/>
    <n v="0"/>
    <n v="1"/>
    <n v="0"/>
  </r>
  <r>
    <x v="2"/>
    <s v="March"/>
    <x v="1"/>
    <x v="1"/>
    <n v="1"/>
    <n v="13.95"/>
    <n v="0"/>
    <n v="0"/>
    <n v="1"/>
    <n v="2"/>
    <n v="1"/>
  </r>
  <r>
    <x v="3"/>
    <s v="April"/>
    <x v="1"/>
    <x v="1"/>
    <n v="1"/>
    <n v="13.95"/>
    <n v="0"/>
    <n v="0"/>
    <n v="2"/>
    <n v="3"/>
    <n v="1"/>
  </r>
  <r>
    <x v="4"/>
    <s v="May"/>
    <x v="1"/>
    <x v="1"/>
    <n v="1"/>
    <n v="13.95"/>
    <n v="0"/>
    <n v="0"/>
    <n v="3"/>
    <n v="4"/>
    <n v="1"/>
  </r>
  <r>
    <x v="5"/>
    <s v="June"/>
    <x v="1"/>
    <x v="1"/>
    <n v="1"/>
    <n v="13.95"/>
    <n v="0"/>
    <n v="0"/>
    <n v="4"/>
    <n v="5"/>
    <n v="1"/>
  </r>
  <r>
    <x v="7"/>
    <s v="August"/>
    <x v="1"/>
    <x v="1"/>
    <n v="1"/>
    <n v="13.95"/>
    <n v="0"/>
    <n v="0"/>
    <n v="4"/>
    <n v="5"/>
    <n v="4"/>
  </r>
  <r>
    <x v="8"/>
    <s v="September"/>
    <x v="1"/>
    <x v="1"/>
    <n v="1"/>
    <n v="13.95"/>
    <n v="4"/>
    <n v="55.8"/>
    <n v="1"/>
    <n v="2"/>
    <n v="0.2"/>
  </r>
  <r>
    <x v="9"/>
    <s v="October"/>
    <x v="1"/>
    <x v="1"/>
    <n v="1"/>
    <n v="13.95"/>
    <n v="0"/>
    <n v="0"/>
    <n v="2"/>
    <n v="3"/>
    <n v="1"/>
  </r>
  <r>
    <x v="10"/>
    <s v="November"/>
    <x v="1"/>
    <x v="1"/>
    <n v="1"/>
    <n v="13.95"/>
    <n v="3"/>
    <n v="41.85"/>
    <n v="0"/>
    <n v="1"/>
    <n v="0"/>
  </r>
  <r>
    <x v="11"/>
    <s v="December"/>
    <x v="1"/>
    <x v="1"/>
    <n v="1"/>
    <n v="13.95"/>
    <n v="1"/>
    <n v="13.95"/>
    <n v="0"/>
    <n v="1"/>
    <n v="0"/>
  </r>
  <r>
    <x v="0"/>
    <s v="January"/>
    <x v="0"/>
    <x v="2"/>
    <n v="1"/>
    <n v="17.95"/>
    <n v="0"/>
    <n v="0"/>
    <n v="0"/>
    <n v="1"/>
    <n v="0"/>
  </r>
  <r>
    <x v="1"/>
    <s v="February"/>
    <x v="0"/>
    <x v="2"/>
    <n v="1"/>
    <n v="17.95"/>
    <n v="0"/>
    <n v="0"/>
    <n v="1"/>
    <n v="2"/>
    <n v="1"/>
  </r>
  <r>
    <x v="2"/>
    <s v="March"/>
    <x v="0"/>
    <x v="2"/>
    <n v="1"/>
    <n v="17.95"/>
    <n v="1"/>
    <n v="17.95"/>
    <n v="1"/>
    <n v="2"/>
    <n v="0.5"/>
  </r>
  <r>
    <x v="3"/>
    <s v="April"/>
    <x v="0"/>
    <x v="2"/>
    <n v="1"/>
    <n v="17.95"/>
    <n v="1"/>
    <n v="17.95"/>
    <n v="1"/>
    <n v="2"/>
    <n v="0.5"/>
  </r>
  <r>
    <x v="4"/>
    <s v="May"/>
    <x v="0"/>
    <x v="2"/>
    <n v="1"/>
    <n v="17.95"/>
    <n v="0"/>
    <n v="0"/>
    <n v="2"/>
    <n v="3"/>
    <n v="1"/>
  </r>
  <r>
    <x v="5"/>
    <s v="June"/>
    <x v="0"/>
    <x v="2"/>
    <n v="1"/>
    <n v="17.95"/>
    <n v="1"/>
    <n v="17.95"/>
    <n v="2"/>
    <n v="3"/>
    <n v="0.66669999999999996"/>
  </r>
  <r>
    <x v="6"/>
    <s v="July"/>
    <x v="0"/>
    <x v="2"/>
    <n v="1"/>
    <n v="17.95"/>
    <n v="0"/>
    <n v="0"/>
    <n v="3"/>
    <n v="4"/>
    <n v="1"/>
  </r>
  <r>
    <x v="7"/>
    <s v="August"/>
    <x v="0"/>
    <x v="2"/>
    <n v="1"/>
    <n v="17.95"/>
    <n v="1"/>
    <n v="17.95"/>
    <n v="3"/>
    <n v="4"/>
    <n v="0.75"/>
  </r>
  <r>
    <x v="8"/>
    <s v="September"/>
    <x v="0"/>
    <x v="2"/>
    <n v="1"/>
    <n v="17.95"/>
    <n v="2"/>
    <n v="35.9"/>
    <n v="2"/>
    <n v="3"/>
    <n v="0.5"/>
  </r>
  <r>
    <x v="9"/>
    <s v="October"/>
    <x v="0"/>
    <x v="2"/>
    <n v="1"/>
    <n v="17.95"/>
    <n v="2"/>
    <n v="35.9"/>
    <n v="1"/>
    <n v="2"/>
    <n v="0.33329999999999999"/>
  </r>
  <r>
    <x v="10"/>
    <s v="November"/>
    <x v="0"/>
    <x v="2"/>
    <n v="1"/>
    <n v="17.95"/>
    <n v="0"/>
    <n v="0"/>
    <n v="2"/>
    <n v="3"/>
    <n v="1"/>
  </r>
  <r>
    <x v="11"/>
    <s v="December"/>
    <x v="0"/>
    <x v="2"/>
    <n v="1"/>
    <n v="17.95"/>
    <n v="1"/>
    <n v="17.95"/>
    <n v="2"/>
    <n v="3"/>
    <n v="0.66669999999999996"/>
  </r>
  <r>
    <x v="0"/>
    <s v="January"/>
    <x v="1"/>
    <x v="2"/>
    <n v="1"/>
    <n v="17.95"/>
    <n v="0"/>
    <n v="0"/>
    <n v="0"/>
    <n v="1"/>
    <n v="0"/>
  </r>
  <r>
    <x v="1"/>
    <s v="February"/>
    <x v="1"/>
    <x v="2"/>
    <n v="1"/>
    <n v="17.95"/>
    <n v="1"/>
    <n v="17.95"/>
    <n v="0"/>
    <n v="1"/>
    <n v="0"/>
  </r>
  <r>
    <x v="2"/>
    <s v="March"/>
    <x v="1"/>
    <x v="2"/>
    <n v="1"/>
    <n v="17.95"/>
    <n v="0"/>
    <n v="0"/>
    <n v="1"/>
    <n v="2"/>
    <n v="1"/>
  </r>
  <r>
    <x v="3"/>
    <s v="April"/>
    <x v="1"/>
    <x v="2"/>
    <n v="1"/>
    <n v="17.95"/>
    <n v="0"/>
    <n v="0"/>
    <n v="2"/>
    <n v="3"/>
    <n v="1"/>
  </r>
  <r>
    <x v="4"/>
    <s v="May"/>
    <x v="1"/>
    <x v="2"/>
    <n v="1"/>
    <n v="17.95"/>
    <n v="0"/>
    <n v="0"/>
    <n v="3"/>
    <n v="4"/>
    <n v="1"/>
  </r>
  <r>
    <x v="5"/>
    <s v="June"/>
    <x v="1"/>
    <x v="2"/>
    <n v="1"/>
    <n v="17.95"/>
    <n v="4"/>
    <n v="71.8"/>
    <n v="0"/>
    <n v="1"/>
    <n v="0"/>
  </r>
  <r>
    <x v="6"/>
    <s v="July"/>
    <x v="1"/>
    <x v="2"/>
    <n v="1"/>
    <n v="17.95"/>
    <n v="1"/>
    <n v="17.95"/>
    <n v="0"/>
    <n v="1"/>
    <n v="0"/>
  </r>
  <r>
    <x v="7"/>
    <s v="August"/>
    <x v="1"/>
    <x v="2"/>
    <n v="1"/>
    <n v="17.95"/>
    <n v="1"/>
    <n v="17.95"/>
    <n v="0"/>
    <n v="1"/>
    <n v="0"/>
  </r>
  <r>
    <x v="8"/>
    <s v="September"/>
    <x v="1"/>
    <x v="2"/>
    <n v="1"/>
    <n v="17.95"/>
    <n v="0"/>
    <n v="0"/>
    <n v="1"/>
    <n v="2"/>
    <n v="1"/>
  </r>
  <r>
    <x v="9"/>
    <s v="October"/>
    <x v="1"/>
    <x v="2"/>
    <n v="1"/>
    <n v="17.95"/>
    <n v="0"/>
    <n v="0"/>
    <n v="2"/>
    <n v="3"/>
    <n v="1"/>
  </r>
  <r>
    <x v="10"/>
    <s v="November"/>
    <x v="1"/>
    <x v="2"/>
    <n v="1"/>
    <n v="17.95"/>
    <n v="3"/>
    <n v="53.85"/>
    <n v="0"/>
    <n v="1"/>
    <n v="0"/>
  </r>
  <r>
    <x v="11"/>
    <s v="December"/>
    <x v="1"/>
    <x v="2"/>
    <n v="1"/>
    <n v="17.95"/>
    <n v="1"/>
    <n v="17.95"/>
    <n v="0"/>
    <n v="1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n v="1"/>
    <s v="January"/>
    <x v="0"/>
    <x v="0"/>
    <n v="3"/>
    <n v="29.85"/>
    <n v="0"/>
    <n v="0"/>
    <n v="0"/>
    <n v="3"/>
    <n v="0"/>
    <n v="29.85"/>
  </r>
  <r>
    <n v="2"/>
    <s v="February"/>
    <x v="0"/>
    <x v="0"/>
    <n v="2"/>
    <n v="19.899999999999999"/>
    <n v="1"/>
    <n v="9.9499999999999993"/>
    <n v="2"/>
    <n v="4"/>
    <n v="0.66669999999999996"/>
    <n v="39.799999999999997"/>
  </r>
  <r>
    <n v="3"/>
    <s v="March"/>
    <x v="0"/>
    <x v="0"/>
    <n v="2"/>
    <n v="19.899999999999999"/>
    <n v="0"/>
    <n v="0"/>
    <n v="4"/>
    <n v="6"/>
    <n v="1"/>
    <n v="59.7"/>
  </r>
  <r>
    <n v="4"/>
    <s v="April"/>
    <x v="0"/>
    <x v="0"/>
    <n v="2"/>
    <n v="19.899999999999999"/>
    <n v="1"/>
    <n v="9.9499999999999993"/>
    <n v="5"/>
    <n v="7"/>
    <n v="0.83330000000000004"/>
    <n v="69.650000000000006"/>
  </r>
  <r>
    <n v="5"/>
    <s v="May"/>
    <x v="0"/>
    <x v="0"/>
    <n v="3"/>
    <n v="29.85"/>
    <n v="0"/>
    <n v="0"/>
    <n v="7"/>
    <n v="10"/>
    <n v="1"/>
    <n v="99.5"/>
  </r>
  <r>
    <n v="6"/>
    <s v="June"/>
    <x v="0"/>
    <x v="0"/>
    <n v="4"/>
    <n v="39.799999999999997"/>
    <n v="0"/>
    <n v="0"/>
    <n v="10"/>
    <n v="14"/>
    <n v="1"/>
    <n v="139.30000000000001"/>
  </r>
  <r>
    <n v="7"/>
    <s v="July"/>
    <x v="0"/>
    <x v="0"/>
    <n v="3"/>
    <n v="29.85"/>
    <n v="1"/>
    <n v="9.9499999999999993"/>
    <n v="13"/>
    <n v="16"/>
    <n v="0.92859999999999998"/>
    <n v="159.19999999999999"/>
  </r>
  <r>
    <n v="8"/>
    <s v="August"/>
    <x v="0"/>
    <x v="0"/>
    <n v="2"/>
    <n v="19.899999999999999"/>
    <n v="2"/>
    <n v="19.899999999999999"/>
    <n v="14"/>
    <n v="16"/>
    <n v="0.875"/>
    <n v="159.19999999999999"/>
  </r>
  <r>
    <n v="9"/>
    <s v="September"/>
    <x v="0"/>
    <x v="0"/>
    <n v="2"/>
    <n v="19.899999999999999"/>
    <n v="0"/>
    <n v="0"/>
    <n v="16"/>
    <n v="18"/>
    <n v="1"/>
    <n v="179.1"/>
  </r>
  <r>
    <n v="10"/>
    <s v="October"/>
    <x v="0"/>
    <x v="0"/>
    <n v="2"/>
    <n v="19.899999999999999"/>
    <n v="3"/>
    <n v="29.85"/>
    <n v="15"/>
    <n v="17"/>
    <n v="0.83330000000000004"/>
    <n v="169.15"/>
  </r>
  <r>
    <n v="11"/>
    <s v="November"/>
    <x v="0"/>
    <x v="0"/>
    <n v="3"/>
    <n v="29.85"/>
    <n v="0"/>
    <n v="0"/>
    <n v="17"/>
    <n v="20"/>
    <n v="1"/>
    <n v="199"/>
  </r>
  <r>
    <n v="12"/>
    <s v="December"/>
    <x v="0"/>
    <x v="0"/>
    <n v="3"/>
    <n v="29.85"/>
    <n v="1"/>
    <n v="9.9499999999999993"/>
    <n v="19"/>
    <n v="22"/>
    <n v="0.95"/>
    <n v="218.9"/>
  </r>
  <r>
    <n v="1"/>
    <s v="January"/>
    <x v="1"/>
    <x v="0"/>
    <n v="3"/>
    <n v="29.85"/>
    <n v="0"/>
    <n v="0"/>
    <n v="0"/>
    <n v="3"/>
    <n v="0"/>
    <n v="29.85"/>
  </r>
  <r>
    <n v="2"/>
    <s v="February"/>
    <x v="1"/>
    <x v="0"/>
    <n v="4"/>
    <n v="39.799999999999997"/>
    <n v="0"/>
    <n v="0"/>
    <n v="3"/>
    <n v="7"/>
    <n v="1"/>
    <n v="69.650000000000006"/>
  </r>
  <r>
    <n v="3"/>
    <s v="March"/>
    <x v="1"/>
    <x v="0"/>
    <n v="4"/>
    <n v="39.799999999999997"/>
    <n v="0"/>
    <n v="0"/>
    <n v="7"/>
    <n v="11"/>
    <n v="1"/>
    <n v="109.45"/>
  </r>
  <r>
    <n v="4"/>
    <s v="April"/>
    <x v="1"/>
    <x v="0"/>
    <n v="4"/>
    <n v="39.799999999999997"/>
    <n v="1"/>
    <n v="9.9499999999999993"/>
    <n v="10"/>
    <n v="14"/>
    <n v="0.90910000000000002"/>
    <n v="139.30000000000001"/>
  </r>
  <r>
    <n v="5"/>
    <s v="May"/>
    <x v="1"/>
    <x v="0"/>
    <n v="3"/>
    <n v="29.85"/>
    <n v="1"/>
    <n v="9.9499999999999993"/>
    <n v="13"/>
    <n v="16"/>
    <n v="0.92859999999999998"/>
    <n v="159.19999999999999"/>
  </r>
  <r>
    <n v="6"/>
    <s v="June"/>
    <x v="1"/>
    <x v="0"/>
    <n v="2"/>
    <n v="19.899999999999999"/>
    <n v="2"/>
    <n v="19.899999999999999"/>
    <n v="14"/>
    <n v="16"/>
    <n v="0.875"/>
    <n v="159.19999999999999"/>
  </r>
  <r>
    <n v="7"/>
    <s v="July"/>
    <x v="1"/>
    <x v="0"/>
    <n v="3"/>
    <n v="29.85"/>
    <n v="1"/>
    <n v="9.9499999999999993"/>
    <n v="15"/>
    <n v="18"/>
    <n v="0.9375"/>
    <n v="179.1"/>
  </r>
  <r>
    <n v="8"/>
    <s v="August"/>
    <x v="1"/>
    <x v="0"/>
    <n v="4"/>
    <n v="39.799999999999997"/>
    <n v="1"/>
    <n v="9.9499999999999993"/>
    <n v="17"/>
    <n v="21"/>
    <n v="0.94440000000000002"/>
    <n v="208.95"/>
  </r>
  <r>
    <n v="9"/>
    <s v="September"/>
    <x v="1"/>
    <x v="0"/>
    <n v="4"/>
    <n v="39.799999999999997"/>
    <n v="0"/>
    <n v="0"/>
    <n v="21"/>
    <n v="25"/>
    <n v="1"/>
    <n v="248.75"/>
  </r>
  <r>
    <n v="10"/>
    <s v="October"/>
    <x v="1"/>
    <x v="0"/>
    <n v="4"/>
    <n v="39.799999999999997"/>
    <n v="2"/>
    <n v="19.899999999999999"/>
    <n v="23"/>
    <n v="27"/>
    <n v="0.92"/>
    <n v="268.64999999999998"/>
  </r>
  <r>
    <n v="11"/>
    <s v="November"/>
    <x v="1"/>
    <x v="0"/>
    <n v="3"/>
    <n v="29.85"/>
    <n v="27"/>
    <n v="268.64999999999998"/>
    <n v="0"/>
    <n v="3"/>
    <n v="0"/>
    <n v="29.85"/>
  </r>
  <r>
    <n v="12"/>
    <s v="December"/>
    <x v="1"/>
    <x v="0"/>
    <n v="3"/>
    <n v="29.85"/>
    <n v="3"/>
    <n v="29.85"/>
    <n v="0"/>
    <n v="3"/>
    <n v="0"/>
    <n v="29.85"/>
  </r>
  <r>
    <n v="1"/>
    <s v="January"/>
    <x v="0"/>
    <x v="1"/>
    <n v="2"/>
    <n v="27.9"/>
    <n v="0"/>
    <n v="0"/>
    <n v="0"/>
    <n v="2"/>
    <n v="0"/>
    <n v="27.9"/>
  </r>
  <r>
    <n v="2"/>
    <s v="February"/>
    <x v="0"/>
    <x v="1"/>
    <n v="1"/>
    <n v="13.95"/>
    <n v="1"/>
    <n v="13.95"/>
    <n v="1"/>
    <n v="2"/>
    <n v="0.5"/>
    <n v="27.9"/>
  </r>
  <r>
    <n v="3"/>
    <s v="March"/>
    <x v="0"/>
    <x v="1"/>
    <n v="1"/>
    <n v="13.95"/>
    <n v="1"/>
    <n v="13.95"/>
    <n v="1"/>
    <n v="2"/>
    <n v="0.5"/>
    <n v="27.9"/>
  </r>
  <r>
    <n v="4"/>
    <s v="April"/>
    <x v="0"/>
    <x v="1"/>
    <n v="1"/>
    <n v="13.95"/>
    <n v="0"/>
    <n v="0"/>
    <n v="2"/>
    <n v="3"/>
    <n v="1"/>
    <n v="41.85"/>
  </r>
  <r>
    <n v="5"/>
    <s v="May"/>
    <x v="0"/>
    <x v="1"/>
    <n v="1"/>
    <n v="13.95"/>
    <n v="1"/>
    <n v="13.95"/>
    <n v="2"/>
    <n v="3"/>
    <n v="0.66669999999999996"/>
    <n v="41.85"/>
  </r>
  <r>
    <n v="6"/>
    <s v="June"/>
    <x v="0"/>
    <x v="1"/>
    <n v="1"/>
    <n v="13.95"/>
    <n v="1"/>
    <n v="13.95"/>
    <n v="2"/>
    <n v="3"/>
    <n v="0.66669999999999996"/>
    <n v="41.85"/>
  </r>
  <r>
    <n v="7"/>
    <s v="July"/>
    <x v="0"/>
    <x v="1"/>
    <n v="2"/>
    <n v="27.9"/>
    <n v="1"/>
    <n v="13.95"/>
    <n v="2"/>
    <n v="4"/>
    <n v="0.66669999999999996"/>
    <n v="55.8"/>
  </r>
  <r>
    <n v="8"/>
    <s v="August"/>
    <x v="0"/>
    <x v="1"/>
    <n v="1"/>
    <n v="13.95"/>
    <n v="2"/>
    <n v="27.9"/>
    <n v="2"/>
    <n v="3"/>
    <n v="0.5"/>
    <n v="41.85"/>
  </r>
  <r>
    <n v="9"/>
    <s v="September"/>
    <x v="0"/>
    <x v="1"/>
    <n v="1"/>
    <n v="13.95"/>
    <n v="1"/>
    <n v="13.95"/>
    <n v="2"/>
    <n v="3"/>
    <n v="0.66669999999999996"/>
    <n v="41.85"/>
  </r>
  <r>
    <n v="10"/>
    <s v="October"/>
    <x v="0"/>
    <x v="1"/>
    <n v="1"/>
    <n v="13.95"/>
    <n v="1"/>
    <n v="13.95"/>
    <n v="2"/>
    <n v="3"/>
    <n v="0.66669999999999996"/>
    <n v="41.85"/>
  </r>
  <r>
    <n v="11"/>
    <s v="November"/>
    <x v="0"/>
    <x v="1"/>
    <n v="1"/>
    <n v="13.95"/>
    <n v="1"/>
    <n v="13.95"/>
    <n v="2"/>
    <n v="3"/>
    <n v="0.66669999999999996"/>
    <n v="41.85"/>
  </r>
  <r>
    <n v="12"/>
    <s v="December"/>
    <x v="0"/>
    <x v="1"/>
    <n v="1"/>
    <n v="13.95"/>
    <n v="1"/>
    <n v="13.95"/>
    <n v="2"/>
    <n v="3"/>
    <n v="0.66669999999999996"/>
    <n v="41.85"/>
  </r>
  <r>
    <n v="2"/>
    <s v="February"/>
    <x v="1"/>
    <x v="1"/>
    <n v="1"/>
    <n v="13.95"/>
    <n v="0"/>
    <n v="0"/>
    <n v="0"/>
    <n v="1"/>
    <n v="0"/>
    <n v="13.95"/>
  </r>
  <r>
    <n v="3"/>
    <s v="March"/>
    <x v="1"/>
    <x v="1"/>
    <n v="1"/>
    <n v="13.95"/>
    <n v="0"/>
    <n v="0"/>
    <n v="1"/>
    <n v="2"/>
    <n v="1"/>
    <n v="27.9"/>
  </r>
  <r>
    <n v="4"/>
    <s v="April"/>
    <x v="1"/>
    <x v="1"/>
    <n v="1"/>
    <n v="13.95"/>
    <n v="0"/>
    <n v="0"/>
    <n v="2"/>
    <n v="3"/>
    <n v="1"/>
    <n v="41.85"/>
  </r>
  <r>
    <n v="5"/>
    <s v="May"/>
    <x v="1"/>
    <x v="1"/>
    <n v="1"/>
    <n v="13.95"/>
    <n v="0"/>
    <n v="0"/>
    <n v="3"/>
    <n v="4"/>
    <n v="1"/>
    <n v="55.8"/>
  </r>
  <r>
    <n v="6"/>
    <s v="June"/>
    <x v="1"/>
    <x v="1"/>
    <n v="1"/>
    <n v="13.95"/>
    <n v="0"/>
    <n v="0"/>
    <n v="4"/>
    <n v="5"/>
    <n v="1"/>
    <n v="69.75"/>
  </r>
  <r>
    <n v="8"/>
    <s v="August"/>
    <x v="1"/>
    <x v="1"/>
    <n v="1"/>
    <n v="13.95"/>
    <n v="0"/>
    <n v="0"/>
    <n v="4"/>
    <n v="5"/>
    <n v="4"/>
    <n v="69.75"/>
  </r>
  <r>
    <n v="9"/>
    <s v="September"/>
    <x v="1"/>
    <x v="1"/>
    <n v="1"/>
    <n v="13.95"/>
    <n v="4"/>
    <n v="55.8"/>
    <n v="1"/>
    <n v="2"/>
    <n v="0.2"/>
    <n v="27.9"/>
  </r>
  <r>
    <n v="10"/>
    <s v="October"/>
    <x v="1"/>
    <x v="1"/>
    <n v="1"/>
    <n v="13.95"/>
    <n v="0"/>
    <n v="0"/>
    <n v="2"/>
    <n v="3"/>
    <n v="1"/>
    <n v="41.85"/>
  </r>
  <r>
    <n v="11"/>
    <s v="November"/>
    <x v="1"/>
    <x v="1"/>
    <n v="1"/>
    <n v="13.95"/>
    <n v="3"/>
    <n v="41.85"/>
    <n v="0"/>
    <n v="1"/>
    <n v="0"/>
    <n v="13.95"/>
  </r>
  <r>
    <n v="12"/>
    <s v="December"/>
    <x v="1"/>
    <x v="1"/>
    <n v="1"/>
    <n v="13.95"/>
    <n v="1"/>
    <n v="13.95"/>
    <n v="0"/>
    <n v="1"/>
    <n v="0"/>
    <n v="13.95"/>
  </r>
  <r>
    <n v="1"/>
    <s v="January"/>
    <x v="0"/>
    <x v="2"/>
    <n v="1"/>
    <n v="17.95"/>
    <n v="0"/>
    <n v="0"/>
    <n v="0"/>
    <n v="1"/>
    <n v="0"/>
    <n v="17.95"/>
  </r>
  <r>
    <n v="2"/>
    <s v="February"/>
    <x v="0"/>
    <x v="2"/>
    <n v="1"/>
    <n v="17.95"/>
    <n v="0"/>
    <n v="0"/>
    <n v="1"/>
    <n v="2"/>
    <n v="1"/>
    <n v="35.9"/>
  </r>
  <r>
    <n v="3"/>
    <s v="March"/>
    <x v="0"/>
    <x v="2"/>
    <n v="1"/>
    <n v="17.95"/>
    <n v="1"/>
    <n v="17.95"/>
    <n v="1"/>
    <n v="2"/>
    <n v="0.5"/>
    <n v="35.9"/>
  </r>
  <r>
    <n v="4"/>
    <s v="April"/>
    <x v="0"/>
    <x v="2"/>
    <n v="1"/>
    <n v="17.95"/>
    <n v="1"/>
    <n v="17.95"/>
    <n v="1"/>
    <n v="2"/>
    <n v="0.5"/>
    <n v="35.9"/>
  </r>
  <r>
    <n v="5"/>
    <s v="May"/>
    <x v="0"/>
    <x v="2"/>
    <n v="1"/>
    <n v="17.95"/>
    <n v="0"/>
    <n v="0"/>
    <n v="2"/>
    <n v="3"/>
    <n v="1"/>
    <n v="53.85"/>
  </r>
  <r>
    <n v="6"/>
    <s v="June"/>
    <x v="0"/>
    <x v="2"/>
    <n v="1"/>
    <n v="17.95"/>
    <n v="1"/>
    <n v="17.95"/>
    <n v="2"/>
    <n v="3"/>
    <n v="0.66669999999999996"/>
    <n v="53.85"/>
  </r>
  <r>
    <n v="7"/>
    <s v="July"/>
    <x v="0"/>
    <x v="2"/>
    <n v="1"/>
    <n v="17.95"/>
    <n v="0"/>
    <n v="0"/>
    <n v="3"/>
    <n v="4"/>
    <n v="1"/>
    <n v="71.8"/>
  </r>
  <r>
    <n v="8"/>
    <s v="August"/>
    <x v="0"/>
    <x v="2"/>
    <n v="1"/>
    <n v="17.95"/>
    <n v="1"/>
    <n v="17.95"/>
    <n v="3"/>
    <n v="4"/>
    <n v="0.75"/>
    <n v="71.8"/>
  </r>
  <r>
    <n v="9"/>
    <s v="September"/>
    <x v="0"/>
    <x v="2"/>
    <n v="1"/>
    <n v="17.95"/>
    <n v="2"/>
    <n v="35.9"/>
    <n v="2"/>
    <n v="3"/>
    <n v="0.5"/>
    <n v="53.85"/>
  </r>
  <r>
    <n v="10"/>
    <s v="October"/>
    <x v="0"/>
    <x v="2"/>
    <n v="1"/>
    <n v="17.95"/>
    <n v="2"/>
    <n v="35.9"/>
    <n v="1"/>
    <n v="2"/>
    <n v="0.33329999999999999"/>
    <n v="35.9"/>
  </r>
  <r>
    <n v="11"/>
    <s v="November"/>
    <x v="0"/>
    <x v="2"/>
    <n v="1"/>
    <n v="17.95"/>
    <n v="0"/>
    <n v="0"/>
    <n v="2"/>
    <n v="3"/>
    <n v="1"/>
    <n v="53.85"/>
  </r>
  <r>
    <n v="12"/>
    <s v="December"/>
    <x v="0"/>
    <x v="2"/>
    <n v="1"/>
    <n v="17.95"/>
    <n v="1"/>
    <n v="17.95"/>
    <n v="2"/>
    <n v="3"/>
    <n v="0.66669999999999996"/>
    <n v="53.85"/>
  </r>
  <r>
    <n v="1"/>
    <s v="January"/>
    <x v="1"/>
    <x v="2"/>
    <n v="1"/>
    <n v="17.95"/>
    <n v="0"/>
    <n v="0"/>
    <n v="0"/>
    <n v="1"/>
    <n v="0"/>
    <n v="17.95"/>
  </r>
  <r>
    <n v="2"/>
    <s v="February"/>
    <x v="1"/>
    <x v="2"/>
    <n v="1"/>
    <n v="17.95"/>
    <n v="1"/>
    <n v="17.95"/>
    <n v="0"/>
    <n v="1"/>
    <n v="0"/>
    <n v="17.95"/>
  </r>
  <r>
    <n v="3"/>
    <s v="March"/>
    <x v="1"/>
    <x v="2"/>
    <n v="1"/>
    <n v="17.95"/>
    <n v="0"/>
    <n v="0"/>
    <n v="1"/>
    <n v="2"/>
    <n v="1"/>
    <n v="35.9"/>
  </r>
  <r>
    <n v="4"/>
    <s v="April"/>
    <x v="1"/>
    <x v="2"/>
    <n v="1"/>
    <n v="17.95"/>
    <n v="0"/>
    <n v="0"/>
    <n v="2"/>
    <n v="3"/>
    <n v="1"/>
    <n v="53.85"/>
  </r>
  <r>
    <n v="5"/>
    <s v="May"/>
    <x v="1"/>
    <x v="2"/>
    <n v="1"/>
    <n v="17.95"/>
    <n v="0"/>
    <n v="0"/>
    <n v="3"/>
    <n v="4"/>
    <n v="1"/>
    <n v="71.8"/>
  </r>
  <r>
    <n v="6"/>
    <s v="June"/>
    <x v="1"/>
    <x v="2"/>
    <n v="1"/>
    <n v="17.95"/>
    <n v="4"/>
    <n v="71.8"/>
    <n v="0"/>
    <n v="1"/>
    <n v="0"/>
    <n v="17.95"/>
  </r>
  <r>
    <n v="7"/>
    <s v="July"/>
    <x v="1"/>
    <x v="2"/>
    <n v="1"/>
    <n v="17.95"/>
    <n v="1"/>
    <n v="17.95"/>
    <n v="0"/>
    <n v="1"/>
    <n v="0"/>
    <n v="17.95"/>
  </r>
  <r>
    <n v="8"/>
    <s v="August"/>
    <x v="1"/>
    <x v="2"/>
    <n v="1"/>
    <n v="17.95"/>
    <n v="1"/>
    <n v="17.95"/>
    <n v="0"/>
    <n v="1"/>
    <n v="0"/>
    <n v="17.95"/>
  </r>
  <r>
    <n v="9"/>
    <s v="September"/>
    <x v="1"/>
    <x v="2"/>
    <n v="1"/>
    <n v="17.95"/>
    <n v="0"/>
    <n v="0"/>
    <n v="1"/>
    <n v="2"/>
    <n v="1"/>
    <n v="35.9"/>
  </r>
  <r>
    <n v="10"/>
    <s v="October"/>
    <x v="1"/>
    <x v="2"/>
    <n v="1"/>
    <n v="17.95"/>
    <n v="0"/>
    <n v="0"/>
    <n v="2"/>
    <n v="3"/>
    <n v="1"/>
    <n v="53.85"/>
  </r>
  <r>
    <n v="11"/>
    <s v="November"/>
    <x v="1"/>
    <x v="2"/>
    <n v="1"/>
    <n v="17.95"/>
    <n v="3"/>
    <n v="53.85"/>
    <n v="0"/>
    <n v="1"/>
    <n v="0"/>
    <n v="17.95"/>
  </r>
  <r>
    <n v="12"/>
    <s v="December"/>
    <x v="1"/>
    <x v="2"/>
    <n v="1"/>
    <n v="17.95"/>
    <n v="1"/>
    <n v="17.95"/>
    <n v="0"/>
    <n v="1"/>
    <n v="0"/>
    <n v="17.9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x v="0"/>
    <n v="143840"/>
    <n v="9.9499999999999993"/>
  </r>
  <r>
    <x v="1"/>
    <x v="0"/>
    <x v="1"/>
    <n v="529055"/>
    <n v="9.9499999999999993"/>
  </r>
  <r>
    <x v="0"/>
    <x v="1"/>
    <x v="1"/>
    <n v="766569"/>
    <n v="13.95"/>
  </r>
  <r>
    <x v="0"/>
    <x v="0"/>
    <x v="0"/>
    <n v="839478"/>
    <n v="9.9499999999999993"/>
  </r>
  <r>
    <x v="2"/>
    <x v="0"/>
    <x v="1"/>
    <n v="697787"/>
    <n v="9.9499999999999993"/>
  </r>
  <r>
    <x v="1"/>
    <x v="2"/>
    <x v="1"/>
    <n v="347854"/>
    <n v="17.95"/>
  </r>
  <r>
    <x v="2"/>
    <x v="1"/>
    <x v="1"/>
    <n v="727847"/>
    <n v="13.95"/>
  </r>
  <r>
    <x v="0"/>
    <x v="0"/>
    <x v="1"/>
    <n v="304702"/>
    <n v="9.9499999999999993"/>
  </r>
  <r>
    <x v="1"/>
    <x v="0"/>
    <x v="1"/>
    <n v="728449"/>
    <n v="9.9499999999999993"/>
  </r>
  <r>
    <x v="1"/>
    <x v="1"/>
    <x v="0"/>
    <n v="258710"/>
    <n v="13.95"/>
  </r>
  <r>
    <x v="1"/>
    <x v="0"/>
    <x v="0"/>
    <n v="697788"/>
    <n v="9.9499999999999993"/>
  </r>
  <r>
    <x v="1"/>
    <x v="1"/>
    <x v="0"/>
    <n v="552861"/>
    <n v="13.95"/>
  </r>
  <r>
    <x v="1"/>
    <x v="0"/>
    <x v="0"/>
    <n v="317857"/>
    <n v="9.9499999999999993"/>
  </r>
  <r>
    <x v="0"/>
    <x v="0"/>
    <x v="1"/>
    <n v="742629"/>
    <n v="9.9499999999999993"/>
  </r>
  <r>
    <x v="2"/>
    <x v="0"/>
    <x v="1"/>
    <n v="36963"/>
    <n v="9.9499999999999993"/>
  </r>
  <r>
    <x v="2"/>
    <x v="0"/>
    <x v="1"/>
    <n v="762738"/>
    <n v="9.9499999999999993"/>
  </r>
  <r>
    <x v="2"/>
    <x v="1"/>
    <x v="1"/>
    <n v="40363"/>
    <n v="13.95"/>
  </r>
  <r>
    <x v="1"/>
    <x v="1"/>
    <x v="1"/>
    <n v="762628"/>
    <n v="13.95"/>
  </r>
  <r>
    <x v="2"/>
    <x v="0"/>
    <x v="1"/>
    <n v="302293"/>
    <n v="9.9499999999999993"/>
  </r>
  <r>
    <x v="1"/>
    <x v="0"/>
    <x v="0"/>
    <n v="685401"/>
    <n v="9.9499999999999993"/>
  </r>
  <r>
    <x v="2"/>
    <x v="0"/>
    <x v="0"/>
    <n v="828893"/>
    <n v="9.9499999999999993"/>
  </r>
  <r>
    <x v="0"/>
    <x v="2"/>
    <x v="1"/>
    <n v="949874"/>
    <n v="17.95"/>
  </r>
  <r>
    <x v="2"/>
    <x v="0"/>
    <x v="0"/>
    <n v="257864"/>
    <n v="9.9499999999999993"/>
  </r>
  <r>
    <x v="0"/>
    <x v="1"/>
    <x v="0"/>
    <n v="232897"/>
    <n v="13.95"/>
  </r>
  <r>
    <x v="1"/>
    <x v="0"/>
    <x v="1"/>
    <n v="949901"/>
    <n v="9.9499999999999993"/>
  </r>
  <r>
    <x v="1"/>
    <x v="0"/>
    <x v="1"/>
    <n v="958623"/>
    <n v="9.9499999999999993"/>
  </r>
  <r>
    <x v="1"/>
    <x v="0"/>
    <x v="0"/>
    <n v="606198"/>
    <n v="9.9499999999999993"/>
  </r>
  <r>
    <x v="1"/>
    <x v="2"/>
    <x v="1"/>
    <n v="196871"/>
    <n v="17.95"/>
  </r>
  <r>
    <x v="1"/>
    <x v="0"/>
    <x v="1"/>
    <n v="42202"/>
    <n v="9.9499999999999993"/>
  </r>
  <r>
    <x v="1"/>
    <x v="2"/>
    <x v="1"/>
    <n v="266470"/>
    <n v="17.95"/>
  </r>
  <r>
    <x v="1"/>
    <x v="2"/>
    <x v="0"/>
    <n v="924346"/>
    <n v="17.95"/>
  </r>
  <r>
    <x v="1"/>
    <x v="2"/>
    <x v="0"/>
    <n v="890822"/>
    <n v="17.95"/>
  </r>
  <r>
    <x v="0"/>
    <x v="1"/>
    <x v="0"/>
    <n v="543890"/>
    <n v="13.95"/>
  </r>
  <r>
    <x v="2"/>
    <x v="2"/>
    <x v="1"/>
    <n v="960528"/>
    <n v="17.95"/>
  </r>
  <r>
    <x v="0"/>
    <x v="0"/>
    <x v="0"/>
    <n v="807560"/>
    <n v="9.9499999999999993"/>
  </r>
  <r>
    <x v="0"/>
    <x v="0"/>
    <x v="1"/>
    <n v="796790"/>
    <n v="9.9499999999999993"/>
  </r>
  <r>
    <x v="2"/>
    <x v="0"/>
    <x v="0"/>
    <n v="210403"/>
    <n v="9.9499999999999993"/>
  </r>
  <r>
    <x v="2"/>
    <x v="2"/>
    <x v="0"/>
    <n v="362901"/>
    <n v="17.95"/>
  </r>
  <r>
    <x v="1"/>
    <x v="0"/>
    <x v="0"/>
    <n v="979506"/>
    <n v="9.9499999999999993"/>
  </r>
  <r>
    <x v="0"/>
    <x v="0"/>
    <x v="1"/>
    <n v="591978"/>
    <n v="9.9499999999999993"/>
  </r>
  <r>
    <x v="0"/>
    <x v="0"/>
    <x v="1"/>
    <n v="583647"/>
    <n v="9.9499999999999993"/>
  </r>
  <r>
    <x v="1"/>
    <x v="1"/>
    <x v="0"/>
    <n v="547293"/>
    <n v="13.95"/>
  </r>
  <r>
    <x v="1"/>
    <x v="2"/>
    <x v="0"/>
    <n v="815588"/>
    <n v="17.95"/>
  </r>
  <r>
    <x v="1"/>
    <x v="1"/>
    <x v="0"/>
    <n v="770422"/>
    <n v="13.95"/>
  </r>
  <r>
    <x v="1"/>
    <x v="2"/>
    <x v="1"/>
    <n v="30249"/>
    <n v="17.95"/>
  </r>
  <r>
    <x v="1"/>
    <x v="2"/>
    <x v="1"/>
    <n v="563866"/>
    <n v="17.95"/>
  </r>
  <r>
    <x v="1"/>
    <x v="0"/>
    <x v="1"/>
    <n v="480270"/>
    <n v="9.9499999999999993"/>
  </r>
  <r>
    <x v="2"/>
    <x v="1"/>
    <x v="1"/>
    <n v="91702"/>
    <n v="13.95"/>
  </r>
  <r>
    <x v="1"/>
    <x v="1"/>
    <x v="1"/>
    <n v="575675"/>
    <n v="13.95"/>
  </r>
  <r>
    <x v="1"/>
    <x v="1"/>
    <x v="0"/>
    <n v="166850"/>
    <n v="13.95"/>
  </r>
  <r>
    <x v="1"/>
    <x v="2"/>
    <x v="1"/>
    <n v="915709"/>
    <n v="17.95"/>
  </r>
  <r>
    <x v="1"/>
    <x v="0"/>
    <x v="1"/>
    <n v="253737"/>
    <n v="9.9499999999999993"/>
  </r>
  <r>
    <x v="0"/>
    <x v="2"/>
    <x v="1"/>
    <n v="504831"/>
    <n v="17.95"/>
  </r>
  <r>
    <x v="1"/>
    <x v="0"/>
    <x v="0"/>
    <n v="44448"/>
    <n v="9.9499999999999993"/>
  </r>
  <r>
    <x v="1"/>
    <x v="2"/>
    <x v="0"/>
    <n v="118560"/>
    <n v="17.95"/>
  </r>
  <r>
    <x v="1"/>
    <x v="0"/>
    <x v="1"/>
    <n v="445077"/>
    <n v="9.9499999999999993"/>
  </r>
  <r>
    <x v="1"/>
    <x v="0"/>
    <x v="1"/>
    <n v="983967"/>
    <n v="9.9499999999999993"/>
  </r>
  <r>
    <x v="2"/>
    <x v="2"/>
    <x v="1"/>
    <n v="750175"/>
    <n v="17.95"/>
  </r>
  <r>
    <x v="0"/>
    <x v="2"/>
    <x v="0"/>
    <n v="712170"/>
    <n v="17.95"/>
  </r>
  <r>
    <x v="1"/>
    <x v="1"/>
    <x v="1"/>
    <n v="509718"/>
    <n v="13.95"/>
  </r>
  <r>
    <x v="2"/>
    <x v="1"/>
    <x v="0"/>
    <n v="746314"/>
    <n v="13.95"/>
  </r>
  <r>
    <x v="1"/>
    <x v="2"/>
    <x v="1"/>
    <n v="687893"/>
    <n v="17.95"/>
  </r>
  <r>
    <x v="1"/>
    <x v="0"/>
    <x v="1"/>
    <n v="860358"/>
    <n v="9.9499999999999993"/>
  </r>
  <r>
    <x v="1"/>
    <x v="0"/>
    <x v="0"/>
    <n v="358978"/>
    <n v="9.9499999999999993"/>
  </r>
  <r>
    <x v="1"/>
    <x v="0"/>
    <x v="1"/>
    <n v="147861"/>
    <n v="9.9499999999999993"/>
  </r>
  <r>
    <x v="0"/>
    <x v="0"/>
    <x v="1"/>
    <n v="426690"/>
    <n v="9.9499999999999993"/>
  </r>
  <r>
    <x v="1"/>
    <x v="0"/>
    <x v="0"/>
    <n v="553515"/>
    <n v="9.9499999999999993"/>
  </r>
  <r>
    <x v="0"/>
    <x v="1"/>
    <x v="0"/>
    <n v="261585"/>
    <n v="13.95"/>
  </r>
  <r>
    <x v="1"/>
    <x v="2"/>
    <x v="0"/>
    <n v="106813"/>
    <n v="17.95"/>
  </r>
  <r>
    <x v="0"/>
    <x v="1"/>
    <x v="0"/>
    <n v="452469"/>
    <n v="13.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4CFF4-5AB2-4C16-89D8-F0EDF299AD04}" name="TablaDinámica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2">
  <location ref="A1:D14" firstHeaderRow="0" firstDataRow="1" firstDataCol="1"/>
  <pivotFields count="11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numFmtId="1" showAll="0"/>
    <pivotField numFmtId="164" showAll="0"/>
    <pivotField dataField="1" numFmtId="1" showAll="0"/>
    <pivotField numFmtId="164"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subs" fld="4" baseField="0" baseItem="0"/>
    <dataField name="Suma de num_unsubs" fld="6" baseField="0" baseItem="0"/>
    <dataField name="Suma de current_subs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DB041-8102-4E20-B2F0-5F2F6CECA10D}" name="TablaDinámica25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3:D17" firstHeaderRow="1" firstDataRow="2" firstDataCol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de num_retentions" fld="5" baseField="0" baseItem="12"/>
  </dataFields>
  <chartFormats count="4"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0FCF9-8976-462A-91C0-FDDFCF3A1104}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1:C9" firstHeaderRow="0" firstDataRow="1" firstDataCol="1"/>
  <pivotFields count="8">
    <pivotField axis="axisRow" showAll="0" sortType="descending">
      <items count="8">
        <item x="0"/>
        <item x="6"/>
        <item x="5"/>
        <item x="2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0" showAll="0"/>
    <pivotField showAll="0"/>
    <pivotField showAll="0"/>
    <pivotField showAll="0"/>
    <pivotField showAll="0"/>
    <pivotField dataField="1" numFmtId="10" showAll="0"/>
  </pivotFields>
  <rowFields count="1">
    <field x="0"/>
  </rowFields>
  <rowItems count="8">
    <i>
      <x/>
    </i>
    <i>
      <x v="6"/>
    </i>
    <i>
      <x v="3"/>
    </i>
    <i>
      <x v="4"/>
    </i>
    <i>
      <x v="5"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% Customers" fld="2" baseField="0" baseItem="0" numFmtId="10"/>
    <dataField name="Suma de % Value" fld="7" baseField="0" baseItem="0" numFmtId="10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4E949-EA10-465A-9EE5-E96242F43204}" name="TablaDinámica17" cacheId="3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2">
  <location ref="A3:E7" firstHeaderRow="1" firstDataRow="2" firstDataCol="1"/>
  <pivotFields count="5">
    <pivotField showAll="0">
      <items count="4">
        <item x="1"/>
        <item x="0"/>
        <item x="2"/>
        <item t="default"/>
      </items>
    </pivotField>
    <pivotField axis="axisCol" showAll="0" sortType="descending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uenta de account_id" fld="3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425C9-624B-41B5-A8AC-B77E3CEA0E79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1:B123" firstHeaderRow="1" firstDataRow="1" firstDataCol="1"/>
  <pivotFields count="2">
    <pivotField axis="axisRow" showAll="0" sortType="descending" countASubtotal="1">
      <items count="122">
        <item x="117"/>
        <item x="67"/>
        <item x="89"/>
        <item x="33"/>
        <item x="56"/>
        <item x="96"/>
        <item x="71"/>
        <item x="8"/>
        <item x="12"/>
        <item x="104"/>
        <item x="73"/>
        <item x="38"/>
        <item x="36"/>
        <item x="93"/>
        <item x="39"/>
        <item x="109"/>
        <item x="17"/>
        <item x="108"/>
        <item x="25"/>
        <item x="102"/>
        <item x="28"/>
        <item x="91"/>
        <item x="112"/>
        <item x="59"/>
        <item x="83"/>
        <item x="64"/>
        <item x="48"/>
        <item x="76"/>
        <item x="11"/>
        <item x="55"/>
        <item x="19"/>
        <item x="50"/>
        <item x="29"/>
        <item x="115"/>
        <item x="54"/>
        <item x="43"/>
        <item x="3"/>
        <item x="27"/>
        <item x="16"/>
        <item x="81"/>
        <item x="116"/>
        <item x="85"/>
        <item x="41"/>
        <item x="75"/>
        <item x="13"/>
        <item x="52"/>
        <item x="69"/>
        <item x="103"/>
        <item x="119"/>
        <item x="98"/>
        <item x="10"/>
        <item x="63"/>
        <item x="94"/>
        <item x="66"/>
        <item x="106"/>
        <item x="65"/>
        <item x="61"/>
        <item x="26"/>
        <item x="105"/>
        <item x="0"/>
        <item x="88"/>
        <item x="51"/>
        <item x="22"/>
        <item x="20"/>
        <item x="18"/>
        <item x="84"/>
        <item x="111"/>
        <item x="34"/>
        <item x="110"/>
        <item x="24"/>
        <item x="47"/>
        <item x="42"/>
        <item x="114"/>
        <item x="7"/>
        <item x="118"/>
        <item x="107"/>
        <item x="90"/>
        <item x="97"/>
        <item x="4"/>
        <item x="37"/>
        <item x="74"/>
        <item x="53"/>
        <item x="2"/>
        <item x="62"/>
        <item x="70"/>
        <item x="1"/>
        <item x="44"/>
        <item x="72"/>
        <item x="79"/>
        <item x="21"/>
        <item x="57"/>
        <item x="95"/>
        <item x="49"/>
        <item x="23"/>
        <item x="86"/>
        <item x="87"/>
        <item x="46"/>
        <item x="45"/>
        <item x="32"/>
        <item x="82"/>
        <item x="92"/>
        <item x="58"/>
        <item x="40"/>
        <item x="15"/>
        <item x="68"/>
        <item x="31"/>
        <item x="101"/>
        <item x="35"/>
        <item x="30"/>
        <item x="60"/>
        <item x="5"/>
        <item x="6"/>
        <item x="113"/>
        <item x="80"/>
        <item x="77"/>
        <item x="100"/>
        <item x="9"/>
        <item x="78"/>
        <item x="14"/>
        <item x="99"/>
        <item x="120"/>
        <item t="countA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22">
    <i>
      <x v="48"/>
    </i>
    <i>
      <x/>
    </i>
    <i>
      <x v="74"/>
    </i>
    <i>
      <x v="72"/>
    </i>
    <i>
      <x v="33"/>
    </i>
    <i>
      <x v="40"/>
    </i>
    <i>
      <x v="112"/>
    </i>
    <i>
      <x v="66"/>
    </i>
    <i>
      <x v="22"/>
    </i>
    <i>
      <x v="68"/>
    </i>
    <i>
      <x v="15"/>
    </i>
    <i>
      <x v="17"/>
    </i>
    <i>
      <x v="75"/>
    </i>
    <i>
      <x v="54"/>
    </i>
    <i>
      <x v="19"/>
    </i>
    <i>
      <x v="106"/>
    </i>
    <i>
      <x v="9"/>
    </i>
    <i>
      <x v="115"/>
    </i>
    <i>
      <x v="47"/>
    </i>
    <i>
      <x v="58"/>
    </i>
    <i>
      <x v="77"/>
    </i>
    <i>
      <x v="5"/>
    </i>
    <i>
      <x v="49"/>
    </i>
    <i>
      <x v="119"/>
    </i>
    <i>
      <x v="91"/>
    </i>
    <i>
      <x v="52"/>
    </i>
    <i>
      <x v="21"/>
    </i>
    <i>
      <x v="100"/>
    </i>
    <i>
      <x v="76"/>
    </i>
    <i>
      <x v="13"/>
    </i>
    <i>
      <x v="94"/>
    </i>
    <i>
      <x v="41"/>
    </i>
    <i>
      <x v="2"/>
    </i>
    <i>
      <x v="95"/>
    </i>
    <i>
      <x v="60"/>
    </i>
    <i>
      <x v="65"/>
    </i>
    <i>
      <x v="99"/>
    </i>
    <i>
      <x v="24"/>
    </i>
    <i>
      <x v="39"/>
    </i>
    <i>
      <x v="113"/>
    </i>
    <i>
      <x v="88"/>
    </i>
    <i>
      <x v="117"/>
    </i>
    <i>
      <x v="114"/>
    </i>
    <i>
      <x v="43"/>
    </i>
    <i>
      <x v="27"/>
    </i>
    <i>
      <x v="80"/>
    </i>
    <i>
      <x v="10"/>
    </i>
    <i>
      <x v="6"/>
    </i>
    <i>
      <x v="84"/>
    </i>
    <i>
      <x v="87"/>
    </i>
    <i>
      <x v="51"/>
    </i>
    <i>
      <x v="53"/>
    </i>
    <i>
      <x v="104"/>
    </i>
    <i>
      <x v="46"/>
    </i>
    <i>
      <x v="25"/>
    </i>
    <i>
      <x v="1"/>
    </i>
    <i>
      <x v="55"/>
    </i>
    <i>
      <x v="56"/>
    </i>
    <i>
      <x v="109"/>
    </i>
    <i>
      <x v="83"/>
    </i>
    <i>
      <x v="81"/>
    </i>
    <i>
      <x v="23"/>
    </i>
    <i>
      <x v="29"/>
    </i>
    <i>
      <x v="34"/>
    </i>
    <i>
      <x v="101"/>
    </i>
    <i>
      <x v="4"/>
    </i>
    <i>
      <x v="90"/>
    </i>
    <i>
      <x v="61"/>
    </i>
    <i>
      <x v="31"/>
    </i>
    <i>
      <x v="92"/>
    </i>
    <i>
      <x v="45"/>
    </i>
    <i>
      <x v="26"/>
    </i>
    <i>
      <x v="70"/>
    </i>
    <i>
      <x v="102"/>
    </i>
    <i>
      <x v="97"/>
    </i>
    <i>
      <x v="42"/>
    </i>
    <i>
      <x v="14"/>
    </i>
    <i>
      <x v="35"/>
    </i>
    <i>
      <x v="71"/>
    </i>
    <i>
      <x v="86"/>
    </i>
    <i>
      <x v="96"/>
    </i>
    <i>
      <x v="107"/>
    </i>
    <i>
      <x v="67"/>
    </i>
    <i>
      <x v="20"/>
    </i>
    <i>
      <x v="11"/>
    </i>
    <i>
      <x v="105"/>
    </i>
    <i>
      <x v="3"/>
    </i>
    <i>
      <x v="108"/>
    </i>
    <i>
      <x v="98"/>
    </i>
    <i>
      <x v="32"/>
    </i>
    <i>
      <x v="79"/>
    </i>
    <i>
      <x v="12"/>
    </i>
    <i>
      <x v="37"/>
    </i>
    <i>
      <x v="89"/>
    </i>
    <i>
      <x v="57"/>
    </i>
    <i>
      <x v="63"/>
    </i>
    <i>
      <x v="18"/>
    </i>
    <i>
      <x v="69"/>
    </i>
    <i>
      <x v="62"/>
    </i>
    <i>
      <x v="93"/>
    </i>
    <i>
      <x v="30"/>
    </i>
    <i>
      <x v="116"/>
    </i>
    <i>
      <x v="73"/>
    </i>
    <i>
      <x v="59"/>
    </i>
    <i>
      <x v="7"/>
    </i>
    <i>
      <x v="8"/>
    </i>
    <i>
      <x v="103"/>
    </i>
    <i>
      <x v="118"/>
    </i>
    <i>
      <x v="64"/>
    </i>
    <i>
      <x v="111"/>
    </i>
    <i>
      <x v="85"/>
    </i>
    <i>
      <x v="82"/>
    </i>
    <i>
      <x v="78"/>
    </i>
    <i>
      <x v="44"/>
    </i>
    <i>
      <x v="28"/>
    </i>
    <i>
      <x v="38"/>
    </i>
    <i>
      <x v="50"/>
    </i>
    <i>
      <x v="16"/>
    </i>
    <i>
      <x v="36"/>
    </i>
    <i>
      <x v="110"/>
    </i>
    <i>
      <x v="120"/>
    </i>
    <i t="grand">
      <x/>
    </i>
  </rowItems>
  <colItems count="1">
    <i/>
  </colItems>
  <dataFields count="1">
    <dataField name="Suma de Val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95579-086C-4B8A-A962-D78D70B0B2B5}" name="TablaDiná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1:C5" firstHeaderRow="0" firstDataRow="1" firstDataCol="1"/>
  <pivotFields count="12">
    <pivotField showAll="0"/>
    <pivotField showAll="0"/>
    <pivotField showAll="0"/>
    <pivotField axis="axisRow" showAll="0" sortType="descending">
      <items count="4">
        <item x="0"/>
        <item x="1"/>
        <item x="2"/>
        <item t="default"/>
      </items>
    </pivotField>
    <pivotField showAll="0"/>
    <pivotField numFmtId="2" showAll="0"/>
    <pivotField numFmtId="10" showAll="0"/>
    <pivotField numFmtId="2" showAll="0"/>
    <pivotField numFmtId="2" showAll="0"/>
    <pivotField numFmtId="1" showAll="0"/>
    <pivotField dataField="1" numFmtId="10" showAll="0"/>
    <pivotField dataField="1" numFmtId="2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_revenue" fld="11" baseField="0" baseItem="0"/>
    <dataField name="Promedio de % retention" fld="10" subtotal="average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FECA2-89E8-483C-AC4B-6B5F96280720}" name="TablaDiná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3:C7" firstHeaderRow="0" firstDataRow="1" firstDataCol="1" rowPageCount="1" colPageCount="1"/>
  <pivotFields count="12">
    <pivotField showAll="0"/>
    <pivotField showAll="0"/>
    <pivotField axis="axisPage" showAll="0">
      <items count="3">
        <item x="0"/>
        <item x="1"/>
        <item t="default"/>
      </items>
    </pivotField>
    <pivotField axis="axisRow" showAll="0" sortType="descending">
      <items count="4">
        <item x="0"/>
        <item x="1"/>
        <item x="2"/>
        <item t="default"/>
      </items>
    </pivotField>
    <pivotField showAll="0"/>
    <pivotField numFmtId="2" showAll="0"/>
    <pivotField numFmtId="10" showAll="0"/>
    <pivotField numFmtId="2" showAll="0"/>
    <pivotField numFmtId="2" showAll="0"/>
    <pivotField numFmtId="1" showAll="0"/>
    <pivotField dataField="1" numFmtId="10" showAll="0"/>
    <pivotField dataField="1" numFmtId="2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Suma de total_revenue" fld="11" baseField="0" baseItem="0"/>
    <dataField name="Promedio de % retention" fld="10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4729A-842E-479B-AF3E-DD02D7739A59}" name="TablaDiná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3:C7" firstHeaderRow="0" firstDataRow="1" firstDataCol="1" rowPageCount="1" colPageCount="1"/>
  <pivotFields count="12">
    <pivotField showAll="0"/>
    <pivotField showAll="0"/>
    <pivotField axis="axisPage" showAll="0">
      <items count="3">
        <item x="0"/>
        <item x="1"/>
        <item t="default"/>
      </items>
    </pivotField>
    <pivotField axis="axisRow" showAll="0" sortType="descending">
      <items count="4">
        <item x="0"/>
        <item x="1"/>
        <item x="2"/>
        <item t="default"/>
      </items>
    </pivotField>
    <pivotField showAll="0"/>
    <pivotField numFmtId="2" showAll="0"/>
    <pivotField numFmtId="10" showAll="0"/>
    <pivotField numFmtId="2" showAll="0"/>
    <pivotField numFmtId="2" showAll="0"/>
    <pivotField numFmtId="1" showAll="0"/>
    <pivotField dataField="1" numFmtId="10" showAll="0"/>
    <pivotField dataField="1" numFmtId="2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Suma de total_revenue" fld="11" baseField="0" baseItem="0"/>
    <dataField name="Promedio de % retention" fld="10" subtotal="average" baseField="0" baseItem="1"/>
  </dataField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opLeftCell="A19" workbookViewId="0">
      <selection activeCell="J9" sqref="J9"/>
    </sheetView>
  </sheetViews>
  <sheetFormatPr baseColWidth="10" defaultRowHeight="15" x14ac:dyDescent="0.25"/>
  <cols>
    <col min="6" max="6" width="18.28515625" customWidth="1"/>
    <col min="7" max="7" width="17.7109375" customWidth="1"/>
    <col min="8" max="8" width="13.7109375" style="9" customWidth="1"/>
    <col min="9" max="9" width="11.28515625" customWidth="1"/>
    <col min="17" max="17" width="11.42578125" style="9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26</v>
      </c>
      <c r="I1" s="10"/>
    </row>
    <row r="2" spans="1:9" ht="15.75" thickBot="1" x14ac:dyDescent="0.3">
      <c r="A2" s="2">
        <v>1</v>
      </c>
      <c r="B2" s="1" t="s">
        <v>7</v>
      </c>
      <c r="C2" s="1" t="s">
        <v>8</v>
      </c>
      <c r="D2" s="1" t="s">
        <v>9</v>
      </c>
      <c r="E2" s="2">
        <v>3</v>
      </c>
      <c r="F2" s="2">
        <v>0</v>
      </c>
      <c r="G2" s="2">
        <v>3</v>
      </c>
      <c r="H2" s="9">
        <v>0</v>
      </c>
    </row>
    <row r="3" spans="1:9" ht="15.75" thickBot="1" x14ac:dyDescent="0.3">
      <c r="A3" s="2">
        <v>2</v>
      </c>
      <c r="B3" s="1" t="s">
        <v>13</v>
      </c>
      <c r="C3" s="1" t="s">
        <v>8</v>
      </c>
      <c r="D3" s="1" t="s">
        <v>9</v>
      </c>
      <c r="E3" s="2">
        <v>2</v>
      </c>
      <c r="F3" s="2">
        <v>2</v>
      </c>
      <c r="G3" s="2">
        <v>4</v>
      </c>
      <c r="H3" s="9">
        <v>0.66669999999999996</v>
      </c>
    </row>
    <row r="4" spans="1:9" ht="15.75" thickBot="1" x14ac:dyDescent="0.3">
      <c r="A4" s="2">
        <v>3</v>
      </c>
      <c r="B4" s="1" t="s">
        <v>14</v>
      </c>
      <c r="C4" s="1" t="s">
        <v>8</v>
      </c>
      <c r="D4" s="1" t="s">
        <v>9</v>
      </c>
      <c r="E4" s="2">
        <v>2</v>
      </c>
      <c r="F4" s="2">
        <v>4</v>
      </c>
      <c r="G4" s="2">
        <v>6</v>
      </c>
      <c r="H4" s="9">
        <v>1</v>
      </c>
    </row>
    <row r="5" spans="1:9" ht="15.75" thickBot="1" x14ac:dyDescent="0.3">
      <c r="A5" s="2">
        <v>4</v>
      </c>
      <c r="B5" s="1" t="s">
        <v>15</v>
      </c>
      <c r="C5" s="1" t="s">
        <v>8</v>
      </c>
      <c r="D5" s="1" t="s">
        <v>9</v>
      </c>
      <c r="E5" s="2">
        <v>2</v>
      </c>
      <c r="F5" s="2">
        <v>5</v>
      </c>
      <c r="G5" s="2">
        <v>7</v>
      </c>
      <c r="H5" s="9">
        <v>0.83330000000000004</v>
      </c>
    </row>
    <row r="6" spans="1:9" ht="15.75" thickBot="1" x14ac:dyDescent="0.3">
      <c r="A6" s="2">
        <v>5</v>
      </c>
      <c r="B6" s="1" t="s">
        <v>16</v>
      </c>
      <c r="C6" s="1" t="s">
        <v>8</v>
      </c>
      <c r="D6" s="1" t="s">
        <v>9</v>
      </c>
      <c r="E6" s="2">
        <v>3</v>
      </c>
      <c r="F6" s="2">
        <v>7</v>
      </c>
      <c r="G6" s="2">
        <v>10</v>
      </c>
      <c r="H6" s="9">
        <v>1</v>
      </c>
    </row>
    <row r="7" spans="1:9" ht="15.75" thickBot="1" x14ac:dyDescent="0.3">
      <c r="A7" s="2">
        <v>6</v>
      </c>
      <c r="B7" s="1" t="s">
        <v>17</v>
      </c>
      <c r="C7" s="1" t="s">
        <v>8</v>
      </c>
      <c r="D7" s="1" t="s">
        <v>9</v>
      </c>
      <c r="E7" s="2">
        <v>4</v>
      </c>
      <c r="F7" s="2">
        <v>10</v>
      </c>
      <c r="G7" s="2">
        <v>14</v>
      </c>
      <c r="H7" s="9">
        <v>1</v>
      </c>
    </row>
    <row r="8" spans="1:9" ht="15.75" thickBot="1" x14ac:dyDescent="0.3">
      <c r="A8" s="2">
        <v>7</v>
      </c>
      <c r="B8" s="1" t="s">
        <v>18</v>
      </c>
      <c r="C8" s="1" t="s">
        <v>8</v>
      </c>
      <c r="D8" s="1" t="s">
        <v>9</v>
      </c>
      <c r="E8" s="2">
        <v>3</v>
      </c>
      <c r="F8" s="2">
        <v>13</v>
      </c>
      <c r="G8" s="2">
        <v>16</v>
      </c>
      <c r="H8" s="9">
        <v>0.92859999999999998</v>
      </c>
    </row>
    <row r="9" spans="1:9" ht="15.75" thickBot="1" x14ac:dyDescent="0.3">
      <c r="A9" s="2">
        <v>8</v>
      </c>
      <c r="B9" s="1" t="s">
        <v>19</v>
      </c>
      <c r="C9" s="1" t="s">
        <v>8</v>
      </c>
      <c r="D9" s="1" t="s">
        <v>9</v>
      </c>
      <c r="E9" s="2">
        <v>2</v>
      </c>
      <c r="F9" s="2">
        <v>14</v>
      </c>
      <c r="G9" s="2">
        <v>16</v>
      </c>
      <c r="H9" s="9">
        <v>0.875</v>
      </c>
    </row>
    <row r="10" spans="1:9" ht="15.75" thickBot="1" x14ac:dyDescent="0.3">
      <c r="A10" s="2">
        <v>9</v>
      </c>
      <c r="B10" s="1" t="s">
        <v>20</v>
      </c>
      <c r="C10" s="1" t="s">
        <v>8</v>
      </c>
      <c r="D10" s="1" t="s">
        <v>9</v>
      </c>
      <c r="E10" s="2">
        <v>2</v>
      </c>
      <c r="F10" s="2">
        <v>16</v>
      </c>
      <c r="G10" s="2">
        <v>18</v>
      </c>
      <c r="H10" s="9">
        <v>1</v>
      </c>
    </row>
    <row r="11" spans="1:9" ht="15.75" thickBot="1" x14ac:dyDescent="0.3">
      <c r="A11" s="2">
        <v>10</v>
      </c>
      <c r="B11" s="1" t="s">
        <v>21</v>
      </c>
      <c r="C11" s="1" t="s">
        <v>8</v>
      </c>
      <c r="D11" s="1" t="s">
        <v>9</v>
      </c>
      <c r="E11" s="2">
        <v>2</v>
      </c>
      <c r="F11" s="2">
        <v>15</v>
      </c>
      <c r="G11" s="2">
        <v>17</v>
      </c>
      <c r="H11" s="9">
        <v>0.83330000000000004</v>
      </c>
    </row>
    <row r="12" spans="1:9" ht="15.75" thickBot="1" x14ac:dyDescent="0.3">
      <c r="A12" s="2">
        <v>11</v>
      </c>
      <c r="B12" s="1" t="s">
        <v>22</v>
      </c>
      <c r="C12" s="1" t="s">
        <v>8</v>
      </c>
      <c r="D12" s="1" t="s">
        <v>9</v>
      </c>
      <c r="E12" s="2">
        <v>3</v>
      </c>
      <c r="F12" s="2">
        <v>17</v>
      </c>
      <c r="G12" s="2">
        <v>20</v>
      </c>
      <c r="H12" s="9">
        <v>1</v>
      </c>
    </row>
    <row r="13" spans="1:9" ht="15.75" thickBot="1" x14ac:dyDescent="0.3">
      <c r="A13" s="2">
        <v>12</v>
      </c>
      <c r="B13" s="1" t="s">
        <v>23</v>
      </c>
      <c r="C13" s="1" t="s">
        <v>8</v>
      </c>
      <c r="D13" s="1" t="s">
        <v>9</v>
      </c>
      <c r="E13" s="2">
        <v>3</v>
      </c>
      <c r="F13" s="2">
        <v>19</v>
      </c>
      <c r="G13" s="2">
        <v>22</v>
      </c>
      <c r="H13" s="9">
        <v>0.95</v>
      </c>
    </row>
    <row r="14" spans="1:9" ht="15.75" thickBot="1" x14ac:dyDescent="0.3">
      <c r="A14" s="2">
        <v>1</v>
      </c>
      <c r="B14" s="1" t="s">
        <v>7</v>
      </c>
      <c r="C14" s="1" t="s">
        <v>8</v>
      </c>
      <c r="D14" s="1" t="s">
        <v>10</v>
      </c>
      <c r="E14" s="2">
        <v>3</v>
      </c>
      <c r="F14" s="2">
        <v>0</v>
      </c>
      <c r="G14" s="2">
        <v>3</v>
      </c>
      <c r="H14" s="9">
        <v>0</v>
      </c>
    </row>
    <row r="15" spans="1:9" ht="15.75" thickBot="1" x14ac:dyDescent="0.3">
      <c r="A15" s="2">
        <v>2</v>
      </c>
      <c r="B15" s="1" t="s">
        <v>13</v>
      </c>
      <c r="C15" s="1" t="s">
        <v>8</v>
      </c>
      <c r="D15" s="1" t="s">
        <v>10</v>
      </c>
      <c r="E15" s="2">
        <v>4</v>
      </c>
      <c r="F15" s="2">
        <v>3</v>
      </c>
      <c r="G15" s="2">
        <v>7</v>
      </c>
      <c r="H15" s="9">
        <v>1</v>
      </c>
    </row>
    <row r="16" spans="1:9" ht="15.75" thickBot="1" x14ac:dyDescent="0.3">
      <c r="A16" s="2">
        <v>3</v>
      </c>
      <c r="B16" s="1" t="s">
        <v>14</v>
      </c>
      <c r="C16" s="1" t="s">
        <v>8</v>
      </c>
      <c r="D16" s="1" t="s">
        <v>10</v>
      </c>
      <c r="E16" s="2">
        <v>4</v>
      </c>
      <c r="F16" s="2">
        <v>7</v>
      </c>
      <c r="G16" s="2">
        <v>11</v>
      </c>
      <c r="H16" s="9">
        <v>1</v>
      </c>
    </row>
    <row r="17" spans="1:9" ht="15.75" thickBot="1" x14ac:dyDescent="0.3">
      <c r="A17" s="2">
        <v>4</v>
      </c>
      <c r="B17" s="1" t="s">
        <v>15</v>
      </c>
      <c r="C17" s="1" t="s">
        <v>8</v>
      </c>
      <c r="D17" s="1" t="s">
        <v>10</v>
      </c>
      <c r="E17" s="2">
        <v>4</v>
      </c>
      <c r="F17" s="2">
        <v>10</v>
      </c>
      <c r="G17" s="2">
        <v>14</v>
      </c>
      <c r="H17" s="9">
        <v>0.90910000000000002</v>
      </c>
    </row>
    <row r="18" spans="1:9" ht="15.75" thickBot="1" x14ac:dyDescent="0.3">
      <c r="A18" s="2">
        <v>5</v>
      </c>
      <c r="B18" s="1" t="s">
        <v>16</v>
      </c>
      <c r="C18" s="1" t="s">
        <v>8</v>
      </c>
      <c r="D18" s="1" t="s">
        <v>10</v>
      </c>
      <c r="E18" s="2">
        <v>3</v>
      </c>
      <c r="F18" s="2">
        <v>13</v>
      </c>
      <c r="G18" s="2">
        <v>16</v>
      </c>
      <c r="H18" s="9">
        <v>0.92859999999999998</v>
      </c>
    </row>
    <row r="19" spans="1:9" ht="15.75" thickBot="1" x14ac:dyDescent="0.3">
      <c r="A19" s="2">
        <v>6</v>
      </c>
      <c r="B19" s="1" t="s">
        <v>17</v>
      </c>
      <c r="C19" s="1" t="s">
        <v>8</v>
      </c>
      <c r="D19" s="1" t="s">
        <v>10</v>
      </c>
      <c r="E19" s="2">
        <v>2</v>
      </c>
      <c r="F19" s="2">
        <v>14</v>
      </c>
      <c r="G19" s="2">
        <v>16</v>
      </c>
      <c r="H19" s="9">
        <v>0.875</v>
      </c>
    </row>
    <row r="20" spans="1:9" ht="15.75" thickBot="1" x14ac:dyDescent="0.3">
      <c r="A20" s="2">
        <v>7</v>
      </c>
      <c r="B20" s="1" t="s">
        <v>18</v>
      </c>
      <c r="C20" s="1" t="s">
        <v>8</v>
      </c>
      <c r="D20" s="1" t="s">
        <v>10</v>
      </c>
      <c r="E20" s="2">
        <v>3</v>
      </c>
      <c r="F20" s="2">
        <v>15</v>
      </c>
      <c r="G20" s="2">
        <v>18</v>
      </c>
      <c r="H20" s="9">
        <v>0.9375</v>
      </c>
    </row>
    <row r="21" spans="1:9" ht="15.75" thickBot="1" x14ac:dyDescent="0.3">
      <c r="A21" s="2">
        <v>8</v>
      </c>
      <c r="B21" s="1" t="s">
        <v>19</v>
      </c>
      <c r="C21" s="1" t="s">
        <v>8</v>
      </c>
      <c r="D21" s="1" t="s">
        <v>10</v>
      </c>
      <c r="E21" s="2">
        <v>4</v>
      </c>
      <c r="F21" s="2">
        <v>17</v>
      </c>
      <c r="G21" s="2">
        <v>21</v>
      </c>
      <c r="H21" s="9">
        <v>0.94440000000000002</v>
      </c>
    </row>
    <row r="22" spans="1:9" ht="15.75" thickBot="1" x14ac:dyDescent="0.3">
      <c r="A22" s="2">
        <v>9</v>
      </c>
      <c r="B22" s="1" t="s">
        <v>20</v>
      </c>
      <c r="C22" s="1" t="s">
        <v>8</v>
      </c>
      <c r="D22" s="1" t="s">
        <v>10</v>
      </c>
      <c r="E22" s="2">
        <v>4</v>
      </c>
      <c r="F22" s="2">
        <v>21</v>
      </c>
      <c r="G22" s="2">
        <v>25</v>
      </c>
      <c r="H22" s="9">
        <v>1</v>
      </c>
    </row>
    <row r="23" spans="1:9" ht="15.75" thickBot="1" x14ac:dyDescent="0.3">
      <c r="A23" s="2">
        <v>10</v>
      </c>
      <c r="B23" s="1" t="s">
        <v>21</v>
      </c>
      <c r="C23" s="1" t="s">
        <v>8</v>
      </c>
      <c r="D23" s="1" t="s">
        <v>10</v>
      </c>
      <c r="E23" s="2">
        <v>4</v>
      </c>
      <c r="F23" s="2">
        <v>23</v>
      </c>
      <c r="G23" s="2">
        <v>27</v>
      </c>
      <c r="H23" s="9">
        <v>0.92</v>
      </c>
    </row>
    <row r="24" spans="1:9" ht="15.75" thickBot="1" x14ac:dyDescent="0.3">
      <c r="A24" s="2">
        <v>11</v>
      </c>
      <c r="B24" s="1" t="s">
        <v>22</v>
      </c>
      <c r="C24" s="1" t="s">
        <v>8</v>
      </c>
      <c r="D24" s="1" t="s">
        <v>10</v>
      </c>
      <c r="E24" s="2">
        <v>3</v>
      </c>
      <c r="F24" s="2">
        <v>0</v>
      </c>
      <c r="G24" s="2">
        <v>3</v>
      </c>
      <c r="H24" s="9">
        <v>0</v>
      </c>
    </row>
    <row r="25" spans="1:9" ht="15.75" thickBot="1" x14ac:dyDescent="0.3">
      <c r="A25" s="2">
        <v>12</v>
      </c>
      <c r="B25" s="1" t="s">
        <v>23</v>
      </c>
      <c r="C25" s="1" t="s">
        <v>8</v>
      </c>
      <c r="D25" s="1" t="s">
        <v>10</v>
      </c>
      <c r="E25" s="2">
        <v>3</v>
      </c>
      <c r="F25" s="2">
        <v>0</v>
      </c>
      <c r="G25" s="2">
        <v>3</v>
      </c>
      <c r="H25" s="9">
        <v>0</v>
      </c>
      <c r="I25" s="9"/>
    </row>
    <row r="26" spans="1:9" ht="15.75" thickBot="1" x14ac:dyDescent="0.3">
      <c r="A26" s="2">
        <v>1</v>
      </c>
      <c r="B26" s="1" t="s">
        <v>7</v>
      </c>
      <c r="C26" s="1" t="s">
        <v>11</v>
      </c>
      <c r="D26" s="1" t="s">
        <v>9</v>
      </c>
      <c r="E26" s="2">
        <v>2</v>
      </c>
      <c r="F26" s="2">
        <v>0</v>
      </c>
      <c r="G26" s="2">
        <v>2</v>
      </c>
      <c r="H26" s="9">
        <v>0</v>
      </c>
    </row>
    <row r="27" spans="1:9" ht="15.75" thickBot="1" x14ac:dyDescent="0.3">
      <c r="A27" s="2">
        <v>2</v>
      </c>
      <c r="B27" s="1" t="s">
        <v>13</v>
      </c>
      <c r="C27" s="1" t="s">
        <v>11</v>
      </c>
      <c r="D27" s="1" t="s">
        <v>9</v>
      </c>
      <c r="E27" s="2">
        <v>1</v>
      </c>
      <c r="F27" s="2">
        <v>1</v>
      </c>
      <c r="G27" s="2">
        <v>2</v>
      </c>
      <c r="H27" s="9">
        <v>0.5</v>
      </c>
    </row>
    <row r="28" spans="1:9" ht="15.75" thickBot="1" x14ac:dyDescent="0.3">
      <c r="A28" s="2">
        <v>3</v>
      </c>
      <c r="B28" s="1" t="s">
        <v>14</v>
      </c>
      <c r="C28" s="1" t="s">
        <v>11</v>
      </c>
      <c r="D28" s="1" t="s">
        <v>9</v>
      </c>
      <c r="E28" s="2">
        <v>1</v>
      </c>
      <c r="F28" s="2">
        <v>1</v>
      </c>
      <c r="G28" s="2">
        <v>2</v>
      </c>
      <c r="H28" s="9">
        <v>0.5</v>
      </c>
    </row>
    <row r="29" spans="1:9" ht="15.75" thickBot="1" x14ac:dyDescent="0.3">
      <c r="A29" s="2">
        <v>4</v>
      </c>
      <c r="B29" s="1" t="s">
        <v>15</v>
      </c>
      <c r="C29" s="1" t="s">
        <v>11</v>
      </c>
      <c r="D29" s="1" t="s">
        <v>9</v>
      </c>
      <c r="E29" s="2">
        <v>1</v>
      </c>
      <c r="F29" s="2">
        <v>2</v>
      </c>
      <c r="G29" s="2">
        <v>3</v>
      </c>
      <c r="H29" s="9">
        <v>1</v>
      </c>
    </row>
    <row r="30" spans="1:9" ht="15.75" thickBot="1" x14ac:dyDescent="0.3">
      <c r="A30" s="2">
        <v>5</v>
      </c>
      <c r="B30" s="1" t="s">
        <v>16</v>
      </c>
      <c r="C30" s="1" t="s">
        <v>11</v>
      </c>
      <c r="D30" s="1" t="s">
        <v>9</v>
      </c>
      <c r="E30" s="2">
        <v>1</v>
      </c>
      <c r="F30" s="2">
        <v>2</v>
      </c>
      <c r="G30" s="2">
        <v>3</v>
      </c>
      <c r="H30" s="9">
        <v>0.66669999999999996</v>
      </c>
    </row>
    <row r="31" spans="1:9" ht="15.75" thickBot="1" x14ac:dyDescent="0.3">
      <c r="A31" s="2">
        <v>6</v>
      </c>
      <c r="B31" s="1" t="s">
        <v>17</v>
      </c>
      <c r="C31" s="1" t="s">
        <v>11</v>
      </c>
      <c r="D31" s="1" t="s">
        <v>9</v>
      </c>
      <c r="E31" s="2">
        <v>1</v>
      </c>
      <c r="F31" s="2">
        <v>2</v>
      </c>
      <c r="G31" s="2">
        <v>3</v>
      </c>
      <c r="H31" s="9">
        <v>0.66669999999999996</v>
      </c>
    </row>
    <row r="32" spans="1:9" ht="15.75" thickBot="1" x14ac:dyDescent="0.3">
      <c r="A32" s="2">
        <v>7</v>
      </c>
      <c r="B32" s="1" t="s">
        <v>18</v>
      </c>
      <c r="C32" s="1" t="s">
        <v>11</v>
      </c>
      <c r="D32" s="1" t="s">
        <v>9</v>
      </c>
      <c r="E32" s="2">
        <v>2</v>
      </c>
      <c r="F32" s="2">
        <v>2</v>
      </c>
      <c r="G32" s="2">
        <v>4</v>
      </c>
      <c r="H32" s="9">
        <v>0.66669999999999996</v>
      </c>
    </row>
    <row r="33" spans="1:9" ht="15.75" thickBot="1" x14ac:dyDescent="0.3">
      <c r="A33" s="2">
        <v>8</v>
      </c>
      <c r="B33" s="1" t="s">
        <v>19</v>
      </c>
      <c r="C33" s="1" t="s">
        <v>11</v>
      </c>
      <c r="D33" s="1" t="s">
        <v>9</v>
      </c>
      <c r="E33" s="2">
        <v>1</v>
      </c>
      <c r="F33" s="2">
        <v>2</v>
      </c>
      <c r="G33" s="2">
        <v>3</v>
      </c>
      <c r="H33" s="9">
        <v>0.5</v>
      </c>
    </row>
    <row r="34" spans="1:9" ht="15.75" thickBot="1" x14ac:dyDescent="0.3">
      <c r="A34" s="2">
        <v>9</v>
      </c>
      <c r="B34" s="1" t="s">
        <v>20</v>
      </c>
      <c r="C34" s="1" t="s">
        <v>11</v>
      </c>
      <c r="D34" s="1" t="s">
        <v>9</v>
      </c>
      <c r="E34" s="2">
        <v>1</v>
      </c>
      <c r="F34" s="2">
        <v>2</v>
      </c>
      <c r="G34" s="2">
        <v>3</v>
      </c>
      <c r="H34" s="9">
        <v>0.66669999999999996</v>
      </c>
    </row>
    <row r="35" spans="1:9" ht="15.75" thickBot="1" x14ac:dyDescent="0.3">
      <c r="A35" s="2">
        <v>10</v>
      </c>
      <c r="B35" s="1" t="s">
        <v>21</v>
      </c>
      <c r="C35" s="1" t="s">
        <v>11</v>
      </c>
      <c r="D35" s="1" t="s">
        <v>9</v>
      </c>
      <c r="E35" s="2">
        <v>1</v>
      </c>
      <c r="F35" s="2">
        <v>2</v>
      </c>
      <c r="G35" s="2">
        <v>3</v>
      </c>
      <c r="H35" s="9">
        <v>0.66669999999999996</v>
      </c>
    </row>
    <row r="36" spans="1:9" ht="15.75" thickBot="1" x14ac:dyDescent="0.3">
      <c r="A36" s="2">
        <v>11</v>
      </c>
      <c r="B36" s="1" t="s">
        <v>22</v>
      </c>
      <c r="C36" s="1" t="s">
        <v>11</v>
      </c>
      <c r="D36" s="1" t="s">
        <v>9</v>
      </c>
      <c r="E36" s="2">
        <v>1</v>
      </c>
      <c r="F36" s="2">
        <v>2</v>
      </c>
      <c r="G36" s="2">
        <v>3</v>
      </c>
      <c r="H36" s="9">
        <v>0.66669999999999996</v>
      </c>
    </row>
    <row r="37" spans="1:9" ht="15.75" thickBot="1" x14ac:dyDescent="0.3">
      <c r="A37" s="2">
        <v>12</v>
      </c>
      <c r="B37" s="1" t="s">
        <v>23</v>
      </c>
      <c r="C37" s="1" t="s">
        <v>11</v>
      </c>
      <c r="D37" s="1" t="s">
        <v>9</v>
      </c>
      <c r="E37" s="2">
        <v>1</v>
      </c>
      <c r="F37" s="2">
        <v>2</v>
      </c>
      <c r="G37" s="2">
        <v>3</v>
      </c>
      <c r="H37" s="9">
        <v>0.66669999999999996</v>
      </c>
    </row>
    <row r="38" spans="1:9" ht="15.75" thickBot="1" x14ac:dyDescent="0.3">
      <c r="A38" s="2">
        <v>2</v>
      </c>
      <c r="B38" s="1" t="s">
        <v>13</v>
      </c>
      <c r="C38" s="1" t="s">
        <v>11</v>
      </c>
      <c r="D38" s="1" t="s">
        <v>10</v>
      </c>
      <c r="E38" s="2">
        <v>1</v>
      </c>
      <c r="F38" s="2">
        <v>0</v>
      </c>
      <c r="G38" s="2">
        <v>1</v>
      </c>
      <c r="H38" s="9">
        <v>0</v>
      </c>
    </row>
    <row r="39" spans="1:9" ht="15.75" thickBot="1" x14ac:dyDescent="0.3">
      <c r="A39" s="2">
        <v>3</v>
      </c>
      <c r="B39" s="1" t="s">
        <v>14</v>
      </c>
      <c r="C39" s="1" t="s">
        <v>11</v>
      </c>
      <c r="D39" s="1" t="s">
        <v>10</v>
      </c>
      <c r="E39" s="2">
        <v>1</v>
      </c>
      <c r="F39" s="2">
        <v>1</v>
      </c>
      <c r="G39" s="2">
        <v>2</v>
      </c>
      <c r="H39" s="9">
        <v>1</v>
      </c>
    </row>
    <row r="40" spans="1:9" ht="15.75" thickBot="1" x14ac:dyDescent="0.3">
      <c r="A40" s="2">
        <v>4</v>
      </c>
      <c r="B40" s="1" t="s">
        <v>15</v>
      </c>
      <c r="C40" s="1" t="s">
        <v>11</v>
      </c>
      <c r="D40" s="1" t="s">
        <v>10</v>
      </c>
      <c r="E40" s="2">
        <v>1</v>
      </c>
      <c r="F40" s="2">
        <v>2</v>
      </c>
      <c r="G40" s="2">
        <v>3</v>
      </c>
      <c r="H40" s="9">
        <v>1</v>
      </c>
    </row>
    <row r="41" spans="1:9" ht="15.75" thickBot="1" x14ac:dyDescent="0.3">
      <c r="A41" s="2">
        <v>5</v>
      </c>
      <c r="B41" s="1" t="s">
        <v>16</v>
      </c>
      <c r="C41" s="1" t="s">
        <v>11</v>
      </c>
      <c r="D41" s="1" t="s">
        <v>10</v>
      </c>
      <c r="E41" s="2">
        <v>1</v>
      </c>
      <c r="F41" s="2">
        <v>3</v>
      </c>
      <c r="G41" s="2">
        <v>4</v>
      </c>
      <c r="H41" s="9">
        <v>1</v>
      </c>
    </row>
    <row r="42" spans="1:9" ht="15.75" thickBot="1" x14ac:dyDescent="0.3">
      <c r="A42" s="2">
        <v>6</v>
      </c>
      <c r="B42" s="1" t="s">
        <v>17</v>
      </c>
      <c r="C42" s="1" t="s">
        <v>11</v>
      </c>
      <c r="D42" s="1" t="s">
        <v>10</v>
      </c>
      <c r="E42" s="2">
        <v>1</v>
      </c>
      <c r="F42" s="2">
        <v>4</v>
      </c>
      <c r="G42" s="2">
        <v>5</v>
      </c>
      <c r="H42" s="9">
        <v>1</v>
      </c>
    </row>
    <row r="43" spans="1:9" ht="15.75" thickBot="1" x14ac:dyDescent="0.3">
      <c r="A43" s="2">
        <v>8</v>
      </c>
      <c r="B43" s="1" t="s">
        <v>19</v>
      </c>
      <c r="C43" s="1" t="s">
        <v>11</v>
      </c>
      <c r="D43" s="1" t="s">
        <v>10</v>
      </c>
      <c r="E43" s="2">
        <v>1</v>
      </c>
      <c r="F43" s="2">
        <v>4</v>
      </c>
      <c r="G43" s="2">
        <v>5</v>
      </c>
      <c r="H43" s="9">
        <v>4</v>
      </c>
    </row>
    <row r="44" spans="1:9" ht="15.75" thickBot="1" x14ac:dyDescent="0.3">
      <c r="A44" s="2">
        <v>9</v>
      </c>
      <c r="B44" s="1" t="s">
        <v>20</v>
      </c>
      <c r="C44" s="1" t="s">
        <v>11</v>
      </c>
      <c r="D44" s="1" t="s">
        <v>10</v>
      </c>
      <c r="E44" s="2">
        <v>1</v>
      </c>
      <c r="F44" s="2">
        <v>1</v>
      </c>
      <c r="G44" s="2">
        <v>2</v>
      </c>
      <c r="H44" s="9">
        <v>0.2</v>
      </c>
    </row>
    <row r="45" spans="1:9" ht="15.75" thickBot="1" x14ac:dyDescent="0.3">
      <c r="A45" s="2">
        <v>10</v>
      </c>
      <c r="B45" s="1" t="s">
        <v>21</v>
      </c>
      <c r="C45" s="1" t="s">
        <v>11</v>
      </c>
      <c r="D45" s="1" t="s">
        <v>10</v>
      </c>
      <c r="E45" s="2">
        <v>1</v>
      </c>
      <c r="F45" s="2">
        <v>2</v>
      </c>
      <c r="G45" s="2">
        <v>3</v>
      </c>
      <c r="H45" s="9">
        <v>1</v>
      </c>
    </row>
    <row r="46" spans="1:9" ht="15.75" thickBot="1" x14ac:dyDescent="0.3">
      <c r="A46" s="2">
        <v>11</v>
      </c>
      <c r="B46" s="1" t="s">
        <v>22</v>
      </c>
      <c r="C46" s="1" t="s">
        <v>11</v>
      </c>
      <c r="D46" s="1" t="s">
        <v>10</v>
      </c>
      <c r="E46" s="2">
        <v>1</v>
      </c>
      <c r="F46" s="2">
        <v>0</v>
      </c>
      <c r="G46" s="2">
        <v>1</v>
      </c>
      <c r="H46" s="9">
        <v>0</v>
      </c>
    </row>
    <row r="47" spans="1:9" ht="15.75" thickBot="1" x14ac:dyDescent="0.3">
      <c r="A47" s="2">
        <v>12</v>
      </c>
      <c r="B47" s="1" t="s">
        <v>23</v>
      </c>
      <c r="C47" s="1" t="s">
        <v>11</v>
      </c>
      <c r="D47" s="1" t="s">
        <v>10</v>
      </c>
      <c r="E47" s="2">
        <v>1</v>
      </c>
      <c r="F47" s="2">
        <v>0</v>
      </c>
      <c r="G47" s="2">
        <v>1</v>
      </c>
      <c r="H47" s="9">
        <v>0</v>
      </c>
      <c r="I47" s="9"/>
    </row>
    <row r="48" spans="1:9" ht="15.75" thickBot="1" x14ac:dyDescent="0.3">
      <c r="A48" s="2">
        <v>1</v>
      </c>
      <c r="B48" s="1" t="s">
        <v>7</v>
      </c>
      <c r="C48" s="1" t="s">
        <v>12</v>
      </c>
      <c r="D48" s="1" t="s">
        <v>9</v>
      </c>
      <c r="E48" s="2">
        <v>1</v>
      </c>
      <c r="F48" s="2">
        <v>0</v>
      </c>
      <c r="G48" s="2">
        <v>1</v>
      </c>
      <c r="H48" s="9">
        <v>0</v>
      </c>
    </row>
    <row r="49" spans="1:9" ht="15.75" thickBot="1" x14ac:dyDescent="0.3">
      <c r="A49" s="2">
        <v>2</v>
      </c>
      <c r="B49" s="1" t="s">
        <v>13</v>
      </c>
      <c r="C49" s="1" t="s">
        <v>12</v>
      </c>
      <c r="D49" s="1" t="s">
        <v>9</v>
      </c>
      <c r="E49" s="2">
        <v>1</v>
      </c>
      <c r="F49" s="2">
        <v>1</v>
      </c>
      <c r="G49" s="2">
        <v>2</v>
      </c>
      <c r="H49" s="9">
        <v>1</v>
      </c>
      <c r="I49" s="9"/>
    </row>
    <row r="50" spans="1:9" ht="15.75" thickBot="1" x14ac:dyDescent="0.3">
      <c r="A50" s="2">
        <v>3</v>
      </c>
      <c r="B50" s="1" t="s">
        <v>14</v>
      </c>
      <c r="C50" s="1" t="s">
        <v>12</v>
      </c>
      <c r="D50" s="1" t="s">
        <v>9</v>
      </c>
      <c r="E50" s="2">
        <v>1</v>
      </c>
      <c r="F50" s="2">
        <v>1</v>
      </c>
      <c r="G50" s="2">
        <v>2</v>
      </c>
      <c r="H50" s="9">
        <v>0.5</v>
      </c>
    </row>
    <row r="51" spans="1:9" ht="15.75" thickBot="1" x14ac:dyDescent="0.3">
      <c r="A51" s="2">
        <v>4</v>
      </c>
      <c r="B51" s="1" t="s">
        <v>15</v>
      </c>
      <c r="C51" s="1" t="s">
        <v>12</v>
      </c>
      <c r="D51" s="1" t="s">
        <v>9</v>
      </c>
      <c r="E51" s="2">
        <v>1</v>
      </c>
      <c r="F51" s="2">
        <v>1</v>
      </c>
      <c r="G51" s="2">
        <v>2</v>
      </c>
      <c r="H51" s="9">
        <v>0.5</v>
      </c>
    </row>
    <row r="52" spans="1:9" ht="15.75" thickBot="1" x14ac:dyDescent="0.3">
      <c r="A52" s="2">
        <v>5</v>
      </c>
      <c r="B52" s="1" t="s">
        <v>16</v>
      </c>
      <c r="C52" s="1" t="s">
        <v>12</v>
      </c>
      <c r="D52" s="1" t="s">
        <v>9</v>
      </c>
      <c r="E52" s="2">
        <v>1</v>
      </c>
      <c r="F52" s="2">
        <v>2</v>
      </c>
      <c r="G52" s="2">
        <v>3</v>
      </c>
      <c r="H52" s="9">
        <v>1</v>
      </c>
    </row>
    <row r="53" spans="1:9" ht="15.75" thickBot="1" x14ac:dyDescent="0.3">
      <c r="A53" s="2">
        <v>6</v>
      </c>
      <c r="B53" s="1" t="s">
        <v>17</v>
      </c>
      <c r="C53" s="1" t="s">
        <v>12</v>
      </c>
      <c r="D53" s="1" t="s">
        <v>9</v>
      </c>
      <c r="E53" s="2">
        <v>1</v>
      </c>
      <c r="F53" s="2">
        <v>2</v>
      </c>
      <c r="G53" s="2">
        <v>3</v>
      </c>
      <c r="H53" s="9">
        <v>0.66669999999999996</v>
      </c>
    </row>
    <row r="54" spans="1:9" ht="15.75" thickBot="1" x14ac:dyDescent="0.3">
      <c r="A54" s="2">
        <v>7</v>
      </c>
      <c r="B54" s="1" t="s">
        <v>18</v>
      </c>
      <c r="C54" s="1" t="s">
        <v>12</v>
      </c>
      <c r="D54" s="1" t="s">
        <v>9</v>
      </c>
      <c r="E54" s="2">
        <v>1</v>
      </c>
      <c r="F54" s="2">
        <v>3</v>
      </c>
      <c r="G54" s="2">
        <v>4</v>
      </c>
      <c r="H54" s="9">
        <v>1</v>
      </c>
    </row>
    <row r="55" spans="1:9" ht="15.75" thickBot="1" x14ac:dyDescent="0.3">
      <c r="A55" s="2">
        <v>8</v>
      </c>
      <c r="B55" s="1" t="s">
        <v>19</v>
      </c>
      <c r="C55" s="1" t="s">
        <v>12</v>
      </c>
      <c r="D55" s="1" t="s">
        <v>9</v>
      </c>
      <c r="E55" s="2">
        <v>1</v>
      </c>
      <c r="F55" s="2">
        <v>3</v>
      </c>
      <c r="G55" s="2">
        <v>4</v>
      </c>
      <c r="H55" s="9">
        <v>0.75</v>
      </c>
    </row>
    <row r="56" spans="1:9" ht="15.75" thickBot="1" x14ac:dyDescent="0.3">
      <c r="A56" s="2">
        <v>9</v>
      </c>
      <c r="B56" s="1" t="s">
        <v>20</v>
      </c>
      <c r="C56" s="1" t="s">
        <v>12</v>
      </c>
      <c r="D56" s="1" t="s">
        <v>9</v>
      </c>
      <c r="E56" s="2">
        <v>1</v>
      </c>
      <c r="F56" s="2">
        <v>2</v>
      </c>
      <c r="G56" s="2">
        <v>3</v>
      </c>
      <c r="H56" s="9">
        <v>0.5</v>
      </c>
    </row>
    <row r="57" spans="1:9" ht="15.75" thickBot="1" x14ac:dyDescent="0.3">
      <c r="A57" s="2">
        <v>10</v>
      </c>
      <c r="B57" s="1" t="s">
        <v>21</v>
      </c>
      <c r="C57" s="1" t="s">
        <v>12</v>
      </c>
      <c r="D57" s="1" t="s">
        <v>9</v>
      </c>
      <c r="E57" s="2">
        <v>1</v>
      </c>
      <c r="F57" s="2">
        <v>1</v>
      </c>
      <c r="G57" s="2">
        <v>2</v>
      </c>
      <c r="H57" s="9">
        <v>0.33329999999999999</v>
      </c>
    </row>
    <row r="58" spans="1:9" ht="15.75" thickBot="1" x14ac:dyDescent="0.3">
      <c r="A58" s="2">
        <v>11</v>
      </c>
      <c r="B58" s="1" t="s">
        <v>22</v>
      </c>
      <c r="C58" s="1" t="s">
        <v>12</v>
      </c>
      <c r="D58" s="1" t="s">
        <v>9</v>
      </c>
      <c r="E58" s="2">
        <v>1</v>
      </c>
      <c r="F58" s="2">
        <v>2</v>
      </c>
      <c r="G58" s="2">
        <v>3</v>
      </c>
      <c r="H58" s="9">
        <v>1</v>
      </c>
    </row>
    <row r="59" spans="1:9" ht="15.75" thickBot="1" x14ac:dyDescent="0.3">
      <c r="A59" s="2">
        <v>12</v>
      </c>
      <c r="B59" s="1" t="s">
        <v>23</v>
      </c>
      <c r="C59" s="1" t="s">
        <v>12</v>
      </c>
      <c r="D59" s="1" t="s">
        <v>9</v>
      </c>
      <c r="E59" s="2">
        <v>1</v>
      </c>
      <c r="F59" s="2">
        <v>2</v>
      </c>
      <c r="G59" s="2">
        <v>3</v>
      </c>
      <c r="H59" s="9">
        <v>0.66669999999999996</v>
      </c>
    </row>
    <row r="60" spans="1:9" ht="15.75" thickBot="1" x14ac:dyDescent="0.3">
      <c r="A60" s="2">
        <v>1</v>
      </c>
      <c r="B60" s="1" t="s">
        <v>7</v>
      </c>
      <c r="C60" s="1" t="s">
        <v>12</v>
      </c>
      <c r="D60" s="1" t="s">
        <v>10</v>
      </c>
      <c r="E60" s="2">
        <v>1</v>
      </c>
      <c r="F60" s="2">
        <v>0</v>
      </c>
      <c r="G60" s="2">
        <v>1</v>
      </c>
      <c r="H60" s="9">
        <v>0</v>
      </c>
    </row>
    <row r="61" spans="1:9" ht="15.75" thickBot="1" x14ac:dyDescent="0.3">
      <c r="A61" s="2">
        <v>2</v>
      </c>
      <c r="B61" s="1" t="s">
        <v>13</v>
      </c>
      <c r="C61" s="1" t="s">
        <v>12</v>
      </c>
      <c r="D61" s="1" t="s">
        <v>10</v>
      </c>
      <c r="E61" s="2">
        <v>1</v>
      </c>
      <c r="F61" s="2">
        <v>0</v>
      </c>
      <c r="G61" s="2">
        <v>1</v>
      </c>
      <c r="H61" s="9">
        <v>0</v>
      </c>
    </row>
    <row r="62" spans="1:9" ht="15.75" thickBot="1" x14ac:dyDescent="0.3">
      <c r="A62" s="2">
        <v>3</v>
      </c>
      <c r="B62" s="1" t="s">
        <v>14</v>
      </c>
      <c r="C62" s="1" t="s">
        <v>12</v>
      </c>
      <c r="D62" s="1" t="s">
        <v>10</v>
      </c>
      <c r="E62" s="2">
        <v>1</v>
      </c>
      <c r="F62" s="2">
        <v>1</v>
      </c>
      <c r="G62" s="2">
        <v>2</v>
      </c>
      <c r="H62" s="9">
        <v>1</v>
      </c>
    </row>
    <row r="63" spans="1:9" ht="15.75" thickBot="1" x14ac:dyDescent="0.3">
      <c r="A63" s="2">
        <v>4</v>
      </c>
      <c r="B63" s="1" t="s">
        <v>15</v>
      </c>
      <c r="C63" s="1" t="s">
        <v>12</v>
      </c>
      <c r="D63" s="1" t="s">
        <v>10</v>
      </c>
      <c r="E63" s="2">
        <v>1</v>
      </c>
      <c r="F63" s="2">
        <v>2</v>
      </c>
      <c r="G63" s="2">
        <v>3</v>
      </c>
      <c r="H63" s="9">
        <v>1</v>
      </c>
    </row>
    <row r="64" spans="1:9" ht="15.75" thickBot="1" x14ac:dyDescent="0.3">
      <c r="A64" s="2">
        <v>5</v>
      </c>
      <c r="B64" s="1" t="s">
        <v>16</v>
      </c>
      <c r="C64" s="1" t="s">
        <v>12</v>
      </c>
      <c r="D64" s="1" t="s">
        <v>10</v>
      </c>
      <c r="E64" s="2">
        <v>1</v>
      </c>
      <c r="F64" s="2">
        <v>3</v>
      </c>
      <c r="G64" s="2">
        <v>4</v>
      </c>
      <c r="H64" s="9">
        <v>1</v>
      </c>
    </row>
    <row r="65" spans="1:9" ht="15.75" thickBot="1" x14ac:dyDescent="0.3">
      <c r="A65" s="2">
        <v>6</v>
      </c>
      <c r="B65" s="1" t="s">
        <v>17</v>
      </c>
      <c r="C65" s="1" t="s">
        <v>12</v>
      </c>
      <c r="D65" s="1" t="s">
        <v>10</v>
      </c>
      <c r="E65" s="2">
        <v>1</v>
      </c>
      <c r="F65" s="2">
        <v>0</v>
      </c>
      <c r="G65" s="2">
        <v>1</v>
      </c>
      <c r="H65" s="9">
        <v>0</v>
      </c>
    </row>
    <row r="66" spans="1:9" ht="15.75" thickBot="1" x14ac:dyDescent="0.3">
      <c r="A66" s="2">
        <v>7</v>
      </c>
      <c r="B66" s="1" t="s">
        <v>18</v>
      </c>
      <c r="C66" s="1" t="s">
        <v>12</v>
      </c>
      <c r="D66" s="1" t="s">
        <v>10</v>
      </c>
      <c r="E66" s="2">
        <v>1</v>
      </c>
      <c r="F66" s="2">
        <v>0</v>
      </c>
      <c r="G66" s="2">
        <v>1</v>
      </c>
      <c r="H66" s="9">
        <v>0</v>
      </c>
    </row>
    <row r="67" spans="1:9" ht="15.75" thickBot="1" x14ac:dyDescent="0.3">
      <c r="A67" s="2">
        <v>8</v>
      </c>
      <c r="B67" s="1" t="s">
        <v>19</v>
      </c>
      <c r="C67" s="1" t="s">
        <v>12</v>
      </c>
      <c r="D67" s="1" t="s">
        <v>10</v>
      </c>
      <c r="E67" s="2">
        <v>1</v>
      </c>
      <c r="F67" s="2">
        <v>0</v>
      </c>
      <c r="G67" s="2">
        <v>1</v>
      </c>
      <c r="H67" s="9">
        <v>0</v>
      </c>
    </row>
    <row r="68" spans="1:9" ht="15.75" thickBot="1" x14ac:dyDescent="0.3">
      <c r="A68" s="2">
        <v>9</v>
      </c>
      <c r="B68" s="1" t="s">
        <v>20</v>
      </c>
      <c r="C68" s="1" t="s">
        <v>12</v>
      </c>
      <c r="D68" s="1" t="s">
        <v>10</v>
      </c>
      <c r="E68" s="2">
        <v>1</v>
      </c>
      <c r="F68" s="2">
        <v>1</v>
      </c>
      <c r="G68" s="2">
        <v>2</v>
      </c>
      <c r="H68" s="9">
        <v>1</v>
      </c>
    </row>
    <row r="69" spans="1:9" ht="15.75" thickBot="1" x14ac:dyDescent="0.3">
      <c r="A69" s="2">
        <v>10</v>
      </c>
      <c r="B69" s="1" t="s">
        <v>21</v>
      </c>
      <c r="C69" s="1" t="s">
        <v>12</v>
      </c>
      <c r="D69" s="1" t="s">
        <v>10</v>
      </c>
      <c r="E69" s="2">
        <v>1</v>
      </c>
      <c r="F69" s="2">
        <v>2</v>
      </c>
      <c r="G69" s="2">
        <v>3</v>
      </c>
      <c r="H69" s="9">
        <v>1</v>
      </c>
    </row>
    <row r="70" spans="1:9" ht="15.75" thickBot="1" x14ac:dyDescent="0.3">
      <c r="A70" s="2">
        <v>11</v>
      </c>
      <c r="B70" s="1" t="s">
        <v>22</v>
      </c>
      <c r="C70" s="1" t="s">
        <v>12</v>
      </c>
      <c r="D70" s="1" t="s">
        <v>10</v>
      </c>
      <c r="E70" s="2">
        <v>1</v>
      </c>
      <c r="F70" s="2">
        <v>0</v>
      </c>
      <c r="G70" s="2">
        <v>1</v>
      </c>
      <c r="H70" s="9">
        <v>0</v>
      </c>
    </row>
    <row r="71" spans="1:9" ht="15.75" thickBot="1" x14ac:dyDescent="0.3">
      <c r="A71" s="2">
        <v>12</v>
      </c>
      <c r="B71" s="1" t="s">
        <v>23</v>
      </c>
      <c r="C71" s="1" t="s">
        <v>12</v>
      </c>
      <c r="D71" s="1" t="s">
        <v>10</v>
      </c>
      <c r="E71" s="2">
        <v>1</v>
      </c>
      <c r="F71" s="2">
        <v>0</v>
      </c>
      <c r="G71" s="2">
        <v>1</v>
      </c>
      <c r="H71" s="9">
        <v>0</v>
      </c>
      <c r="I71" s="9"/>
    </row>
  </sheetData>
  <autoFilter ref="A1:H1" xr:uid="{00000000-0009-0000-0000-000000000000}">
    <sortState xmlns:xlrd2="http://schemas.microsoft.com/office/spreadsheetml/2017/richdata2" ref="A2:H71">
      <sortCondition descending="1" ref="C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D674-E7B8-490E-B8D3-26CB25A56858}">
  <dimension ref="A1:C7"/>
  <sheetViews>
    <sheetView zoomScale="115" zoomScaleNormal="115" workbookViewId="0">
      <selection activeCell="C1" sqref="C1:C1048576"/>
    </sheetView>
  </sheetViews>
  <sheetFormatPr baseColWidth="10" defaultRowHeight="15" x14ac:dyDescent="0.25"/>
  <cols>
    <col min="1" max="1" width="17.5703125" bestFit="1" customWidth="1"/>
    <col min="2" max="2" width="21.85546875" bestFit="1" customWidth="1"/>
    <col min="3" max="3" width="23.5703125" bestFit="1" customWidth="1"/>
  </cols>
  <sheetData>
    <row r="1" spans="1:3" x14ac:dyDescent="0.25">
      <c r="A1" s="11" t="s">
        <v>3</v>
      </c>
      <c r="B1" t="s">
        <v>10</v>
      </c>
    </row>
    <row r="3" spans="1:3" x14ac:dyDescent="0.25">
      <c r="A3" s="11" t="s">
        <v>27</v>
      </c>
      <c r="B3" t="s">
        <v>60</v>
      </c>
      <c r="C3" t="s">
        <v>54</v>
      </c>
    </row>
    <row r="4" spans="1:3" x14ac:dyDescent="0.25">
      <c r="A4" s="12" t="s">
        <v>8</v>
      </c>
      <c r="B4" s="26">
        <v>1631.7999999999997</v>
      </c>
      <c r="C4" s="26">
        <v>0.70955000000000001</v>
      </c>
    </row>
    <row r="5" spans="1:3" x14ac:dyDescent="0.25">
      <c r="A5" s="12" t="s">
        <v>11</v>
      </c>
      <c r="B5" s="26">
        <v>376.65</v>
      </c>
      <c r="C5" s="26">
        <v>0.91999999999999993</v>
      </c>
    </row>
    <row r="6" spans="1:3" x14ac:dyDescent="0.25">
      <c r="A6" s="12" t="s">
        <v>12</v>
      </c>
      <c r="B6" s="26">
        <v>376.94999999999993</v>
      </c>
      <c r="C6" s="26">
        <v>0.41666666666666669</v>
      </c>
    </row>
    <row r="7" spans="1:3" x14ac:dyDescent="0.25">
      <c r="A7" s="12" t="s">
        <v>24</v>
      </c>
      <c r="B7" s="26">
        <v>2385.3999999999992</v>
      </c>
      <c r="C7" s="26">
        <v>0.66807647058823516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B7B4-B1CF-4C22-AE96-A2D0C87F7386}">
  <dimension ref="A1:I13"/>
  <sheetViews>
    <sheetView workbookViewId="0">
      <selection activeCell="L15" sqref="L15"/>
    </sheetView>
  </sheetViews>
  <sheetFormatPr baseColWidth="10" defaultRowHeight="15" x14ac:dyDescent="0.25"/>
  <sheetData>
    <row r="1" spans="1:9" x14ac:dyDescent="0.25">
      <c r="A1" t="s">
        <v>58</v>
      </c>
      <c r="B1" t="s">
        <v>3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57</v>
      </c>
      <c r="I1" t="s">
        <v>59</v>
      </c>
    </row>
    <row r="2" spans="1:9" x14ac:dyDescent="0.25">
      <c r="A2">
        <v>1</v>
      </c>
      <c r="B2" t="s">
        <v>9</v>
      </c>
      <c r="C2">
        <v>18</v>
      </c>
      <c r="D2">
        <v>0.32</v>
      </c>
      <c r="E2">
        <v>13.28</v>
      </c>
      <c r="F2">
        <v>1</v>
      </c>
      <c r="G2">
        <v>13.28</v>
      </c>
      <c r="H2">
        <v>239.1</v>
      </c>
      <c r="I2">
        <v>9.2999999999999999E-2</v>
      </c>
    </row>
    <row r="3" spans="1:9" x14ac:dyDescent="0.25">
      <c r="A3">
        <v>2</v>
      </c>
      <c r="B3" t="s">
        <v>9</v>
      </c>
      <c r="C3">
        <v>8</v>
      </c>
      <c r="D3">
        <v>0.14000000000000001</v>
      </c>
      <c r="E3">
        <v>12.95</v>
      </c>
      <c r="F3">
        <v>2</v>
      </c>
      <c r="G3">
        <v>25.9</v>
      </c>
      <c r="H3">
        <v>207.2</v>
      </c>
      <c r="I3">
        <v>8.1000000000000003E-2</v>
      </c>
    </row>
    <row r="4" spans="1:9" x14ac:dyDescent="0.25">
      <c r="A4">
        <v>3</v>
      </c>
      <c r="B4" t="s">
        <v>9</v>
      </c>
      <c r="C4">
        <v>5</v>
      </c>
      <c r="D4">
        <v>0.09</v>
      </c>
      <c r="E4">
        <v>12.35</v>
      </c>
      <c r="F4">
        <v>3</v>
      </c>
      <c r="G4">
        <v>37.049999999999997</v>
      </c>
      <c r="H4">
        <v>185.25</v>
      </c>
      <c r="I4">
        <v>7.1999999999999995E-2</v>
      </c>
    </row>
    <row r="5" spans="1:9" x14ac:dyDescent="0.25">
      <c r="A5">
        <v>4</v>
      </c>
      <c r="B5" t="s">
        <v>9</v>
      </c>
      <c r="C5">
        <v>7</v>
      </c>
      <c r="D5">
        <v>0.12</v>
      </c>
      <c r="E5">
        <v>14.52</v>
      </c>
      <c r="F5">
        <v>4</v>
      </c>
      <c r="G5">
        <v>58.09</v>
      </c>
      <c r="H5">
        <v>406.6</v>
      </c>
      <c r="I5">
        <v>0.158</v>
      </c>
    </row>
    <row r="6" spans="1:9" x14ac:dyDescent="0.25">
      <c r="A6">
        <v>5</v>
      </c>
      <c r="B6" t="s">
        <v>9</v>
      </c>
      <c r="C6">
        <v>6</v>
      </c>
      <c r="D6">
        <v>0.11</v>
      </c>
      <c r="E6">
        <v>13.95</v>
      </c>
      <c r="F6">
        <v>5</v>
      </c>
      <c r="G6">
        <v>69.75</v>
      </c>
      <c r="H6">
        <v>418.5</v>
      </c>
      <c r="I6">
        <v>0.16300000000000001</v>
      </c>
    </row>
    <row r="7" spans="1:9" x14ac:dyDescent="0.25">
      <c r="A7">
        <v>6</v>
      </c>
      <c r="B7" t="s">
        <v>9</v>
      </c>
      <c r="C7">
        <v>2</v>
      </c>
      <c r="D7">
        <v>0.04</v>
      </c>
      <c r="E7">
        <v>9.9499999999999993</v>
      </c>
      <c r="F7">
        <v>6</v>
      </c>
      <c r="G7">
        <v>59.7</v>
      </c>
      <c r="H7">
        <v>119.4</v>
      </c>
      <c r="I7">
        <v>4.5999999999999999E-2</v>
      </c>
    </row>
    <row r="8" spans="1:9" x14ac:dyDescent="0.25">
      <c r="A8">
        <v>7</v>
      </c>
      <c r="B8" t="s">
        <v>9</v>
      </c>
      <c r="C8">
        <v>2</v>
      </c>
      <c r="D8">
        <v>0.04</v>
      </c>
      <c r="E8">
        <v>9.9499999999999993</v>
      </c>
      <c r="F8">
        <v>7</v>
      </c>
      <c r="G8">
        <v>69.650000000000006</v>
      </c>
      <c r="H8">
        <v>139.30000000000001</v>
      </c>
      <c r="I8">
        <v>5.3999999999999999E-2</v>
      </c>
    </row>
    <row r="9" spans="1:9" x14ac:dyDescent="0.25">
      <c r="A9">
        <v>8</v>
      </c>
      <c r="B9" t="s">
        <v>9</v>
      </c>
      <c r="C9">
        <v>3</v>
      </c>
      <c r="D9">
        <v>0.05</v>
      </c>
      <c r="E9">
        <v>9.9499999999999993</v>
      </c>
      <c r="F9">
        <v>8</v>
      </c>
      <c r="G9">
        <v>79.599999999999994</v>
      </c>
      <c r="H9">
        <v>238.8</v>
      </c>
      <c r="I9">
        <v>9.2999999999999999E-2</v>
      </c>
    </row>
    <row r="10" spans="1:9" x14ac:dyDescent="0.25">
      <c r="A10">
        <v>9</v>
      </c>
      <c r="B10" t="s">
        <v>9</v>
      </c>
      <c r="C10">
        <v>2</v>
      </c>
      <c r="D10">
        <v>0.04</v>
      </c>
      <c r="E10">
        <v>9.9499999999999993</v>
      </c>
      <c r="F10">
        <v>9</v>
      </c>
      <c r="G10">
        <v>89.55</v>
      </c>
      <c r="H10">
        <v>179.1</v>
      </c>
      <c r="I10">
        <v>7.0000000000000007E-2</v>
      </c>
    </row>
    <row r="11" spans="1:9" x14ac:dyDescent="0.25">
      <c r="A11">
        <v>10</v>
      </c>
      <c r="B11" t="s">
        <v>9</v>
      </c>
      <c r="C11">
        <v>1</v>
      </c>
      <c r="D11">
        <v>0.02</v>
      </c>
      <c r="E11">
        <v>9.9499999999999993</v>
      </c>
      <c r="F11">
        <v>10</v>
      </c>
      <c r="G11">
        <v>99.5</v>
      </c>
      <c r="H11">
        <v>99.5</v>
      </c>
      <c r="I11">
        <v>3.9E-2</v>
      </c>
    </row>
    <row r="12" spans="1:9" x14ac:dyDescent="0.25">
      <c r="A12">
        <v>11</v>
      </c>
      <c r="B12" t="s">
        <v>9</v>
      </c>
      <c r="C12">
        <v>2</v>
      </c>
      <c r="D12">
        <v>0.04</v>
      </c>
      <c r="E12">
        <v>9.9499999999999993</v>
      </c>
      <c r="F12">
        <v>11</v>
      </c>
      <c r="G12">
        <v>109.45</v>
      </c>
      <c r="H12">
        <v>218.9</v>
      </c>
      <c r="I12">
        <v>8.5000000000000006E-2</v>
      </c>
    </row>
    <row r="13" spans="1:9" x14ac:dyDescent="0.25">
      <c r="A13">
        <v>12</v>
      </c>
      <c r="B13" t="s">
        <v>9</v>
      </c>
      <c r="C13">
        <v>1</v>
      </c>
      <c r="D13">
        <v>0.02</v>
      </c>
      <c r="E13">
        <v>9.9499999999999993</v>
      </c>
      <c r="F13">
        <v>12</v>
      </c>
      <c r="G13">
        <v>119.4</v>
      </c>
      <c r="H13">
        <v>119.4</v>
      </c>
      <c r="I13">
        <v>4.5999999999999999E-2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79F3-A598-45A2-9A36-E44C8B7472DB}">
  <dimension ref="A1:B121"/>
  <sheetViews>
    <sheetView workbookViewId="0">
      <selection activeCell="C2" sqref="C2"/>
    </sheetView>
  </sheetViews>
  <sheetFormatPr baseColWidth="10" defaultRowHeight="15" x14ac:dyDescent="0.25"/>
  <cols>
    <col min="2" max="2" width="11.42578125" style="28"/>
  </cols>
  <sheetData>
    <row r="1" spans="1:2" x14ac:dyDescent="0.25">
      <c r="A1" t="s">
        <v>44</v>
      </c>
      <c r="B1" s="28" t="s">
        <v>43</v>
      </c>
    </row>
    <row r="2" spans="1:2" x14ac:dyDescent="0.25">
      <c r="A2">
        <v>529055</v>
      </c>
      <c r="B2" s="28">
        <v>9.9499999999999993</v>
      </c>
    </row>
    <row r="3" spans="1:2" x14ac:dyDescent="0.25">
      <c r="A3">
        <v>728449</v>
      </c>
      <c r="B3" s="28">
        <v>9.9499999999999993</v>
      </c>
    </row>
    <row r="4" spans="1:2" x14ac:dyDescent="0.25">
      <c r="A4">
        <v>697788</v>
      </c>
      <c r="B4" s="28">
        <v>9.9499999999999993</v>
      </c>
    </row>
    <row r="5" spans="1:2" x14ac:dyDescent="0.25">
      <c r="A5">
        <v>317857</v>
      </c>
      <c r="B5" s="28">
        <v>9.9499999999999993</v>
      </c>
    </row>
    <row r="6" spans="1:2" x14ac:dyDescent="0.25">
      <c r="A6">
        <v>685401</v>
      </c>
      <c r="B6" s="28">
        <v>9.9499999999999993</v>
      </c>
    </row>
    <row r="7" spans="1:2" x14ac:dyDescent="0.25">
      <c r="A7">
        <v>949901</v>
      </c>
      <c r="B7" s="28">
        <v>9.9499999999999993</v>
      </c>
    </row>
    <row r="8" spans="1:2" x14ac:dyDescent="0.25">
      <c r="A8">
        <v>958623</v>
      </c>
      <c r="B8" s="28">
        <v>9.9499999999999993</v>
      </c>
    </row>
    <row r="9" spans="1:2" x14ac:dyDescent="0.25">
      <c r="A9">
        <v>606198</v>
      </c>
      <c r="B9" s="28">
        <v>9.9499999999999993</v>
      </c>
    </row>
    <row r="10" spans="1:2" x14ac:dyDescent="0.25">
      <c r="A10">
        <v>42202</v>
      </c>
      <c r="B10" s="28">
        <v>9.9499999999999993</v>
      </c>
    </row>
    <row r="11" spans="1:2" x14ac:dyDescent="0.25">
      <c r="A11">
        <v>979506</v>
      </c>
      <c r="B11" s="28">
        <v>9.9499999999999993</v>
      </c>
    </row>
    <row r="12" spans="1:2" x14ac:dyDescent="0.25">
      <c r="A12">
        <v>480270</v>
      </c>
      <c r="B12" s="28">
        <v>9.9499999999999993</v>
      </c>
    </row>
    <row r="13" spans="1:2" x14ac:dyDescent="0.25">
      <c r="A13">
        <v>253737</v>
      </c>
      <c r="B13" s="28">
        <v>9.9499999999999993</v>
      </c>
    </row>
    <row r="14" spans="1:2" x14ac:dyDescent="0.25">
      <c r="A14">
        <v>44448</v>
      </c>
      <c r="B14" s="28">
        <v>9.9499999999999993</v>
      </c>
    </row>
    <row r="15" spans="1:2" x14ac:dyDescent="0.25">
      <c r="A15">
        <v>445077</v>
      </c>
      <c r="B15" s="28">
        <v>9.9499999999999993</v>
      </c>
    </row>
    <row r="16" spans="1:2" x14ac:dyDescent="0.25">
      <c r="A16">
        <v>983967</v>
      </c>
      <c r="B16" s="28">
        <v>9.9499999999999993</v>
      </c>
    </row>
    <row r="17" spans="1:2" x14ac:dyDescent="0.25">
      <c r="A17">
        <v>860358</v>
      </c>
      <c r="B17" s="28">
        <v>9.9499999999999993</v>
      </c>
    </row>
    <row r="18" spans="1:2" x14ac:dyDescent="0.25">
      <c r="A18">
        <v>358978</v>
      </c>
      <c r="B18" s="28">
        <v>9.9499999999999993</v>
      </c>
    </row>
    <row r="19" spans="1:2" x14ac:dyDescent="0.25">
      <c r="A19">
        <v>147861</v>
      </c>
      <c r="B19" s="28">
        <v>9.9499999999999993</v>
      </c>
    </row>
    <row r="20" spans="1:2" x14ac:dyDescent="0.25">
      <c r="A20">
        <v>553515</v>
      </c>
      <c r="B20" s="28">
        <v>9.9499999999999993</v>
      </c>
    </row>
    <row r="21" spans="1:2" x14ac:dyDescent="0.25">
      <c r="A21">
        <v>258710</v>
      </c>
      <c r="B21" s="28">
        <v>13.95</v>
      </c>
    </row>
    <row r="22" spans="1:2" x14ac:dyDescent="0.25">
      <c r="A22">
        <v>552861</v>
      </c>
      <c r="B22" s="28">
        <v>13.95</v>
      </c>
    </row>
    <row r="23" spans="1:2" x14ac:dyDescent="0.25">
      <c r="A23">
        <v>762628</v>
      </c>
      <c r="B23" s="28">
        <v>13.95</v>
      </c>
    </row>
    <row r="24" spans="1:2" x14ac:dyDescent="0.25">
      <c r="A24">
        <v>547293</v>
      </c>
      <c r="B24" s="28">
        <v>13.95</v>
      </c>
    </row>
    <row r="25" spans="1:2" x14ac:dyDescent="0.25">
      <c r="A25">
        <v>770422</v>
      </c>
      <c r="B25" s="28">
        <v>13.95</v>
      </c>
    </row>
    <row r="26" spans="1:2" x14ac:dyDescent="0.25">
      <c r="A26">
        <v>575675</v>
      </c>
      <c r="B26" s="28">
        <v>13.95</v>
      </c>
    </row>
    <row r="27" spans="1:2" x14ac:dyDescent="0.25">
      <c r="A27">
        <v>166850</v>
      </c>
      <c r="B27" s="28">
        <v>13.95</v>
      </c>
    </row>
    <row r="28" spans="1:2" x14ac:dyDescent="0.25">
      <c r="A28">
        <v>509718</v>
      </c>
      <c r="B28" s="28">
        <v>13.95</v>
      </c>
    </row>
    <row r="29" spans="1:2" x14ac:dyDescent="0.25">
      <c r="A29">
        <v>347854</v>
      </c>
      <c r="B29" s="28">
        <v>17.95</v>
      </c>
    </row>
    <row r="30" spans="1:2" x14ac:dyDescent="0.25">
      <c r="A30">
        <v>196871</v>
      </c>
      <c r="B30" s="28">
        <v>17.95</v>
      </c>
    </row>
    <row r="31" spans="1:2" x14ac:dyDescent="0.25">
      <c r="A31">
        <v>266470</v>
      </c>
      <c r="B31" s="28">
        <v>17.95</v>
      </c>
    </row>
    <row r="32" spans="1:2" x14ac:dyDescent="0.25">
      <c r="A32">
        <v>924346</v>
      </c>
      <c r="B32" s="28">
        <v>17.95</v>
      </c>
    </row>
    <row r="33" spans="1:2" x14ac:dyDescent="0.25">
      <c r="A33">
        <v>890822</v>
      </c>
      <c r="B33" s="28">
        <v>17.95</v>
      </c>
    </row>
    <row r="34" spans="1:2" x14ac:dyDescent="0.25">
      <c r="A34">
        <v>815588</v>
      </c>
      <c r="B34" s="28">
        <v>17.95</v>
      </c>
    </row>
    <row r="35" spans="1:2" x14ac:dyDescent="0.25">
      <c r="A35">
        <v>30249</v>
      </c>
      <c r="B35" s="28">
        <v>17.95</v>
      </c>
    </row>
    <row r="36" spans="1:2" x14ac:dyDescent="0.25">
      <c r="A36">
        <v>563866</v>
      </c>
      <c r="B36" s="28">
        <v>17.95</v>
      </c>
    </row>
    <row r="37" spans="1:2" x14ac:dyDescent="0.25">
      <c r="A37">
        <v>915709</v>
      </c>
      <c r="B37" s="28">
        <v>17.95</v>
      </c>
    </row>
    <row r="38" spans="1:2" x14ac:dyDescent="0.25">
      <c r="A38">
        <v>118560</v>
      </c>
      <c r="B38" s="28">
        <v>17.95</v>
      </c>
    </row>
    <row r="39" spans="1:2" x14ac:dyDescent="0.25">
      <c r="A39">
        <v>687893</v>
      </c>
      <c r="B39" s="28">
        <v>17.95</v>
      </c>
    </row>
    <row r="40" spans="1:2" x14ac:dyDescent="0.25">
      <c r="A40">
        <v>106813</v>
      </c>
      <c r="B40" s="28">
        <v>17.95</v>
      </c>
    </row>
    <row r="41" spans="1:2" x14ac:dyDescent="0.25">
      <c r="A41">
        <v>143840</v>
      </c>
      <c r="B41" s="28">
        <v>19.899999999999999</v>
      </c>
    </row>
    <row r="42" spans="1:2" x14ac:dyDescent="0.25">
      <c r="A42">
        <v>839478</v>
      </c>
      <c r="B42" s="28">
        <v>19.899999999999999</v>
      </c>
    </row>
    <row r="43" spans="1:2" x14ac:dyDescent="0.25">
      <c r="A43">
        <v>426690</v>
      </c>
      <c r="B43" s="28">
        <v>19.899999999999999</v>
      </c>
    </row>
    <row r="44" spans="1:2" x14ac:dyDescent="0.25">
      <c r="A44">
        <v>591978</v>
      </c>
      <c r="B44" s="28">
        <v>19.899999999999999</v>
      </c>
    </row>
    <row r="45" spans="1:2" x14ac:dyDescent="0.25">
      <c r="A45">
        <v>304702</v>
      </c>
      <c r="B45" s="28">
        <v>19.899999999999999</v>
      </c>
    </row>
    <row r="46" spans="1:2" x14ac:dyDescent="0.25">
      <c r="A46">
        <v>742629</v>
      </c>
      <c r="B46" s="28">
        <v>19.899999999999999</v>
      </c>
    </row>
    <row r="47" spans="1:2" x14ac:dyDescent="0.25">
      <c r="A47">
        <v>807560</v>
      </c>
      <c r="B47" s="28">
        <v>19.899999999999999</v>
      </c>
    </row>
    <row r="48" spans="1:2" x14ac:dyDescent="0.25">
      <c r="A48">
        <v>796790</v>
      </c>
      <c r="B48" s="28">
        <v>19.899999999999999</v>
      </c>
    </row>
    <row r="49" spans="1:2" x14ac:dyDescent="0.25">
      <c r="A49">
        <v>583647</v>
      </c>
      <c r="B49" s="28">
        <v>19.899999999999999</v>
      </c>
    </row>
    <row r="50" spans="1:2" x14ac:dyDescent="0.25">
      <c r="A50">
        <v>232897</v>
      </c>
      <c r="B50" s="28">
        <v>27.9</v>
      </c>
    </row>
    <row r="51" spans="1:2" x14ac:dyDescent="0.25">
      <c r="A51">
        <v>766569</v>
      </c>
      <c r="B51" s="28">
        <v>27.9</v>
      </c>
    </row>
    <row r="52" spans="1:2" x14ac:dyDescent="0.25">
      <c r="A52">
        <v>261585</v>
      </c>
      <c r="B52" s="28">
        <v>27.9</v>
      </c>
    </row>
    <row r="53" spans="1:2" x14ac:dyDescent="0.25">
      <c r="A53">
        <v>543890</v>
      </c>
      <c r="B53" s="28">
        <v>27.9</v>
      </c>
    </row>
    <row r="54" spans="1:2" x14ac:dyDescent="0.25">
      <c r="A54">
        <v>452469</v>
      </c>
      <c r="B54" s="28">
        <v>27.9</v>
      </c>
    </row>
    <row r="55" spans="1:2" x14ac:dyDescent="0.25">
      <c r="A55">
        <v>697787</v>
      </c>
      <c r="B55" s="28">
        <v>29.85</v>
      </c>
    </row>
    <row r="56" spans="1:2" x14ac:dyDescent="0.25">
      <c r="A56">
        <v>302293</v>
      </c>
      <c r="B56" s="28">
        <v>29.85</v>
      </c>
    </row>
    <row r="57" spans="1:2" x14ac:dyDescent="0.25">
      <c r="A57">
        <v>257864</v>
      </c>
      <c r="B57" s="28">
        <v>29.85</v>
      </c>
    </row>
    <row r="58" spans="1:2" x14ac:dyDescent="0.25">
      <c r="A58">
        <v>36963</v>
      </c>
      <c r="B58" s="28">
        <v>29.85</v>
      </c>
    </row>
    <row r="59" spans="1:2" x14ac:dyDescent="0.25">
      <c r="A59">
        <v>762738</v>
      </c>
      <c r="B59" s="28">
        <v>29.85</v>
      </c>
    </row>
    <row r="60" spans="1:2" x14ac:dyDescent="0.25">
      <c r="A60">
        <v>828893</v>
      </c>
      <c r="B60" s="28">
        <v>29.85</v>
      </c>
    </row>
    <row r="61" spans="1:2" x14ac:dyDescent="0.25">
      <c r="A61">
        <v>210403</v>
      </c>
      <c r="B61" s="28">
        <v>29.85</v>
      </c>
    </row>
    <row r="62" spans="1:2" x14ac:dyDescent="0.25">
      <c r="A62">
        <v>949874</v>
      </c>
      <c r="B62" s="28">
        <v>35.9</v>
      </c>
    </row>
    <row r="63" spans="1:2" x14ac:dyDescent="0.25">
      <c r="A63">
        <v>504831</v>
      </c>
      <c r="B63" s="28">
        <v>35.9</v>
      </c>
    </row>
    <row r="64" spans="1:2" x14ac:dyDescent="0.25">
      <c r="A64">
        <v>712170</v>
      </c>
      <c r="B64" s="28">
        <v>35.9</v>
      </c>
    </row>
    <row r="65" spans="1:2" x14ac:dyDescent="0.25">
      <c r="A65">
        <v>483643</v>
      </c>
      <c r="B65" s="28">
        <v>39.799999999999997</v>
      </c>
    </row>
    <row r="66" spans="1:2" x14ac:dyDescent="0.25">
      <c r="A66">
        <v>224602</v>
      </c>
      <c r="B66" s="28">
        <v>39.799999999999997</v>
      </c>
    </row>
    <row r="67" spans="1:2" x14ac:dyDescent="0.25">
      <c r="A67">
        <v>497512</v>
      </c>
      <c r="B67" s="28">
        <v>39.799999999999997</v>
      </c>
    </row>
    <row r="68" spans="1:2" x14ac:dyDescent="0.25">
      <c r="A68">
        <v>491529</v>
      </c>
      <c r="B68" s="28">
        <v>39.799999999999997</v>
      </c>
    </row>
    <row r="69" spans="1:2" x14ac:dyDescent="0.25">
      <c r="A69">
        <v>23472</v>
      </c>
      <c r="B69" s="28">
        <v>39.799999999999997</v>
      </c>
    </row>
    <row r="70" spans="1:2" x14ac:dyDescent="0.25">
      <c r="A70">
        <v>867507</v>
      </c>
      <c r="B70" s="28">
        <v>39.799999999999997</v>
      </c>
    </row>
    <row r="71" spans="1:2" x14ac:dyDescent="0.25">
      <c r="A71">
        <v>455209</v>
      </c>
      <c r="B71" s="28">
        <v>39.799999999999997</v>
      </c>
    </row>
    <row r="72" spans="1:2" x14ac:dyDescent="0.25">
      <c r="A72">
        <v>727847</v>
      </c>
      <c r="B72" s="28">
        <v>41.85</v>
      </c>
    </row>
    <row r="73" spans="1:2" x14ac:dyDescent="0.25">
      <c r="A73">
        <v>40363</v>
      </c>
      <c r="B73" s="28">
        <v>41.85</v>
      </c>
    </row>
    <row r="74" spans="1:2" x14ac:dyDescent="0.25">
      <c r="A74">
        <v>746314</v>
      </c>
      <c r="B74" s="28">
        <v>41.85</v>
      </c>
    </row>
    <row r="75" spans="1:2" x14ac:dyDescent="0.25">
      <c r="A75">
        <v>91702</v>
      </c>
      <c r="B75" s="28">
        <v>41.85</v>
      </c>
    </row>
    <row r="76" spans="1:2" x14ac:dyDescent="0.25">
      <c r="A76">
        <v>687944</v>
      </c>
      <c r="B76" s="28">
        <v>49.75</v>
      </c>
    </row>
    <row r="77" spans="1:2" x14ac:dyDescent="0.25">
      <c r="A77">
        <v>433679</v>
      </c>
      <c r="B77" s="28">
        <v>49.75</v>
      </c>
    </row>
    <row r="78" spans="1:2" x14ac:dyDescent="0.25">
      <c r="A78">
        <v>249614</v>
      </c>
      <c r="B78" s="28">
        <v>49.75</v>
      </c>
    </row>
    <row r="79" spans="1:2" x14ac:dyDescent="0.25">
      <c r="A79">
        <v>967310</v>
      </c>
      <c r="B79" s="28">
        <v>49.75</v>
      </c>
    </row>
    <row r="80" spans="1:2" x14ac:dyDescent="0.25">
      <c r="A80">
        <v>980551</v>
      </c>
      <c r="B80" s="28">
        <v>49.75</v>
      </c>
    </row>
    <row r="81" spans="1:2" x14ac:dyDescent="0.25">
      <c r="A81">
        <v>750175</v>
      </c>
      <c r="B81" s="28">
        <v>53.85</v>
      </c>
    </row>
    <row r="82" spans="1:2" x14ac:dyDescent="0.25">
      <c r="A82">
        <v>960528</v>
      </c>
      <c r="B82" s="28">
        <v>53.85</v>
      </c>
    </row>
    <row r="83" spans="1:2" x14ac:dyDescent="0.25">
      <c r="A83">
        <v>362901</v>
      </c>
      <c r="B83" s="28">
        <v>53.85</v>
      </c>
    </row>
    <row r="84" spans="1:2" x14ac:dyDescent="0.25">
      <c r="A84">
        <v>821301</v>
      </c>
      <c r="B84" s="28">
        <v>55.8</v>
      </c>
    </row>
    <row r="85" spans="1:2" x14ac:dyDescent="0.25">
      <c r="A85">
        <v>220070</v>
      </c>
      <c r="B85" s="28">
        <v>55.8</v>
      </c>
    </row>
    <row r="86" spans="1:2" x14ac:dyDescent="0.25">
      <c r="A86">
        <v>558675</v>
      </c>
      <c r="B86" s="28">
        <v>55.8</v>
      </c>
    </row>
    <row r="87" spans="1:2" x14ac:dyDescent="0.25">
      <c r="A87">
        <v>401709</v>
      </c>
      <c r="B87" s="28">
        <v>59.7</v>
      </c>
    </row>
    <row r="88" spans="1:2" x14ac:dyDescent="0.25">
      <c r="A88">
        <v>787439</v>
      </c>
      <c r="B88" s="28">
        <v>59.7</v>
      </c>
    </row>
    <row r="89" spans="1:2" x14ac:dyDescent="0.25">
      <c r="A89">
        <v>788153</v>
      </c>
      <c r="B89" s="28">
        <v>59.7</v>
      </c>
    </row>
    <row r="90" spans="1:2" x14ac:dyDescent="0.25">
      <c r="A90">
        <v>530780</v>
      </c>
      <c r="B90" s="28">
        <v>59.7</v>
      </c>
    </row>
    <row r="91" spans="1:2" x14ac:dyDescent="0.25">
      <c r="A91">
        <v>26776</v>
      </c>
      <c r="B91" s="28">
        <v>59.7</v>
      </c>
    </row>
    <row r="92" spans="1:2" x14ac:dyDescent="0.25">
      <c r="A92">
        <v>681382</v>
      </c>
      <c r="B92" s="28">
        <v>69.650000000000006</v>
      </c>
    </row>
    <row r="93" spans="1:2" x14ac:dyDescent="0.25">
      <c r="A93">
        <v>202079</v>
      </c>
      <c r="B93" s="28">
        <v>69.650000000000006</v>
      </c>
    </row>
    <row r="94" spans="1:2" x14ac:dyDescent="0.25">
      <c r="A94">
        <v>824117</v>
      </c>
      <c r="B94" s="28">
        <v>69.650000000000006</v>
      </c>
    </row>
    <row r="95" spans="1:2" x14ac:dyDescent="0.25">
      <c r="A95">
        <v>127896</v>
      </c>
      <c r="B95" s="28">
        <v>69.650000000000006</v>
      </c>
    </row>
    <row r="96" spans="1:2" x14ac:dyDescent="0.25">
      <c r="A96">
        <v>485229</v>
      </c>
      <c r="B96" s="28">
        <v>69.75</v>
      </c>
    </row>
    <row r="97" spans="1:2" x14ac:dyDescent="0.25">
      <c r="A97">
        <v>764385</v>
      </c>
      <c r="B97" s="28">
        <v>69.75</v>
      </c>
    </row>
    <row r="98" spans="1:2" x14ac:dyDescent="0.25">
      <c r="A98">
        <v>40133</v>
      </c>
      <c r="B98" s="28">
        <v>71.8</v>
      </c>
    </row>
    <row r="99" spans="1:2" x14ac:dyDescent="0.25">
      <c r="A99">
        <v>681484</v>
      </c>
      <c r="B99" s="28">
        <v>71.8</v>
      </c>
    </row>
    <row r="100" spans="1:2" x14ac:dyDescent="0.25">
      <c r="A100">
        <v>473244</v>
      </c>
      <c r="B100" s="28">
        <v>71.8</v>
      </c>
    </row>
    <row r="101" spans="1:2" x14ac:dyDescent="0.25">
      <c r="A101">
        <v>989638</v>
      </c>
      <c r="B101" s="28">
        <v>71.8</v>
      </c>
    </row>
    <row r="102" spans="1:2" x14ac:dyDescent="0.25">
      <c r="A102">
        <v>979035</v>
      </c>
      <c r="B102" s="28">
        <v>79.599999999999994</v>
      </c>
    </row>
    <row r="103" spans="1:2" x14ac:dyDescent="0.25">
      <c r="A103">
        <v>913376</v>
      </c>
      <c r="B103" s="28">
        <v>79.599999999999994</v>
      </c>
    </row>
    <row r="104" spans="1:2" x14ac:dyDescent="0.25">
      <c r="A104">
        <v>170644</v>
      </c>
      <c r="B104" s="28">
        <v>79.599999999999994</v>
      </c>
    </row>
    <row r="105" spans="1:2" x14ac:dyDescent="0.25">
      <c r="A105">
        <v>464029</v>
      </c>
      <c r="B105" s="28">
        <v>79.599999999999994</v>
      </c>
    </row>
    <row r="106" spans="1:2" x14ac:dyDescent="0.25">
      <c r="A106">
        <v>78251</v>
      </c>
      <c r="B106" s="28">
        <v>79.599999999999994</v>
      </c>
    </row>
    <row r="107" spans="1:2" x14ac:dyDescent="0.25">
      <c r="A107">
        <v>519117</v>
      </c>
      <c r="B107" s="28">
        <v>79.599999999999994</v>
      </c>
    </row>
    <row r="108" spans="1:2" x14ac:dyDescent="0.25">
      <c r="A108">
        <v>497226</v>
      </c>
      <c r="B108" s="28">
        <v>83.7</v>
      </c>
    </row>
    <row r="109" spans="1:2" x14ac:dyDescent="0.25">
      <c r="A109">
        <v>611140</v>
      </c>
      <c r="B109" s="28">
        <v>89.55</v>
      </c>
    </row>
    <row r="110" spans="1:2" x14ac:dyDescent="0.25">
      <c r="A110">
        <v>151864</v>
      </c>
      <c r="B110" s="28">
        <v>89.55</v>
      </c>
    </row>
    <row r="111" spans="1:2" x14ac:dyDescent="0.25">
      <c r="A111">
        <v>144086</v>
      </c>
      <c r="B111" s="28">
        <v>89.55</v>
      </c>
    </row>
    <row r="112" spans="1:2" x14ac:dyDescent="0.25">
      <c r="A112">
        <v>564596</v>
      </c>
      <c r="B112" s="28">
        <v>89.55</v>
      </c>
    </row>
    <row r="113" spans="1:2" x14ac:dyDescent="0.25">
      <c r="A113">
        <v>562307</v>
      </c>
      <c r="B113" s="28">
        <v>89.75</v>
      </c>
    </row>
    <row r="114" spans="1:2" x14ac:dyDescent="0.25">
      <c r="A114">
        <v>208143</v>
      </c>
      <c r="B114" s="28">
        <v>89.75</v>
      </c>
    </row>
    <row r="115" spans="1:2" x14ac:dyDescent="0.25">
      <c r="A115">
        <v>960376</v>
      </c>
      <c r="B115" s="28">
        <v>97.65</v>
      </c>
    </row>
    <row r="116" spans="1:2" x14ac:dyDescent="0.25">
      <c r="A116">
        <v>605958</v>
      </c>
      <c r="B116" s="28">
        <v>99.5</v>
      </c>
    </row>
    <row r="117" spans="1:2" x14ac:dyDescent="0.25">
      <c r="A117">
        <v>291553</v>
      </c>
      <c r="B117" s="28">
        <v>99.5</v>
      </c>
    </row>
    <row r="118" spans="1:2" x14ac:dyDescent="0.25">
      <c r="A118">
        <v>401708</v>
      </c>
      <c r="B118" s="28">
        <v>99.5</v>
      </c>
    </row>
    <row r="119" spans="1:2" x14ac:dyDescent="0.25">
      <c r="A119">
        <v>3797</v>
      </c>
      <c r="B119" s="28">
        <v>109.45</v>
      </c>
    </row>
    <row r="120" spans="1:2" x14ac:dyDescent="0.25">
      <c r="A120">
        <v>610320</v>
      </c>
      <c r="B120" s="28">
        <v>109.45</v>
      </c>
    </row>
    <row r="121" spans="1:2" x14ac:dyDescent="0.25">
      <c r="A121">
        <v>466902</v>
      </c>
      <c r="B121" s="28">
        <v>119.4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46FF-5285-4BCF-8DD6-4215F9D167CF}">
  <dimension ref="A1:H8"/>
  <sheetViews>
    <sheetView workbookViewId="0">
      <selection activeCell="E13" sqref="E13"/>
    </sheetView>
  </sheetViews>
  <sheetFormatPr baseColWidth="10" defaultRowHeight="15" x14ac:dyDescent="0.25"/>
  <cols>
    <col min="1" max="1" width="11.42578125" style="25"/>
  </cols>
  <sheetData>
    <row r="1" spans="1:8" x14ac:dyDescent="0.25">
      <c r="A1" s="25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25">
      <c r="A2" s="25">
        <v>1</v>
      </c>
      <c r="B2">
        <v>39</v>
      </c>
      <c r="C2" s="9">
        <v>0.33</v>
      </c>
      <c r="D2">
        <v>13.23</v>
      </c>
      <c r="E2">
        <v>1</v>
      </c>
      <c r="F2">
        <v>13.23</v>
      </c>
      <c r="G2">
        <v>516.04999999999995</v>
      </c>
      <c r="H2" s="9">
        <v>0.10299999999999999</v>
      </c>
    </row>
    <row r="3" spans="1:8" x14ac:dyDescent="0.25">
      <c r="A3" s="25" t="s">
        <v>53</v>
      </c>
      <c r="B3">
        <v>31</v>
      </c>
      <c r="C3" s="9">
        <v>0.26</v>
      </c>
      <c r="D3">
        <v>12.69</v>
      </c>
      <c r="E3">
        <v>2.4500000000000002</v>
      </c>
      <c r="F3">
        <v>31.1</v>
      </c>
      <c r="G3">
        <v>964.2</v>
      </c>
      <c r="H3" s="9">
        <v>0.192</v>
      </c>
    </row>
    <row r="4" spans="1:8" x14ac:dyDescent="0.25">
      <c r="A4" s="25" t="s">
        <v>38</v>
      </c>
      <c r="B4">
        <v>23</v>
      </c>
      <c r="C4" s="9">
        <v>0.19</v>
      </c>
      <c r="D4">
        <v>12.88</v>
      </c>
      <c r="E4">
        <v>4.3899999999999997</v>
      </c>
      <c r="F4">
        <v>56.56</v>
      </c>
      <c r="G4">
        <v>1300.95</v>
      </c>
      <c r="H4" s="9">
        <v>0.26</v>
      </c>
    </row>
    <row r="5" spans="1:8" x14ac:dyDescent="0.25">
      <c r="A5" s="25" t="s">
        <v>39</v>
      </c>
      <c r="B5">
        <v>11</v>
      </c>
      <c r="C5" s="9">
        <v>0.09</v>
      </c>
      <c r="D5">
        <v>10.68</v>
      </c>
      <c r="E5">
        <v>6.45</v>
      </c>
      <c r="F5">
        <v>68.95</v>
      </c>
      <c r="G5">
        <v>758.45</v>
      </c>
      <c r="H5" s="9">
        <v>0.151</v>
      </c>
    </row>
    <row r="6" spans="1:8" x14ac:dyDescent="0.25">
      <c r="A6" s="25" t="s">
        <v>40</v>
      </c>
      <c r="B6">
        <v>10</v>
      </c>
      <c r="C6" s="9">
        <v>0.08</v>
      </c>
      <c r="D6">
        <v>9.9499999999999993</v>
      </c>
      <c r="E6">
        <v>8.4</v>
      </c>
      <c r="F6">
        <v>83.58</v>
      </c>
      <c r="G6">
        <v>835.8</v>
      </c>
      <c r="H6" s="9">
        <v>0.16700000000000001</v>
      </c>
    </row>
    <row r="7" spans="1:8" x14ac:dyDescent="0.25">
      <c r="A7" s="25" t="s">
        <v>37</v>
      </c>
      <c r="B7">
        <v>5</v>
      </c>
      <c r="C7" s="9">
        <v>0.04</v>
      </c>
      <c r="D7">
        <v>9.9499999999999993</v>
      </c>
      <c r="E7">
        <v>10.4</v>
      </c>
      <c r="F7">
        <v>103.48</v>
      </c>
      <c r="G7">
        <v>517.4</v>
      </c>
      <c r="H7" s="9">
        <v>0.10299999999999999</v>
      </c>
    </row>
    <row r="8" spans="1:8" x14ac:dyDescent="0.25">
      <c r="A8" s="25">
        <v>12</v>
      </c>
      <c r="B8">
        <v>1</v>
      </c>
      <c r="C8" s="9">
        <v>0.01</v>
      </c>
      <c r="D8">
        <v>9.9499999999999993</v>
      </c>
      <c r="E8">
        <v>12</v>
      </c>
      <c r="F8">
        <v>119.4</v>
      </c>
      <c r="G8">
        <v>119.4</v>
      </c>
      <c r="H8" s="9">
        <v>2.4E-2</v>
      </c>
    </row>
  </sheetData>
  <autoFilter ref="A1:H1" xr:uid="{B937BABE-0F11-42B6-845F-D98C128CBAEF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EF9A-C7A9-4141-835A-5E7180B2BBCE}">
  <dimension ref="A1:L71"/>
  <sheetViews>
    <sheetView workbookViewId="0">
      <selection sqref="A1:L71"/>
    </sheetView>
  </sheetViews>
  <sheetFormatPr baseColWidth="10" defaultRowHeight="15" x14ac:dyDescent="0.25"/>
  <cols>
    <col min="6" max="6" width="13.7109375" style="28" customWidth="1"/>
    <col min="7" max="7" width="16.5703125" style="9" customWidth="1"/>
    <col min="8" max="8" width="20.5703125" style="28" customWidth="1"/>
    <col min="9" max="9" width="11.42578125" style="28"/>
    <col min="10" max="10" width="11.42578125" style="27"/>
    <col min="11" max="11" width="11.42578125" style="9"/>
    <col min="12" max="12" width="11.42578125" style="28"/>
  </cols>
  <sheetData>
    <row r="1" spans="1:12" x14ac:dyDescent="0.25">
      <c r="A1" t="s">
        <v>0</v>
      </c>
      <c r="B1" t="s">
        <v>1</v>
      </c>
      <c r="C1" t="s">
        <v>3</v>
      </c>
      <c r="D1" t="s">
        <v>2</v>
      </c>
      <c r="E1" t="s">
        <v>50</v>
      </c>
      <c r="F1" s="28" t="s">
        <v>51</v>
      </c>
      <c r="G1" s="9" t="s">
        <v>47</v>
      </c>
      <c r="H1" s="28" t="s">
        <v>48</v>
      </c>
      <c r="I1" s="28" t="s">
        <v>5</v>
      </c>
      <c r="J1" s="27" t="s">
        <v>6</v>
      </c>
      <c r="K1" s="9" t="s">
        <v>26</v>
      </c>
      <c r="L1" s="28" t="s">
        <v>57</v>
      </c>
    </row>
    <row r="2" spans="1:12" x14ac:dyDescent="0.25">
      <c r="A2">
        <v>1</v>
      </c>
      <c r="B2" t="s">
        <v>7</v>
      </c>
      <c r="C2" t="s">
        <v>9</v>
      </c>
      <c r="D2" t="s">
        <v>8</v>
      </c>
      <c r="E2">
        <v>3</v>
      </c>
      <c r="F2" s="28">
        <v>29.85</v>
      </c>
      <c r="G2" s="9">
        <v>0</v>
      </c>
      <c r="H2" s="28">
        <v>0</v>
      </c>
      <c r="I2" s="28">
        <v>0</v>
      </c>
      <c r="J2" s="27">
        <v>3</v>
      </c>
      <c r="K2" s="9">
        <v>0</v>
      </c>
      <c r="L2" s="28">
        <v>29.85</v>
      </c>
    </row>
    <row r="3" spans="1:12" x14ac:dyDescent="0.25">
      <c r="A3">
        <v>2</v>
      </c>
      <c r="B3" t="s">
        <v>13</v>
      </c>
      <c r="C3" t="s">
        <v>9</v>
      </c>
      <c r="D3" t="s">
        <v>8</v>
      </c>
      <c r="E3">
        <v>2</v>
      </c>
      <c r="F3" s="28">
        <v>19.899999999999999</v>
      </c>
      <c r="G3" s="9">
        <v>1</v>
      </c>
      <c r="H3" s="28">
        <v>9.9499999999999993</v>
      </c>
      <c r="I3" s="28">
        <v>2</v>
      </c>
      <c r="J3" s="27">
        <v>4</v>
      </c>
      <c r="K3" s="9">
        <v>0.66669999999999996</v>
      </c>
      <c r="L3" s="28">
        <v>39.799999999999997</v>
      </c>
    </row>
    <row r="4" spans="1:12" x14ac:dyDescent="0.25">
      <c r="A4">
        <v>3</v>
      </c>
      <c r="B4" t="s">
        <v>14</v>
      </c>
      <c r="C4" t="s">
        <v>9</v>
      </c>
      <c r="D4" t="s">
        <v>8</v>
      </c>
      <c r="E4">
        <v>2</v>
      </c>
      <c r="F4" s="28">
        <v>19.899999999999999</v>
      </c>
      <c r="G4" s="9">
        <v>0</v>
      </c>
      <c r="H4" s="28">
        <v>0</v>
      </c>
      <c r="I4" s="28">
        <v>4</v>
      </c>
      <c r="J4" s="27">
        <v>6</v>
      </c>
      <c r="K4" s="9">
        <v>1</v>
      </c>
      <c r="L4" s="28">
        <v>59.7</v>
      </c>
    </row>
    <row r="5" spans="1:12" x14ac:dyDescent="0.25">
      <c r="A5">
        <v>4</v>
      </c>
      <c r="B5" t="s">
        <v>15</v>
      </c>
      <c r="C5" t="s">
        <v>9</v>
      </c>
      <c r="D5" t="s">
        <v>8</v>
      </c>
      <c r="E5">
        <v>2</v>
      </c>
      <c r="F5" s="28">
        <v>19.899999999999999</v>
      </c>
      <c r="G5" s="9">
        <v>1</v>
      </c>
      <c r="H5" s="28">
        <v>9.9499999999999993</v>
      </c>
      <c r="I5" s="28">
        <v>5</v>
      </c>
      <c r="J5" s="27">
        <v>7</v>
      </c>
      <c r="K5" s="9">
        <v>0.83330000000000004</v>
      </c>
      <c r="L5" s="28">
        <v>69.650000000000006</v>
      </c>
    </row>
    <row r="6" spans="1:12" x14ac:dyDescent="0.25">
      <c r="A6">
        <v>5</v>
      </c>
      <c r="B6" t="s">
        <v>16</v>
      </c>
      <c r="C6" t="s">
        <v>9</v>
      </c>
      <c r="D6" t="s">
        <v>8</v>
      </c>
      <c r="E6">
        <v>3</v>
      </c>
      <c r="F6" s="28">
        <v>29.85</v>
      </c>
      <c r="G6" s="9">
        <v>0</v>
      </c>
      <c r="H6" s="28">
        <v>0</v>
      </c>
      <c r="I6" s="28">
        <v>7</v>
      </c>
      <c r="J6" s="27">
        <v>10</v>
      </c>
      <c r="K6" s="9">
        <v>1</v>
      </c>
      <c r="L6" s="28">
        <v>99.5</v>
      </c>
    </row>
    <row r="7" spans="1:12" x14ac:dyDescent="0.25">
      <c r="A7">
        <v>6</v>
      </c>
      <c r="B7" t="s">
        <v>17</v>
      </c>
      <c r="C7" t="s">
        <v>9</v>
      </c>
      <c r="D7" t="s">
        <v>8</v>
      </c>
      <c r="E7">
        <v>4</v>
      </c>
      <c r="F7" s="28">
        <v>39.799999999999997</v>
      </c>
      <c r="G7" s="9">
        <v>0</v>
      </c>
      <c r="H7" s="28">
        <v>0</v>
      </c>
      <c r="I7" s="28">
        <v>10</v>
      </c>
      <c r="J7" s="27">
        <v>14</v>
      </c>
      <c r="K7" s="9">
        <v>1</v>
      </c>
      <c r="L7" s="28">
        <v>139.30000000000001</v>
      </c>
    </row>
    <row r="8" spans="1:12" x14ac:dyDescent="0.25">
      <c r="A8">
        <v>7</v>
      </c>
      <c r="B8" t="s">
        <v>18</v>
      </c>
      <c r="C8" t="s">
        <v>9</v>
      </c>
      <c r="D8" t="s">
        <v>8</v>
      </c>
      <c r="E8">
        <v>3</v>
      </c>
      <c r="F8" s="28">
        <v>29.85</v>
      </c>
      <c r="G8" s="9">
        <v>1</v>
      </c>
      <c r="H8" s="28">
        <v>9.9499999999999993</v>
      </c>
      <c r="I8" s="28">
        <v>13</v>
      </c>
      <c r="J8" s="27">
        <v>16</v>
      </c>
      <c r="K8" s="9">
        <v>0.92859999999999998</v>
      </c>
      <c r="L8" s="28">
        <v>159.19999999999999</v>
      </c>
    </row>
    <row r="9" spans="1:12" x14ac:dyDescent="0.25">
      <c r="A9">
        <v>8</v>
      </c>
      <c r="B9" t="s">
        <v>19</v>
      </c>
      <c r="C9" t="s">
        <v>9</v>
      </c>
      <c r="D9" t="s">
        <v>8</v>
      </c>
      <c r="E9">
        <v>2</v>
      </c>
      <c r="F9" s="28">
        <v>19.899999999999999</v>
      </c>
      <c r="G9" s="9">
        <v>2</v>
      </c>
      <c r="H9" s="28">
        <v>19.899999999999999</v>
      </c>
      <c r="I9" s="28">
        <v>14</v>
      </c>
      <c r="J9" s="27">
        <v>16</v>
      </c>
      <c r="K9" s="9">
        <v>0.875</v>
      </c>
      <c r="L9" s="28">
        <v>159.19999999999999</v>
      </c>
    </row>
    <row r="10" spans="1:12" x14ac:dyDescent="0.25">
      <c r="A10">
        <v>9</v>
      </c>
      <c r="B10" t="s">
        <v>20</v>
      </c>
      <c r="C10" t="s">
        <v>9</v>
      </c>
      <c r="D10" t="s">
        <v>8</v>
      </c>
      <c r="E10">
        <v>2</v>
      </c>
      <c r="F10" s="28">
        <v>19.899999999999999</v>
      </c>
      <c r="G10" s="9">
        <v>0</v>
      </c>
      <c r="H10" s="28">
        <v>0</v>
      </c>
      <c r="I10" s="28">
        <v>16</v>
      </c>
      <c r="J10" s="27">
        <v>18</v>
      </c>
      <c r="K10" s="9">
        <v>1</v>
      </c>
      <c r="L10" s="28">
        <v>179.1</v>
      </c>
    </row>
    <row r="11" spans="1:12" x14ac:dyDescent="0.25">
      <c r="A11">
        <v>10</v>
      </c>
      <c r="B11" t="s">
        <v>21</v>
      </c>
      <c r="C11" t="s">
        <v>9</v>
      </c>
      <c r="D11" t="s">
        <v>8</v>
      </c>
      <c r="E11">
        <v>2</v>
      </c>
      <c r="F11" s="28">
        <v>19.899999999999999</v>
      </c>
      <c r="G11" s="9">
        <v>3</v>
      </c>
      <c r="H11" s="28">
        <v>29.85</v>
      </c>
      <c r="I11" s="28">
        <v>15</v>
      </c>
      <c r="J11" s="27">
        <v>17</v>
      </c>
      <c r="K11" s="9">
        <v>0.83330000000000004</v>
      </c>
      <c r="L11" s="28">
        <v>169.15</v>
      </c>
    </row>
    <row r="12" spans="1:12" x14ac:dyDescent="0.25">
      <c r="A12">
        <v>11</v>
      </c>
      <c r="B12" t="s">
        <v>22</v>
      </c>
      <c r="C12" t="s">
        <v>9</v>
      </c>
      <c r="D12" t="s">
        <v>8</v>
      </c>
      <c r="E12">
        <v>3</v>
      </c>
      <c r="F12" s="28">
        <v>29.85</v>
      </c>
      <c r="G12" s="9">
        <v>0</v>
      </c>
      <c r="H12" s="28">
        <v>0</v>
      </c>
      <c r="I12" s="28">
        <v>17</v>
      </c>
      <c r="J12" s="27">
        <v>20</v>
      </c>
      <c r="K12" s="9">
        <v>1</v>
      </c>
      <c r="L12" s="28">
        <v>199</v>
      </c>
    </row>
    <row r="13" spans="1:12" x14ac:dyDescent="0.25">
      <c r="A13">
        <v>12</v>
      </c>
      <c r="B13" t="s">
        <v>23</v>
      </c>
      <c r="C13" t="s">
        <v>9</v>
      </c>
      <c r="D13" t="s">
        <v>8</v>
      </c>
      <c r="E13">
        <v>3</v>
      </c>
      <c r="F13" s="28">
        <v>29.85</v>
      </c>
      <c r="G13" s="9">
        <v>1</v>
      </c>
      <c r="H13" s="28">
        <v>9.9499999999999993</v>
      </c>
      <c r="I13" s="28">
        <v>19</v>
      </c>
      <c r="J13" s="27">
        <v>22</v>
      </c>
      <c r="K13" s="9">
        <v>0.95</v>
      </c>
      <c r="L13" s="28">
        <v>218.9</v>
      </c>
    </row>
    <row r="14" spans="1:12" x14ac:dyDescent="0.25">
      <c r="A14">
        <v>1</v>
      </c>
      <c r="B14" t="s">
        <v>7</v>
      </c>
      <c r="C14" t="s">
        <v>10</v>
      </c>
      <c r="D14" t="s">
        <v>8</v>
      </c>
      <c r="E14">
        <v>3</v>
      </c>
      <c r="F14" s="28">
        <v>29.85</v>
      </c>
      <c r="G14" s="9">
        <v>0</v>
      </c>
      <c r="H14" s="28">
        <v>0</v>
      </c>
      <c r="I14" s="28">
        <v>0</v>
      </c>
      <c r="J14" s="27">
        <v>3</v>
      </c>
      <c r="K14" s="9">
        <v>0</v>
      </c>
      <c r="L14" s="28">
        <v>29.85</v>
      </c>
    </row>
    <row r="15" spans="1:12" x14ac:dyDescent="0.25">
      <c r="A15">
        <v>2</v>
      </c>
      <c r="B15" t="s">
        <v>13</v>
      </c>
      <c r="C15" t="s">
        <v>10</v>
      </c>
      <c r="D15" t="s">
        <v>8</v>
      </c>
      <c r="E15">
        <v>4</v>
      </c>
      <c r="F15" s="28">
        <v>39.799999999999997</v>
      </c>
      <c r="G15" s="9">
        <v>0</v>
      </c>
      <c r="H15" s="28">
        <v>0</v>
      </c>
      <c r="I15" s="28">
        <v>3</v>
      </c>
      <c r="J15" s="27">
        <v>7</v>
      </c>
      <c r="K15" s="9">
        <v>1</v>
      </c>
      <c r="L15" s="28">
        <v>69.650000000000006</v>
      </c>
    </row>
    <row r="16" spans="1:12" x14ac:dyDescent="0.25">
      <c r="A16">
        <v>3</v>
      </c>
      <c r="B16" t="s">
        <v>14</v>
      </c>
      <c r="C16" t="s">
        <v>10</v>
      </c>
      <c r="D16" t="s">
        <v>8</v>
      </c>
      <c r="E16">
        <v>4</v>
      </c>
      <c r="F16" s="28">
        <v>39.799999999999997</v>
      </c>
      <c r="G16" s="9">
        <v>0</v>
      </c>
      <c r="H16" s="28">
        <v>0</v>
      </c>
      <c r="I16" s="28">
        <v>7</v>
      </c>
      <c r="J16" s="27">
        <v>11</v>
      </c>
      <c r="K16" s="9">
        <v>1</v>
      </c>
      <c r="L16" s="28">
        <v>109.45</v>
      </c>
    </row>
    <row r="17" spans="1:12" x14ac:dyDescent="0.25">
      <c r="A17">
        <v>4</v>
      </c>
      <c r="B17" t="s">
        <v>15</v>
      </c>
      <c r="C17" t="s">
        <v>10</v>
      </c>
      <c r="D17" t="s">
        <v>8</v>
      </c>
      <c r="E17">
        <v>4</v>
      </c>
      <c r="F17" s="28">
        <v>39.799999999999997</v>
      </c>
      <c r="G17" s="9">
        <v>1</v>
      </c>
      <c r="H17" s="28">
        <v>9.9499999999999993</v>
      </c>
      <c r="I17" s="28">
        <v>10</v>
      </c>
      <c r="J17" s="27">
        <v>14</v>
      </c>
      <c r="K17" s="9">
        <v>0.90910000000000002</v>
      </c>
      <c r="L17" s="28">
        <v>139.30000000000001</v>
      </c>
    </row>
    <row r="18" spans="1:12" x14ac:dyDescent="0.25">
      <c r="A18">
        <v>5</v>
      </c>
      <c r="B18" t="s">
        <v>16</v>
      </c>
      <c r="C18" t="s">
        <v>10</v>
      </c>
      <c r="D18" t="s">
        <v>8</v>
      </c>
      <c r="E18">
        <v>3</v>
      </c>
      <c r="F18" s="28">
        <v>29.85</v>
      </c>
      <c r="G18" s="9">
        <v>1</v>
      </c>
      <c r="H18" s="28">
        <v>9.9499999999999993</v>
      </c>
      <c r="I18" s="28">
        <v>13</v>
      </c>
      <c r="J18" s="27">
        <v>16</v>
      </c>
      <c r="K18" s="9">
        <v>0.92859999999999998</v>
      </c>
      <c r="L18" s="28">
        <v>159.19999999999999</v>
      </c>
    </row>
    <row r="19" spans="1:12" x14ac:dyDescent="0.25">
      <c r="A19">
        <v>6</v>
      </c>
      <c r="B19" t="s">
        <v>17</v>
      </c>
      <c r="C19" t="s">
        <v>10</v>
      </c>
      <c r="D19" t="s">
        <v>8</v>
      </c>
      <c r="E19">
        <v>2</v>
      </c>
      <c r="F19" s="28">
        <v>19.899999999999999</v>
      </c>
      <c r="G19" s="9">
        <v>2</v>
      </c>
      <c r="H19" s="28">
        <v>19.899999999999999</v>
      </c>
      <c r="I19" s="28">
        <v>14</v>
      </c>
      <c r="J19" s="27">
        <v>16</v>
      </c>
      <c r="K19" s="9">
        <v>0.875</v>
      </c>
      <c r="L19" s="28">
        <v>159.19999999999999</v>
      </c>
    </row>
    <row r="20" spans="1:12" x14ac:dyDescent="0.25">
      <c r="A20">
        <v>7</v>
      </c>
      <c r="B20" t="s">
        <v>18</v>
      </c>
      <c r="C20" t="s">
        <v>10</v>
      </c>
      <c r="D20" t="s">
        <v>8</v>
      </c>
      <c r="E20">
        <v>3</v>
      </c>
      <c r="F20" s="28">
        <v>29.85</v>
      </c>
      <c r="G20" s="9">
        <v>1</v>
      </c>
      <c r="H20" s="28">
        <v>9.9499999999999993</v>
      </c>
      <c r="I20" s="28">
        <v>15</v>
      </c>
      <c r="J20" s="27">
        <v>18</v>
      </c>
      <c r="K20" s="9">
        <v>0.9375</v>
      </c>
      <c r="L20" s="28">
        <v>179.1</v>
      </c>
    </row>
    <row r="21" spans="1:12" x14ac:dyDescent="0.25">
      <c r="A21">
        <v>8</v>
      </c>
      <c r="B21" t="s">
        <v>19</v>
      </c>
      <c r="C21" t="s">
        <v>10</v>
      </c>
      <c r="D21" t="s">
        <v>8</v>
      </c>
      <c r="E21">
        <v>4</v>
      </c>
      <c r="F21" s="28">
        <v>39.799999999999997</v>
      </c>
      <c r="G21" s="9">
        <v>1</v>
      </c>
      <c r="H21" s="28">
        <v>9.9499999999999993</v>
      </c>
      <c r="I21" s="28">
        <v>17</v>
      </c>
      <c r="J21" s="27">
        <v>21</v>
      </c>
      <c r="K21" s="9">
        <v>0.94440000000000002</v>
      </c>
      <c r="L21" s="28">
        <v>208.95</v>
      </c>
    </row>
    <row r="22" spans="1:12" x14ac:dyDescent="0.25">
      <c r="A22">
        <v>9</v>
      </c>
      <c r="B22" t="s">
        <v>20</v>
      </c>
      <c r="C22" t="s">
        <v>10</v>
      </c>
      <c r="D22" t="s">
        <v>8</v>
      </c>
      <c r="E22">
        <v>4</v>
      </c>
      <c r="F22" s="28">
        <v>39.799999999999997</v>
      </c>
      <c r="G22" s="9">
        <v>0</v>
      </c>
      <c r="H22" s="28">
        <v>0</v>
      </c>
      <c r="I22" s="28">
        <v>21</v>
      </c>
      <c r="J22" s="27">
        <v>25</v>
      </c>
      <c r="K22" s="9">
        <v>1</v>
      </c>
      <c r="L22" s="28">
        <v>248.75</v>
      </c>
    </row>
    <row r="23" spans="1:12" x14ac:dyDescent="0.25">
      <c r="A23">
        <v>10</v>
      </c>
      <c r="B23" t="s">
        <v>21</v>
      </c>
      <c r="C23" t="s">
        <v>10</v>
      </c>
      <c r="D23" t="s">
        <v>8</v>
      </c>
      <c r="E23">
        <v>4</v>
      </c>
      <c r="F23" s="28">
        <v>39.799999999999997</v>
      </c>
      <c r="G23" s="9">
        <v>2</v>
      </c>
      <c r="H23" s="28">
        <v>19.899999999999999</v>
      </c>
      <c r="I23" s="28">
        <v>23</v>
      </c>
      <c r="J23" s="27">
        <v>27</v>
      </c>
      <c r="K23" s="9">
        <v>0.92</v>
      </c>
      <c r="L23" s="28">
        <v>268.64999999999998</v>
      </c>
    </row>
    <row r="24" spans="1:12" x14ac:dyDescent="0.25">
      <c r="A24">
        <v>11</v>
      </c>
      <c r="B24" t="s">
        <v>22</v>
      </c>
      <c r="C24" t="s">
        <v>10</v>
      </c>
      <c r="D24" t="s">
        <v>8</v>
      </c>
      <c r="E24">
        <v>3</v>
      </c>
      <c r="F24" s="28">
        <v>29.85</v>
      </c>
      <c r="G24" s="9">
        <v>27</v>
      </c>
      <c r="H24" s="28">
        <v>268.64999999999998</v>
      </c>
      <c r="I24" s="28">
        <v>0</v>
      </c>
      <c r="J24" s="27">
        <v>3</v>
      </c>
      <c r="K24" s="9">
        <v>0</v>
      </c>
      <c r="L24" s="28">
        <v>29.85</v>
      </c>
    </row>
    <row r="25" spans="1:12" x14ac:dyDescent="0.25">
      <c r="A25">
        <v>12</v>
      </c>
      <c r="B25" t="s">
        <v>23</v>
      </c>
      <c r="C25" t="s">
        <v>10</v>
      </c>
      <c r="D25" t="s">
        <v>8</v>
      </c>
      <c r="E25">
        <v>3</v>
      </c>
      <c r="F25" s="28">
        <v>29.85</v>
      </c>
      <c r="G25" s="9">
        <v>3</v>
      </c>
      <c r="H25" s="28">
        <v>29.85</v>
      </c>
      <c r="I25" s="28">
        <v>0</v>
      </c>
      <c r="J25" s="27">
        <v>3</v>
      </c>
      <c r="K25" s="9">
        <v>0</v>
      </c>
      <c r="L25" s="28">
        <v>29.85</v>
      </c>
    </row>
    <row r="26" spans="1:12" x14ac:dyDescent="0.25">
      <c r="A26">
        <v>1</v>
      </c>
      <c r="B26" t="s">
        <v>7</v>
      </c>
      <c r="C26" t="s">
        <v>9</v>
      </c>
      <c r="D26" t="s">
        <v>11</v>
      </c>
      <c r="E26">
        <v>2</v>
      </c>
      <c r="F26" s="28">
        <v>27.9</v>
      </c>
      <c r="G26" s="9">
        <v>0</v>
      </c>
      <c r="H26" s="28">
        <v>0</v>
      </c>
      <c r="I26" s="28">
        <v>0</v>
      </c>
      <c r="J26" s="27">
        <v>2</v>
      </c>
      <c r="K26" s="9">
        <v>0</v>
      </c>
      <c r="L26" s="28">
        <v>27.9</v>
      </c>
    </row>
    <row r="27" spans="1:12" x14ac:dyDescent="0.25">
      <c r="A27">
        <v>2</v>
      </c>
      <c r="B27" t="s">
        <v>13</v>
      </c>
      <c r="C27" t="s">
        <v>9</v>
      </c>
      <c r="D27" t="s">
        <v>11</v>
      </c>
      <c r="E27">
        <v>1</v>
      </c>
      <c r="F27" s="28">
        <v>13.95</v>
      </c>
      <c r="G27" s="9">
        <v>1</v>
      </c>
      <c r="H27" s="28">
        <v>13.95</v>
      </c>
      <c r="I27" s="28">
        <v>1</v>
      </c>
      <c r="J27" s="27">
        <v>2</v>
      </c>
      <c r="K27" s="9">
        <v>0.5</v>
      </c>
      <c r="L27" s="28">
        <v>27.9</v>
      </c>
    </row>
    <row r="28" spans="1:12" x14ac:dyDescent="0.25">
      <c r="A28">
        <v>3</v>
      </c>
      <c r="B28" t="s">
        <v>14</v>
      </c>
      <c r="C28" t="s">
        <v>9</v>
      </c>
      <c r="D28" t="s">
        <v>11</v>
      </c>
      <c r="E28">
        <v>1</v>
      </c>
      <c r="F28" s="28">
        <v>13.95</v>
      </c>
      <c r="G28" s="9">
        <v>1</v>
      </c>
      <c r="H28" s="28">
        <v>13.95</v>
      </c>
      <c r="I28" s="28">
        <v>1</v>
      </c>
      <c r="J28" s="27">
        <v>2</v>
      </c>
      <c r="K28" s="9">
        <v>0.5</v>
      </c>
      <c r="L28" s="28">
        <v>27.9</v>
      </c>
    </row>
    <row r="29" spans="1:12" x14ac:dyDescent="0.25">
      <c r="A29">
        <v>4</v>
      </c>
      <c r="B29" t="s">
        <v>15</v>
      </c>
      <c r="C29" t="s">
        <v>9</v>
      </c>
      <c r="D29" t="s">
        <v>11</v>
      </c>
      <c r="E29">
        <v>1</v>
      </c>
      <c r="F29" s="28">
        <v>13.95</v>
      </c>
      <c r="G29" s="9">
        <v>0</v>
      </c>
      <c r="H29" s="28">
        <v>0</v>
      </c>
      <c r="I29" s="28">
        <v>2</v>
      </c>
      <c r="J29" s="27">
        <v>3</v>
      </c>
      <c r="K29" s="9">
        <v>1</v>
      </c>
      <c r="L29" s="28">
        <v>41.85</v>
      </c>
    </row>
    <row r="30" spans="1:12" x14ac:dyDescent="0.25">
      <c r="A30">
        <v>5</v>
      </c>
      <c r="B30" t="s">
        <v>16</v>
      </c>
      <c r="C30" t="s">
        <v>9</v>
      </c>
      <c r="D30" t="s">
        <v>11</v>
      </c>
      <c r="E30">
        <v>1</v>
      </c>
      <c r="F30" s="28">
        <v>13.95</v>
      </c>
      <c r="G30" s="9">
        <v>1</v>
      </c>
      <c r="H30" s="28">
        <v>13.95</v>
      </c>
      <c r="I30" s="28">
        <v>2</v>
      </c>
      <c r="J30" s="27">
        <v>3</v>
      </c>
      <c r="K30" s="9">
        <v>0.66669999999999996</v>
      </c>
      <c r="L30" s="28">
        <v>41.85</v>
      </c>
    </row>
    <row r="31" spans="1:12" x14ac:dyDescent="0.25">
      <c r="A31">
        <v>6</v>
      </c>
      <c r="B31" t="s">
        <v>17</v>
      </c>
      <c r="C31" t="s">
        <v>9</v>
      </c>
      <c r="D31" t="s">
        <v>11</v>
      </c>
      <c r="E31">
        <v>1</v>
      </c>
      <c r="F31" s="28">
        <v>13.95</v>
      </c>
      <c r="G31" s="9">
        <v>1</v>
      </c>
      <c r="H31" s="28">
        <v>13.95</v>
      </c>
      <c r="I31" s="28">
        <v>2</v>
      </c>
      <c r="J31" s="27">
        <v>3</v>
      </c>
      <c r="K31" s="9">
        <v>0.66669999999999996</v>
      </c>
      <c r="L31" s="28">
        <v>41.85</v>
      </c>
    </row>
    <row r="32" spans="1:12" x14ac:dyDescent="0.25">
      <c r="A32">
        <v>7</v>
      </c>
      <c r="B32" t="s">
        <v>18</v>
      </c>
      <c r="C32" t="s">
        <v>9</v>
      </c>
      <c r="D32" t="s">
        <v>11</v>
      </c>
      <c r="E32">
        <v>2</v>
      </c>
      <c r="F32" s="28">
        <v>27.9</v>
      </c>
      <c r="G32" s="9">
        <v>1</v>
      </c>
      <c r="H32" s="28">
        <v>13.95</v>
      </c>
      <c r="I32" s="28">
        <v>2</v>
      </c>
      <c r="J32" s="27">
        <v>4</v>
      </c>
      <c r="K32" s="9">
        <v>0.66669999999999996</v>
      </c>
      <c r="L32" s="28">
        <v>55.8</v>
      </c>
    </row>
    <row r="33" spans="1:12" x14ac:dyDescent="0.25">
      <c r="A33">
        <v>8</v>
      </c>
      <c r="B33" t="s">
        <v>19</v>
      </c>
      <c r="C33" t="s">
        <v>9</v>
      </c>
      <c r="D33" t="s">
        <v>11</v>
      </c>
      <c r="E33">
        <v>1</v>
      </c>
      <c r="F33" s="28">
        <v>13.95</v>
      </c>
      <c r="G33" s="9">
        <v>2</v>
      </c>
      <c r="H33" s="28">
        <v>27.9</v>
      </c>
      <c r="I33" s="28">
        <v>2</v>
      </c>
      <c r="J33" s="27">
        <v>3</v>
      </c>
      <c r="K33" s="9">
        <v>0.5</v>
      </c>
      <c r="L33" s="28">
        <v>41.85</v>
      </c>
    </row>
    <row r="34" spans="1:12" x14ac:dyDescent="0.25">
      <c r="A34">
        <v>9</v>
      </c>
      <c r="B34" t="s">
        <v>20</v>
      </c>
      <c r="C34" t="s">
        <v>9</v>
      </c>
      <c r="D34" t="s">
        <v>11</v>
      </c>
      <c r="E34">
        <v>1</v>
      </c>
      <c r="F34" s="28">
        <v>13.95</v>
      </c>
      <c r="G34" s="9">
        <v>1</v>
      </c>
      <c r="H34" s="28">
        <v>13.95</v>
      </c>
      <c r="I34" s="28">
        <v>2</v>
      </c>
      <c r="J34" s="27">
        <v>3</v>
      </c>
      <c r="K34" s="9">
        <v>0.66669999999999996</v>
      </c>
      <c r="L34" s="28">
        <v>41.85</v>
      </c>
    </row>
    <row r="35" spans="1:12" x14ac:dyDescent="0.25">
      <c r="A35">
        <v>10</v>
      </c>
      <c r="B35" t="s">
        <v>21</v>
      </c>
      <c r="C35" t="s">
        <v>9</v>
      </c>
      <c r="D35" t="s">
        <v>11</v>
      </c>
      <c r="E35">
        <v>1</v>
      </c>
      <c r="F35" s="28">
        <v>13.95</v>
      </c>
      <c r="G35" s="9">
        <v>1</v>
      </c>
      <c r="H35" s="28">
        <v>13.95</v>
      </c>
      <c r="I35" s="28">
        <v>2</v>
      </c>
      <c r="J35" s="27">
        <v>3</v>
      </c>
      <c r="K35" s="9">
        <v>0.66669999999999996</v>
      </c>
      <c r="L35" s="28">
        <v>41.85</v>
      </c>
    </row>
    <row r="36" spans="1:12" x14ac:dyDescent="0.25">
      <c r="A36">
        <v>11</v>
      </c>
      <c r="B36" t="s">
        <v>22</v>
      </c>
      <c r="C36" t="s">
        <v>9</v>
      </c>
      <c r="D36" t="s">
        <v>11</v>
      </c>
      <c r="E36">
        <v>1</v>
      </c>
      <c r="F36" s="28">
        <v>13.95</v>
      </c>
      <c r="G36" s="9">
        <v>1</v>
      </c>
      <c r="H36" s="28">
        <v>13.95</v>
      </c>
      <c r="I36" s="28">
        <v>2</v>
      </c>
      <c r="J36" s="27">
        <v>3</v>
      </c>
      <c r="K36" s="9">
        <v>0.66669999999999996</v>
      </c>
      <c r="L36" s="28">
        <v>41.85</v>
      </c>
    </row>
    <row r="37" spans="1:12" x14ac:dyDescent="0.25">
      <c r="A37">
        <v>12</v>
      </c>
      <c r="B37" t="s">
        <v>23</v>
      </c>
      <c r="C37" t="s">
        <v>9</v>
      </c>
      <c r="D37" t="s">
        <v>11</v>
      </c>
      <c r="E37">
        <v>1</v>
      </c>
      <c r="F37" s="28">
        <v>13.95</v>
      </c>
      <c r="G37" s="9">
        <v>1</v>
      </c>
      <c r="H37" s="28">
        <v>13.95</v>
      </c>
      <c r="I37" s="28">
        <v>2</v>
      </c>
      <c r="J37" s="27">
        <v>3</v>
      </c>
      <c r="K37" s="9">
        <v>0.66669999999999996</v>
      </c>
      <c r="L37" s="28">
        <v>41.85</v>
      </c>
    </row>
    <row r="38" spans="1:12" x14ac:dyDescent="0.25">
      <c r="A38">
        <v>2</v>
      </c>
      <c r="B38" t="s">
        <v>13</v>
      </c>
      <c r="C38" t="s">
        <v>10</v>
      </c>
      <c r="D38" t="s">
        <v>11</v>
      </c>
      <c r="E38">
        <v>1</v>
      </c>
      <c r="F38" s="28">
        <v>13.95</v>
      </c>
      <c r="G38" s="9">
        <v>0</v>
      </c>
      <c r="H38" s="28">
        <v>0</v>
      </c>
      <c r="I38" s="28">
        <v>0</v>
      </c>
      <c r="J38" s="27">
        <v>1</v>
      </c>
      <c r="K38" s="9">
        <v>0</v>
      </c>
      <c r="L38" s="28">
        <v>13.95</v>
      </c>
    </row>
    <row r="39" spans="1:12" x14ac:dyDescent="0.25">
      <c r="A39">
        <v>3</v>
      </c>
      <c r="B39" t="s">
        <v>14</v>
      </c>
      <c r="C39" t="s">
        <v>10</v>
      </c>
      <c r="D39" t="s">
        <v>11</v>
      </c>
      <c r="E39">
        <v>1</v>
      </c>
      <c r="F39" s="28">
        <v>13.95</v>
      </c>
      <c r="G39" s="9">
        <v>0</v>
      </c>
      <c r="H39" s="28">
        <v>0</v>
      </c>
      <c r="I39" s="28">
        <v>1</v>
      </c>
      <c r="J39" s="27">
        <v>2</v>
      </c>
      <c r="K39" s="9">
        <v>1</v>
      </c>
      <c r="L39" s="28">
        <v>27.9</v>
      </c>
    </row>
    <row r="40" spans="1:12" x14ac:dyDescent="0.25">
      <c r="A40">
        <v>4</v>
      </c>
      <c r="B40" t="s">
        <v>15</v>
      </c>
      <c r="C40" t="s">
        <v>10</v>
      </c>
      <c r="D40" t="s">
        <v>11</v>
      </c>
      <c r="E40">
        <v>1</v>
      </c>
      <c r="F40" s="28">
        <v>13.95</v>
      </c>
      <c r="G40" s="9">
        <v>0</v>
      </c>
      <c r="H40" s="28">
        <v>0</v>
      </c>
      <c r="I40" s="28">
        <v>2</v>
      </c>
      <c r="J40" s="27">
        <v>3</v>
      </c>
      <c r="K40" s="9">
        <v>1</v>
      </c>
      <c r="L40" s="28">
        <v>41.85</v>
      </c>
    </row>
    <row r="41" spans="1:12" x14ac:dyDescent="0.25">
      <c r="A41">
        <v>5</v>
      </c>
      <c r="B41" t="s">
        <v>16</v>
      </c>
      <c r="C41" t="s">
        <v>10</v>
      </c>
      <c r="D41" t="s">
        <v>11</v>
      </c>
      <c r="E41">
        <v>1</v>
      </c>
      <c r="F41" s="28">
        <v>13.95</v>
      </c>
      <c r="G41" s="9">
        <v>0</v>
      </c>
      <c r="H41" s="28">
        <v>0</v>
      </c>
      <c r="I41" s="28">
        <v>3</v>
      </c>
      <c r="J41" s="27">
        <v>4</v>
      </c>
      <c r="K41" s="9">
        <v>1</v>
      </c>
      <c r="L41" s="28">
        <v>55.8</v>
      </c>
    </row>
    <row r="42" spans="1:12" x14ac:dyDescent="0.25">
      <c r="A42">
        <v>6</v>
      </c>
      <c r="B42" t="s">
        <v>17</v>
      </c>
      <c r="C42" t="s">
        <v>10</v>
      </c>
      <c r="D42" t="s">
        <v>11</v>
      </c>
      <c r="E42">
        <v>1</v>
      </c>
      <c r="F42" s="28">
        <v>13.95</v>
      </c>
      <c r="G42" s="9">
        <v>0</v>
      </c>
      <c r="H42" s="28">
        <v>0</v>
      </c>
      <c r="I42" s="28">
        <v>4</v>
      </c>
      <c r="J42" s="27">
        <v>5</v>
      </c>
      <c r="K42" s="9">
        <v>1</v>
      </c>
      <c r="L42" s="28">
        <v>69.75</v>
      </c>
    </row>
    <row r="43" spans="1:12" x14ac:dyDescent="0.25">
      <c r="A43">
        <v>8</v>
      </c>
      <c r="B43" t="s">
        <v>19</v>
      </c>
      <c r="C43" t="s">
        <v>10</v>
      </c>
      <c r="D43" t="s">
        <v>11</v>
      </c>
      <c r="E43">
        <v>1</v>
      </c>
      <c r="F43" s="28">
        <v>13.95</v>
      </c>
      <c r="G43" s="9">
        <v>0</v>
      </c>
      <c r="H43" s="28">
        <v>0</v>
      </c>
      <c r="I43" s="28">
        <v>4</v>
      </c>
      <c r="J43" s="27">
        <v>5</v>
      </c>
      <c r="K43" s="9">
        <v>4</v>
      </c>
      <c r="L43" s="28">
        <v>69.75</v>
      </c>
    </row>
    <row r="44" spans="1:12" x14ac:dyDescent="0.25">
      <c r="A44">
        <v>9</v>
      </c>
      <c r="B44" t="s">
        <v>20</v>
      </c>
      <c r="C44" t="s">
        <v>10</v>
      </c>
      <c r="D44" t="s">
        <v>11</v>
      </c>
      <c r="E44">
        <v>1</v>
      </c>
      <c r="F44" s="28">
        <v>13.95</v>
      </c>
      <c r="G44" s="9">
        <v>4</v>
      </c>
      <c r="H44" s="28">
        <v>55.8</v>
      </c>
      <c r="I44" s="28">
        <v>1</v>
      </c>
      <c r="J44" s="27">
        <v>2</v>
      </c>
      <c r="K44" s="9">
        <v>0.2</v>
      </c>
      <c r="L44" s="28">
        <v>27.9</v>
      </c>
    </row>
    <row r="45" spans="1:12" x14ac:dyDescent="0.25">
      <c r="A45">
        <v>10</v>
      </c>
      <c r="B45" t="s">
        <v>21</v>
      </c>
      <c r="C45" t="s">
        <v>10</v>
      </c>
      <c r="D45" t="s">
        <v>11</v>
      </c>
      <c r="E45">
        <v>1</v>
      </c>
      <c r="F45" s="28">
        <v>13.95</v>
      </c>
      <c r="G45" s="9">
        <v>0</v>
      </c>
      <c r="H45" s="28">
        <v>0</v>
      </c>
      <c r="I45" s="28">
        <v>2</v>
      </c>
      <c r="J45" s="27">
        <v>3</v>
      </c>
      <c r="K45" s="9">
        <v>1</v>
      </c>
      <c r="L45" s="28">
        <v>41.85</v>
      </c>
    </row>
    <row r="46" spans="1:12" x14ac:dyDescent="0.25">
      <c r="A46">
        <v>11</v>
      </c>
      <c r="B46" t="s">
        <v>22</v>
      </c>
      <c r="C46" t="s">
        <v>10</v>
      </c>
      <c r="D46" t="s">
        <v>11</v>
      </c>
      <c r="E46">
        <v>1</v>
      </c>
      <c r="F46" s="28">
        <v>13.95</v>
      </c>
      <c r="G46" s="9">
        <v>3</v>
      </c>
      <c r="H46" s="28">
        <v>41.85</v>
      </c>
      <c r="I46" s="28">
        <v>0</v>
      </c>
      <c r="J46" s="27">
        <v>1</v>
      </c>
      <c r="K46" s="9">
        <v>0</v>
      </c>
      <c r="L46" s="28">
        <v>13.95</v>
      </c>
    </row>
    <row r="47" spans="1:12" x14ac:dyDescent="0.25">
      <c r="A47">
        <v>12</v>
      </c>
      <c r="B47" t="s">
        <v>23</v>
      </c>
      <c r="C47" t="s">
        <v>10</v>
      </c>
      <c r="D47" t="s">
        <v>11</v>
      </c>
      <c r="E47">
        <v>1</v>
      </c>
      <c r="F47" s="28">
        <v>13.95</v>
      </c>
      <c r="G47" s="9">
        <v>1</v>
      </c>
      <c r="H47" s="28">
        <v>13.95</v>
      </c>
      <c r="I47" s="28">
        <v>0</v>
      </c>
      <c r="J47" s="27">
        <v>1</v>
      </c>
      <c r="K47" s="9">
        <v>0</v>
      </c>
      <c r="L47" s="28">
        <v>13.95</v>
      </c>
    </row>
    <row r="48" spans="1:12" x14ac:dyDescent="0.25">
      <c r="A48">
        <v>1</v>
      </c>
      <c r="B48" t="s">
        <v>7</v>
      </c>
      <c r="C48" t="s">
        <v>9</v>
      </c>
      <c r="D48" t="s">
        <v>12</v>
      </c>
      <c r="E48">
        <v>1</v>
      </c>
      <c r="F48" s="28">
        <v>17.95</v>
      </c>
      <c r="G48" s="9">
        <v>0</v>
      </c>
      <c r="H48" s="28">
        <v>0</v>
      </c>
      <c r="I48" s="28">
        <v>0</v>
      </c>
      <c r="J48" s="27">
        <v>1</v>
      </c>
      <c r="K48" s="9">
        <v>0</v>
      </c>
      <c r="L48" s="28">
        <v>17.95</v>
      </c>
    </row>
    <row r="49" spans="1:12" x14ac:dyDescent="0.25">
      <c r="A49">
        <v>2</v>
      </c>
      <c r="B49" t="s">
        <v>13</v>
      </c>
      <c r="C49" t="s">
        <v>9</v>
      </c>
      <c r="D49" t="s">
        <v>12</v>
      </c>
      <c r="E49">
        <v>1</v>
      </c>
      <c r="F49" s="28">
        <v>17.95</v>
      </c>
      <c r="G49" s="9">
        <v>0</v>
      </c>
      <c r="H49" s="28">
        <v>0</v>
      </c>
      <c r="I49" s="28">
        <v>1</v>
      </c>
      <c r="J49" s="27">
        <v>2</v>
      </c>
      <c r="K49" s="9">
        <v>1</v>
      </c>
      <c r="L49" s="28">
        <v>35.9</v>
      </c>
    </row>
    <row r="50" spans="1:12" x14ac:dyDescent="0.25">
      <c r="A50">
        <v>3</v>
      </c>
      <c r="B50" t="s">
        <v>14</v>
      </c>
      <c r="C50" t="s">
        <v>9</v>
      </c>
      <c r="D50" t="s">
        <v>12</v>
      </c>
      <c r="E50">
        <v>1</v>
      </c>
      <c r="F50" s="28">
        <v>17.95</v>
      </c>
      <c r="G50" s="9">
        <v>1</v>
      </c>
      <c r="H50" s="28">
        <v>17.95</v>
      </c>
      <c r="I50" s="28">
        <v>1</v>
      </c>
      <c r="J50" s="27">
        <v>2</v>
      </c>
      <c r="K50" s="9">
        <v>0.5</v>
      </c>
      <c r="L50" s="28">
        <v>35.9</v>
      </c>
    </row>
    <row r="51" spans="1:12" x14ac:dyDescent="0.25">
      <c r="A51">
        <v>4</v>
      </c>
      <c r="B51" t="s">
        <v>15</v>
      </c>
      <c r="C51" t="s">
        <v>9</v>
      </c>
      <c r="D51" t="s">
        <v>12</v>
      </c>
      <c r="E51">
        <v>1</v>
      </c>
      <c r="F51" s="28">
        <v>17.95</v>
      </c>
      <c r="G51" s="9">
        <v>1</v>
      </c>
      <c r="H51" s="28">
        <v>17.95</v>
      </c>
      <c r="I51" s="28">
        <v>1</v>
      </c>
      <c r="J51" s="27">
        <v>2</v>
      </c>
      <c r="K51" s="9">
        <v>0.5</v>
      </c>
      <c r="L51" s="28">
        <v>35.9</v>
      </c>
    </row>
    <row r="52" spans="1:12" x14ac:dyDescent="0.25">
      <c r="A52">
        <v>5</v>
      </c>
      <c r="B52" t="s">
        <v>16</v>
      </c>
      <c r="C52" t="s">
        <v>9</v>
      </c>
      <c r="D52" t="s">
        <v>12</v>
      </c>
      <c r="E52">
        <v>1</v>
      </c>
      <c r="F52" s="28">
        <v>17.95</v>
      </c>
      <c r="G52" s="9">
        <v>0</v>
      </c>
      <c r="H52" s="28">
        <v>0</v>
      </c>
      <c r="I52" s="28">
        <v>2</v>
      </c>
      <c r="J52" s="27">
        <v>3</v>
      </c>
      <c r="K52" s="9">
        <v>1</v>
      </c>
      <c r="L52" s="28">
        <v>53.85</v>
      </c>
    </row>
    <row r="53" spans="1:12" x14ac:dyDescent="0.25">
      <c r="A53">
        <v>6</v>
      </c>
      <c r="B53" t="s">
        <v>17</v>
      </c>
      <c r="C53" t="s">
        <v>9</v>
      </c>
      <c r="D53" t="s">
        <v>12</v>
      </c>
      <c r="E53">
        <v>1</v>
      </c>
      <c r="F53" s="28">
        <v>17.95</v>
      </c>
      <c r="G53" s="9">
        <v>1</v>
      </c>
      <c r="H53" s="28">
        <v>17.95</v>
      </c>
      <c r="I53" s="28">
        <v>2</v>
      </c>
      <c r="J53" s="27">
        <v>3</v>
      </c>
      <c r="K53" s="9">
        <v>0.66669999999999996</v>
      </c>
      <c r="L53" s="28">
        <v>53.85</v>
      </c>
    </row>
    <row r="54" spans="1:12" x14ac:dyDescent="0.25">
      <c r="A54">
        <v>7</v>
      </c>
      <c r="B54" t="s">
        <v>18</v>
      </c>
      <c r="C54" t="s">
        <v>9</v>
      </c>
      <c r="D54" t="s">
        <v>12</v>
      </c>
      <c r="E54">
        <v>1</v>
      </c>
      <c r="F54" s="28">
        <v>17.95</v>
      </c>
      <c r="G54" s="9">
        <v>0</v>
      </c>
      <c r="H54" s="28">
        <v>0</v>
      </c>
      <c r="I54" s="28">
        <v>3</v>
      </c>
      <c r="J54" s="27">
        <v>4</v>
      </c>
      <c r="K54" s="9">
        <v>1</v>
      </c>
      <c r="L54" s="28">
        <v>71.8</v>
      </c>
    </row>
    <row r="55" spans="1:12" x14ac:dyDescent="0.25">
      <c r="A55">
        <v>8</v>
      </c>
      <c r="B55" t="s">
        <v>19</v>
      </c>
      <c r="C55" t="s">
        <v>9</v>
      </c>
      <c r="D55" t="s">
        <v>12</v>
      </c>
      <c r="E55">
        <v>1</v>
      </c>
      <c r="F55" s="28">
        <v>17.95</v>
      </c>
      <c r="G55" s="9">
        <v>1</v>
      </c>
      <c r="H55" s="28">
        <v>17.95</v>
      </c>
      <c r="I55" s="28">
        <v>3</v>
      </c>
      <c r="J55" s="27">
        <v>4</v>
      </c>
      <c r="K55" s="9">
        <v>0.75</v>
      </c>
      <c r="L55" s="28">
        <v>71.8</v>
      </c>
    </row>
    <row r="56" spans="1:12" x14ac:dyDescent="0.25">
      <c r="A56">
        <v>9</v>
      </c>
      <c r="B56" t="s">
        <v>20</v>
      </c>
      <c r="C56" t="s">
        <v>9</v>
      </c>
      <c r="D56" t="s">
        <v>12</v>
      </c>
      <c r="E56">
        <v>1</v>
      </c>
      <c r="F56" s="28">
        <v>17.95</v>
      </c>
      <c r="G56" s="9">
        <v>2</v>
      </c>
      <c r="H56" s="28">
        <v>35.9</v>
      </c>
      <c r="I56" s="28">
        <v>2</v>
      </c>
      <c r="J56" s="27">
        <v>3</v>
      </c>
      <c r="K56" s="9">
        <v>0.5</v>
      </c>
      <c r="L56" s="28">
        <v>53.85</v>
      </c>
    </row>
    <row r="57" spans="1:12" x14ac:dyDescent="0.25">
      <c r="A57">
        <v>10</v>
      </c>
      <c r="B57" t="s">
        <v>21</v>
      </c>
      <c r="C57" t="s">
        <v>9</v>
      </c>
      <c r="D57" t="s">
        <v>12</v>
      </c>
      <c r="E57">
        <v>1</v>
      </c>
      <c r="F57" s="28">
        <v>17.95</v>
      </c>
      <c r="G57" s="9">
        <v>2</v>
      </c>
      <c r="H57" s="28">
        <v>35.9</v>
      </c>
      <c r="I57" s="28">
        <v>1</v>
      </c>
      <c r="J57" s="27">
        <v>2</v>
      </c>
      <c r="K57" s="9">
        <v>0.33329999999999999</v>
      </c>
      <c r="L57" s="28">
        <v>35.9</v>
      </c>
    </row>
    <row r="58" spans="1:12" x14ac:dyDescent="0.25">
      <c r="A58">
        <v>11</v>
      </c>
      <c r="B58" t="s">
        <v>22</v>
      </c>
      <c r="C58" t="s">
        <v>9</v>
      </c>
      <c r="D58" t="s">
        <v>12</v>
      </c>
      <c r="E58">
        <v>1</v>
      </c>
      <c r="F58" s="28">
        <v>17.95</v>
      </c>
      <c r="G58" s="9">
        <v>0</v>
      </c>
      <c r="H58" s="28">
        <v>0</v>
      </c>
      <c r="I58" s="28">
        <v>2</v>
      </c>
      <c r="J58" s="27">
        <v>3</v>
      </c>
      <c r="K58" s="9">
        <v>1</v>
      </c>
      <c r="L58" s="28">
        <v>53.85</v>
      </c>
    </row>
    <row r="59" spans="1:12" x14ac:dyDescent="0.25">
      <c r="A59">
        <v>12</v>
      </c>
      <c r="B59" t="s">
        <v>23</v>
      </c>
      <c r="C59" t="s">
        <v>9</v>
      </c>
      <c r="D59" t="s">
        <v>12</v>
      </c>
      <c r="E59">
        <v>1</v>
      </c>
      <c r="F59" s="28">
        <v>17.95</v>
      </c>
      <c r="G59" s="9">
        <v>1</v>
      </c>
      <c r="H59" s="28">
        <v>17.95</v>
      </c>
      <c r="I59" s="28">
        <v>2</v>
      </c>
      <c r="J59" s="27">
        <v>3</v>
      </c>
      <c r="K59" s="9">
        <v>0.66669999999999996</v>
      </c>
      <c r="L59" s="28">
        <v>53.85</v>
      </c>
    </row>
    <row r="60" spans="1:12" x14ac:dyDescent="0.25">
      <c r="A60">
        <v>1</v>
      </c>
      <c r="B60" t="s">
        <v>7</v>
      </c>
      <c r="C60" t="s">
        <v>10</v>
      </c>
      <c r="D60" t="s">
        <v>12</v>
      </c>
      <c r="E60">
        <v>1</v>
      </c>
      <c r="F60" s="28">
        <v>17.95</v>
      </c>
      <c r="G60" s="9">
        <v>0</v>
      </c>
      <c r="H60" s="28">
        <v>0</v>
      </c>
      <c r="I60" s="28">
        <v>0</v>
      </c>
      <c r="J60" s="27">
        <v>1</v>
      </c>
      <c r="K60" s="9">
        <v>0</v>
      </c>
      <c r="L60" s="28">
        <v>17.95</v>
      </c>
    </row>
    <row r="61" spans="1:12" x14ac:dyDescent="0.25">
      <c r="A61">
        <v>2</v>
      </c>
      <c r="B61" t="s">
        <v>13</v>
      </c>
      <c r="C61" t="s">
        <v>10</v>
      </c>
      <c r="D61" t="s">
        <v>12</v>
      </c>
      <c r="E61">
        <v>1</v>
      </c>
      <c r="F61" s="28">
        <v>17.95</v>
      </c>
      <c r="G61" s="9">
        <v>1</v>
      </c>
      <c r="H61" s="28">
        <v>17.95</v>
      </c>
      <c r="I61" s="28">
        <v>0</v>
      </c>
      <c r="J61" s="27">
        <v>1</v>
      </c>
      <c r="K61" s="9">
        <v>0</v>
      </c>
      <c r="L61" s="28">
        <v>17.95</v>
      </c>
    </row>
    <row r="62" spans="1:12" x14ac:dyDescent="0.25">
      <c r="A62">
        <v>3</v>
      </c>
      <c r="B62" t="s">
        <v>14</v>
      </c>
      <c r="C62" t="s">
        <v>10</v>
      </c>
      <c r="D62" t="s">
        <v>12</v>
      </c>
      <c r="E62">
        <v>1</v>
      </c>
      <c r="F62" s="28">
        <v>17.95</v>
      </c>
      <c r="G62" s="9">
        <v>0</v>
      </c>
      <c r="H62" s="28">
        <v>0</v>
      </c>
      <c r="I62" s="28">
        <v>1</v>
      </c>
      <c r="J62" s="27">
        <v>2</v>
      </c>
      <c r="K62" s="9">
        <v>1</v>
      </c>
      <c r="L62" s="28">
        <v>35.9</v>
      </c>
    </row>
    <row r="63" spans="1:12" x14ac:dyDescent="0.25">
      <c r="A63">
        <v>4</v>
      </c>
      <c r="B63" t="s">
        <v>15</v>
      </c>
      <c r="C63" t="s">
        <v>10</v>
      </c>
      <c r="D63" t="s">
        <v>12</v>
      </c>
      <c r="E63">
        <v>1</v>
      </c>
      <c r="F63" s="28">
        <v>17.95</v>
      </c>
      <c r="G63" s="9">
        <v>0</v>
      </c>
      <c r="H63" s="28">
        <v>0</v>
      </c>
      <c r="I63" s="28">
        <v>2</v>
      </c>
      <c r="J63" s="27">
        <v>3</v>
      </c>
      <c r="K63" s="9">
        <v>1</v>
      </c>
      <c r="L63" s="28">
        <v>53.85</v>
      </c>
    </row>
    <row r="64" spans="1:12" x14ac:dyDescent="0.25">
      <c r="A64">
        <v>5</v>
      </c>
      <c r="B64" t="s">
        <v>16</v>
      </c>
      <c r="C64" t="s">
        <v>10</v>
      </c>
      <c r="D64" t="s">
        <v>12</v>
      </c>
      <c r="E64">
        <v>1</v>
      </c>
      <c r="F64" s="28">
        <v>17.95</v>
      </c>
      <c r="G64" s="9">
        <v>0</v>
      </c>
      <c r="H64" s="28">
        <v>0</v>
      </c>
      <c r="I64" s="28">
        <v>3</v>
      </c>
      <c r="J64" s="27">
        <v>4</v>
      </c>
      <c r="K64" s="9">
        <v>1</v>
      </c>
      <c r="L64" s="28">
        <v>71.8</v>
      </c>
    </row>
    <row r="65" spans="1:12" x14ac:dyDescent="0.25">
      <c r="A65">
        <v>6</v>
      </c>
      <c r="B65" t="s">
        <v>17</v>
      </c>
      <c r="C65" t="s">
        <v>10</v>
      </c>
      <c r="D65" t="s">
        <v>12</v>
      </c>
      <c r="E65">
        <v>1</v>
      </c>
      <c r="F65" s="28">
        <v>17.95</v>
      </c>
      <c r="G65" s="9">
        <v>4</v>
      </c>
      <c r="H65" s="28">
        <v>71.8</v>
      </c>
      <c r="I65" s="28">
        <v>0</v>
      </c>
      <c r="J65" s="27">
        <v>1</v>
      </c>
      <c r="K65" s="9">
        <v>0</v>
      </c>
      <c r="L65" s="28">
        <v>17.95</v>
      </c>
    </row>
    <row r="66" spans="1:12" x14ac:dyDescent="0.25">
      <c r="A66">
        <v>7</v>
      </c>
      <c r="B66" t="s">
        <v>18</v>
      </c>
      <c r="C66" t="s">
        <v>10</v>
      </c>
      <c r="D66" t="s">
        <v>12</v>
      </c>
      <c r="E66">
        <v>1</v>
      </c>
      <c r="F66" s="28">
        <v>17.95</v>
      </c>
      <c r="G66" s="9">
        <v>1</v>
      </c>
      <c r="H66" s="28">
        <v>17.95</v>
      </c>
      <c r="I66" s="28">
        <v>0</v>
      </c>
      <c r="J66" s="27">
        <v>1</v>
      </c>
      <c r="K66" s="9">
        <v>0</v>
      </c>
      <c r="L66" s="28">
        <v>17.95</v>
      </c>
    </row>
    <row r="67" spans="1:12" x14ac:dyDescent="0.25">
      <c r="A67">
        <v>8</v>
      </c>
      <c r="B67" t="s">
        <v>19</v>
      </c>
      <c r="C67" t="s">
        <v>10</v>
      </c>
      <c r="D67" t="s">
        <v>12</v>
      </c>
      <c r="E67">
        <v>1</v>
      </c>
      <c r="F67" s="28">
        <v>17.95</v>
      </c>
      <c r="G67" s="9">
        <v>1</v>
      </c>
      <c r="H67" s="28">
        <v>17.95</v>
      </c>
      <c r="I67" s="28">
        <v>0</v>
      </c>
      <c r="J67" s="27">
        <v>1</v>
      </c>
      <c r="K67" s="9">
        <v>0</v>
      </c>
      <c r="L67" s="28">
        <v>17.95</v>
      </c>
    </row>
    <row r="68" spans="1:12" x14ac:dyDescent="0.25">
      <c r="A68">
        <v>9</v>
      </c>
      <c r="B68" t="s">
        <v>20</v>
      </c>
      <c r="C68" t="s">
        <v>10</v>
      </c>
      <c r="D68" t="s">
        <v>12</v>
      </c>
      <c r="E68">
        <v>1</v>
      </c>
      <c r="F68" s="28">
        <v>17.95</v>
      </c>
      <c r="G68" s="9">
        <v>0</v>
      </c>
      <c r="H68" s="28">
        <v>0</v>
      </c>
      <c r="I68" s="28">
        <v>1</v>
      </c>
      <c r="J68" s="27">
        <v>2</v>
      </c>
      <c r="K68" s="9">
        <v>1</v>
      </c>
      <c r="L68" s="28">
        <v>35.9</v>
      </c>
    </row>
    <row r="69" spans="1:12" x14ac:dyDescent="0.25">
      <c r="A69">
        <v>10</v>
      </c>
      <c r="B69" t="s">
        <v>21</v>
      </c>
      <c r="C69" t="s">
        <v>10</v>
      </c>
      <c r="D69" t="s">
        <v>12</v>
      </c>
      <c r="E69">
        <v>1</v>
      </c>
      <c r="F69" s="28">
        <v>17.95</v>
      </c>
      <c r="G69" s="9">
        <v>0</v>
      </c>
      <c r="H69" s="28">
        <v>0</v>
      </c>
      <c r="I69" s="28">
        <v>2</v>
      </c>
      <c r="J69" s="27">
        <v>3</v>
      </c>
      <c r="K69" s="9">
        <v>1</v>
      </c>
      <c r="L69" s="28">
        <v>53.85</v>
      </c>
    </row>
    <row r="70" spans="1:12" x14ac:dyDescent="0.25">
      <c r="A70">
        <v>11</v>
      </c>
      <c r="B70" t="s">
        <v>22</v>
      </c>
      <c r="C70" t="s">
        <v>10</v>
      </c>
      <c r="D70" t="s">
        <v>12</v>
      </c>
      <c r="E70">
        <v>1</v>
      </c>
      <c r="F70" s="28">
        <v>17.95</v>
      </c>
      <c r="G70" s="9">
        <v>3</v>
      </c>
      <c r="H70" s="28">
        <v>53.85</v>
      </c>
      <c r="I70" s="28">
        <v>0</v>
      </c>
      <c r="J70" s="27">
        <v>1</v>
      </c>
      <c r="K70" s="9">
        <v>0</v>
      </c>
      <c r="L70" s="28">
        <v>17.95</v>
      </c>
    </row>
    <row r="71" spans="1:12" x14ac:dyDescent="0.25">
      <c r="A71">
        <v>12</v>
      </c>
      <c r="B71" t="s">
        <v>23</v>
      </c>
      <c r="C71" t="s">
        <v>10</v>
      </c>
      <c r="D71" t="s">
        <v>12</v>
      </c>
      <c r="E71">
        <v>1</v>
      </c>
      <c r="F71" s="28">
        <v>17.95</v>
      </c>
      <c r="G71" s="9">
        <v>1</v>
      </c>
      <c r="H71" s="28">
        <v>17.95</v>
      </c>
      <c r="I71" s="28">
        <v>0</v>
      </c>
      <c r="J71" s="27">
        <v>1</v>
      </c>
      <c r="K71" s="9">
        <v>0</v>
      </c>
      <c r="L71" s="28">
        <v>17.95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F98C-B1BF-47FA-955A-E0F39A533035}">
  <dimension ref="A1:C7"/>
  <sheetViews>
    <sheetView workbookViewId="0">
      <selection sqref="A1:C7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56</v>
      </c>
    </row>
    <row r="2" spans="1:3" x14ac:dyDescent="0.25">
      <c r="A2" t="s">
        <v>8</v>
      </c>
      <c r="B2" t="s">
        <v>9</v>
      </c>
      <c r="C2">
        <v>1522.35</v>
      </c>
    </row>
    <row r="3" spans="1:3" x14ac:dyDescent="0.25">
      <c r="A3" t="s">
        <v>8</v>
      </c>
      <c r="B3" t="s">
        <v>10</v>
      </c>
      <c r="C3">
        <v>1631.8</v>
      </c>
    </row>
    <row r="4" spans="1:3" x14ac:dyDescent="0.25">
      <c r="A4" t="s">
        <v>11</v>
      </c>
      <c r="B4" t="s">
        <v>9</v>
      </c>
      <c r="C4">
        <v>474.3</v>
      </c>
    </row>
    <row r="5" spans="1:3" x14ac:dyDescent="0.25">
      <c r="A5" t="s">
        <v>11</v>
      </c>
      <c r="B5" t="s">
        <v>10</v>
      </c>
      <c r="C5">
        <v>432.45</v>
      </c>
    </row>
    <row r="6" spans="1:3" x14ac:dyDescent="0.25">
      <c r="A6" t="s">
        <v>12</v>
      </c>
      <c r="B6" t="s">
        <v>9</v>
      </c>
      <c r="C6">
        <v>574.4</v>
      </c>
    </row>
    <row r="7" spans="1:3" x14ac:dyDescent="0.25">
      <c r="A7" t="s">
        <v>12</v>
      </c>
      <c r="B7" t="s">
        <v>10</v>
      </c>
      <c r="C7">
        <v>376.95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5241-6BD3-4549-84E4-7F23C54CD5BB}">
  <dimension ref="A1:I23"/>
  <sheetViews>
    <sheetView workbookViewId="0">
      <selection activeCell="L22" sqref="L22"/>
    </sheetView>
  </sheetViews>
  <sheetFormatPr baseColWidth="10" defaultRowHeight="15" x14ac:dyDescent="0.25"/>
  <cols>
    <col min="4" max="4" width="11.42578125" style="30"/>
    <col min="9" max="9" width="11.42578125" style="29"/>
  </cols>
  <sheetData>
    <row r="1" spans="1:9" x14ac:dyDescent="0.25">
      <c r="A1" t="s">
        <v>58</v>
      </c>
      <c r="B1" t="s">
        <v>3</v>
      </c>
      <c r="C1" t="s">
        <v>30</v>
      </c>
      <c r="D1" s="30" t="s">
        <v>31</v>
      </c>
      <c r="E1" t="s">
        <v>32</v>
      </c>
      <c r="F1" t="s">
        <v>33</v>
      </c>
      <c r="G1" t="s">
        <v>34</v>
      </c>
      <c r="H1" t="s">
        <v>57</v>
      </c>
      <c r="I1" s="29" t="s">
        <v>59</v>
      </c>
    </row>
    <row r="2" spans="1:9" x14ac:dyDescent="0.25">
      <c r="A2">
        <v>1</v>
      </c>
      <c r="B2" t="s">
        <v>9</v>
      </c>
      <c r="C2">
        <v>18</v>
      </c>
      <c r="D2" s="30">
        <v>0.15</v>
      </c>
      <c r="E2">
        <v>13.28</v>
      </c>
      <c r="F2">
        <v>1</v>
      </c>
      <c r="G2">
        <v>13.28</v>
      </c>
      <c r="H2">
        <v>239.1</v>
      </c>
      <c r="I2" s="29">
        <v>4.8000000000000001E-2</v>
      </c>
    </row>
    <row r="3" spans="1:9" x14ac:dyDescent="0.25">
      <c r="A3">
        <v>1</v>
      </c>
      <c r="B3" t="s">
        <v>10</v>
      </c>
      <c r="C3">
        <v>21</v>
      </c>
      <c r="D3" s="30">
        <v>0.18</v>
      </c>
      <c r="E3">
        <v>13.19</v>
      </c>
      <c r="F3">
        <v>1</v>
      </c>
      <c r="G3">
        <v>13.19</v>
      </c>
      <c r="H3">
        <v>276.95</v>
      </c>
      <c r="I3" s="29">
        <v>5.5E-2</v>
      </c>
    </row>
    <row r="4" spans="1:9" x14ac:dyDescent="0.25">
      <c r="A4">
        <v>2</v>
      </c>
      <c r="B4" t="s">
        <v>9</v>
      </c>
      <c r="C4">
        <v>8</v>
      </c>
      <c r="D4" s="30">
        <v>7.0000000000000007E-2</v>
      </c>
      <c r="E4">
        <v>12.95</v>
      </c>
      <c r="F4">
        <v>2</v>
      </c>
      <c r="G4">
        <v>25.9</v>
      </c>
      <c r="H4">
        <v>207.2</v>
      </c>
      <c r="I4" s="29">
        <v>4.1000000000000002E-2</v>
      </c>
    </row>
    <row r="5" spans="1:9" x14ac:dyDescent="0.25">
      <c r="A5">
        <v>2</v>
      </c>
      <c r="B5" t="s">
        <v>10</v>
      </c>
      <c r="C5">
        <v>9</v>
      </c>
      <c r="D5" s="30">
        <v>0.08</v>
      </c>
      <c r="E5">
        <v>12.17</v>
      </c>
      <c r="F5">
        <v>2</v>
      </c>
      <c r="G5">
        <v>24.34</v>
      </c>
      <c r="H5">
        <v>219.1</v>
      </c>
      <c r="I5" s="29">
        <v>4.3999999999999997E-2</v>
      </c>
    </row>
    <row r="6" spans="1:9" x14ac:dyDescent="0.25">
      <c r="A6">
        <v>3</v>
      </c>
      <c r="B6" t="s">
        <v>9</v>
      </c>
      <c r="C6">
        <v>5</v>
      </c>
      <c r="D6" s="30">
        <v>0.04</v>
      </c>
      <c r="E6">
        <v>12.35</v>
      </c>
      <c r="F6">
        <v>3</v>
      </c>
      <c r="G6">
        <v>37.049999999999997</v>
      </c>
      <c r="H6">
        <v>185.25</v>
      </c>
      <c r="I6" s="29">
        <v>3.6999999999999998E-2</v>
      </c>
    </row>
    <row r="7" spans="1:9" x14ac:dyDescent="0.25">
      <c r="A7">
        <v>3</v>
      </c>
      <c r="B7" t="s">
        <v>10</v>
      </c>
      <c r="C7">
        <v>9</v>
      </c>
      <c r="D7" s="30">
        <v>0.08</v>
      </c>
      <c r="E7">
        <v>13.06</v>
      </c>
      <c r="F7">
        <v>3</v>
      </c>
      <c r="G7">
        <v>39.18</v>
      </c>
      <c r="H7">
        <v>352.65</v>
      </c>
      <c r="I7" s="29">
        <v>7.0000000000000007E-2</v>
      </c>
    </row>
    <row r="8" spans="1:9" x14ac:dyDescent="0.25">
      <c r="A8">
        <v>4</v>
      </c>
      <c r="B8" t="s">
        <v>9</v>
      </c>
      <c r="C8">
        <v>7</v>
      </c>
      <c r="D8" s="30">
        <v>0.06</v>
      </c>
      <c r="E8">
        <v>14.52</v>
      </c>
      <c r="F8">
        <v>4</v>
      </c>
      <c r="G8">
        <v>58.09</v>
      </c>
      <c r="H8">
        <v>406.6</v>
      </c>
      <c r="I8" s="29">
        <v>8.1000000000000003E-2</v>
      </c>
    </row>
    <row r="9" spans="1:9" x14ac:dyDescent="0.25">
      <c r="A9">
        <v>4</v>
      </c>
      <c r="B9" t="s">
        <v>10</v>
      </c>
      <c r="C9">
        <v>7</v>
      </c>
      <c r="D9" s="30">
        <v>0.06</v>
      </c>
      <c r="E9">
        <v>11.66</v>
      </c>
      <c r="F9">
        <v>4</v>
      </c>
      <c r="G9">
        <v>46.66</v>
      </c>
      <c r="H9">
        <v>326.60000000000002</v>
      </c>
      <c r="I9" s="29">
        <v>6.5000000000000002E-2</v>
      </c>
    </row>
    <row r="10" spans="1:9" x14ac:dyDescent="0.25">
      <c r="A10">
        <v>5</v>
      </c>
      <c r="B10" t="s">
        <v>9</v>
      </c>
      <c r="C10">
        <v>6</v>
      </c>
      <c r="D10" s="30">
        <v>0.05</v>
      </c>
      <c r="E10">
        <v>13.95</v>
      </c>
      <c r="F10">
        <v>5</v>
      </c>
      <c r="G10">
        <v>69.75</v>
      </c>
      <c r="H10">
        <v>418.5</v>
      </c>
      <c r="I10" s="29">
        <v>8.3000000000000004E-2</v>
      </c>
    </row>
    <row r="11" spans="1:9" x14ac:dyDescent="0.25">
      <c r="A11">
        <v>5</v>
      </c>
      <c r="B11" t="s">
        <v>10</v>
      </c>
      <c r="C11">
        <v>3</v>
      </c>
      <c r="D11" s="30">
        <v>0.03</v>
      </c>
      <c r="E11">
        <v>9.9499999999999993</v>
      </c>
      <c r="F11">
        <v>5</v>
      </c>
      <c r="G11">
        <v>49.75</v>
      </c>
      <c r="H11">
        <v>149.25</v>
      </c>
      <c r="I11" s="29">
        <v>0.03</v>
      </c>
    </row>
    <row r="12" spans="1:9" x14ac:dyDescent="0.25">
      <c r="A12">
        <v>6</v>
      </c>
      <c r="B12" t="s">
        <v>9</v>
      </c>
      <c r="C12">
        <v>2</v>
      </c>
      <c r="D12" s="30">
        <v>0.02</v>
      </c>
      <c r="E12">
        <v>9.9499999999999993</v>
      </c>
      <c r="F12">
        <v>6</v>
      </c>
      <c r="G12">
        <v>59.7</v>
      </c>
      <c r="H12">
        <v>119.4</v>
      </c>
      <c r="I12" s="29">
        <v>2.4E-2</v>
      </c>
    </row>
    <row r="13" spans="1:9" x14ac:dyDescent="0.25">
      <c r="A13">
        <v>6</v>
      </c>
      <c r="B13" t="s">
        <v>10</v>
      </c>
      <c r="C13">
        <v>4</v>
      </c>
      <c r="D13" s="30">
        <v>0.03</v>
      </c>
      <c r="E13">
        <v>10.95</v>
      </c>
      <c r="F13">
        <v>6</v>
      </c>
      <c r="G13">
        <v>65.7</v>
      </c>
      <c r="H13">
        <v>262.8</v>
      </c>
      <c r="I13" s="29">
        <v>5.1999999999999998E-2</v>
      </c>
    </row>
    <row r="14" spans="1:9" x14ac:dyDescent="0.25">
      <c r="A14">
        <v>7</v>
      </c>
      <c r="B14" t="s">
        <v>9</v>
      </c>
      <c r="C14">
        <v>2</v>
      </c>
      <c r="D14" s="30">
        <v>0.02</v>
      </c>
      <c r="E14">
        <v>9.9499999999999993</v>
      </c>
      <c r="F14">
        <v>7</v>
      </c>
      <c r="G14">
        <v>69.650000000000006</v>
      </c>
      <c r="H14">
        <v>139.30000000000001</v>
      </c>
      <c r="I14" s="29">
        <v>2.8000000000000001E-2</v>
      </c>
    </row>
    <row r="15" spans="1:9" x14ac:dyDescent="0.25">
      <c r="A15">
        <v>7</v>
      </c>
      <c r="B15" t="s">
        <v>10</v>
      </c>
      <c r="C15">
        <v>3</v>
      </c>
      <c r="D15" s="30">
        <v>0.03</v>
      </c>
      <c r="E15">
        <v>11.28</v>
      </c>
      <c r="F15">
        <v>7</v>
      </c>
      <c r="G15">
        <v>78.98</v>
      </c>
      <c r="H15">
        <v>236.95</v>
      </c>
      <c r="I15" s="29">
        <v>4.7E-2</v>
      </c>
    </row>
    <row r="16" spans="1:9" x14ac:dyDescent="0.25">
      <c r="A16">
        <v>8</v>
      </c>
      <c r="B16" t="s">
        <v>9</v>
      </c>
      <c r="C16">
        <v>3</v>
      </c>
      <c r="D16" s="30">
        <v>0.03</v>
      </c>
      <c r="E16">
        <v>9.9499999999999993</v>
      </c>
      <c r="F16">
        <v>8</v>
      </c>
      <c r="G16">
        <v>79.599999999999994</v>
      </c>
      <c r="H16">
        <v>238.8</v>
      </c>
      <c r="I16" s="29">
        <v>4.8000000000000001E-2</v>
      </c>
    </row>
    <row r="17" spans="1:9" x14ac:dyDescent="0.25">
      <c r="A17">
        <v>8</v>
      </c>
      <c r="B17" t="s">
        <v>10</v>
      </c>
      <c r="C17">
        <v>3</v>
      </c>
      <c r="D17" s="30">
        <v>0.03</v>
      </c>
      <c r="E17">
        <v>9.9499999999999993</v>
      </c>
      <c r="F17">
        <v>8</v>
      </c>
      <c r="G17">
        <v>79.599999999999994</v>
      </c>
      <c r="H17">
        <v>238.8</v>
      </c>
      <c r="I17" s="29">
        <v>4.8000000000000001E-2</v>
      </c>
    </row>
    <row r="18" spans="1:9" x14ac:dyDescent="0.25">
      <c r="A18">
        <v>9</v>
      </c>
      <c r="B18" t="s">
        <v>9</v>
      </c>
      <c r="C18">
        <v>2</v>
      </c>
      <c r="D18" s="30">
        <v>0.02</v>
      </c>
      <c r="E18">
        <v>9.9499999999999993</v>
      </c>
      <c r="F18">
        <v>9</v>
      </c>
      <c r="G18">
        <v>89.55</v>
      </c>
      <c r="H18">
        <v>179.1</v>
      </c>
      <c r="I18" s="29">
        <v>3.5999999999999997E-2</v>
      </c>
    </row>
    <row r="19" spans="1:9" x14ac:dyDescent="0.25">
      <c r="A19">
        <v>9</v>
      </c>
      <c r="B19" t="s">
        <v>10</v>
      </c>
      <c r="C19">
        <v>2</v>
      </c>
      <c r="D19" s="30">
        <v>0.02</v>
      </c>
      <c r="E19">
        <v>9.9499999999999993</v>
      </c>
      <c r="F19">
        <v>9</v>
      </c>
      <c r="G19">
        <v>89.55</v>
      </c>
      <c r="H19">
        <v>179.1</v>
      </c>
      <c r="I19" s="29">
        <v>3.5999999999999997E-2</v>
      </c>
    </row>
    <row r="20" spans="1:9" x14ac:dyDescent="0.25">
      <c r="A20">
        <v>10</v>
      </c>
      <c r="B20" t="s">
        <v>9</v>
      </c>
      <c r="C20">
        <v>1</v>
      </c>
      <c r="D20" s="30">
        <v>0.01</v>
      </c>
      <c r="E20">
        <v>9.9499999999999993</v>
      </c>
      <c r="F20">
        <v>10</v>
      </c>
      <c r="G20">
        <v>99.5</v>
      </c>
      <c r="H20">
        <v>99.5</v>
      </c>
      <c r="I20" s="29">
        <v>0.02</v>
      </c>
    </row>
    <row r="21" spans="1:9" x14ac:dyDescent="0.25">
      <c r="A21">
        <v>10</v>
      </c>
      <c r="B21" t="s">
        <v>10</v>
      </c>
      <c r="C21">
        <v>2</v>
      </c>
      <c r="D21" s="30">
        <v>0.02</v>
      </c>
      <c r="E21">
        <v>9.9499999999999993</v>
      </c>
      <c r="F21">
        <v>10</v>
      </c>
      <c r="G21">
        <v>99.5</v>
      </c>
      <c r="H21">
        <v>199</v>
      </c>
      <c r="I21" s="29">
        <v>0.04</v>
      </c>
    </row>
    <row r="22" spans="1:9" x14ac:dyDescent="0.25">
      <c r="A22">
        <v>11</v>
      </c>
      <c r="B22" t="s">
        <v>9</v>
      </c>
      <c r="C22">
        <v>2</v>
      </c>
      <c r="D22" s="30">
        <v>0.02</v>
      </c>
      <c r="E22">
        <v>9.9499999999999993</v>
      </c>
      <c r="F22">
        <v>11</v>
      </c>
      <c r="G22">
        <v>109.45</v>
      </c>
      <c r="H22">
        <v>218.9</v>
      </c>
      <c r="I22" s="29">
        <v>4.3999999999999997E-2</v>
      </c>
    </row>
    <row r="23" spans="1:9" x14ac:dyDescent="0.25">
      <c r="A23">
        <v>12</v>
      </c>
      <c r="B23" t="s">
        <v>9</v>
      </c>
      <c r="C23">
        <v>1</v>
      </c>
      <c r="D23" s="30">
        <v>0.01</v>
      </c>
      <c r="E23">
        <v>9.9499999999999993</v>
      </c>
      <c r="F23">
        <v>12</v>
      </c>
      <c r="G23">
        <v>119.4</v>
      </c>
      <c r="H23">
        <v>119.4</v>
      </c>
      <c r="I23" s="29">
        <v>2.4E-2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9493-AA4E-4440-A9B1-087CA4FF1A66}">
  <dimension ref="A1:D14"/>
  <sheetViews>
    <sheetView workbookViewId="0">
      <selection activeCell="O18" sqref="O18"/>
    </sheetView>
  </sheetViews>
  <sheetFormatPr baseColWidth="10" defaultRowHeight="15" x14ac:dyDescent="0.25"/>
  <cols>
    <col min="1" max="1" width="17.5703125" bestFit="1" customWidth="1"/>
    <col min="2" max="2" width="13" bestFit="1" customWidth="1"/>
    <col min="3" max="3" width="20.42578125" bestFit="1" customWidth="1"/>
    <col min="4" max="4" width="20.5703125" bestFit="1" customWidth="1"/>
    <col min="5" max="5" width="23.5703125" bestFit="1" customWidth="1"/>
  </cols>
  <sheetData>
    <row r="1" spans="1:4" x14ac:dyDescent="0.25">
      <c r="A1" s="11" t="s">
        <v>27</v>
      </c>
      <c r="B1" t="s">
        <v>52</v>
      </c>
      <c r="C1" t="s">
        <v>49</v>
      </c>
      <c r="D1" t="s">
        <v>55</v>
      </c>
    </row>
    <row r="2" spans="1:4" x14ac:dyDescent="0.25">
      <c r="A2" s="12">
        <v>1</v>
      </c>
      <c r="B2" s="26">
        <v>10</v>
      </c>
      <c r="C2" s="26">
        <v>0</v>
      </c>
      <c r="D2" s="26">
        <v>10</v>
      </c>
    </row>
    <row r="3" spans="1:4" x14ac:dyDescent="0.25">
      <c r="A3" s="12">
        <v>2</v>
      </c>
      <c r="B3" s="26">
        <v>10</v>
      </c>
      <c r="C3" s="26">
        <v>3</v>
      </c>
      <c r="D3" s="26">
        <v>17</v>
      </c>
    </row>
    <row r="4" spans="1:4" x14ac:dyDescent="0.25">
      <c r="A4" s="12">
        <v>3</v>
      </c>
      <c r="B4" s="26">
        <v>10</v>
      </c>
      <c r="C4" s="26">
        <v>2</v>
      </c>
      <c r="D4" s="26">
        <v>25</v>
      </c>
    </row>
    <row r="5" spans="1:4" x14ac:dyDescent="0.25">
      <c r="A5" s="12">
        <v>4</v>
      </c>
      <c r="B5" s="26">
        <v>10</v>
      </c>
      <c r="C5" s="26">
        <v>3</v>
      </c>
      <c r="D5" s="26">
        <v>32</v>
      </c>
    </row>
    <row r="6" spans="1:4" x14ac:dyDescent="0.25">
      <c r="A6" s="12">
        <v>5</v>
      </c>
      <c r="B6" s="26">
        <v>10</v>
      </c>
      <c r="C6" s="26">
        <v>2</v>
      </c>
      <c r="D6" s="26">
        <v>40</v>
      </c>
    </row>
    <row r="7" spans="1:4" x14ac:dyDescent="0.25">
      <c r="A7" s="12">
        <v>6</v>
      </c>
      <c r="B7" s="26">
        <v>10</v>
      </c>
      <c r="C7" s="26">
        <v>8</v>
      </c>
      <c r="D7" s="26">
        <v>42</v>
      </c>
    </row>
    <row r="8" spans="1:4" x14ac:dyDescent="0.25">
      <c r="A8" s="12">
        <v>7</v>
      </c>
      <c r="B8" s="26">
        <v>10</v>
      </c>
      <c r="C8" s="26">
        <v>4</v>
      </c>
      <c r="D8" s="26">
        <v>43</v>
      </c>
    </row>
    <row r="9" spans="1:4" x14ac:dyDescent="0.25">
      <c r="A9" s="12">
        <v>8</v>
      </c>
      <c r="B9" s="26">
        <v>10</v>
      </c>
      <c r="C9" s="26">
        <v>7</v>
      </c>
      <c r="D9" s="26">
        <v>50</v>
      </c>
    </row>
    <row r="10" spans="1:4" x14ac:dyDescent="0.25">
      <c r="A10" s="12">
        <v>9</v>
      </c>
      <c r="B10" s="26">
        <v>10</v>
      </c>
      <c r="C10" s="26">
        <v>7</v>
      </c>
      <c r="D10" s="26">
        <v>53</v>
      </c>
    </row>
    <row r="11" spans="1:4" x14ac:dyDescent="0.25">
      <c r="A11" s="12">
        <v>10</v>
      </c>
      <c r="B11" s="26">
        <v>10</v>
      </c>
      <c r="C11" s="26">
        <v>8</v>
      </c>
      <c r="D11" s="26">
        <v>55</v>
      </c>
    </row>
    <row r="12" spans="1:4" x14ac:dyDescent="0.25">
      <c r="A12" s="12">
        <v>11</v>
      </c>
      <c r="B12" s="26">
        <v>10</v>
      </c>
      <c r="C12" s="26">
        <v>34</v>
      </c>
      <c r="D12" s="26">
        <v>31</v>
      </c>
    </row>
    <row r="13" spans="1:4" x14ac:dyDescent="0.25">
      <c r="A13" s="12">
        <v>12</v>
      </c>
      <c r="B13" s="26">
        <v>10</v>
      </c>
      <c r="C13" s="26">
        <v>8</v>
      </c>
      <c r="D13" s="26">
        <v>33</v>
      </c>
    </row>
    <row r="14" spans="1:4" x14ac:dyDescent="0.25">
      <c r="A14" s="12" t="s">
        <v>24</v>
      </c>
      <c r="B14" s="26">
        <v>120</v>
      </c>
      <c r="C14" s="26">
        <v>86</v>
      </c>
      <c r="D14" s="26">
        <v>431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7C5E-1670-4AAF-960B-DA59D523192E}">
  <dimension ref="A1:D80"/>
  <sheetViews>
    <sheetView workbookViewId="0">
      <selection activeCell="M26" sqref="M26"/>
    </sheetView>
  </sheetViews>
  <sheetFormatPr baseColWidth="10" defaultRowHeight="15" x14ac:dyDescent="0.25"/>
  <cols>
    <col min="1" max="1" width="23.5703125" bestFit="1" customWidth="1"/>
    <col min="2" max="2" width="22.42578125" bestFit="1" customWidth="1"/>
    <col min="3" max="3" width="4.5703125" bestFit="1" customWidth="1"/>
    <col min="4" max="4" width="12.5703125" style="9" bestFit="1" customWidth="1"/>
    <col min="5" max="5" width="4.5703125" bestFit="1" customWidth="1"/>
    <col min="6" max="6" width="23.5703125" bestFit="1" customWidth="1"/>
    <col min="7" max="7" width="28.5703125" bestFit="1" customWidth="1"/>
    <col min="8" max="8" width="28.7109375" bestFit="1" customWidth="1"/>
  </cols>
  <sheetData>
    <row r="1" spans="1:4" x14ac:dyDescent="0.25">
      <c r="D1"/>
    </row>
    <row r="2" spans="1:4" x14ac:dyDescent="0.25">
      <c r="D2"/>
    </row>
    <row r="3" spans="1:4" x14ac:dyDescent="0.25">
      <c r="A3" s="6" t="s">
        <v>28</v>
      </c>
      <c r="B3" s="6" t="s">
        <v>25</v>
      </c>
      <c r="C3" s="4"/>
      <c r="D3" s="5"/>
    </row>
    <row r="4" spans="1:4" x14ac:dyDescent="0.25">
      <c r="A4" s="6" t="s">
        <v>27</v>
      </c>
      <c r="B4" s="3" t="s">
        <v>9</v>
      </c>
      <c r="C4" s="8" t="s">
        <v>10</v>
      </c>
      <c r="D4" s="7" t="s">
        <v>24</v>
      </c>
    </row>
    <row r="5" spans="1:4" x14ac:dyDescent="0.25">
      <c r="A5" s="13">
        <v>1</v>
      </c>
      <c r="B5" s="19">
        <v>0</v>
      </c>
      <c r="C5" s="20">
        <v>0</v>
      </c>
      <c r="D5" s="21">
        <v>0</v>
      </c>
    </row>
    <row r="6" spans="1:4" x14ac:dyDescent="0.25">
      <c r="A6" s="14">
        <v>2</v>
      </c>
      <c r="B6" s="22">
        <v>4</v>
      </c>
      <c r="C6" s="23">
        <v>3</v>
      </c>
      <c r="D6" s="24">
        <v>7</v>
      </c>
    </row>
    <row r="7" spans="1:4" x14ac:dyDescent="0.25">
      <c r="A7" s="14">
        <v>3</v>
      </c>
      <c r="B7" s="22">
        <v>6</v>
      </c>
      <c r="C7" s="23">
        <v>9</v>
      </c>
      <c r="D7" s="24">
        <v>15</v>
      </c>
    </row>
    <row r="8" spans="1:4" x14ac:dyDescent="0.25">
      <c r="A8" s="14">
        <v>4</v>
      </c>
      <c r="B8" s="22">
        <v>8</v>
      </c>
      <c r="C8" s="23">
        <v>14</v>
      </c>
      <c r="D8" s="24">
        <v>22</v>
      </c>
    </row>
    <row r="9" spans="1:4" x14ac:dyDescent="0.25">
      <c r="A9" s="14">
        <v>5</v>
      </c>
      <c r="B9" s="22">
        <v>11</v>
      </c>
      <c r="C9" s="23">
        <v>19</v>
      </c>
      <c r="D9" s="24">
        <v>30</v>
      </c>
    </row>
    <row r="10" spans="1:4" x14ac:dyDescent="0.25">
      <c r="A10" s="14">
        <v>6</v>
      </c>
      <c r="B10" s="22">
        <v>14</v>
      </c>
      <c r="C10" s="23">
        <v>18</v>
      </c>
      <c r="D10" s="24">
        <v>32</v>
      </c>
    </row>
    <row r="11" spans="1:4" x14ac:dyDescent="0.25">
      <c r="A11" s="14">
        <v>7</v>
      </c>
      <c r="B11" s="22">
        <v>18</v>
      </c>
      <c r="C11" s="23">
        <v>15</v>
      </c>
      <c r="D11" s="24">
        <v>33</v>
      </c>
    </row>
    <row r="12" spans="1:4" x14ac:dyDescent="0.25">
      <c r="A12" s="14">
        <v>8</v>
      </c>
      <c r="B12" s="22">
        <v>19</v>
      </c>
      <c r="C12" s="23">
        <v>21</v>
      </c>
      <c r="D12" s="24">
        <v>40</v>
      </c>
    </row>
    <row r="13" spans="1:4" x14ac:dyDescent="0.25">
      <c r="A13" s="14">
        <v>9</v>
      </c>
      <c r="B13" s="22">
        <v>20</v>
      </c>
      <c r="C13" s="23">
        <v>23</v>
      </c>
      <c r="D13" s="24">
        <v>43</v>
      </c>
    </row>
    <row r="14" spans="1:4" x14ac:dyDescent="0.25">
      <c r="A14" s="14">
        <v>10</v>
      </c>
      <c r="B14" s="22">
        <v>18</v>
      </c>
      <c r="C14" s="23">
        <v>27</v>
      </c>
      <c r="D14" s="24">
        <v>45</v>
      </c>
    </row>
    <row r="15" spans="1:4" x14ac:dyDescent="0.25">
      <c r="A15" s="14">
        <v>11</v>
      </c>
      <c r="B15" s="22">
        <v>21</v>
      </c>
      <c r="C15" s="23">
        <v>0</v>
      </c>
      <c r="D15" s="24">
        <v>21</v>
      </c>
    </row>
    <row r="16" spans="1:4" x14ac:dyDescent="0.25">
      <c r="A16" s="14">
        <v>12</v>
      </c>
      <c r="B16" s="22">
        <v>23</v>
      </c>
      <c r="C16" s="23">
        <v>0</v>
      </c>
      <c r="D16" s="24">
        <v>23</v>
      </c>
    </row>
    <row r="17" spans="1:4" x14ac:dyDescent="0.25">
      <c r="A17" s="15" t="s">
        <v>24</v>
      </c>
      <c r="B17" s="16">
        <v>162</v>
      </c>
      <c r="C17" s="17">
        <v>149</v>
      </c>
      <c r="D17" s="18">
        <v>311</v>
      </c>
    </row>
    <row r="18" spans="1:4" x14ac:dyDescent="0.25">
      <c r="D18"/>
    </row>
    <row r="19" spans="1:4" x14ac:dyDescent="0.25">
      <c r="D19"/>
    </row>
    <row r="20" spans="1:4" x14ac:dyDescent="0.25">
      <c r="D20"/>
    </row>
    <row r="21" spans="1:4" x14ac:dyDescent="0.25">
      <c r="D21"/>
    </row>
    <row r="22" spans="1:4" x14ac:dyDescent="0.25">
      <c r="D22"/>
    </row>
    <row r="23" spans="1:4" x14ac:dyDescent="0.25">
      <c r="D23"/>
    </row>
    <row r="24" spans="1:4" x14ac:dyDescent="0.25">
      <c r="D24"/>
    </row>
    <row r="25" spans="1:4" x14ac:dyDescent="0.25">
      <c r="D25"/>
    </row>
    <row r="26" spans="1:4" x14ac:dyDescent="0.25">
      <c r="D26"/>
    </row>
    <row r="27" spans="1:4" x14ac:dyDescent="0.25">
      <c r="D27"/>
    </row>
    <row r="28" spans="1:4" x14ac:dyDescent="0.25">
      <c r="D28"/>
    </row>
    <row r="29" spans="1:4" x14ac:dyDescent="0.25">
      <c r="D29"/>
    </row>
    <row r="30" spans="1:4" x14ac:dyDescent="0.25">
      <c r="D30"/>
    </row>
    <row r="31" spans="1:4" x14ac:dyDescent="0.25">
      <c r="D31"/>
    </row>
    <row r="32" spans="1: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FA31-F6B1-4908-B4C3-ED924660CA0E}">
  <dimension ref="A1:C9"/>
  <sheetViews>
    <sheetView workbookViewId="0">
      <selection activeCell="E2" sqref="E2"/>
    </sheetView>
  </sheetViews>
  <sheetFormatPr baseColWidth="10" defaultRowHeight="15" x14ac:dyDescent="0.25"/>
  <cols>
    <col min="1" max="1" width="17.5703125" bestFit="1" customWidth="1"/>
    <col min="2" max="2" width="20.5703125" bestFit="1" customWidth="1"/>
    <col min="3" max="3" width="16.28515625" bestFit="1" customWidth="1"/>
  </cols>
  <sheetData>
    <row r="1" spans="1:3" x14ac:dyDescent="0.25">
      <c r="A1" s="11" t="s">
        <v>27</v>
      </c>
      <c r="B1" t="s">
        <v>41</v>
      </c>
      <c r="C1" t="s">
        <v>42</v>
      </c>
    </row>
    <row r="2" spans="1:3" x14ac:dyDescent="0.25">
      <c r="A2" s="12">
        <v>1</v>
      </c>
      <c r="B2" s="9">
        <v>0.33</v>
      </c>
      <c r="C2" s="9">
        <v>0.10299999999999999</v>
      </c>
    </row>
    <row r="3" spans="1:3" x14ac:dyDescent="0.25">
      <c r="A3" s="12" t="s">
        <v>53</v>
      </c>
      <c r="B3" s="9">
        <v>0.26</v>
      </c>
      <c r="C3" s="9">
        <v>0.192</v>
      </c>
    </row>
    <row r="4" spans="1:3" x14ac:dyDescent="0.25">
      <c r="A4" s="12" t="s">
        <v>38</v>
      </c>
      <c r="B4" s="9">
        <v>0.19</v>
      </c>
      <c r="C4" s="9">
        <v>0.26</v>
      </c>
    </row>
    <row r="5" spans="1:3" x14ac:dyDescent="0.25">
      <c r="A5" s="12" t="s">
        <v>39</v>
      </c>
      <c r="B5" s="9">
        <v>0.09</v>
      </c>
      <c r="C5" s="9">
        <v>0.151</v>
      </c>
    </row>
    <row r="6" spans="1:3" x14ac:dyDescent="0.25">
      <c r="A6" s="12" t="s">
        <v>40</v>
      </c>
      <c r="B6" s="9">
        <v>0.08</v>
      </c>
      <c r="C6" s="9">
        <v>0.16700000000000001</v>
      </c>
    </row>
    <row r="7" spans="1:3" x14ac:dyDescent="0.25">
      <c r="A7" s="12" t="s">
        <v>37</v>
      </c>
      <c r="B7" s="9">
        <v>0.04</v>
      </c>
      <c r="C7" s="9">
        <v>0.10299999999999999</v>
      </c>
    </row>
    <row r="8" spans="1:3" x14ac:dyDescent="0.25">
      <c r="A8" s="12">
        <v>12</v>
      </c>
      <c r="B8" s="9">
        <v>0.01</v>
      </c>
      <c r="C8" s="9">
        <v>2.4E-2</v>
      </c>
    </row>
    <row r="9" spans="1:3" x14ac:dyDescent="0.25">
      <c r="A9" s="12" t="s">
        <v>24</v>
      </c>
      <c r="B9" s="9">
        <v>1</v>
      </c>
      <c r="C9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D9DE-2BF4-4D44-B3F6-C7FF0FB67560}">
  <dimension ref="A3:E7"/>
  <sheetViews>
    <sheetView workbookViewId="0">
      <selection activeCell="B4" sqref="B4"/>
    </sheetView>
  </sheetViews>
  <sheetFormatPr baseColWidth="10" defaultRowHeight="15" x14ac:dyDescent="0.25"/>
  <cols>
    <col min="1" max="1" width="20.140625" bestFit="1" customWidth="1"/>
    <col min="2" max="2" width="22.42578125" bestFit="1" customWidth="1"/>
    <col min="3" max="3" width="9" bestFit="1" customWidth="1"/>
    <col min="4" max="4" width="6.7109375" bestFit="1" customWidth="1"/>
    <col min="5" max="5" width="12.5703125" bestFit="1" customWidth="1"/>
    <col min="6" max="6" width="6.7109375" bestFit="1" customWidth="1"/>
    <col min="7" max="7" width="9" bestFit="1" customWidth="1"/>
    <col min="8" max="8" width="6.85546875" bestFit="1" customWidth="1"/>
    <col min="9" max="9" width="9.5703125" bestFit="1" customWidth="1"/>
    <col min="10" max="10" width="12.5703125" bestFit="1" customWidth="1"/>
  </cols>
  <sheetData>
    <row r="3" spans="1:5" x14ac:dyDescent="0.25">
      <c r="A3" s="11" t="s">
        <v>62</v>
      </c>
      <c r="B3" s="11" t="s">
        <v>25</v>
      </c>
    </row>
    <row r="4" spans="1:5" x14ac:dyDescent="0.25">
      <c r="A4" s="11" t="s">
        <v>27</v>
      </c>
      <c r="B4" t="s">
        <v>8</v>
      </c>
      <c r="C4" t="s">
        <v>11</v>
      </c>
      <c r="D4" t="s">
        <v>12</v>
      </c>
      <c r="E4" t="s">
        <v>24</v>
      </c>
    </row>
    <row r="5" spans="1:5" x14ac:dyDescent="0.25">
      <c r="A5" s="12" t="s">
        <v>9</v>
      </c>
      <c r="B5" s="26">
        <v>14</v>
      </c>
      <c r="C5" s="26">
        <v>10</v>
      </c>
      <c r="D5" s="26">
        <v>7</v>
      </c>
      <c r="E5" s="26">
        <v>31</v>
      </c>
    </row>
    <row r="6" spans="1:5" x14ac:dyDescent="0.25">
      <c r="A6" s="12" t="s">
        <v>10</v>
      </c>
      <c r="B6" s="26">
        <v>21</v>
      </c>
      <c r="C6" s="26">
        <v>7</v>
      </c>
      <c r="D6" s="26">
        <v>11</v>
      </c>
      <c r="E6" s="26">
        <v>39</v>
      </c>
    </row>
    <row r="7" spans="1:5" x14ac:dyDescent="0.25">
      <c r="A7" s="12" t="s">
        <v>24</v>
      </c>
      <c r="B7" s="26">
        <v>35</v>
      </c>
      <c r="C7" s="26">
        <v>17</v>
      </c>
      <c r="D7" s="26">
        <v>18</v>
      </c>
      <c r="E7" s="26">
        <v>70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3F0A1-034C-49EE-924F-EABBB3CED6E1}">
  <dimension ref="A1:E71"/>
  <sheetViews>
    <sheetView workbookViewId="0">
      <selection sqref="A1:E71"/>
    </sheetView>
  </sheetViews>
  <sheetFormatPr baseColWidth="10" defaultRowHeight="15" x14ac:dyDescent="0.25"/>
  <sheetData>
    <row r="1" spans="1:5" x14ac:dyDescent="0.25">
      <c r="A1" t="s">
        <v>58</v>
      </c>
      <c r="B1" t="s">
        <v>2</v>
      </c>
      <c r="C1" t="s">
        <v>3</v>
      </c>
      <c r="D1" t="s">
        <v>61</v>
      </c>
      <c r="E1" t="s">
        <v>56</v>
      </c>
    </row>
    <row r="2" spans="1:5" x14ac:dyDescent="0.25">
      <c r="A2">
        <v>2</v>
      </c>
      <c r="B2" t="s">
        <v>8</v>
      </c>
      <c r="C2" t="s">
        <v>9</v>
      </c>
      <c r="D2">
        <v>143840</v>
      </c>
      <c r="E2">
        <v>9.9499999999999993</v>
      </c>
    </row>
    <row r="3" spans="1:5" x14ac:dyDescent="0.25">
      <c r="A3">
        <v>1</v>
      </c>
      <c r="B3" t="s">
        <v>8</v>
      </c>
      <c r="C3" t="s">
        <v>10</v>
      </c>
      <c r="D3">
        <v>529055</v>
      </c>
      <c r="E3">
        <v>9.9499999999999993</v>
      </c>
    </row>
    <row r="4" spans="1:5" x14ac:dyDescent="0.25">
      <c r="A4">
        <v>2</v>
      </c>
      <c r="B4" t="s">
        <v>11</v>
      </c>
      <c r="C4" t="s">
        <v>10</v>
      </c>
      <c r="D4">
        <v>766569</v>
      </c>
      <c r="E4">
        <v>13.95</v>
      </c>
    </row>
    <row r="5" spans="1:5" x14ac:dyDescent="0.25">
      <c r="A5">
        <v>2</v>
      </c>
      <c r="B5" t="s">
        <v>8</v>
      </c>
      <c r="C5" t="s">
        <v>9</v>
      </c>
      <c r="D5">
        <v>839478</v>
      </c>
      <c r="E5">
        <v>9.9499999999999993</v>
      </c>
    </row>
    <row r="6" spans="1:5" x14ac:dyDescent="0.25">
      <c r="A6">
        <v>3</v>
      </c>
      <c r="B6" t="s">
        <v>8</v>
      </c>
      <c r="C6" t="s">
        <v>10</v>
      </c>
      <c r="D6">
        <v>697787</v>
      </c>
      <c r="E6">
        <v>9.9499999999999993</v>
      </c>
    </row>
    <row r="7" spans="1:5" x14ac:dyDescent="0.25">
      <c r="A7">
        <v>1</v>
      </c>
      <c r="B7" t="s">
        <v>12</v>
      </c>
      <c r="C7" t="s">
        <v>10</v>
      </c>
      <c r="D7">
        <v>347854</v>
      </c>
      <c r="E7">
        <v>17.95</v>
      </c>
    </row>
    <row r="8" spans="1:5" x14ac:dyDescent="0.25">
      <c r="A8">
        <v>3</v>
      </c>
      <c r="B8" t="s">
        <v>11</v>
      </c>
      <c r="C8" t="s">
        <v>10</v>
      </c>
      <c r="D8">
        <v>727847</v>
      </c>
      <c r="E8">
        <v>13.95</v>
      </c>
    </row>
    <row r="9" spans="1:5" x14ac:dyDescent="0.25">
      <c r="A9">
        <v>2</v>
      </c>
      <c r="B9" t="s">
        <v>8</v>
      </c>
      <c r="C9" t="s">
        <v>10</v>
      </c>
      <c r="D9">
        <v>304702</v>
      </c>
      <c r="E9">
        <v>9.9499999999999993</v>
      </c>
    </row>
    <row r="10" spans="1:5" x14ac:dyDescent="0.25">
      <c r="A10">
        <v>1</v>
      </c>
      <c r="B10" t="s">
        <v>8</v>
      </c>
      <c r="C10" t="s">
        <v>10</v>
      </c>
      <c r="D10">
        <v>728449</v>
      </c>
      <c r="E10">
        <v>9.9499999999999993</v>
      </c>
    </row>
    <row r="11" spans="1:5" x14ac:dyDescent="0.25">
      <c r="A11">
        <v>1</v>
      </c>
      <c r="B11" t="s">
        <v>11</v>
      </c>
      <c r="C11" t="s">
        <v>9</v>
      </c>
      <c r="D11">
        <v>258710</v>
      </c>
      <c r="E11">
        <v>13.95</v>
      </c>
    </row>
    <row r="12" spans="1:5" x14ac:dyDescent="0.25">
      <c r="A12">
        <v>1</v>
      </c>
      <c r="B12" t="s">
        <v>8</v>
      </c>
      <c r="C12" t="s">
        <v>9</v>
      </c>
      <c r="D12">
        <v>697788</v>
      </c>
      <c r="E12">
        <v>9.9499999999999993</v>
      </c>
    </row>
    <row r="13" spans="1:5" x14ac:dyDescent="0.25">
      <c r="A13">
        <v>1</v>
      </c>
      <c r="B13" t="s">
        <v>11</v>
      </c>
      <c r="C13" t="s">
        <v>9</v>
      </c>
      <c r="D13">
        <v>552861</v>
      </c>
      <c r="E13">
        <v>13.95</v>
      </c>
    </row>
    <row r="14" spans="1:5" x14ac:dyDescent="0.25">
      <c r="A14">
        <v>1</v>
      </c>
      <c r="B14" t="s">
        <v>8</v>
      </c>
      <c r="C14" t="s">
        <v>9</v>
      </c>
      <c r="D14">
        <v>317857</v>
      </c>
      <c r="E14">
        <v>9.9499999999999993</v>
      </c>
    </row>
    <row r="15" spans="1:5" x14ac:dyDescent="0.25">
      <c r="A15">
        <v>2</v>
      </c>
      <c r="B15" t="s">
        <v>8</v>
      </c>
      <c r="C15" t="s">
        <v>10</v>
      </c>
      <c r="D15">
        <v>742629</v>
      </c>
      <c r="E15">
        <v>9.9499999999999993</v>
      </c>
    </row>
    <row r="16" spans="1:5" x14ac:dyDescent="0.25">
      <c r="A16">
        <v>3</v>
      </c>
      <c r="B16" t="s">
        <v>8</v>
      </c>
      <c r="C16" t="s">
        <v>10</v>
      </c>
      <c r="D16">
        <v>36963</v>
      </c>
      <c r="E16">
        <v>9.9499999999999993</v>
      </c>
    </row>
    <row r="17" spans="1:5" x14ac:dyDescent="0.25">
      <c r="A17">
        <v>3</v>
      </c>
      <c r="B17" t="s">
        <v>8</v>
      </c>
      <c r="C17" t="s">
        <v>10</v>
      </c>
      <c r="D17">
        <v>762738</v>
      </c>
      <c r="E17">
        <v>9.9499999999999993</v>
      </c>
    </row>
    <row r="18" spans="1:5" x14ac:dyDescent="0.25">
      <c r="A18">
        <v>3</v>
      </c>
      <c r="B18" t="s">
        <v>11</v>
      </c>
      <c r="C18" t="s">
        <v>10</v>
      </c>
      <c r="D18">
        <v>40363</v>
      </c>
      <c r="E18">
        <v>13.95</v>
      </c>
    </row>
    <row r="19" spans="1:5" x14ac:dyDescent="0.25">
      <c r="A19">
        <v>1</v>
      </c>
      <c r="B19" t="s">
        <v>11</v>
      </c>
      <c r="C19" t="s">
        <v>10</v>
      </c>
      <c r="D19">
        <v>762628</v>
      </c>
      <c r="E19">
        <v>13.95</v>
      </c>
    </row>
    <row r="20" spans="1:5" x14ac:dyDescent="0.25">
      <c r="A20">
        <v>3</v>
      </c>
      <c r="B20" t="s">
        <v>8</v>
      </c>
      <c r="C20" t="s">
        <v>10</v>
      </c>
      <c r="D20">
        <v>302293</v>
      </c>
      <c r="E20">
        <v>9.9499999999999993</v>
      </c>
    </row>
    <row r="21" spans="1:5" x14ac:dyDescent="0.25">
      <c r="A21">
        <v>1</v>
      </c>
      <c r="B21" t="s">
        <v>8</v>
      </c>
      <c r="C21" t="s">
        <v>9</v>
      </c>
      <c r="D21">
        <v>685401</v>
      </c>
      <c r="E21">
        <v>9.9499999999999993</v>
      </c>
    </row>
    <row r="22" spans="1:5" x14ac:dyDescent="0.25">
      <c r="A22">
        <v>3</v>
      </c>
      <c r="B22" t="s">
        <v>8</v>
      </c>
      <c r="C22" t="s">
        <v>9</v>
      </c>
      <c r="D22">
        <v>828893</v>
      </c>
      <c r="E22">
        <v>9.9499999999999993</v>
      </c>
    </row>
    <row r="23" spans="1:5" x14ac:dyDescent="0.25">
      <c r="A23">
        <v>2</v>
      </c>
      <c r="B23" t="s">
        <v>12</v>
      </c>
      <c r="C23" t="s">
        <v>10</v>
      </c>
      <c r="D23">
        <v>949874</v>
      </c>
      <c r="E23">
        <v>17.95</v>
      </c>
    </row>
    <row r="24" spans="1:5" x14ac:dyDescent="0.25">
      <c r="A24">
        <v>3</v>
      </c>
      <c r="B24" t="s">
        <v>8</v>
      </c>
      <c r="C24" t="s">
        <v>9</v>
      </c>
      <c r="D24">
        <v>257864</v>
      </c>
      <c r="E24">
        <v>9.9499999999999993</v>
      </c>
    </row>
    <row r="25" spans="1:5" x14ac:dyDescent="0.25">
      <c r="A25">
        <v>2</v>
      </c>
      <c r="B25" t="s">
        <v>11</v>
      </c>
      <c r="C25" t="s">
        <v>9</v>
      </c>
      <c r="D25">
        <v>232897</v>
      </c>
      <c r="E25">
        <v>13.95</v>
      </c>
    </row>
    <row r="26" spans="1:5" x14ac:dyDescent="0.25">
      <c r="A26">
        <v>1</v>
      </c>
      <c r="B26" t="s">
        <v>8</v>
      </c>
      <c r="C26" t="s">
        <v>10</v>
      </c>
      <c r="D26">
        <v>949901</v>
      </c>
      <c r="E26">
        <v>9.9499999999999993</v>
      </c>
    </row>
    <row r="27" spans="1:5" x14ac:dyDescent="0.25">
      <c r="A27">
        <v>1</v>
      </c>
      <c r="B27" t="s">
        <v>8</v>
      </c>
      <c r="C27" t="s">
        <v>10</v>
      </c>
      <c r="D27">
        <v>958623</v>
      </c>
      <c r="E27">
        <v>9.9499999999999993</v>
      </c>
    </row>
    <row r="28" spans="1:5" x14ac:dyDescent="0.25">
      <c r="A28">
        <v>1</v>
      </c>
      <c r="B28" t="s">
        <v>8</v>
      </c>
      <c r="C28" t="s">
        <v>9</v>
      </c>
      <c r="D28">
        <v>606198</v>
      </c>
      <c r="E28">
        <v>9.9499999999999993</v>
      </c>
    </row>
    <row r="29" spans="1:5" x14ac:dyDescent="0.25">
      <c r="A29">
        <v>1</v>
      </c>
      <c r="B29" t="s">
        <v>12</v>
      </c>
      <c r="C29" t="s">
        <v>10</v>
      </c>
      <c r="D29">
        <v>196871</v>
      </c>
      <c r="E29">
        <v>17.95</v>
      </c>
    </row>
    <row r="30" spans="1:5" x14ac:dyDescent="0.25">
      <c r="A30">
        <v>1</v>
      </c>
      <c r="B30" t="s">
        <v>8</v>
      </c>
      <c r="C30" t="s">
        <v>10</v>
      </c>
      <c r="D30">
        <v>42202</v>
      </c>
      <c r="E30">
        <v>9.9499999999999993</v>
      </c>
    </row>
    <row r="31" spans="1:5" x14ac:dyDescent="0.25">
      <c r="A31">
        <v>1</v>
      </c>
      <c r="B31" t="s">
        <v>12</v>
      </c>
      <c r="C31" t="s">
        <v>10</v>
      </c>
      <c r="D31">
        <v>266470</v>
      </c>
      <c r="E31">
        <v>17.95</v>
      </c>
    </row>
    <row r="32" spans="1:5" x14ac:dyDescent="0.25">
      <c r="A32">
        <v>1</v>
      </c>
      <c r="B32" t="s">
        <v>12</v>
      </c>
      <c r="C32" t="s">
        <v>9</v>
      </c>
      <c r="D32">
        <v>924346</v>
      </c>
      <c r="E32">
        <v>17.95</v>
      </c>
    </row>
    <row r="33" spans="1:5" x14ac:dyDescent="0.25">
      <c r="A33">
        <v>1</v>
      </c>
      <c r="B33" t="s">
        <v>12</v>
      </c>
      <c r="C33" t="s">
        <v>9</v>
      </c>
      <c r="D33">
        <v>890822</v>
      </c>
      <c r="E33">
        <v>17.95</v>
      </c>
    </row>
    <row r="34" spans="1:5" x14ac:dyDescent="0.25">
      <c r="A34">
        <v>2</v>
      </c>
      <c r="B34" t="s">
        <v>11</v>
      </c>
      <c r="C34" t="s">
        <v>9</v>
      </c>
      <c r="D34">
        <v>543890</v>
      </c>
      <c r="E34">
        <v>13.95</v>
      </c>
    </row>
    <row r="35" spans="1:5" x14ac:dyDescent="0.25">
      <c r="A35">
        <v>3</v>
      </c>
      <c r="B35" t="s">
        <v>12</v>
      </c>
      <c r="C35" t="s">
        <v>10</v>
      </c>
      <c r="D35">
        <v>960528</v>
      </c>
      <c r="E35">
        <v>17.95</v>
      </c>
    </row>
    <row r="36" spans="1:5" x14ac:dyDescent="0.25">
      <c r="A36">
        <v>2</v>
      </c>
      <c r="B36" t="s">
        <v>8</v>
      </c>
      <c r="C36" t="s">
        <v>9</v>
      </c>
      <c r="D36">
        <v>807560</v>
      </c>
      <c r="E36">
        <v>9.9499999999999993</v>
      </c>
    </row>
    <row r="37" spans="1:5" x14ac:dyDescent="0.25">
      <c r="A37">
        <v>2</v>
      </c>
      <c r="B37" t="s">
        <v>8</v>
      </c>
      <c r="C37" t="s">
        <v>10</v>
      </c>
      <c r="D37">
        <v>796790</v>
      </c>
      <c r="E37">
        <v>9.9499999999999993</v>
      </c>
    </row>
    <row r="38" spans="1:5" x14ac:dyDescent="0.25">
      <c r="A38">
        <v>3</v>
      </c>
      <c r="B38" t="s">
        <v>8</v>
      </c>
      <c r="C38" t="s">
        <v>9</v>
      </c>
      <c r="D38">
        <v>210403</v>
      </c>
      <c r="E38">
        <v>9.9499999999999993</v>
      </c>
    </row>
    <row r="39" spans="1:5" x14ac:dyDescent="0.25">
      <c r="A39">
        <v>3</v>
      </c>
      <c r="B39" t="s">
        <v>12</v>
      </c>
      <c r="C39" t="s">
        <v>9</v>
      </c>
      <c r="D39">
        <v>362901</v>
      </c>
      <c r="E39">
        <v>17.95</v>
      </c>
    </row>
    <row r="40" spans="1:5" x14ac:dyDescent="0.25">
      <c r="A40">
        <v>1</v>
      </c>
      <c r="B40" t="s">
        <v>8</v>
      </c>
      <c r="C40" t="s">
        <v>9</v>
      </c>
      <c r="D40">
        <v>979506</v>
      </c>
      <c r="E40">
        <v>9.9499999999999993</v>
      </c>
    </row>
    <row r="41" spans="1:5" x14ac:dyDescent="0.25">
      <c r="A41">
        <v>2</v>
      </c>
      <c r="B41" t="s">
        <v>8</v>
      </c>
      <c r="C41" t="s">
        <v>10</v>
      </c>
      <c r="D41">
        <v>591978</v>
      </c>
      <c r="E41">
        <v>9.9499999999999993</v>
      </c>
    </row>
    <row r="42" spans="1:5" x14ac:dyDescent="0.25">
      <c r="A42">
        <v>2</v>
      </c>
      <c r="B42" t="s">
        <v>8</v>
      </c>
      <c r="C42" t="s">
        <v>10</v>
      </c>
      <c r="D42">
        <v>583647</v>
      </c>
      <c r="E42">
        <v>9.9499999999999993</v>
      </c>
    </row>
    <row r="43" spans="1:5" x14ac:dyDescent="0.25">
      <c r="A43">
        <v>1</v>
      </c>
      <c r="B43" t="s">
        <v>11</v>
      </c>
      <c r="C43" t="s">
        <v>9</v>
      </c>
      <c r="D43">
        <v>547293</v>
      </c>
      <c r="E43">
        <v>13.95</v>
      </c>
    </row>
    <row r="44" spans="1:5" x14ac:dyDescent="0.25">
      <c r="A44">
        <v>1</v>
      </c>
      <c r="B44" t="s">
        <v>12</v>
      </c>
      <c r="C44" t="s">
        <v>9</v>
      </c>
      <c r="D44">
        <v>815588</v>
      </c>
      <c r="E44">
        <v>17.95</v>
      </c>
    </row>
    <row r="45" spans="1:5" x14ac:dyDescent="0.25">
      <c r="A45">
        <v>1</v>
      </c>
      <c r="B45" t="s">
        <v>11</v>
      </c>
      <c r="C45" t="s">
        <v>9</v>
      </c>
      <c r="D45">
        <v>770422</v>
      </c>
      <c r="E45">
        <v>13.95</v>
      </c>
    </row>
    <row r="46" spans="1:5" x14ac:dyDescent="0.25">
      <c r="A46">
        <v>1</v>
      </c>
      <c r="B46" t="s">
        <v>12</v>
      </c>
      <c r="C46" t="s">
        <v>10</v>
      </c>
      <c r="D46">
        <v>30249</v>
      </c>
      <c r="E46">
        <v>17.95</v>
      </c>
    </row>
    <row r="47" spans="1:5" x14ac:dyDescent="0.25">
      <c r="A47">
        <v>1</v>
      </c>
      <c r="B47" t="s">
        <v>12</v>
      </c>
      <c r="C47" t="s">
        <v>10</v>
      </c>
      <c r="D47">
        <v>563866</v>
      </c>
      <c r="E47">
        <v>17.95</v>
      </c>
    </row>
    <row r="48" spans="1:5" x14ac:dyDescent="0.25">
      <c r="A48">
        <v>1</v>
      </c>
      <c r="B48" t="s">
        <v>8</v>
      </c>
      <c r="C48" t="s">
        <v>10</v>
      </c>
      <c r="D48">
        <v>480270</v>
      </c>
      <c r="E48">
        <v>9.9499999999999993</v>
      </c>
    </row>
    <row r="49" spans="1:5" x14ac:dyDescent="0.25">
      <c r="A49">
        <v>3</v>
      </c>
      <c r="B49" t="s">
        <v>11</v>
      </c>
      <c r="C49" t="s">
        <v>10</v>
      </c>
      <c r="D49">
        <v>91702</v>
      </c>
      <c r="E49">
        <v>13.95</v>
      </c>
    </row>
    <row r="50" spans="1:5" x14ac:dyDescent="0.25">
      <c r="A50">
        <v>1</v>
      </c>
      <c r="B50" t="s">
        <v>11</v>
      </c>
      <c r="C50" t="s">
        <v>10</v>
      </c>
      <c r="D50">
        <v>575675</v>
      </c>
      <c r="E50">
        <v>13.95</v>
      </c>
    </row>
    <row r="51" spans="1:5" x14ac:dyDescent="0.25">
      <c r="A51">
        <v>1</v>
      </c>
      <c r="B51" t="s">
        <v>11</v>
      </c>
      <c r="C51" t="s">
        <v>9</v>
      </c>
      <c r="D51">
        <v>166850</v>
      </c>
      <c r="E51">
        <v>13.95</v>
      </c>
    </row>
    <row r="52" spans="1:5" x14ac:dyDescent="0.25">
      <c r="A52">
        <v>1</v>
      </c>
      <c r="B52" t="s">
        <v>12</v>
      </c>
      <c r="C52" t="s">
        <v>10</v>
      </c>
      <c r="D52">
        <v>915709</v>
      </c>
      <c r="E52">
        <v>17.95</v>
      </c>
    </row>
    <row r="53" spans="1:5" x14ac:dyDescent="0.25">
      <c r="A53">
        <v>1</v>
      </c>
      <c r="B53" t="s">
        <v>8</v>
      </c>
      <c r="C53" t="s">
        <v>10</v>
      </c>
      <c r="D53">
        <v>253737</v>
      </c>
      <c r="E53">
        <v>9.9499999999999993</v>
      </c>
    </row>
    <row r="54" spans="1:5" x14ac:dyDescent="0.25">
      <c r="A54">
        <v>2</v>
      </c>
      <c r="B54" t="s">
        <v>12</v>
      </c>
      <c r="C54" t="s">
        <v>10</v>
      </c>
      <c r="D54">
        <v>504831</v>
      </c>
      <c r="E54">
        <v>17.95</v>
      </c>
    </row>
    <row r="55" spans="1:5" x14ac:dyDescent="0.25">
      <c r="A55">
        <v>1</v>
      </c>
      <c r="B55" t="s">
        <v>8</v>
      </c>
      <c r="C55" t="s">
        <v>9</v>
      </c>
      <c r="D55">
        <v>44448</v>
      </c>
      <c r="E55">
        <v>9.9499999999999993</v>
      </c>
    </row>
    <row r="56" spans="1:5" x14ac:dyDescent="0.25">
      <c r="A56">
        <v>1</v>
      </c>
      <c r="B56" t="s">
        <v>12</v>
      </c>
      <c r="C56" t="s">
        <v>9</v>
      </c>
      <c r="D56">
        <v>118560</v>
      </c>
      <c r="E56">
        <v>17.95</v>
      </c>
    </row>
    <row r="57" spans="1:5" x14ac:dyDescent="0.25">
      <c r="A57">
        <v>1</v>
      </c>
      <c r="B57" t="s">
        <v>8</v>
      </c>
      <c r="C57" t="s">
        <v>10</v>
      </c>
      <c r="D57">
        <v>445077</v>
      </c>
      <c r="E57">
        <v>9.9499999999999993</v>
      </c>
    </row>
    <row r="58" spans="1:5" x14ac:dyDescent="0.25">
      <c r="A58">
        <v>1</v>
      </c>
      <c r="B58" t="s">
        <v>8</v>
      </c>
      <c r="C58" t="s">
        <v>10</v>
      </c>
      <c r="D58">
        <v>983967</v>
      </c>
      <c r="E58">
        <v>9.9499999999999993</v>
      </c>
    </row>
    <row r="59" spans="1:5" x14ac:dyDescent="0.25">
      <c r="A59">
        <v>3</v>
      </c>
      <c r="B59" t="s">
        <v>12</v>
      </c>
      <c r="C59" t="s">
        <v>10</v>
      </c>
      <c r="D59">
        <v>750175</v>
      </c>
      <c r="E59">
        <v>17.95</v>
      </c>
    </row>
    <row r="60" spans="1:5" x14ac:dyDescent="0.25">
      <c r="A60">
        <v>2</v>
      </c>
      <c r="B60" t="s">
        <v>12</v>
      </c>
      <c r="C60" t="s">
        <v>9</v>
      </c>
      <c r="D60">
        <v>712170</v>
      </c>
      <c r="E60">
        <v>17.95</v>
      </c>
    </row>
    <row r="61" spans="1:5" x14ac:dyDescent="0.25">
      <c r="A61">
        <v>1</v>
      </c>
      <c r="B61" t="s">
        <v>11</v>
      </c>
      <c r="C61" t="s">
        <v>10</v>
      </c>
      <c r="D61">
        <v>509718</v>
      </c>
      <c r="E61">
        <v>13.95</v>
      </c>
    </row>
    <row r="62" spans="1:5" x14ac:dyDescent="0.25">
      <c r="A62">
        <v>3</v>
      </c>
      <c r="B62" t="s">
        <v>11</v>
      </c>
      <c r="C62" t="s">
        <v>9</v>
      </c>
      <c r="D62">
        <v>746314</v>
      </c>
      <c r="E62">
        <v>13.95</v>
      </c>
    </row>
    <row r="63" spans="1:5" x14ac:dyDescent="0.25">
      <c r="A63">
        <v>1</v>
      </c>
      <c r="B63" t="s">
        <v>12</v>
      </c>
      <c r="C63" t="s">
        <v>10</v>
      </c>
      <c r="D63">
        <v>687893</v>
      </c>
      <c r="E63">
        <v>17.95</v>
      </c>
    </row>
    <row r="64" spans="1:5" x14ac:dyDescent="0.25">
      <c r="A64">
        <v>1</v>
      </c>
      <c r="B64" t="s">
        <v>8</v>
      </c>
      <c r="C64" t="s">
        <v>10</v>
      </c>
      <c r="D64">
        <v>860358</v>
      </c>
      <c r="E64">
        <v>9.9499999999999993</v>
      </c>
    </row>
    <row r="65" spans="1:5" x14ac:dyDescent="0.25">
      <c r="A65">
        <v>1</v>
      </c>
      <c r="B65" t="s">
        <v>8</v>
      </c>
      <c r="C65" t="s">
        <v>9</v>
      </c>
      <c r="D65">
        <v>358978</v>
      </c>
      <c r="E65">
        <v>9.9499999999999993</v>
      </c>
    </row>
    <row r="66" spans="1:5" x14ac:dyDescent="0.25">
      <c r="A66">
        <v>1</v>
      </c>
      <c r="B66" t="s">
        <v>8</v>
      </c>
      <c r="C66" t="s">
        <v>10</v>
      </c>
      <c r="D66">
        <v>147861</v>
      </c>
      <c r="E66">
        <v>9.9499999999999993</v>
      </c>
    </row>
    <row r="67" spans="1:5" x14ac:dyDescent="0.25">
      <c r="A67">
        <v>2</v>
      </c>
      <c r="B67" t="s">
        <v>8</v>
      </c>
      <c r="C67" t="s">
        <v>10</v>
      </c>
      <c r="D67">
        <v>426690</v>
      </c>
      <c r="E67">
        <v>9.9499999999999993</v>
      </c>
    </row>
    <row r="68" spans="1:5" x14ac:dyDescent="0.25">
      <c r="A68">
        <v>1</v>
      </c>
      <c r="B68" t="s">
        <v>8</v>
      </c>
      <c r="C68" t="s">
        <v>9</v>
      </c>
      <c r="D68">
        <v>553515</v>
      </c>
      <c r="E68">
        <v>9.9499999999999993</v>
      </c>
    </row>
    <row r="69" spans="1:5" x14ac:dyDescent="0.25">
      <c r="A69">
        <v>2</v>
      </c>
      <c r="B69" t="s">
        <v>11</v>
      </c>
      <c r="C69" t="s">
        <v>9</v>
      </c>
      <c r="D69">
        <v>261585</v>
      </c>
      <c r="E69">
        <v>13.95</v>
      </c>
    </row>
    <row r="70" spans="1:5" x14ac:dyDescent="0.25">
      <c r="A70">
        <v>1</v>
      </c>
      <c r="B70" t="s">
        <v>12</v>
      </c>
      <c r="C70" t="s">
        <v>9</v>
      </c>
      <c r="D70">
        <v>106813</v>
      </c>
      <c r="E70">
        <v>17.95</v>
      </c>
    </row>
    <row r="71" spans="1:5" x14ac:dyDescent="0.25">
      <c r="A71">
        <v>2</v>
      </c>
      <c r="B71" t="s">
        <v>11</v>
      </c>
      <c r="C71" t="s">
        <v>9</v>
      </c>
      <c r="D71">
        <v>452469</v>
      </c>
      <c r="E71">
        <v>13.95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04EF0-E1D2-4DF9-AD1A-33AB1B2C1D98}">
  <dimension ref="A1:D123"/>
  <sheetViews>
    <sheetView tabSelected="1" topLeftCell="A10" workbookViewId="0">
      <selection activeCell="C60" sqref="C60"/>
    </sheetView>
  </sheetViews>
  <sheetFormatPr baseColWidth="10" defaultRowHeight="15" x14ac:dyDescent="0.25"/>
  <cols>
    <col min="1" max="1" width="17.5703125" bestFit="1" customWidth="1"/>
    <col min="2" max="2" width="14.140625" bestFit="1" customWidth="1"/>
  </cols>
  <sheetData>
    <row r="1" spans="1:4" x14ac:dyDescent="0.25">
      <c r="A1" s="11" t="s">
        <v>27</v>
      </c>
      <c r="B1" t="s">
        <v>46</v>
      </c>
    </row>
    <row r="2" spans="1:4" x14ac:dyDescent="0.25">
      <c r="A2" s="12">
        <v>466902</v>
      </c>
      <c r="B2" s="26">
        <v>119.4</v>
      </c>
      <c r="C2" s="9">
        <f>B2/SUM($B$2:$B$121)</f>
        <v>2.3821636989376081E-2</v>
      </c>
      <c r="D2" s="9">
        <f>SUM(C2)</f>
        <v>2.3821636989376081E-2</v>
      </c>
    </row>
    <row r="3" spans="1:4" x14ac:dyDescent="0.25">
      <c r="A3" s="12">
        <v>3797</v>
      </c>
      <c r="B3" s="26">
        <v>109.45</v>
      </c>
      <c r="C3" s="9">
        <f t="shared" ref="C3:C66" si="0">B3/SUM($B$2:$B$121)</f>
        <v>2.1836500573594739E-2</v>
      </c>
      <c r="D3" s="9">
        <f>C3+D2</f>
        <v>4.5658137562970824E-2</v>
      </c>
    </row>
    <row r="4" spans="1:4" x14ac:dyDescent="0.25">
      <c r="A4" s="12">
        <v>610320</v>
      </c>
      <c r="B4" s="26">
        <v>109.45</v>
      </c>
      <c r="C4" s="9">
        <f t="shared" si="0"/>
        <v>2.1836500573594739E-2</v>
      </c>
      <c r="D4" s="9">
        <f t="shared" ref="D4:D67" si="1">C4+D3</f>
        <v>6.749463813656556E-2</v>
      </c>
    </row>
    <row r="5" spans="1:4" x14ac:dyDescent="0.25">
      <c r="A5" s="12">
        <v>605958</v>
      </c>
      <c r="B5" s="26">
        <v>99.5</v>
      </c>
      <c r="C5" s="9">
        <f t="shared" si="0"/>
        <v>1.9851364157813401E-2</v>
      </c>
      <c r="D5" s="9">
        <f t="shared" si="1"/>
        <v>8.7346002294378958E-2</v>
      </c>
    </row>
    <row r="6" spans="1:4" x14ac:dyDescent="0.25">
      <c r="A6" s="12">
        <v>291553</v>
      </c>
      <c r="B6" s="26">
        <v>99.5</v>
      </c>
      <c r="C6" s="9">
        <f t="shared" si="0"/>
        <v>1.9851364157813401E-2</v>
      </c>
      <c r="D6" s="9">
        <f t="shared" si="1"/>
        <v>0.10719736645219236</v>
      </c>
    </row>
    <row r="7" spans="1:4" x14ac:dyDescent="0.25">
      <c r="A7" s="12">
        <v>401708</v>
      </c>
      <c r="B7" s="26">
        <v>99.5</v>
      </c>
      <c r="C7" s="9">
        <f t="shared" si="0"/>
        <v>1.9851364157813401E-2</v>
      </c>
      <c r="D7" s="9">
        <f t="shared" si="1"/>
        <v>0.12704873061000577</v>
      </c>
    </row>
    <row r="8" spans="1:4" x14ac:dyDescent="0.25">
      <c r="A8" s="12">
        <v>960376</v>
      </c>
      <c r="B8" s="26">
        <v>97.65</v>
      </c>
      <c r="C8" s="9">
        <f t="shared" si="0"/>
        <v>1.9482268442316368E-2</v>
      </c>
      <c r="D8" s="9">
        <f t="shared" si="1"/>
        <v>0.14653099905232214</v>
      </c>
    </row>
    <row r="9" spans="1:4" x14ac:dyDescent="0.25">
      <c r="A9" s="12">
        <v>562307</v>
      </c>
      <c r="B9" s="26">
        <v>89.75</v>
      </c>
      <c r="C9" s="9">
        <f t="shared" si="0"/>
        <v>1.7906129981545255E-2</v>
      </c>
      <c r="D9" s="9">
        <f t="shared" si="1"/>
        <v>0.1644371290338674</v>
      </c>
    </row>
    <row r="10" spans="1:4" x14ac:dyDescent="0.25">
      <c r="A10" s="12">
        <v>208143</v>
      </c>
      <c r="B10" s="26">
        <v>89.75</v>
      </c>
      <c r="C10" s="9">
        <f t="shared" si="0"/>
        <v>1.7906129981545255E-2</v>
      </c>
      <c r="D10" s="9">
        <f t="shared" si="1"/>
        <v>0.18234325901541265</v>
      </c>
    </row>
    <row r="11" spans="1:4" x14ac:dyDescent="0.25">
      <c r="A11" s="12">
        <v>564596</v>
      </c>
      <c r="B11" s="26">
        <v>89.55</v>
      </c>
      <c r="C11" s="9">
        <f t="shared" si="0"/>
        <v>1.7866227742032059E-2</v>
      </c>
      <c r="D11" s="9">
        <f t="shared" si="1"/>
        <v>0.20020948675744471</v>
      </c>
    </row>
    <row r="12" spans="1:4" x14ac:dyDescent="0.25">
      <c r="A12" s="12">
        <v>144086</v>
      </c>
      <c r="B12" s="26">
        <v>89.55</v>
      </c>
      <c r="C12" s="9">
        <f t="shared" si="0"/>
        <v>1.7866227742032059E-2</v>
      </c>
      <c r="D12" s="9">
        <f t="shared" si="1"/>
        <v>0.21807571449947677</v>
      </c>
    </row>
    <row r="13" spans="1:4" x14ac:dyDescent="0.25">
      <c r="A13" s="12">
        <v>151864</v>
      </c>
      <c r="B13" s="26">
        <v>89.55</v>
      </c>
      <c r="C13" s="9">
        <f t="shared" si="0"/>
        <v>1.7866227742032059E-2</v>
      </c>
      <c r="D13" s="9">
        <f t="shared" si="1"/>
        <v>0.23594194224150883</v>
      </c>
    </row>
    <row r="14" spans="1:4" x14ac:dyDescent="0.25">
      <c r="A14" s="12">
        <v>611140</v>
      </c>
      <c r="B14" s="26">
        <v>89.55</v>
      </c>
      <c r="C14" s="9">
        <f t="shared" si="0"/>
        <v>1.7866227742032059E-2</v>
      </c>
      <c r="D14" s="9">
        <f t="shared" si="1"/>
        <v>0.25380816998354089</v>
      </c>
    </row>
    <row r="15" spans="1:4" x14ac:dyDescent="0.25">
      <c r="A15" s="12">
        <v>497226</v>
      </c>
      <c r="B15" s="26">
        <v>83.7</v>
      </c>
      <c r="C15" s="9">
        <f t="shared" si="0"/>
        <v>1.6699087236271174E-2</v>
      </c>
      <c r="D15" s="9">
        <f t="shared" si="1"/>
        <v>0.27050725721981206</v>
      </c>
    </row>
    <row r="16" spans="1:4" x14ac:dyDescent="0.25">
      <c r="A16" s="12">
        <v>170644</v>
      </c>
      <c r="B16" s="26">
        <v>79.599999999999994</v>
      </c>
      <c r="C16" s="9">
        <f t="shared" si="0"/>
        <v>1.5881091326250721E-2</v>
      </c>
      <c r="D16" s="9">
        <f t="shared" si="1"/>
        <v>0.28638834854606277</v>
      </c>
    </row>
    <row r="17" spans="1:4" x14ac:dyDescent="0.25">
      <c r="A17" s="12">
        <v>913376</v>
      </c>
      <c r="B17" s="26">
        <v>79.599999999999994</v>
      </c>
      <c r="C17" s="9">
        <f t="shared" si="0"/>
        <v>1.5881091326250721E-2</v>
      </c>
      <c r="D17" s="9">
        <f t="shared" si="1"/>
        <v>0.30226943987231347</v>
      </c>
    </row>
    <row r="18" spans="1:4" x14ac:dyDescent="0.25">
      <c r="A18" s="12">
        <v>78251</v>
      </c>
      <c r="B18" s="26">
        <v>79.599999999999994</v>
      </c>
      <c r="C18" s="9">
        <f t="shared" si="0"/>
        <v>1.5881091326250721E-2</v>
      </c>
      <c r="D18" s="9">
        <f t="shared" si="1"/>
        <v>0.31815053119856418</v>
      </c>
    </row>
    <row r="19" spans="1:4" x14ac:dyDescent="0.25">
      <c r="A19" s="12">
        <v>979035</v>
      </c>
      <c r="B19" s="26">
        <v>79.599999999999994</v>
      </c>
      <c r="C19" s="9">
        <f t="shared" si="0"/>
        <v>1.5881091326250721E-2</v>
      </c>
      <c r="D19" s="9">
        <f t="shared" si="1"/>
        <v>0.33403162252481489</v>
      </c>
    </row>
    <row r="20" spans="1:4" x14ac:dyDescent="0.25">
      <c r="A20" s="12">
        <v>464029</v>
      </c>
      <c r="B20" s="26">
        <v>79.599999999999994</v>
      </c>
      <c r="C20" s="9">
        <f t="shared" si="0"/>
        <v>1.5881091326250721E-2</v>
      </c>
      <c r="D20" s="9">
        <f t="shared" si="1"/>
        <v>0.34991271385106559</v>
      </c>
    </row>
    <row r="21" spans="1:4" x14ac:dyDescent="0.25">
      <c r="A21" s="12">
        <v>519117</v>
      </c>
      <c r="B21" s="26">
        <v>79.599999999999994</v>
      </c>
      <c r="C21" s="9">
        <f t="shared" si="0"/>
        <v>1.5881091326250721E-2</v>
      </c>
      <c r="D21" s="9">
        <f t="shared" si="1"/>
        <v>0.3657938051773163</v>
      </c>
    </row>
    <row r="22" spans="1:4" x14ac:dyDescent="0.25">
      <c r="A22" s="12">
        <v>681484</v>
      </c>
      <c r="B22" s="26">
        <v>71.8</v>
      </c>
      <c r="C22" s="9">
        <f t="shared" si="0"/>
        <v>1.4324903985236202E-2</v>
      </c>
      <c r="D22" s="9">
        <f t="shared" si="1"/>
        <v>0.38011870916255253</v>
      </c>
    </row>
    <row r="23" spans="1:4" x14ac:dyDescent="0.25">
      <c r="A23" s="12">
        <v>40133</v>
      </c>
      <c r="B23" s="26">
        <v>71.8</v>
      </c>
      <c r="C23" s="9">
        <f t="shared" si="0"/>
        <v>1.4324903985236202E-2</v>
      </c>
      <c r="D23" s="9">
        <f t="shared" si="1"/>
        <v>0.39444361314778875</v>
      </c>
    </row>
    <row r="24" spans="1:4" x14ac:dyDescent="0.25">
      <c r="A24" s="12">
        <v>473244</v>
      </c>
      <c r="B24" s="26">
        <v>71.8</v>
      </c>
      <c r="C24" s="9">
        <f t="shared" si="0"/>
        <v>1.4324903985236202E-2</v>
      </c>
      <c r="D24" s="9">
        <f t="shared" si="1"/>
        <v>0.40876851713302498</v>
      </c>
    </row>
    <row r="25" spans="1:4" x14ac:dyDescent="0.25">
      <c r="A25" s="12">
        <v>989638</v>
      </c>
      <c r="B25" s="26">
        <v>71.8</v>
      </c>
      <c r="C25" s="9">
        <f t="shared" si="0"/>
        <v>1.4324903985236202E-2</v>
      </c>
      <c r="D25" s="9">
        <f t="shared" si="1"/>
        <v>0.4230934211182612</v>
      </c>
    </row>
    <row r="26" spans="1:4" x14ac:dyDescent="0.25">
      <c r="A26" s="12">
        <v>764385</v>
      </c>
      <c r="B26" s="26">
        <v>69.75</v>
      </c>
      <c r="C26" s="9">
        <f t="shared" si="0"/>
        <v>1.3915906030225977E-2</v>
      </c>
      <c r="D26" s="9">
        <f t="shared" si="1"/>
        <v>0.43700932714848717</v>
      </c>
    </row>
    <row r="27" spans="1:4" x14ac:dyDescent="0.25">
      <c r="A27" s="12">
        <v>485229</v>
      </c>
      <c r="B27" s="26">
        <v>69.75</v>
      </c>
      <c r="C27" s="9">
        <f t="shared" si="0"/>
        <v>1.3915906030225977E-2</v>
      </c>
      <c r="D27" s="9">
        <f t="shared" si="1"/>
        <v>0.45092523317871314</v>
      </c>
    </row>
    <row r="28" spans="1:4" x14ac:dyDescent="0.25">
      <c r="A28" s="12">
        <v>202079</v>
      </c>
      <c r="B28" s="26">
        <v>69.650000000000006</v>
      </c>
      <c r="C28" s="9">
        <f t="shared" si="0"/>
        <v>1.3895954910469381E-2</v>
      </c>
      <c r="D28" s="9">
        <f t="shared" si="1"/>
        <v>0.46482118808918249</v>
      </c>
    </row>
    <row r="29" spans="1:4" x14ac:dyDescent="0.25">
      <c r="A29" s="12">
        <v>824117</v>
      </c>
      <c r="B29" s="26">
        <v>69.650000000000006</v>
      </c>
      <c r="C29" s="9">
        <f t="shared" si="0"/>
        <v>1.3895954910469381E-2</v>
      </c>
      <c r="D29" s="9">
        <f t="shared" si="1"/>
        <v>0.47871714299965185</v>
      </c>
    </row>
    <row r="30" spans="1:4" x14ac:dyDescent="0.25">
      <c r="A30" s="12">
        <v>681382</v>
      </c>
      <c r="B30" s="26">
        <v>69.650000000000006</v>
      </c>
      <c r="C30" s="9">
        <f t="shared" si="0"/>
        <v>1.3895954910469381E-2</v>
      </c>
      <c r="D30" s="9">
        <f t="shared" si="1"/>
        <v>0.4926130979101212</v>
      </c>
    </row>
    <row r="31" spans="1:4" x14ac:dyDescent="0.25">
      <c r="A31" s="12">
        <v>127896</v>
      </c>
      <c r="B31" s="26">
        <v>69.650000000000006</v>
      </c>
      <c r="C31" s="9">
        <f t="shared" si="0"/>
        <v>1.3895954910469381E-2</v>
      </c>
      <c r="D31" s="9">
        <f t="shared" si="1"/>
        <v>0.50650905282059056</v>
      </c>
    </row>
    <row r="32" spans="1:4" x14ac:dyDescent="0.25">
      <c r="A32" s="12">
        <v>787439</v>
      </c>
      <c r="B32" s="26">
        <v>59.7</v>
      </c>
      <c r="C32" s="9">
        <f t="shared" si="0"/>
        <v>1.1910818494688041E-2</v>
      </c>
      <c r="D32" s="9">
        <f t="shared" si="1"/>
        <v>0.51841987131527856</v>
      </c>
    </row>
    <row r="33" spans="1:4" x14ac:dyDescent="0.25">
      <c r="A33" s="12">
        <v>401709</v>
      </c>
      <c r="B33" s="26">
        <v>59.7</v>
      </c>
      <c r="C33" s="9">
        <f t="shared" si="0"/>
        <v>1.1910818494688041E-2</v>
      </c>
      <c r="D33" s="9">
        <f t="shared" si="1"/>
        <v>0.53033068980996656</v>
      </c>
    </row>
    <row r="34" spans="1:4" x14ac:dyDescent="0.25">
      <c r="A34" s="12">
        <v>26776</v>
      </c>
      <c r="B34" s="26">
        <v>59.7</v>
      </c>
      <c r="C34" s="9">
        <f t="shared" si="0"/>
        <v>1.1910818494688041E-2</v>
      </c>
      <c r="D34" s="9">
        <f t="shared" si="1"/>
        <v>0.54224150830465456</v>
      </c>
    </row>
    <row r="35" spans="1:4" x14ac:dyDescent="0.25">
      <c r="A35" s="12">
        <v>788153</v>
      </c>
      <c r="B35" s="26">
        <v>59.7</v>
      </c>
      <c r="C35" s="9">
        <f t="shared" si="0"/>
        <v>1.1910818494688041E-2</v>
      </c>
      <c r="D35" s="9">
        <f t="shared" si="1"/>
        <v>0.55415232679934256</v>
      </c>
    </row>
    <row r="36" spans="1:4" x14ac:dyDescent="0.25">
      <c r="A36" s="12">
        <v>530780</v>
      </c>
      <c r="B36" s="26">
        <v>59.7</v>
      </c>
      <c r="C36" s="9">
        <f t="shared" si="0"/>
        <v>1.1910818494688041E-2</v>
      </c>
      <c r="D36" s="9">
        <f t="shared" si="1"/>
        <v>0.56606314529403057</v>
      </c>
    </row>
    <row r="37" spans="1:4" x14ac:dyDescent="0.25">
      <c r="A37" s="12">
        <v>558675</v>
      </c>
      <c r="B37" s="26">
        <v>55.8</v>
      </c>
      <c r="C37" s="9">
        <f t="shared" si="0"/>
        <v>1.1132724824180781E-2</v>
      </c>
      <c r="D37" s="9">
        <f t="shared" si="1"/>
        <v>0.57719587011821138</v>
      </c>
    </row>
    <row r="38" spans="1:4" x14ac:dyDescent="0.25">
      <c r="A38" s="12">
        <v>821301</v>
      </c>
      <c r="B38" s="26">
        <v>55.8</v>
      </c>
      <c r="C38" s="9">
        <f t="shared" si="0"/>
        <v>1.1132724824180781E-2</v>
      </c>
      <c r="D38" s="9">
        <f t="shared" si="1"/>
        <v>0.5883285949423922</v>
      </c>
    </row>
    <row r="39" spans="1:4" x14ac:dyDescent="0.25">
      <c r="A39" s="12">
        <v>220070</v>
      </c>
      <c r="B39" s="26">
        <v>55.8</v>
      </c>
      <c r="C39" s="9">
        <f t="shared" si="0"/>
        <v>1.1132724824180781E-2</v>
      </c>
      <c r="D39" s="9">
        <f t="shared" si="1"/>
        <v>0.59946131976657302</v>
      </c>
    </row>
    <row r="40" spans="1:4" x14ac:dyDescent="0.25">
      <c r="A40" s="12">
        <v>362901</v>
      </c>
      <c r="B40" s="26">
        <v>53.85</v>
      </c>
      <c r="C40" s="9">
        <f t="shared" si="0"/>
        <v>1.0743677988927152E-2</v>
      </c>
      <c r="D40" s="9">
        <f t="shared" si="1"/>
        <v>0.61020499775550019</v>
      </c>
    </row>
    <row r="41" spans="1:4" x14ac:dyDescent="0.25">
      <c r="A41" s="12">
        <v>960528</v>
      </c>
      <c r="B41" s="26">
        <v>53.85</v>
      </c>
      <c r="C41" s="9">
        <f t="shared" si="0"/>
        <v>1.0743677988927152E-2</v>
      </c>
      <c r="D41" s="9">
        <f t="shared" si="1"/>
        <v>0.62094867574442736</v>
      </c>
    </row>
    <row r="42" spans="1:4" x14ac:dyDescent="0.25">
      <c r="A42" s="12">
        <v>750175</v>
      </c>
      <c r="B42" s="26">
        <v>53.85</v>
      </c>
      <c r="C42" s="9">
        <f t="shared" si="0"/>
        <v>1.0743677988927152E-2</v>
      </c>
      <c r="D42" s="9">
        <f t="shared" si="1"/>
        <v>0.63169235373335453</v>
      </c>
    </row>
    <row r="43" spans="1:4" x14ac:dyDescent="0.25">
      <c r="A43" s="12">
        <v>980551</v>
      </c>
      <c r="B43" s="26">
        <v>49.75</v>
      </c>
      <c r="C43" s="9">
        <f t="shared" si="0"/>
        <v>9.9256820789067005E-3</v>
      </c>
      <c r="D43" s="9">
        <f t="shared" si="1"/>
        <v>0.64161803581226118</v>
      </c>
    </row>
    <row r="44" spans="1:4" x14ac:dyDescent="0.25">
      <c r="A44" s="12">
        <v>967310</v>
      </c>
      <c r="B44" s="26">
        <v>49.75</v>
      </c>
      <c r="C44" s="9">
        <f t="shared" si="0"/>
        <v>9.9256820789067005E-3</v>
      </c>
      <c r="D44" s="9">
        <f t="shared" si="1"/>
        <v>0.65154371789116783</v>
      </c>
    </row>
    <row r="45" spans="1:4" x14ac:dyDescent="0.25">
      <c r="A45" s="12">
        <v>433679</v>
      </c>
      <c r="B45" s="26">
        <v>49.75</v>
      </c>
      <c r="C45" s="9">
        <f t="shared" si="0"/>
        <v>9.9256820789067005E-3</v>
      </c>
      <c r="D45" s="9">
        <f t="shared" si="1"/>
        <v>0.66146939997007448</v>
      </c>
    </row>
    <row r="46" spans="1:4" x14ac:dyDescent="0.25">
      <c r="A46" s="12">
        <v>249614</v>
      </c>
      <c r="B46" s="26">
        <v>49.75</v>
      </c>
      <c r="C46" s="9">
        <f t="shared" si="0"/>
        <v>9.9256820789067005E-3</v>
      </c>
      <c r="D46" s="9">
        <f t="shared" si="1"/>
        <v>0.67139508204898113</v>
      </c>
    </row>
    <row r="47" spans="1:4" x14ac:dyDescent="0.25">
      <c r="A47" s="12">
        <v>687944</v>
      </c>
      <c r="B47" s="26">
        <v>49.75</v>
      </c>
      <c r="C47" s="9">
        <f t="shared" si="0"/>
        <v>9.9256820789067005E-3</v>
      </c>
      <c r="D47" s="9">
        <f t="shared" si="1"/>
        <v>0.68132076412788778</v>
      </c>
    </row>
    <row r="48" spans="1:4" x14ac:dyDescent="0.25">
      <c r="A48" s="12">
        <v>91702</v>
      </c>
      <c r="B48" s="26">
        <v>41.85</v>
      </c>
      <c r="C48" s="9">
        <f t="shared" si="0"/>
        <v>8.3495436181355871E-3</v>
      </c>
      <c r="D48" s="9">
        <f t="shared" si="1"/>
        <v>0.68967030774602334</v>
      </c>
    </row>
    <row r="49" spans="1:4" x14ac:dyDescent="0.25">
      <c r="A49" s="12">
        <v>40363</v>
      </c>
      <c r="B49" s="26">
        <v>41.85</v>
      </c>
      <c r="C49" s="9">
        <f t="shared" si="0"/>
        <v>8.3495436181355871E-3</v>
      </c>
      <c r="D49" s="9">
        <f t="shared" si="1"/>
        <v>0.69801985136415889</v>
      </c>
    </row>
    <row r="50" spans="1:4" x14ac:dyDescent="0.25">
      <c r="A50" s="12">
        <v>727847</v>
      </c>
      <c r="B50" s="26">
        <v>41.85</v>
      </c>
      <c r="C50" s="9">
        <f t="shared" si="0"/>
        <v>8.3495436181355871E-3</v>
      </c>
      <c r="D50" s="9">
        <f t="shared" si="1"/>
        <v>0.70636939498229445</v>
      </c>
    </row>
    <row r="51" spans="1:4" x14ac:dyDescent="0.25">
      <c r="A51" s="12">
        <v>746314</v>
      </c>
      <c r="B51" s="26">
        <v>41.85</v>
      </c>
      <c r="C51" s="9">
        <f t="shared" si="0"/>
        <v>8.3495436181355871E-3</v>
      </c>
      <c r="D51" s="9">
        <f t="shared" si="1"/>
        <v>0.71471893860043001</v>
      </c>
    </row>
    <row r="52" spans="1:4" x14ac:dyDescent="0.25">
      <c r="A52" s="12">
        <v>483643</v>
      </c>
      <c r="B52" s="26">
        <v>39.799999999999997</v>
      </c>
      <c r="C52" s="9">
        <f t="shared" si="0"/>
        <v>7.9405456631253604E-3</v>
      </c>
      <c r="D52" s="9">
        <f t="shared" si="1"/>
        <v>0.72265948426355542</v>
      </c>
    </row>
    <row r="53" spans="1:4" x14ac:dyDescent="0.25">
      <c r="A53" s="12">
        <v>491529</v>
      </c>
      <c r="B53" s="26">
        <v>39.799999999999997</v>
      </c>
      <c r="C53" s="9">
        <f t="shared" si="0"/>
        <v>7.9405456631253604E-3</v>
      </c>
      <c r="D53" s="9">
        <f t="shared" si="1"/>
        <v>0.73060002992668083</v>
      </c>
    </row>
    <row r="54" spans="1:4" x14ac:dyDescent="0.25">
      <c r="A54" s="12">
        <v>867507</v>
      </c>
      <c r="B54" s="26">
        <v>39.799999999999997</v>
      </c>
      <c r="C54" s="9">
        <f t="shared" si="0"/>
        <v>7.9405456631253604E-3</v>
      </c>
      <c r="D54" s="9">
        <f t="shared" si="1"/>
        <v>0.73854057558980624</v>
      </c>
    </row>
    <row r="55" spans="1:4" x14ac:dyDescent="0.25">
      <c r="A55" s="12">
        <v>455209</v>
      </c>
      <c r="B55" s="26">
        <v>39.799999999999997</v>
      </c>
      <c r="C55" s="9">
        <f t="shared" si="0"/>
        <v>7.9405456631253604E-3</v>
      </c>
      <c r="D55" s="9">
        <f t="shared" si="1"/>
        <v>0.74648112125293165</v>
      </c>
    </row>
    <row r="56" spans="1:4" x14ac:dyDescent="0.25">
      <c r="A56" s="12">
        <v>224602</v>
      </c>
      <c r="B56" s="26">
        <v>39.799999999999997</v>
      </c>
      <c r="C56" s="9">
        <f t="shared" si="0"/>
        <v>7.9405456631253604E-3</v>
      </c>
      <c r="D56" s="9">
        <f t="shared" si="1"/>
        <v>0.75442166691605705</v>
      </c>
    </row>
    <row r="57" spans="1:4" x14ac:dyDescent="0.25">
      <c r="A57" s="12">
        <v>23472</v>
      </c>
      <c r="B57" s="26">
        <v>39.799999999999997</v>
      </c>
      <c r="C57" s="9">
        <f t="shared" si="0"/>
        <v>7.9405456631253604E-3</v>
      </c>
      <c r="D57" s="9">
        <f t="shared" si="1"/>
        <v>0.76236221257918246</v>
      </c>
    </row>
    <row r="58" spans="1:4" x14ac:dyDescent="0.25">
      <c r="A58" s="12">
        <v>497512</v>
      </c>
      <c r="B58" s="26">
        <v>39.799999999999997</v>
      </c>
      <c r="C58" s="9">
        <f t="shared" si="0"/>
        <v>7.9405456631253604E-3</v>
      </c>
      <c r="D58" s="9">
        <f t="shared" si="1"/>
        <v>0.77030275824230787</v>
      </c>
    </row>
    <row r="59" spans="1:4" x14ac:dyDescent="0.25">
      <c r="A59" s="12">
        <v>504831</v>
      </c>
      <c r="B59" s="26">
        <v>35.9</v>
      </c>
      <c r="C59" s="9">
        <f t="shared" si="0"/>
        <v>7.1624519926181008E-3</v>
      </c>
      <c r="D59" s="9">
        <f t="shared" si="1"/>
        <v>0.77746521023492599</v>
      </c>
    </row>
    <row r="60" spans="1:4" x14ac:dyDescent="0.25">
      <c r="A60" s="12">
        <v>949874</v>
      </c>
      <c r="B60" s="26">
        <v>35.9</v>
      </c>
      <c r="C60" s="9">
        <f t="shared" si="0"/>
        <v>7.1624519926181008E-3</v>
      </c>
      <c r="D60" s="9">
        <f t="shared" si="1"/>
        <v>0.7846276622275441</v>
      </c>
    </row>
    <row r="61" spans="1:4" x14ac:dyDescent="0.25">
      <c r="A61" s="12">
        <v>712170</v>
      </c>
      <c r="B61" s="26">
        <v>35.9</v>
      </c>
      <c r="C61" s="9">
        <f t="shared" si="0"/>
        <v>7.1624519926181008E-3</v>
      </c>
      <c r="D61" s="9">
        <f t="shared" si="1"/>
        <v>0.79179011422016221</v>
      </c>
    </row>
    <row r="62" spans="1:4" x14ac:dyDescent="0.25">
      <c r="A62" s="12">
        <v>697787</v>
      </c>
      <c r="B62" s="26">
        <v>29.85</v>
      </c>
      <c r="C62" s="9">
        <f t="shared" si="0"/>
        <v>5.9554092473440203E-3</v>
      </c>
      <c r="D62" s="9">
        <f t="shared" si="1"/>
        <v>0.79774552346750627</v>
      </c>
    </row>
    <row r="63" spans="1:4" x14ac:dyDescent="0.25">
      <c r="A63" s="12">
        <v>210403</v>
      </c>
      <c r="B63" s="26">
        <v>29.85</v>
      </c>
      <c r="C63" s="9">
        <f t="shared" si="0"/>
        <v>5.9554092473440203E-3</v>
      </c>
      <c r="D63" s="9">
        <f t="shared" si="1"/>
        <v>0.80370093271485032</v>
      </c>
    </row>
    <row r="64" spans="1:4" x14ac:dyDescent="0.25">
      <c r="A64" s="12">
        <v>257864</v>
      </c>
      <c r="B64" s="26">
        <v>29.85</v>
      </c>
      <c r="C64" s="9">
        <f t="shared" si="0"/>
        <v>5.9554092473440203E-3</v>
      </c>
      <c r="D64" s="9">
        <f t="shared" si="1"/>
        <v>0.80965634196219438</v>
      </c>
    </row>
    <row r="65" spans="1:4" x14ac:dyDescent="0.25">
      <c r="A65" s="12">
        <v>302293</v>
      </c>
      <c r="B65" s="26">
        <v>29.85</v>
      </c>
      <c r="C65" s="9">
        <f t="shared" si="0"/>
        <v>5.9554092473440203E-3</v>
      </c>
      <c r="D65" s="9">
        <f t="shared" si="1"/>
        <v>0.81561175120953844</v>
      </c>
    </row>
    <row r="66" spans="1:4" x14ac:dyDescent="0.25">
      <c r="A66" s="12">
        <v>828893</v>
      </c>
      <c r="B66" s="26">
        <v>29.85</v>
      </c>
      <c r="C66" s="9">
        <f t="shared" si="0"/>
        <v>5.9554092473440203E-3</v>
      </c>
      <c r="D66" s="9">
        <f t="shared" si="1"/>
        <v>0.82156716045688249</v>
      </c>
    </row>
    <row r="67" spans="1:4" x14ac:dyDescent="0.25">
      <c r="A67" s="12">
        <v>36963</v>
      </c>
      <c r="B67" s="26">
        <v>29.85</v>
      </c>
      <c r="C67" s="9">
        <f t="shared" ref="C67:C123" si="2">B67/SUM($B$2:$B$121)</f>
        <v>5.9554092473440203E-3</v>
      </c>
      <c r="D67" s="9">
        <f t="shared" si="1"/>
        <v>0.82752256970422655</v>
      </c>
    </row>
    <row r="68" spans="1:4" x14ac:dyDescent="0.25">
      <c r="A68" s="12">
        <v>762738</v>
      </c>
      <c r="B68" s="26">
        <v>29.85</v>
      </c>
      <c r="C68" s="9">
        <f t="shared" si="2"/>
        <v>5.9554092473440203E-3</v>
      </c>
      <c r="D68" s="9">
        <f t="shared" ref="D68:D123" si="3">C68+D67</f>
        <v>0.83347797895157061</v>
      </c>
    </row>
    <row r="69" spans="1:4" x14ac:dyDescent="0.25">
      <c r="A69" s="12">
        <v>543890</v>
      </c>
      <c r="B69" s="26">
        <v>27.9</v>
      </c>
      <c r="C69" s="9">
        <f t="shared" si="2"/>
        <v>5.5663624120903905E-3</v>
      </c>
      <c r="D69" s="9">
        <f t="shared" si="3"/>
        <v>0.83904434136366102</v>
      </c>
    </row>
    <row r="70" spans="1:4" x14ac:dyDescent="0.25">
      <c r="A70" s="12">
        <v>261585</v>
      </c>
      <c r="B70" s="26">
        <v>27.9</v>
      </c>
      <c r="C70" s="9">
        <f t="shared" si="2"/>
        <v>5.5663624120903905E-3</v>
      </c>
      <c r="D70" s="9">
        <f t="shared" si="3"/>
        <v>0.84461070377575143</v>
      </c>
    </row>
    <row r="71" spans="1:4" x14ac:dyDescent="0.25">
      <c r="A71" s="12">
        <v>766569</v>
      </c>
      <c r="B71" s="26">
        <v>27.9</v>
      </c>
      <c r="C71" s="9">
        <f t="shared" si="2"/>
        <v>5.5663624120903905E-3</v>
      </c>
      <c r="D71" s="9">
        <f t="shared" si="3"/>
        <v>0.85017706618784183</v>
      </c>
    </row>
    <row r="72" spans="1:4" x14ac:dyDescent="0.25">
      <c r="A72" s="12">
        <v>452469</v>
      </c>
      <c r="B72" s="26">
        <v>27.9</v>
      </c>
      <c r="C72" s="9">
        <f t="shared" si="2"/>
        <v>5.5663624120903905E-3</v>
      </c>
      <c r="D72" s="9">
        <f t="shared" si="3"/>
        <v>0.85574342859993224</v>
      </c>
    </row>
    <row r="73" spans="1:4" x14ac:dyDescent="0.25">
      <c r="A73" s="12">
        <v>232897</v>
      </c>
      <c r="B73" s="26">
        <v>27.9</v>
      </c>
      <c r="C73" s="9">
        <f t="shared" si="2"/>
        <v>5.5663624120903905E-3</v>
      </c>
      <c r="D73" s="9">
        <f t="shared" si="3"/>
        <v>0.86130979101202265</v>
      </c>
    </row>
    <row r="74" spans="1:4" x14ac:dyDescent="0.25">
      <c r="A74" s="12">
        <v>583647</v>
      </c>
      <c r="B74" s="26">
        <v>19.899999999999999</v>
      </c>
      <c r="C74" s="9">
        <f t="shared" si="2"/>
        <v>3.9702728315626802E-3</v>
      </c>
      <c r="D74" s="9">
        <f t="shared" si="3"/>
        <v>0.86528006384358536</v>
      </c>
    </row>
    <row r="75" spans="1:4" x14ac:dyDescent="0.25">
      <c r="A75" s="12">
        <v>839478</v>
      </c>
      <c r="B75" s="26">
        <v>19.899999999999999</v>
      </c>
      <c r="C75" s="9">
        <f t="shared" si="2"/>
        <v>3.9702728315626802E-3</v>
      </c>
      <c r="D75" s="9">
        <f t="shared" si="3"/>
        <v>0.86925033667514806</v>
      </c>
    </row>
    <row r="76" spans="1:4" x14ac:dyDescent="0.25">
      <c r="A76" s="12">
        <v>807560</v>
      </c>
      <c r="B76" s="26">
        <v>19.899999999999999</v>
      </c>
      <c r="C76" s="9">
        <f t="shared" si="2"/>
        <v>3.9702728315626802E-3</v>
      </c>
      <c r="D76" s="9">
        <f t="shared" si="3"/>
        <v>0.87322060950671077</v>
      </c>
    </row>
    <row r="77" spans="1:4" x14ac:dyDescent="0.25">
      <c r="A77" s="12">
        <v>426690</v>
      </c>
      <c r="B77" s="26">
        <v>19.899999999999999</v>
      </c>
      <c r="C77" s="9">
        <f t="shared" si="2"/>
        <v>3.9702728315626802E-3</v>
      </c>
      <c r="D77" s="9">
        <f t="shared" si="3"/>
        <v>0.87719088233827347</v>
      </c>
    </row>
    <row r="78" spans="1:4" x14ac:dyDescent="0.25">
      <c r="A78" s="12">
        <v>143840</v>
      </c>
      <c r="B78" s="26">
        <v>19.899999999999999</v>
      </c>
      <c r="C78" s="9">
        <f t="shared" si="2"/>
        <v>3.9702728315626802E-3</v>
      </c>
      <c r="D78" s="9">
        <f t="shared" si="3"/>
        <v>0.88116115516983617</v>
      </c>
    </row>
    <row r="79" spans="1:4" x14ac:dyDescent="0.25">
      <c r="A79" s="12">
        <v>304702</v>
      </c>
      <c r="B79" s="26">
        <v>19.899999999999999</v>
      </c>
      <c r="C79" s="9">
        <f t="shared" si="2"/>
        <v>3.9702728315626802E-3</v>
      </c>
      <c r="D79" s="9">
        <f t="shared" si="3"/>
        <v>0.88513142800139888</v>
      </c>
    </row>
    <row r="80" spans="1:4" x14ac:dyDescent="0.25">
      <c r="A80" s="12">
        <v>591978</v>
      </c>
      <c r="B80" s="26">
        <v>19.899999999999999</v>
      </c>
      <c r="C80" s="9">
        <f t="shared" si="2"/>
        <v>3.9702728315626802E-3</v>
      </c>
      <c r="D80" s="9">
        <f t="shared" si="3"/>
        <v>0.88910170083296158</v>
      </c>
    </row>
    <row r="81" spans="1:4" x14ac:dyDescent="0.25">
      <c r="A81" s="12">
        <v>742629</v>
      </c>
      <c r="B81" s="26">
        <v>19.899999999999999</v>
      </c>
      <c r="C81" s="9">
        <f t="shared" si="2"/>
        <v>3.9702728315626802E-3</v>
      </c>
      <c r="D81" s="9">
        <f t="shared" si="3"/>
        <v>0.89307197366452429</v>
      </c>
    </row>
    <row r="82" spans="1:4" x14ac:dyDescent="0.25">
      <c r="A82" s="12">
        <v>796790</v>
      </c>
      <c r="B82" s="26">
        <v>19.899999999999999</v>
      </c>
      <c r="C82" s="9">
        <f t="shared" si="2"/>
        <v>3.9702728315626802E-3</v>
      </c>
      <c r="D82" s="9">
        <f t="shared" si="3"/>
        <v>0.89704224649608699</v>
      </c>
    </row>
    <row r="83" spans="1:4" x14ac:dyDescent="0.25">
      <c r="A83" s="12">
        <v>915709</v>
      </c>
      <c r="B83" s="26">
        <v>17.95</v>
      </c>
      <c r="C83" s="9">
        <f t="shared" si="2"/>
        <v>3.5812259963090504E-3</v>
      </c>
      <c r="D83" s="9">
        <f t="shared" si="3"/>
        <v>0.90062347249239605</v>
      </c>
    </row>
    <row r="84" spans="1:4" x14ac:dyDescent="0.25">
      <c r="A84" s="12">
        <v>563866</v>
      </c>
      <c r="B84" s="26">
        <v>17.95</v>
      </c>
      <c r="C84" s="9">
        <f t="shared" si="2"/>
        <v>3.5812259963090504E-3</v>
      </c>
      <c r="D84" s="9">
        <f t="shared" si="3"/>
        <v>0.90420469848870511</v>
      </c>
    </row>
    <row r="85" spans="1:4" x14ac:dyDescent="0.25">
      <c r="A85" s="12">
        <v>196871</v>
      </c>
      <c r="B85" s="26">
        <v>17.95</v>
      </c>
      <c r="C85" s="9">
        <f t="shared" si="2"/>
        <v>3.5812259963090504E-3</v>
      </c>
      <c r="D85" s="9">
        <f t="shared" si="3"/>
        <v>0.90778592448501416</v>
      </c>
    </row>
    <row r="86" spans="1:4" x14ac:dyDescent="0.25">
      <c r="A86" s="12">
        <v>106813</v>
      </c>
      <c r="B86" s="26">
        <v>17.95</v>
      </c>
      <c r="C86" s="9">
        <f t="shared" si="2"/>
        <v>3.5812259963090504E-3</v>
      </c>
      <c r="D86" s="9">
        <f t="shared" si="3"/>
        <v>0.91136715048132322</v>
      </c>
    </row>
    <row r="87" spans="1:4" x14ac:dyDescent="0.25">
      <c r="A87" s="12">
        <v>890822</v>
      </c>
      <c r="B87" s="26">
        <v>17.95</v>
      </c>
      <c r="C87" s="9">
        <f t="shared" si="2"/>
        <v>3.5812259963090504E-3</v>
      </c>
      <c r="D87" s="9">
        <f t="shared" si="3"/>
        <v>0.91494837647763227</v>
      </c>
    </row>
    <row r="88" spans="1:4" x14ac:dyDescent="0.25">
      <c r="A88" s="12">
        <v>30249</v>
      </c>
      <c r="B88" s="26">
        <v>17.95</v>
      </c>
      <c r="C88" s="9">
        <f t="shared" si="2"/>
        <v>3.5812259963090504E-3</v>
      </c>
      <c r="D88" s="9">
        <f t="shared" si="3"/>
        <v>0.91852960247394133</v>
      </c>
    </row>
    <row r="89" spans="1:4" x14ac:dyDescent="0.25">
      <c r="A89" s="12">
        <v>924346</v>
      </c>
      <c r="B89" s="26">
        <v>17.95</v>
      </c>
      <c r="C89" s="9">
        <f t="shared" si="2"/>
        <v>3.5812259963090504E-3</v>
      </c>
      <c r="D89" s="9">
        <f t="shared" si="3"/>
        <v>0.92211082847025039</v>
      </c>
    </row>
    <row r="90" spans="1:4" x14ac:dyDescent="0.25">
      <c r="A90" s="12">
        <v>815588</v>
      </c>
      <c r="B90" s="26">
        <v>17.95</v>
      </c>
      <c r="C90" s="9">
        <f t="shared" si="2"/>
        <v>3.5812259963090504E-3</v>
      </c>
      <c r="D90" s="9">
        <f t="shared" si="3"/>
        <v>0.92569205446655944</v>
      </c>
    </row>
    <row r="91" spans="1:4" x14ac:dyDescent="0.25">
      <c r="A91" s="12">
        <v>266470</v>
      </c>
      <c r="B91" s="26">
        <v>17.95</v>
      </c>
      <c r="C91" s="9">
        <f t="shared" si="2"/>
        <v>3.5812259963090504E-3</v>
      </c>
      <c r="D91" s="9">
        <f t="shared" si="3"/>
        <v>0.9292732804628685</v>
      </c>
    </row>
    <row r="92" spans="1:4" x14ac:dyDescent="0.25">
      <c r="A92" s="12">
        <v>687893</v>
      </c>
      <c r="B92" s="26">
        <v>17.95</v>
      </c>
      <c r="C92" s="9">
        <f t="shared" si="2"/>
        <v>3.5812259963090504E-3</v>
      </c>
      <c r="D92" s="9">
        <f t="shared" si="3"/>
        <v>0.93285450645917756</v>
      </c>
    </row>
    <row r="93" spans="1:4" x14ac:dyDescent="0.25">
      <c r="A93" s="12">
        <v>118560</v>
      </c>
      <c r="B93" s="26">
        <v>17.95</v>
      </c>
      <c r="C93" s="9">
        <f t="shared" si="2"/>
        <v>3.5812259963090504E-3</v>
      </c>
      <c r="D93" s="9">
        <f t="shared" si="3"/>
        <v>0.93643573245548661</v>
      </c>
    </row>
    <row r="94" spans="1:4" x14ac:dyDescent="0.25">
      <c r="A94" s="12">
        <v>347854</v>
      </c>
      <c r="B94" s="26">
        <v>17.95</v>
      </c>
      <c r="C94" s="9">
        <f t="shared" si="2"/>
        <v>3.5812259963090504E-3</v>
      </c>
      <c r="D94" s="9">
        <f t="shared" si="3"/>
        <v>0.94001695845179567</v>
      </c>
    </row>
    <row r="95" spans="1:4" x14ac:dyDescent="0.25">
      <c r="A95" s="12">
        <v>762628</v>
      </c>
      <c r="B95" s="26">
        <v>13.95</v>
      </c>
      <c r="C95" s="9">
        <f t="shared" si="2"/>
        <v>2.7831812060451953E-3</v>
      </c>
      <c r="D95" s="9">
        <f t="shared" si="3"/>
        <v>0.94280013965784082</v>
      </c>
    </row>
    <row r="96" spans="1:4" x14ac:dyDescent="0.25">
      <c r="A96" s="12">
        <v>509718</v>
      </c>
      <c r="B96" s="26">
        <v>13.95</v>
      </c>
      <c r="C96" s="9">
        <f t="shared" si="2"/>
        <v>2.7831812060451953E-3</v>
      </c>
      <c r="D96" s="9">
        <f t="shared" si="3"/>
        <v>0.94558332086388597</v>
      </c>
    </row>
    <row r="97" spans="1:4" x14ac:dyDescent="0.25">
      <c r="A97" s="12">
        <v>552861</v>
      </c>
      <c r="B97" s="26">
        <v>13.95</v>
      </c>
      <c r="C97" s="9">
        <f t="shared" si="2"/>
        <v>2.7831812060451953E-3</v>
      </c>
      <c r="D97" s="9">
        <f t="shared" si="3"/>
        <v>0.94836650206993112</v>
      </c>
    </row>
    <row r="98" spans="1:4" x14ac:dyDescent="0.25">
      <c r="A98" s="12">
        <v>166850</v>
      </c>
      <c r="B98" s="26">
        <v>13.95</v>
      </c>
      <c r="C98" s="9">
        <f t="shared" si="2"/>
        <v>2.7831812060451953E-3</v>
      </c>
      <c r="D98" s="9">
        <f t="shared" si="3"/>
        <v>0.95114968327597627</v>
      </c>
    </row>
    <row r="99" spans="1:4" x14ac:dyDescent="0.25">
      <c r="A99" s="12">
        <v>575675</v>
      </c>
      <c r="B99" s="26">
        <v>13.95</v>
      </c>
      <c r="C99" s="9">
        <f t="shared" si="2"/>
        <v>2.7831812060451953E-3</v>
      </c>
      <c r="D99" s="9">
        <f t="shared" si="3"/>
        <v>0.95393286448202141</v>
      </c>
    </row>
    <row r="100" spans="1:4" x14ac:dyDescent="0.25">
      <c r="A100" s="12">
        <v>547293</v>
      </c>
      <c r="B100" s="26">
        <v>13.95</v>
      </c>
      <c r="C100" s="9">
        <f t="shared" si="2"/>
        <v>2.7831812060451953E-3</v>
      </c>
      <c r="D100" s="9">
        <f t="shared" si="3"/>
        <v>0.95671604568806656</v>
      </c>
    </row>
    <row r="101" spans="1:4" x14ac:dyDescent="0.25">
      <c r="A101" s="12">
        <v>770422</v>
      </c>
      <c r="B101" s="26">
        <v>13.95</v>
      </c>
      <c r="C101" s="9">
        <f t="shared" si="2"/>
        <v>2.7831812060451953E-3</v>
      </c>
      <c r="D101" s="9">
        <f t="shared" si="3"/>
        <v>0.95949922689411171</v>
      </c>
    </row>
    <row r="102" spans="1:4" x14ac:dyDescent="0.25">
      <c r="A102" s="12">
        <v>258710</v>
      </c>
      <c r="B102" s="26">
        <v>13.95</v>
      </c>
      <c r="C102" s="9">
        <f t="shared" si="2"/>
        <v>2.7831812060451953E-3</v>
      </c>
      <c r="D102" s="9">
        <f t="shared" si="3"/>
        <v>0.96228240810015686</v>
      </c>
    </row>
    <row r="103" spans="1:4" x14ac:dyDescent="0.25">
      <c r="A103" s="12">
        <v>979506</v>
      </c>
      <c r="B103" s="26">
        <v>9.9499999999999993</v>
      </c>
      <c r="C103" s="9">
        <f t="shared" si="2"/>
        <v>1.9851364157813401E-3</v>
      </c>
      <c r="D103" s="9">
        <f t="shared" si="3"/>
        <v>0.96426754451593821</v>
      </c>
    </row>
    <row r="104" spans="1:4" x14ac:dyDescent="0.25">
      <c r="A104" s="12">
        <v>606198</v>
      </c>
      <c r="B104" s="26">
        <v>9.9499999999999993</v>
      </c>
      <c r="C104" s="9">
        <f t="shared" si="2"/>
        <v>1.9851364157813401E-3</v>
      </c>
      <c r="D104" s="9">
        <f t="shared" si="3"/>
        <v>0.96625268093171957</v>
      </c>
    </row>
    <row r="105" spans="1:4" x14ac:dyDescent="0.25">
      <c r="A105" s="12">
        <v>529055</v>
      </c>
      <c r="B105" s="26">
        <v>9.9499999999999993</v>
      </c>
      <c r="C105" s="9">
        <f t="shared" si="2"/>
        <v>1.9851364157813401E-3</v>
      </c>
      <c r="D105" s="9">
        <f t="shared" si="3"/>
        <v>0.96823781734750092</v>
      </c>
    </row>
    <row r="106" spans="1:4" x14ac:dyDescent="0.25">
      <c r="A106" s="12">
        <v>42202</v>
      </c>
      <c r="B106" s="26">
        <v>9.9499999999999993</v>
      </c>
      <c r="C106" s="9">
        <f t="shared" si="2"/>
        <v>1.9851364157813401E-3</v>
      </c>
      <c r="D106" s="9">
        <f t="shared" si="3"/>
        <v>0.97022295376328227</v>
      </c>
    </row>
    <row r="107" spans="1:4" x14ac:dyDescent="0.25">
      <c r="A107" s="12">
        <v>44448</v>
      </c>
      <c r="B107" s="26">
        <v>9.9499999999999993</v>
      </c>
      <c r="C107" s="9">
        <f t="shared" si="2"/>
        <v>1.9851364157813401E-3</v>
      </c>
      <c r="D107" s="9">
        <f t="shared" si="3"/>
        <v>0.97220809017906362</v>
      </c>
    </row>
    <row r="108" spans="1:4" x14ac:dyDescent="0.25">
      <c r="A108" s="12">
        <v>860358</v>
      </c>
      <c r="B108" s="26">
        <v>9.9499999999999993</v>
      </c>
      <c r="C108" s="9">
        <f t="shared" si="2"/>
        <v>1.9851364157813401E-3</v>
      </c>
      <c r="D108" s="9">
        <f t="shared" si="3"/>
        <v>0.97419322659484497</v>
      </c>
    </row>
    <row r="109" spans="1:4" x14ac:dyDescent="0.25">
      <c r="A109" s="12">
        <v>983967</v>
      </c>
      <c r="B109" s="26">
        <v>9.9499999999999993</v>
      </c>
      <c r="C109" s="9">
        <f t="shared" si="2"/>
        <v>1.9851364157813401E-3</v>
      </c>
      <c r="D109" s="9">
        <f t="shared" si="3"/>
        <v>0.97617836301062633</v>
      </c>
    </row>
    <row r="110" spans="1:4" x14ac:dyDescent="0.25">
      <c r="A110" s="12">
        <v>553515</v>
      </c>
      <c r="B110" s="26">
        <v>9.9499999999999993</v>
      </c>
      <c r="C110" s="9">
        <f t="shared" si="2"/>
        <v>1.9851364157813401E-3</v>
      </c>
      <c r="D110" s="9">
        <f t="shared" si="3"/>
        <v>0.97816349942640768</v>
      </c>
    </row>
    <row r="111" spans="1:4" x14ac:dyDescent="0.25">
      <c r="A111" s="12">
        <v>958623</v>
      </c>
      <c r="B111" s="26">
        <v>9.9499999999999993</v>
      </c>
      <c r="C111" s="9">
        <f t="shared" si="2"/>
        <v>1.9851364157813401E-3</v>
      </c>
      <c r="D111" s="9">
        <f t="shared" si="3"/>
        <v>0.98014863584218903</v>
      </c>
    </row>
    <row r="112" spans="1:4" x14ac:dyDescent="0.25">
      <c r="A112" s="12">
        <v>728449</v>
      </c>
      <c r="B112" s="26">
        <v>9.9499999999999993</v>
      </c>
      <c r="C112" s="9">
        <f t="shared" si="2"/>
        <v>1.9851364157813401E-3</v>
      </c>
      <c r="D112" s="9">
        <f t="shared" si="3"/>
        <v>0.98213377225797038</v>
      </c>
    </row>
    <row r="113" spans="1:4" x14ac:dyDescent="0.25">
      <c r="A113" s="12">
        <v>697788</v>
      </c>
      <c r="B113" s="26">
        <v>9.9499999999999993</v>
      </c>
      <c r="C113" s="9">
        <f t="shared" si="2"/>
        <v>1.9851364157813401E-3</v>
      </c>
      <c r="D113" s="9">
        <f t="shared" si="3"/>
        <v>0.98411890867375174</v>
      </c>
    </row>
    <row r="114" spans="1:4" x14ac:dyDescent="0.25">
      <c r="A114" s="12">
        <v>685401</v>
      </c>
      <c r="B114" s="26">
        <v>9.9499999999999993</v>
      </c>
      <c r="C114" s="9">
        <f t="shared" si="2"/>
        <v>1.9851364157813401E-3</v>
      </c>
      <c r="D114" s="9">
        <f t="shared" si="3"/>
        <v>0.98610404508953309</v>
      </c>
    </row>
    <row r="115" spans="1:4" x14ac:dyDescent="0.25">
      <c r="A115" s="12">
        <v>445077</v>
      </c>
      <c r="B115" s="26">
        <v>9.9499999999999993</v>
      </c>
      <c r="C115" s="9">
        <f t="shared" si="2"/>
        <v>1.9851364157813401E-3</v>
      </c>
      <c r="D115" s="9">
        <f t="shared" si="3"/>
        <v>0.98808918150531444</v>
      </c>
    </row>
    <row r="116" spans="1:4" x14ac:dyDescent="0.25">
      <c r="A116" s="12">
        <v>253737</v>
      </c>
      <c r="B116" s="26">
        <v>9.9499999999999993</v>
      </c>
      <c r="C116" s="9">
        <f t="shared" si="2"/>
        <v>1.9851364157813401E-3</v>
      </c>
      <c r="D116" s="9">
        <f t="shared" si="3"/>
        <v>0.99007431792109579</v>
      </c>
    </row>
    <row r="117" spans="1:4" x14ac:dyDescent="0.25">
      <c r="A117" s="12">
        <v>358978</v>
      </c>
      <c r="B117" s="26">
        <v>9.9499999999999993</v>
      </c>
      <c r="C117" s="9">
        <f t="shared" si="2"/>
        <v>1.9851364157813401E-3</v>
      </c>
      <c r="D117" s="9">
        <f t="shared" si="3"/>
        <v>0.99205945433687714</v>
      </c>
    </row>
    <row r="118" spans="1:4" x14ac:dyDescent="0.25">
      <c r="A118" s="12">
        <v>480270</v>
      </c>
      <c r="B118" s="26">
        <v>9.9499999999999993</v>
      </c>
      <c r="C118" s="9">
        <f t="shared" si="2"/>
        <v>1.9851364157813401E-3</v>
      </c>
      <c r="D118" s="9">
        <f t="shared" si="3"/>
        <v>0.9940445907526585</v>
      </c>
    </row>
    <row r="119" spans="1:4" x14ac:dyDescent="0.25">
      <c r="A119" s="12">
        <v>147861</v>
      </c>
      <c r="B119" s="26">
        <v>9.9499999999999993</v>
      </c>
      <c r="C119" s="9">
        <f t="shared" si="2"/>
        <v>1.9851364157813401E-3</v>
      </c>
      <c r="D119" s="9">
        <f t="shared" si="3"/>
        <v>0.99602972716843985</v>
      </c>
    </row>
    <row r="120" spans="1:4" x14ac:dyDescent="0.25">
      <c r="A120" s="12">
        <v>317857</v>
      </c>
      <c r="B120" s="26">
        <v>9.9499999999999993</v>
      </c>
      <c r="C120" s="9">
        <f t="shared" si="2"/>
        <v>1.9851364157813401E-3</v>
      </c>
      <c r="D120" s="9">
        <f t="shared" si="3"/>
        <v>0.9980148635842212</v>
      </c>
    </row>
    <row r="121" spans="1:4" x14ac:dyDescent="0.25">
      <c r="A121" s="12">
        <v>949901</v>
      </c>
      <c r="B121" s="26">
        <v>9.9499999999999993</v>
      </c>
      <c r="C121" s="9">
        <f t="shared" si="2"/>
        <v>1.9851364157813401E-3</v>
      </c>
      <c r="D121" s="9">
        <f t="shared" si="3"/>
        <v>1.0000000000000024</v>
      </c>
    </row>
    <row r="122" spans="1:4" x14ac:dyDescent="0.25">
      <c r="A122" s="12" t="s">
        <v>45</v>
      </c>
      <c r="B122" s="26"/>
      <c r="C122" s="9"/>
      <c r="D122" s="9"/>
    </row>
    <row r="123" spans="1:4" x14ac:dyDescent="0.25">
      <c r="A123" s="12" t="s">
        <v>24</v>
      </c>
      <c r="B123" s="26">
        <v>5012.2499999999964</v>
      </c>
      <c r="C123" s="9">
        <f t="shared" si="2"/>
        <v>1.0000000000000016</v>
      </c>
      <c r="D123" s="9">
        <f t="shared" si="3"/>
        <v>1.0000000000000016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31972-F942-4891-98DF-4CF8400C769C}">
  <dimension ref="A1:C5"/>
  <sheetViews>
    <sheetView topLeftCell="A2" zoomScale="115" zoomScaleNormal="115" workbookViewId="0">
      <selection activeCell="C1" sqref="C1:C1048576"/>
    </sheetView>
  </sheetViews>
  <sheetFormatPr baseColWidth="10" defaultRowHeight="15" x14ac:dyDescent="0.25"/>
  <cols>
    <col min="1" max="1" width="17.5703125" bestFit="1" customWidth="1"/>
    <col min="2" max="2" width="21.85546875" bestFit="1" customWidth="1"/>
    <col min="3" max="3" width="23.5703125" bestFit="1" customWidth="1"/>
  </cols>
  <sheetData>
    <row r="1" spans="1:3" x14ac:dyDescent="0.25">
      <c r="A1" s="11" t="s">
        <v>27</v>
      </c>
      <c r="B1" t="s">
        <v>60</v>
      </c>
      <c r="C1" t="s">
        <v>54</v>
      </c>
    </row>
    <row r="2" spans="1:3" x14ac:dyDescent="0.25">
      <c r="A2" s="12" t="s">
        <v>8</v>
      </c>
      <c r="B2" s="26">
        <v>3154.1499999999996</v>
      </c>
      <c r="C2" s="26">
        <v>0.7750625000000001</v>
      </c>
    </row>
    <row r="3" spans="1:3" x14ac:dyDescent="0.25">
      <c r="A3" s="12" t="s">
        <v>11</v>
      </c>
      <c r="B3" s="26">
        <v>850.95000000000016</v>
      </c>
      <c r="C3" s="26">
        <v>0.74394999999999989</v>
      </c>
    </row>
    <row r="4" spans="1:3" x14ac:dyDescent="0.25">
      <c r="A4" s="12" t="s">
        <v>12</v>
      </c>
      <c r="B4" s="26">
        <v>951.35000000000025</v>
      </c>
      <c r="C4" s="26">
        <v>0.53819583333333332</v>
      </c>
    </row>
    <row r="5" spans="1:3" x14ac:dyDescent="0.25">
      <c r="A5" s="12" t="s">
        <v>24</v>
      </c>
      <c r="B5" s="26">
        <v>4956.45</v>
      </c>
      <c r="C5" s="26">
        <v>0.68407285714285704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71DF-A890-496D-910A-3AF7B42365E1}">
  <dimension ref="A1:C7"/>
  <sheetViews>
    <sheetView topLeftCell="A4" zoomScale="115" zoomScaleNormal="115" workbookViewId="0">
      <selection activeCell="C1" sqref="C1:C1048576"/>
    </sheetView>
  </sheetViews>
  <sheetFormatPr baseColWidth="10" defaultRowHeight="15" x14ac:dyDescent="0.25"/>
  <cols>
    <col min="1" max="1" width="17.5703125" bestFit="1" customWidth="1"/>
    <col min="2" max="2" width="21.85546875" bestFit="1" customWidth="1"/>
    <col min="3" max="3" width="23.5703125" bestFit="1" customWidth="1"/>
  </cols>
  <sheetData>
    <row r="1" spans="1:3" x14ac:dyDescent="0.25">
      <c r="A1" s="11" t="s">
        <v>3</v>
      </c>
      <c r="B1" t="s">
        <v>9</v>
      </c>
    </row>
    <row r="3" spans="1:3" x14ac:dyDescent="0.25">
      <c r="A3" s="11" t="s">
        <v>27</v>
      </c>
      <c r="B3" t="s">
        <v>60</v>
      </c>
      <c r="C3" t="s">
        <v>54</v>
      </c>
    </row>
    <row r="4" spans="1:3" x14ac:dyDescent="0.25">
      <c r="A4" s="12" t="s">
        <v>8</v>
      </c>
      <c r="B4" s="26">
        <v>1522.3500000000001</v>
      </c>
      <c r="C4" s="26">
        <v>0.84057499999999996</v>
      </c>
    </row>
    <row r="5" spans="1:3" x14ac:dyDescent="0.25">
      <c r="A5" s="12" t="s">
        <v>11</v>
      </c>
      <c r="B5" s="26">
        <v>474.30000000000007</v>
      </c>
      <c r="C5" s="26">
        <v>0.59724166666666656</v>
      </c>
    </row>
    <row r="6" spans="1:3" x14ac:dyDescent="0.25">
      <c r="A6" s="12" t="s">
        <v>12</v>
      </c>
      <c r="B6" s="26">
        <v>574.40000000000009</v>
      </c>
      <c r="C6" s="26">
        <v>0.65972500000000001</v>
      </c>
    </row>
    <row r="7" spans="1:3" x14ac:dyDescent="0.25">
      <c r="A7" s="12" t="s">
        <v>24</v>
      </c>
      <c r="B7" s="26">
        <v>2571.0499999999997</v>
      </c>
      <c r="C7" s="26">
        <v>0.69918055555555558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Data</vt:lpstr>
      <vt:lpstr>Monthly Cohort Volume</vt:lpstr>
      <vt:lpstr>Monthly Cohort by Currency</vt:lpstr>
      <vt:lpstr>Frequency_Value</vt:lpstr>
      <vt:lpstr>Customers left within 3 months</vt:lpstr>
      <vt:lpstr>First 3 months DATA</vt:lpstr>
      <vt:lpstr>Long-tail CV</vt:lpstr>
      <vt:lpstr>AVG Retention Revenue Value P</vt:lpstr>
      <vt:lpstr>AVG Retention Revenue Value €</vt:lpstr>
      <vt:lpstr>AVG Retention Revenue Value $</vt:lpstr>
      <vt:lpstr>Hoja3</vt:lpstr>
      <vt:lpstr>CV Data</vt:lpstr>
      <vt:lpstr>FREQ_Data</vt:lpstr>
      <vt:lpstr>Cohort Data</vt:lpstr>
      <vt:lpstr>revenue_prod_currency Data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</dc:creator>
  <cp:lastModifiedBy>Jordi</cp:lastModifiedBy>
  <dcterms:created xsi:type="dcterms:W3CDTF">2020-07-11T01:56:15Z</dcterms:created>
  <dcterms:modified xsi:type="dcterms:W3CDTF">2020-07-18T15:47:45Z</dcterms:modified>
</cp:coreProperties>
</file>