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gsu-my.sharepoint.com/personal/mpaul18_gsu_edu/Documents/Desktop/Airport Finance/SendtoCoupet_AirportData/"/>
    </mc:Choice>
  </mc:AlternateContent>
  <xr:revisionPtr revIDLastSave="8" documentId="8_{F78F0EF6-C4DD-455E-8835-FE745B8F0150}" xr6:coauthVersionLast="47" xr6:coauthVersionMax="47" xr10:uidLastSave="{400AA512-A144-4950-9CA6-83EE6CF8321E}"/>
  <bookViews>
    <workbookView xWindow="28680" yWindow="-120" windowWidth="29040" windowHeight="15720" xr2:uid="{797E8BC7-9C3F-4015-AA32-7B276C7F9404}"/>
  </bookViews>
  <sheets>
    <sheet name="Merged Fin Data 2001-20" sheetId="1" r:id="rId1"/>
    <sheet name="Merged Enplanement 2002-2024" sheetId="2" r:id="rId2"/>
    <sheet name="Airport name match_enplanement" sheetId="3" r:id="rId3"/>
    <sheet name="Cargo 2001-2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2" i="2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</calcChain>
</file>

<file path=xl/sharedStrings.xml><?xml version="1.0" encoding="utf-8"?>
<sst xmlns="http://schemas.openxmlformats.org/spreadsheetml/2006/main" count="31370" uniqueCount="1556">
  <si>
    <t>state</t>
  </si>
  <si>
    <t>hub</t>
  </si>
  <si>
    <t>locid</t>
  </si>
  <si>
    <t>airport</t>
  </si>
  <si>
    <t>year</t>
  </si>
  <si>
    <t>id</t>
  </si>
  <si>
    <t>treatment</t>
  </si>
  <si>
    <t>timetotreat</t>
  </si>
  <si>
    <t>governancechange</t>
  </si>
  <si>
    <t>enplanement</t>
  </si>
  <si>
    <t>costperenplanement</t>
  </si>
  <si>
    <t>totaloperev</t>
  </si>
  <si>
    <t>totalrev</t>
  </si>
  <si>
    <t>totoperexp</t>
  </si>
  <si>
    <t>totexp</t>
  </si>
  <si>
    <t>operatio</t>
  </si>
  <si>
    <t>totmarginratio</t>
  </si>
  <si>
    <t>changenetasset</t>
  </si>
  <si>
    <t>changenetassetotexp</t>
  </si>
  <si>
    <t>unrestrictassettotexp</t>
  </si>
  <si>
    <t>debtper</t>
  </si>
  <si>
    <t>debtserviceper</t>
  </si>
  <si>
    <t>NM</t>
  </si>
  <si>
    <t>M</t>
  </si>
  <si>
    <t>ABQ</t>
  </si>
  <si>
    <t>ALBUQUERQUE INTL</t>
  </si>
  <si>
    <t>AK</t>
  </si>
  <si>
    <t>ANC</t>
  </si>
  <si>
    <t>ANCHORAGE INTL</t>
  </si>
  <si>
    <t>TX</t>
  </si>
  <si>
    <t>AUS</t>
  </si>
  <si>
    <t>AUSTIN-BERGSTROM INTL</t>
  </si>
  <si>
    <t>MD</t>
  </si>
  <si>
    <t>L</t>
  </si>
  <si>
    <t>BWI</t>
  </si>
  <si>
    <t>BALTIMORE-WASHINGTON INTL</t>
  </si>
  <si>
    <t>CT</t>
  </si>
  <si>
    <t>BDL</t>
  </si>
  <si>
    <t>BRADLEY INTL</t>
  </si>
  <si>
    <t>CA</t>
  </si>
  <si>
    <t>BUR</t>
  </si>
  <si>
    <t>BURBANK-GLENDALE-PASADENA</t>
  </si>
  <si>
    <t>NC</t>
  </si>
  <si>
    <t>CLT</t>
  </si>
  <si>
    <t>CHARLOTTE/DOUGLAS INTL</t>
  </si>
  <si>
    <t>IL</t>
  </si>
  <si>
    <t>MDW</t>
  </si>
  <si>
    <t>CHICAGO MIDWAY INTERNATIONAL</t>
  </si>
  <si>
    <t>ORD</t>
  </si>
  <si>
    <t>CHICAGO OHARE INTL</t>
  </si>
  <si>
    <t>OH</t>
  </si>
  <si>
    <t>CLE</t>
  </si>
  <si>
    <t>CLEVELAND-HOPKINS INTL</t>
  </si>
  <si>
    <t>DAL</t>
  </si>
  <si>
    <t>DALLAS LOVE FIELD</t>
  </si>
  <si>
    <t>DFW</t>
  </si>
  <si>
    <t>DALLAS/FORT WORTH INTL</t>
  </si>
  <si>
    <t>CO</t>
  </si>
  <si>
    <t>DEN</t>
  </si>
  <si>
    <t>DENVER INTL</t>
  </si>
  <si>
    <t>MI</t>
  </si>
  <si>
    <t>DTW</t>
  </si>
  <si>
    <t>DETROIT METRO  WAYNE</t>
  </si>
  <si>
    <t>NE</t>
  </si>
  <si>
    <t>OMA</t>
  </si>
  <si>
    <t>EPPLEY AIRFIELD</t>
  </si>
  <si>
    <t>FL</t>
  </si>
  <si>
    <t>FLL</t>
  </si>
  <si>
    <t>FORT LAUDERDALE/ HOLLYWOOD INTL</t>
  </si>
  <si>
    <t>MA</t>
  </si>
  <si>
    <t>BOS</t>
  </si>
  <si>
    <t>GENERAL EDWARD LAWRENCE LOGAN</t>
  </si>
  <si>
    <t>WI</t>
  </si>
  <si>
    <t>MKE</t>
  </si>
  <si>
    <t>GENERAL MITCHELL INTL</t>
  </si>
  <si>
    <t>IAH</t>
  </si>
  <si>
    <t>GEORGE BUSH  INTERCONTINENTAL</t>
  </si>
  <si>
    <t>NY</t>
  </si>
  <si>
    <t>BUF</t>
  </si>
  <si>
    <t>GREATER BUFFALO INTL</t>
  </si>
  <si>
    <t>NV</t>
  </si>
  <si>
    <t>LAS</t>
  </si>
  <si>
    <t>HARRY REID INTL</t>
  </si>
  <si>
    <t>GA</t>
  </si>
  <si>
    <t>ATL</t>
  </si>
  <si>
    <t>HARTSFIELD-JACKSON ATLANTA INTERNATIONAL</t>
  </si>
  <si>
    <t>HI</t>
  </si>
  <si>
    <t>HNL</t>
  </si>
  <si>
    <t>HONOLULU INTL</t>
  </si>
  <si>
    <t>IN</t>
  </si>
  <si>
    <t>IND</t>
  </si>
  <si>
    <t>INDIANAPOLIS INTL</t>
  </si>
  <si>
    <t>JAX</t>
  </si>
  <si>
    <t>JACKSONVILLE INTL</t>
  </si>
  <si>
    <t>JFK</t>
  </si>
  <si>
    <t>JOHN F KENNEDY INTL</t>
  </si>
  <si>
    <t>SNA</t>
  </si>
  <si>
    <t>JOHN WAYNE AIRPORT-ORANGE C</t>
  </si>
  <si>
    <t>MO</t>
  </si>
  <si>
    <t>MCI</t>
  </si>
  <si>
    <t>KANSAS CITY INTL</t>
  </si>
  <si>
    <t>LGA</t>
  </si>
  <si>
    <t>LAGUARDIA</t>
  </si>
  <si>
    <t>STL</t>
  </si>
  <si>
    <t>LAMBERT-ST LOUIS INTL</t>
  </si>
  <si>
    <t>LAX</t>
  </si>
  <si>
    <t>LOS ANGELES INTL</t>
  </si>
  <si>
    <t>PR</t>
  </si>
  <si>
    <t>SJU</t>
  </si>
  <si>
    <t>LUIS MUNOZ MARIN INTL</t>
  </si>
  <si>
    <t>MIA</t>
  </si>
  <si>
    <t>MIAMI INTL</t>
  </si>
  <si>
    <t>MN</t>
  </si>
  <si>
    <t>MSP</t>
  </si>
  <si>
    <t>MINNEAPOLIS-ST PAUL INTL</t>
  </si>
  <si>
    <t>TN</t>
  </si>
  <si>
    <t>BNA</t>
  </si>
  <si>
    <t>NASHVILLE INTL</t>
  </si>
  <si>
    <t>LA</t>
  </si>
  <si>
    <t>MSY</t>
  </si>
  <si>
    <t>NEW ORLEANS INTL</t>
  </si>
  <si>
    <t>NJ</t>
  </si>
  <si>
    <t>EWR</t>
  </si>
  <si>
    <t>NEWARK INTL</t>
  </si>
  <si>
    <t>OAK</t>
  </si>
  <si>
    <t>OAKLAND INTERNATIONAL AIRPORT</t>
  </si>
  <si>
    <t>ONT</t>
  </si>
  <si>
    <t>ONTARIO INTL</t>
  </si>
  <si>
    <t>MCO</t>
  </si>
  <si>
    <t>ORLANDO INTL</t>
  </si>
  <si>
    <t>PBI</t>
  </si>
  <si>
    <t>PALM BEACH INTL</t>
  </si>
  <si>
    <t>PA</t>
  </si>
  <si>
    <t>PHL</t>
  </si>
  <si>
    <t>PHILADELPHIA INTL</t>
  </si>
  <si>
    <t>AZ</t>
  </si>
  <si>
    <t>PHX</t>
  </si>
  <si>
    <t>PHOENIX SKY HARBOR INTL</t>
  </si>
  <si>
    <t>PIT</t>
  </si>
  <si>
    <t>PITTSBURGH INTERNATIONAL</t>
  </si>
  <si>
    <t>CMH</t>
  </si>
  <si>
    <t>PORT COLUMBUS INTL</t>
  </si>
  <si>
    <t>OR</t>
  </si>
  <si>
    <t>PDX</t>
  </si>
  <si>
    <t>PORTLAND INTL</t>
  </si>
  <si>
    <t>RDU</t>
  </si>
  <si>
    <t>RALEIGH-DURHAM INTL</t>
  </si>
  <si>
    <t>DC</t>
  </si>
  <si>
    <t>DCA</t>
  </si>
  <si>
    <t>RONALD REAGAN WASHINGTON NATIONAL</t>
  </si>
  <si>
    <t>SMF</t>
  </si>
  <si>
    <t>SACRAMENTO METRO</t>
  </si>
  <si>
    <t>UT</t>
  </si>
  <si>
    <t>SLC</t>
  </si>
  <si>
    <t>SALT LAKE CITY INTL</t>
  </si>
  <si>
    <t>SAT</t>
  </si>
  <si>
    <t>SAN ANTONIO INTL</t>
  </si>
  <si>
    <t>SAN</t>
  </si>
  <si>
    <t>SAN DIEGO INTL</t>
  </si>
  <si>
    <t>SFO</t>
  </si>
  <si>
    <t>SAN FRANCISCO INTL</t>
  </si>
  <si>
    <t>SJC</t>
  </si>
  <si>
    <t>SAN JOSE INTERNATION</t>
  </si>
  <si>
    <t>WA</t>
  </si>
  <si>
    <t>SEA</t>
  </si>
  <si>
    <t>SEATTLE-TACOMA INTL</t>
  </si>
  <si>
    <t>RSW</t>
  </si>
  <si>
    <t>SOUTHWEST FLORIDA INTL</t>
  </si>
  <si>
    <t>TPA</t>
  </si>
  <si>
    <t>TAMPA INTL</t>
  </si>
  <si>
    <t>IAD</t>
  </si>
  <si>
    <t>WASHINGTON DULLES INTERNATI</t>
  </si>
  <si>
    <t>HOU</t>
  </si>
  <si>
    <t>WILLIAM P HOBBY</t>
  </si>
  <si>
    <t>Name</t>
  </si>
  <si>
    <t>City</t>
  </si>
  <si>
    <t>State</t>
  </si>
  <si>
    <t>Name in Financial Data Sheet</t>
  </si>
  <si>
    <t>Year</t>
  </si>
  <si>
    <t>Month</t>
  </si>
  <si>
    <t>DOMESTIC</t>
  </si>
  <si>
    <t>INTERNATIONAL</t>
  </si>
  <si>
    <t>TOTAL</t>
  </si>
  <si>
    <t>Albuquerque, NM: Albuquerque International Sunport</t>
  </si>
  <si>
    <t>Albuquerque</t>
  </si>
  <si>
    <t>Anchorage, AK: Ted Stevens Anchorage International</t>
  </si>
  <si>
    <t>Anchorage</t>
  </si>
  <si>
    <t>Atlanta, GA: Hartsfield-Jackson Atlanta International</t>
  </si>
  <si>
    <t>Atlanta</t>
  </si>
  <si>
    <t>Austin, TX: Austin - Bergstrom International</t>
  </si>
  <si>
    <t>Austin</t>
  </si>
  <si>
    <t>Baltimore, MD: Baltimore/Washington International Thurgood Marshall</t>
  </si>
  <si>
    <t>Baltimore</t>
  </si>
  <si>
    <t>Boston, MA: Logan International</t>
  </si>
  <si>
    <t>Boston</t>
  </si>
  <si>
    <t>Buffalo, NY: Buffalo Niagara International</t>
  </si>
  <si>
    <t>Buffalo</t>
  </si>
  <si>
    <t>Burbank, CA: Bob Hope</t>
  </si>
  <si>
    <t>Burbank</t>
  </si>
  <si>
    <t>Charlotte, NC: Charlotte Douglas International</t>
  </si>
  <si>
    <t>Charlotte</t>
  </si>
  <si>
    <t>Chicago, IL: Chicago Midway International</t>
  </si>
  <si>
    <t>Chicago</t>
  </si>
  <si>
    <t>Chicago, IL: Chicago O'Hare International</t>
  </si>
  <si>
    <t>Cleveland, OH: Cleveland-Hopkins Internationa</t>
  </si>
  <si>
    <t>Cleveland</t>
  </si>
  <si>
    <t>Columbus, OH: John Glenn Columbus International</t>
  </si>
  <si>
    <t>Columbus</t>
  </si>
  <si>
    <t>Dallas, TX: Dallas Love Field</t>
  </si>
  <si>
    <t>Dallas</t>
  </si>
  <si>
    <t>Dallas/Fort Worth, TX: Dallas/Fort Worth Internationa</t>
  </si>
  <si>
    <t>Denver, CO: Denver International</t>
  </si>
  <si>
    <t>Denver</t>
  </si>
  <si>
    <t>Detroit, MI: Detroit Metro Wayne County</t>
  </si>
  <si>
    <t>Detroit</t>
  </si>
  <si>
    <t>Fort Lauderdale, FL: Fort Lauderdale-Hollywood Internationa</t>
  </si>
  <si>
    <t>Fort Lauderdale</t>
  </si>
  <si>
    <t>Honolulu, HI: Daniel K Inouye Internationa</t>
  </si>
  <si>
    <t>Honolulu</t>
  </si>
  <si>
    <t>Houston, TX: George Bush Intercontinental/Houston</t>
  </si>
  <si>
    <t>Houston</t>
  </si>
  <si>
    <t>Houston, TX: William P Hobby</t>
  </si>
  <si>
    <t>Indianapolis, IN: Indianapolis International</t>
  </si>
  <si>
    <t>Indianapolis</t>
  </si>
  <si>
    <t>Jacksonville, FL: Jacksonville Internationa</t>
  </si>
  <si>
    <t>Jacksonville</t>
  </si>
  <si>
    <t>Kansas City, MO: Kansas City International</t>
  </si>
  <si>
    <t>Kansas City</t>
  </si>
  <si>
    <t>Las Vegas, NV: Harry Reid Internationa</t>
  </si>
  <si>
    <t>Las Vegas</t>
  </si>
  <si>
    <t>Miami, FL: Miami International</t>
  </si>
  <si>
    <t>Miami</t>
  </si>
  <si>
    <t>Milwaukee, WI: General Mitchell Internationa</t>
  </si>
  <si>
    <t>Milwauke</t>
  </si>
  <si>
    <t>Nashville, TN: Nashville International</t>
  </si>
  <si>
    <t>Nashville</t>
  </si>
  <si>
    <t>New Orleans, LA: Louis Armstrong New Orleans Internationa</t>
  </si>
  <si>
    <t>New Orleans</t>
  </si>
  <si>
    <t>New York, NY: John F. Kennedy International</t>
  </si>
  <si>
    <t>New York</t>
  </si>
  <si>
    <t>New York, NY: LaGuardia</t>
  </si>
  <si>
    <t>Newark, NJ: Newark Liberty International</t>
  </si>
  <si>
    <t>Newark</t>
  </si>
  <si>
    <t>Oakland, CA: Metro Oakland Internationa</t>
  </si>
  <si>
    <t>Oakland</t>
  </si>
  <si>
    <t>Ontario, CA: Ontario Internationa</t>
  </si>
  <si>
    <t>Ontario</t>
  </si>
  <si>
    <t>Orlando, FL: Orlando Internationa</t>
  </si>
  <si>
    <t>Orlando</t>
  </si>
  <si>
    <t>Phoenix, AZ: Phoenix Sky Harbor International</t>
  </si>
  <si>
    <t>Pheonix</t>
  </si>
  <si>
    <t>Pittsburgh, PA: Pittsburgh International</t>
  </si>
  <si>
    <t>Pittsburgh</t>
  </si>
  <si>
    <t>Portland, OR: Portland International</t>
  </si>
  <si>
    <t>Portland</t>
  </si>
  <si>
    <t>Raleigh/Durham, NC: Raleigh-Durham International</t>
  </si>
  <si>
    <t>Raleigh/Durham</t>
  </si>
  <si>
    <t>Sacramento, CA: Sacramento International</t>
  </si>
  <si>
    <t>sacramento</t>
  </si>
  <si>
    <t>San Antonio, TX: San Antonio International</t>
  </si>
  <si>
    <t>San Antonio</t>
  </si>
  <si>
    <t>San Diego, CA: San Diego International</t>
  </si>
  <si>
    <t>San Diego</t>
  </si>
  <si>
    <t>San Francisco, CA: San Francisco International</t>
  </si>
  <si>
    <t>San Francisco</t>
  </si>
  <si>
    <t>San Jose, CA: Norman Y. Mineta San Jose International</t>
  </si>
  <si>
    <t>San Jose</t>
  </si>
  <si>
    <t>San Juan, PR: Luis Munoz Marin International</t>
  </si>
  <si>
    <t>San Juan</t>
  </si>
  <si>
    <t>Santa Ana, CA: John Wayne Airport-Orange County</t>
  </si>
  <si>
    <t>Santa Ana</t>
  </si>
  <si>
    <t>Seattle, WA: Seattle/Tacoma International</t>
  </si>
  <si>
    <t>Seattle</t>
  </si>
  <si>
    <t>St. Louis, MO: St Louis Lambert Internationa</t>
  </si>
  <si>
    <t>St. Louis</t>
  </si>
  <si>
    <t>Tampa, FL: Tampa International</t>
  </si>
  <si>
    <t>Tampa</t>
  </si>
  <si>
    <t>Washington, DC: Ronald Reagan Washington Nationa</t>
  </si>
  <si>
    <t>Washinton, DC</t>
  </si>
  <si>
    <t>Washington, DC</t>
  </si>
  <si>
    <t>Washington, DC: Washington Dulles International</t>
  </si>
  <si>
    <t>Fort Myers, FL: Southwest Florida International</t>
  </si>
  <si>
    <t>Fort Myers</t>
  </si>
  <si>
    <t>Hartford, CT: Bradley International</t>
  </si>
  <si>
    <t>Hartford</t>
  </si>
  <si>
    <t>Omaha, NE: Eppley Airfield</t>
  </si>
  <si>
    <t>Omaha</t>
  </si>
  <si>
    <t>Los Angeles, CA: Los Angeles International</t>
  </si>
  <si>
    <t>Los Angeles</t>
  </si>
  <si>
    <t>Minneapolis, MN: Minneapolis-St Paul International</t>
  </si>
  <si>
    <t>Minneapolis</t>
  </si>
  <si>
    <t>West Palm Beach/Palm Beach, FL: Palm Beach International</t>
  </si>
  <si>
    <t>West Palm Beach</t>
  </si>
  <si>
    <t>Philadelphia, PA: Philadelphia International</t>
  </si>
  <si>
    <t>Philadelphia</t>
  </si>
  <si>
    <t>Salt Lake City, UT: Salt Lake City International</t>
  </si>
  <si>
    <t>Salt Lake City</t>
  </si>
  <si>
    <t>Name in Enplanement Sheet</t>
  </si>
  <si>
    <t>Name in Merged Financial Data</t>
  </si>
  <si>
    <t>Rank</t>
  </si>
  <si>
    <t>RO</t>
  </si>
  <si>
    <t>ADO</t>
  </si>
  <si>
    <t>ST</t>
  </si>
  <si>
    <t>Locid</t>
  </si>
  <si>
    <t>Airport Name</t>
  </si>
  <si>
    <t>Svc Lvl</t>
  </si>
  <si>
    <t>Hub</t>
  </si>
  <si>
    <t>Landed
Weight (lbs.)</t>
  </si>
  <si>
    <t>SO</t>
  </si>
  <si>
    <t>MEM</t>
  </si>
  <si>
    <t>Memphis International</t>
  </si>
  <si>
    <t>Memphis</t>
  </si>
  <si>
    <t>P</t>
  </si>
  <si>
    <t>AL</t>
  </si>
  <si>
    <t>AAL</t>
  </si>
  <si>
    <t>Ted Stevens Anchorage International</t>
  </si>
  <si>
    <t>KY</t>
  </si>
  <si>
    <t>SDF</t>
  </si>
  <si>
    <t>Louisville International-Standiford Field</t>
  </si>
  <si>
    <t>Louisville</t>
  </si>
  <si>
    <t>S</t>
  </si>
  <si>
    <t>ORL</t>
  </si>
  <si>
    <t>Miami International</t>
  </si>
  <si>
    <t>GL</t>
  </si>
  <si>
    <t>CHI</t>
  </si>
  <si>
    <t>Chicago O'Hare International</t>
  </si>
  <si>
    <t>Indianapolis International</t>
  </si>
  <si>
    <t>WP</t>
  </si>
  <si>
    <t>Los Angeles International</t>
  </si>
  <si>
    <t>EA</t>
  </si>
  <si>
    <t>NYC</t>
  </si>
  <si>
    <t>John F Kennedy International</t>
  </si>
  <si>
    <t>SW</t>
  </si>
  <si>
    <t>TEX</t>
  </si>
  <si>
    <t>Dallas/Fort Worth International</t>
  </si>
  <si>
    <t>Fort Worth</t>
  </si>
  <si>
    <t>Newark Liberty International</t>
  </si>
  <si>
    <t>Metropolitan Oakland International</t>
  </si>
  <si>
    <t>Hartsfield - Jackson Atlanta International</t>
  </si>
  <si>
    <t>CVG</t>
  </si>
  <si>
    <t>Cincinnati/Northern Kentucky International</t>
  </si>
  <si>
    <t>Greater Cincinnati International Airport</t>
  </si>
  <si>
    <t>Ontario International</t>
  </si>
  <si>
    <t>Honolulu International</t>
  </si>
  <si>
    <t>HAR</t>
  </si>
  <si>
    <t>Philadelphia International</t>
  </si>
  <si>
    <t>George Bush Intercontinental/Houston</t>
  </si>
  <si>
    <t>Seattle-Tacoma International</t>
  </si>
  <si>
    <t>San Francisco International</t>
  </si>
  <si>
    <t>San Francisco International Airport</t>
  </si>
  <si>
    <t>Denver International</t>
  </si>
  <si>
    <t>Phoenix Sky Harbor International</t>
  </si>
  <si>
    <t>Phoenix</t>
  </si>
  <si>
    <t>Portland International</t>
  </si>
  <si>
    <t>Minneapolis-St Paul International/Wold-Chamberlain</t>
  </si>
  <si>
    <t>RFD</t>
  </si>
  <si>
    <t>Chicago/Rockford International</t>
  </si>
  <si>
    <t>Rockford</t>
  </si>
  <si>
    <t>N</t>
  </si>
  <si>
    <t>BFI</t>
  </si>
  <si>
    <t>Boeing Field/King County International</t>
  </si>
  <si>
    <t>DET</t>
  </si>
  <si>
    <t>TOL</t>
  </si>
  <si>
    <t>Toledo Express</t>
  </si>
  <si>
    <t>Toledo</t>
  </si>
  <si>
    <t>Luis Munoz Marin International</t>
  </si>
  <si>
    <t>Salt Lake City International</t>
  </si>
  <si>
    <t>ANE</t>
  </si>
  <si>
    <t>General Edward Lawrence Logan International</t>
  </si>
  <si>
    <t>Orlando International</t>
  </si>
  <si>
    <t>Bradley International</t>
  </si>
  <si>
    <t>Windsor Locks</t>
  </si>
  <si>
    <t>AFW</t>
  </si>
  <si>
    <t>Fort Worth Alliance</t>
  </si>
  <si>
    <t>R</t>
  </si>
  <si>
    <t>-</t>
  </si>
  <si>
    <t>LCK</t>
  </si>
  <si>
    <t>Rickenbacker International</t>
  </si>
  <si>
    <t>CS</t>
  </si>
  <si>
    <t>San Antonio International</t>
  </si>
  <si>
    <t>San Diego International</t>
  </si>
  <si>
    <t>GSO</t>
  </si>
  <si>
    <t>Piedmont Triad International</t>
  </si>
  <si>
    <t>Greensboro</t>
  </si>
  <si>
    <t>LANM</t>
  </si>
  <si>
    <t>Albuquerque International Sunport</t>
  </si>
  <si>
    <t>Detroit Metropolitan Wayne County</t>
  </si>
  <si>
    <t>ELP</t>
  </si>
  <si>
    <t>El Paso International</t>
  </si>
  <si>
    <t>El Paso</t>
  </si>
  <si>
    <t>BQN</t>
  </si>
  <si>
    <t>Rafael Hernandez</t>
  </si>
  <si>
    <t>Aguadilla</t>
  </si>
  <si>
    <t>NH</t>
  </si>
  <si>
    <t>MHT</t>
  </si>
  <si>
    <t>Manchester</t>
  </si>
  <si>
    <t>General Mitchell International</t>
  </si>
  <si>
    <t>Milwaukee</t>
  </si>
  <si>
    <t>Fort Lauderdale/Hollywood International</t>
  </si>
  <si>
    <t>WAS</t>
  </si>
  <si>
    <t>Baltimore/Washington International Thurgood Marshall</t>
  </si>
  <si>
    <t>Glen Burnie</t>
  </si>
  <si>
    <t>Raleigh-Durham International</t>
  </si>
  <si>
    <t>Raleigh</t>
  </si>
  <si>
    <t>VA</t>
  </si>
  <si>
    <t>Washington Dulles International</t>
  </si>
  <si>
    <t>Dulles</t>
  </si>
  <si>
    <t>GEG</t>
  </si>
  <si>
    <t>Spokane International</t>
  </si>
  <si>
    <t>Spokane</t>
  </si>
  <si>
    <t>CE</t>
  </si>
  <si>
    <t>ACE</t>
  </si>
  <si>
    <t>IA</t>
  </si>
  <si>
    <t>DSM</t>
  </si>
  <si>
    <t>Des Moines International</t>
  </si>
  <si>
    <t>Des Moines</t>
  </si>
  <si>
    <t>Kansas City International</t>
  </si>
  <si>
    <t>LRD</t>
  </si>
  <si>
    <t>Laredo International</t>
  </si>
  <si>
    <t>Laredo</t>
  </si>
  <si>
    <t>Pittsburgh International</t>
  </si>
  <si>
    <t>Jacksonville International</t>
  </si>
  <si>
    <t>Eppley Airfield</t>
  </si>
  <si>
    <t>Charlotte/Douglas International</t>
  </si>
  <si>
    <t>SC</t>
  </si>
  <si>
    <t>CAE</t>
  </si>
  <si>
    <t>Columbia Metropolitan</t>
  </si>
  <si>
    <t>Columbia</t>
  </si>
  <si>
    <t>Austin-Bergstrom International</t>
  </si>
  <si>
    <t>Cleveland-Hopkins International</t>
  </si>
  <si>
    <t>Lambert-St Louis International</t>
  </si>
  <si>
    <t>CHS</t>
  </si>
  <si>
    <t>Charleston AFB/International</t>
  </si>
  <si>
    <t>Charleston</t>
  </si>
  <si>
    <t>McCarran International</t>
  </si>
  <si>
    <t>RNO</t>
  </si>
  <si>
    <t>Reno/Tahoe International</t>
  </si>
  <si>
    <t>Reno</t>
  </si>
  <si>
    <t>Louis Armstrong New Orleans International</t>
  </si>
  <si>
    <t>Metairie</t>
  </si>
  <si>
    <t>MDT</t>
  </si>
  <si>
    <t>Harrisburg International</t>
  </si>
  <si>
    <t>Harrisburg</t>
  </si>
  <si>
    <t>RIC</t>
  </si>
  <si>
    <t>Richmond International</t>
  </si>
  <si>
    <t>Highland Springs</t>
  </si>
  <si>
    <t>JAN</t>
  </si>
  <si>
    <t>HSV</t>
  </si>
  <si>
    <t>Huntsville International-Carl T Jones Field</t>
  </si>
  <si>
    <t>Huntsville</t>
  </si>
  <si>
    <t>BIS</t>
  </si>
  <si>
    <t>SD</t>
  </si>
  <si>
    <t>FSD</t>
  </si>
  <si>
    <t>Joe Foss Field</t>
  </si>
  <si>
    <t>Sioux Falls</t>
  </si>
  <si>
    <t>AROK</t>
  </si>
  <si>
    <t>OK</t>
  </si>
  <si>
    <t>TUL</t>
  </si>
  <si>
    <t>Tulsa International</t>
  </si>
  <si>
    <t>Tulsa</t>
  </si>
  <si>
    <t>ID</t>
  </si>
  <si>
    <t>BOI</t>
  </si>
  <si>
    <t>Boise Air Terminal/Gowen Field</t>
  </si>
  <si>
    <t>Boise</t>
  </si>
  <si>
    <t>Tampa International</t>
  </si>
  <si>
    <t>SYR</t>
  </si>
  <si>
    <t>Syracuse Hancock International</t>
  </si>
  <si>
    <t>Syracuse</t>
  </si>
  <si>
    <t>TYS</t>
  </si>
  <si>
    <t>McGhee Tyson</t>
  </si>
  <si>
    <t>Alcoa</t>
  </si>
  <si>
    <t>Norman Y. Mineta San Jose International</t>
  </si>
  <si>
    <t>SHV</t>
  </si>
  <si>
    <t>Shreveport Regional</t>
  </si>
  <si>
    <t>Shreveport</t>
  </si>
  <si>
    <t>MHR</t>
  </si>
  <si>
    <t>Sacramento Mather</t>
  </si>
  <si>
    <t>Sacramento</t>
  </si>
  <si>
    <t>Buffalo Niagara International</t>
  </si>
  <si>
    <t>Sacramento International</t>
  </si>
  <si>
    <t>LBB</t>
  </si>
  <si>
    <t>Lubbock Preston Smith International</t>
  </si>
  <si>
    <t>Lubbock</t>
  </si>
  <si>
    <t>ROC</t>
  </si>
  <si>
    <t>Greater Rochester International</t>
  </si>
  <si>
    <t>Rochester</t>
  </si>
  <si>
    <t>HRL</t>
  </si>
  <si>
    <t>Valley International</t>
  </si>
  <si>
    <t>Harlingen</t>
  </si>
  <si>
    <t>Nashville International</t>
  </si>
  <si>
    <t>OGG</t>
  </si>
  <si>
    <t>Kahului</t>
  </si>
  <si>
    <t>GRR</t>
  </si>
  <si>
    <t>Gerald R. Ford International</t>
  </si>
  <si>
    <t>Grand Rapids</t>
  </si>
  <si>
    <t>ORF</t>
  </si>
  <si>
    <t>Norfolk International</t>
  </si>
  <si>
    <t>Norfolk</t>
  </si>
  <si>
    <t>OKC</t>
  </si>
  <si>
    <t>Will Rogers World</t>
  </si>
  <si>
    <t>Oklahoma City</t>
  </si>
  <si>
    <t>FAI</t>
  </si>
  <si>
    <t>Fairbanks International</t>
  </si>
  <si>
    <t>Fairbanks</t>
  </si>
  <si>
    <t>CID</t>
  </si>
  <si>
    <t>The Eastern Iowa</t>
  </si>
  <si>
    <t>Cedar Rapids</t>
  </si>
  <si>
    <t>BFM</t>
  </si>
  <si>
    <t>Mobile Downtown</t>
  </si>
  <si>
    <t>Mobile</t>
  </si>
  <si>
    <t>KS</t>
  </si>
  <si>
    <t>ICT</t>
  </si>
  <si>
    <t>Wichita Mid-Continent</t>
  </si>
  <si>
    <t>Wichita</t>
  </si>
  <si>
    <t>KOA</t>
  </si>
  <si>
    <t>Kona International at Keahole</t>
  </si>
  <si>
    <t>Kailua Kona</t>
  </si>
  <si>
    <t>ITO</t>
  </si>
  <si>
    <t>Hilo International</t>
  </si>
  <si>
    <t>Hilo</t>
  </si>
  <si>
    <t>SGF</t>
  </si>
  <si>
    <t>Springfield-Branson National</t>
  </si>
  <si>
    <t>Springfield</t>
  </si>
  <si>
    <t>YIP</t>
  </si>
  <si>
    <t>Willow Run</t>
  </si>
  <si>
    <t>ME</t>
  </si>
  <si>
    <t>BGR</t>
  </si>
  <si>
    <t>Bangor International</t>
  </si>
  <si>
    <t>Bangor</t>
  </si>
  <si>
    <t>PIA</t>
  </si>
  <si>
    <t>General Downing - Peoria International</t>
  </si>
  <si>
    <t>Peoria</t>
  </si>
  <si>
    <t>LGB</t>
  </si>
  <si>
    <t>Long Beach /Daugherty Field/</t>
  </si>
  <si>
    <t>Long Beach</t>
  </si>
  <si>
    <t>FWA</t>
  </si>
  <si>
    <t>Fort Wayne International</t>
  </si>
  <si>
    <t>Fort Wayne</t>
  </si>
  <si>
    <t>ABY</t>
  </si>
  <si>
    <t>Southwest Georgia Regional</t>
  </si>
  <si>
    <t>Albany</t>
  </si>
  <si>
    <t>SWF</t>
  </si>
  <si>
    <t>Stewart International</t>
  </si>
  <si>
    <t>Newburgh</t>
  </si>
  <si>
    <t>AR</t>
  </si>
  <si>
    <t>LIT</t>
  </si>
  <si>
    <t>Adams Field</t>
  </si>
  <si>
    <t>Little Rock</t>
  </si>
  <si>
    <t>HLN</t>
  </si>
  <si>
    <t>MT</t>
  </si>
  <si>
    <t>GTF</t>
  </si>
  <si>
    <t>Great Falls International</t>
  </si>
  <si>
    <t>Great Falls</t>
  </si>
  <si>
    <t>ALB</t>
  </si>
  <si>
    <t>Albany International</t>
  </si>
  <si>
    <t>GSP</t>
  </si>
  <si>
    <t>Greenville Spartanburg International</t>
  </si>
  <si>
    <t>Greer</t>
  </si>
  <si>
    <t>ND</t>
  </si>
  <si>
    <t>GFK</t>
  </si>
  <si>
    <t>Grand Forks International</t>
  </si>
  <si>
    <t>Grand Forks</t>
  </si>
  <si>
    <t>TUS</t>
  </si>
  <si>
    <t>Tucson International</t>
  </si>
  <si>
    <t>Tucson</t>
  </si>
  <si>
    <t>BHM</t>
  </si>
  <si>
    <t>Birmingham-Shuttlesworth International</t>
  </si>
  <si>
    <t>Birmingham</t>
  </si>
  <si>
    <t>PIE</t>
  </si>
  <si>
    <t>St Petersburg-Clearwater International</t>
  </si>
  <si>
    <t>Clearwater</t>
  </si>
  <si>
    <t>Southwest Florida International</t>
  </si>
  <si>
    <t>ROA</t>
  </si>
  <si>
    <t>Roanoke Regional/Woodrum Field</t>
  </si>
  <si>
    <t>Roanoke</t>
  </si>
  <si>
    <t>FAT</t>
  </si>
  <si>
    <t>Fresno Yosemite International</t>
  </si>
  <si>
    <t>Fresno</t>
  </si>
  <si>
    <t>LAN</t>
  </si>
  <si>
    <t>Capital Region International</t>
  </si>
  <si>
    <t>Clinton (Township of)</t>
  </si>
  <si>
    <t>COS</t>
  </si>
  <si>
    <t>City of Colorado Springs Municipal</t>
  </si>
  <si>
    <t>Colorado Springs</t>
  </si>
  <si>
    <t>RI</t>
  </si>
  <si>
    <t>PVD</t>
  </si>
  <si>
    <t>Theodore Francis Green State</t>
  </si>
  <si>
    <t>Warwick</t>
  </si>
  <si>
    <t>LIH</t>
  </si>
  <si>
    <t>Lihue</t>
  </si>
  <si>
    <t>FNT</t>
  </si>
  <si>
    <t>Bishop International</t>
  </si>
  <si>
    <t>Flint</t>
  </si>
  <si>
    <t>MS</t>
  </si>
  <si>
    <t>Jackson-Evers International</t>
  </si>
  <si>
    <t>Jackson</t>
  </si>
  <si>
    <t>DAY</t>
  </si>
  <si>
    <t>James M Cox Dayton International</t>
  </si>
  <si>
    <t>Dayton</t>
  </si>
  <si>
    <t>GU</t>
  </si>
  <si>
    <t>GUM</t>
  </si>
  <si>
    <t>Guam International</t>
  </si>
  <si>
    <t>Tamuning</t>
  </si>
  <si>
    <t>FAR</t>
  </si>
  <si>
    <t>Hector International</t>
  </si>
  <si>
    <t>Fargo</t>
  </si>
  <si>
    <t>BRO</t>
  </si>
  <si>
    <t>Brownsville/South Padre Island International</t>
  </si>
  <si>
    <t>Brownsville</t>
  </si>
  <si>
    <t>BLV</t>
  </si>
  <si>
    <t>Scott AFB/Midamerica</t>
  </si>
  <si>
    <t>Belleville</t>
  </si>
  <si>
    <t>HKS</t>
  </si>
  <si>
    <t>Hawkins Field</t>
  </si>
  <si>
    <t>PSM</t>
  </si>
  <si>
    <t>Portsmouth International at Pease</t>
  </si>
  <si>
    <t>Portsmouth</t>
  </si>
  <si>
    <t>VNY</t>
  </si>
  <si>
    <t>Van Nuys</t>
  </si>
  <si>
    <t>SCK</t>
  </si>
  <si>
    <t>Stockton Metropolitan</t>
  </si>
  <si>
    <t>Stockton</t>
  </si>
  <si>
    <t>MKC</t>
  </si>
  <si>
    <t>Charles B. Wheeler Downtown</t>
  </si>
  <si>
    <t>Bill and Hillary Clinton National/Adams Field</t>
  </si>
  <si>
    <t>Jackson-Medgar Wiley Evers International</t>
  </si>
  <si>
    <t>SBN</t>
  </si>
  <si>
    <t>South Bend</t>
  </si>
  <si>
    <t>GUP</t>
  </si>
  <si>
    <t>Gallup Municipal</t>
  </si>
  <si>
    <t>Gallup</t>
  </si>
  <si>
    <t>TCC</t>
  </si>
  <si>
    <t>Tucumcari Municipal</t>
  </si>
  <si>
    <t>Tucumcari</t>
  </si>
  <si>
    <t>RIV</t>
  </si>
  <si>
    <t>March ARB</t>
  </si>
  <si>
    <t>Riverside</t>
  </si>
  <si>
    <t>PIR</t>
  </si>
  <si>
    <t>Pierre Regional</t>
  </si>
  <si>
    <t>Pierre</t>
  </si>
  <si>
    <t>DMA</t>
  </si>
  <si>
    <t>PAE</t>
  </si>
  <si>
    <t>Snohomish County (Paine Field)</t>
  </si>
  <si>
    <t>Everett</t>
  </si>
  <si>
    <t>Norman Y Mineta San Jose International</t>
  </si>
  <si>
    <t>Gerald R Ford International</t>
  </si>
  <si>
    <t>Wichita Dwight D Eisenhower National</t>
  </si>
  <si>
    <t>St Pete-Clearwater International</t>
  </si>
  <si>
    <t>LFT</t>
  </si>
  <si>
    <t>Lafayette Regional/Paul Fournet Field</t>
  </si>
  <si>
    <t>Lafayette</t>
  </si>
  <si>
    <t>South Bend International</t>
  </si>
  <si>
    <t>CHA</t>
  </si>
  <si>
    <t>Lovell Field</t>
  </si>
  <si>
    <t>Chattanooga</t>
  </si>
  <si>
    <t>CIC</t>
  </si>
  <si>
    <t>Chico Municipal</t>
  </si>
  <si>
    <t>Chico</t>
  </si>
  <si>
    <t>IWD</t>
  </si>
  <si>
    <t>Gogebic-Iron County</t>
  </si>
  <si>
    <t>Ironwood</t>
  </si>
  <si>
    <t>IAG</t>
  </si>
  <si>
    <t>Niagara Falls International</t>
  </si>
  <si>
    <t>Niagara Falls</t>
  </si>
  <si>
    <t>Dallas-Fort Worth International</t>
  </si>
  <si>
    <t>Daniel K Inouye International</t>
  </si>
  <si>
    <t>ABE</t>
  </si>
  <si>
    <t>Lehigh Valley International</t>
  </si>
  <si>
    <t>Allentown</t>
  </si>
  <si>
    <t>St Louis Lambert International</t>
  </si>
  <si>
    <t>BIL</t>
  </si>
  <si>
    <t>Billings Logan International</t>
  </si>
  <si>
    <t>Billings</t>
  </si>
  <si>
    <t>Roanoke-Blacksburg Regional/Woodrum Field</t>
  </si>
  <si>
    <t>TVF</t>
  </si>
  <si>
    <t>Thief River Falls Regional</t>
  </si>
  <si>
    <t>Thief River Falls</t>
  </si>
  <si>
    <t>SBD</t>
  </si>
  <si>
    <t>San Bernardino International</t>
  </si>
  <si>
    <t>San Bernardino</t>
  </si>
  <si>
    <t>Louisville Muhammad Ali International</t>
  </si>
  <si>
    <t>Ellison Onizuka Kona International at Keahole</t>
  </si>
  <si>
    <t>MSN</t>
  </si>
  <si>
    <t>Dane County Regional-Truax Field</t>
  </si>
  <si>
    <t>Madison</t>
  </si>
  <si>
    <t>New York Stewart International</t>
  </si>
  <si>
    <t>ATW</t>
  </si>
  <si>
    <t>Appleton International</t>
  </si>
  <si>
    <t>Appleton</t>
  </si>
  <si>
    <t>SKF</t>
  </si>
  <si>
    <t>Kelly Field</t>
  </si>
  <si>
    <t>GCK</t>
  </si>
  <si>
    <t>Garden City Regional</t>
  </si>
  <si>
    <t>Garden City</t>
  </si>
  <si>
    <t>SVC</t>
  </si>
  <si>
    <t>Grant County</t>
  </si>
  <si>
    <t>Silver City</t>
  </si>
  <si>
    <t>Hebron</t>
  </si>
  <si>
    <t>Metro Oakland International</t>
  </si>
  <si>
    <t>George Bush Intcntl/Houston</t>
  </si>
  <si>
    <t>Detroit Metro Wayne County</t>
  </si>
  <si>
    <t>Columbia Metro</t>
  </si>
  <si>
    <t>Harry Reid International</t>
  </si>
  <si>
    <t>Boise Air Trml/Gowen Field</t>
  </si>
  <si>
    <t>Frederick Douglass - Greater Rochester International</t>
  </si>
  <si>
    <t>Stockton Metro</t>
  </si>
  <si>
    <t>Wichita Dwight D Eisenhower Ntl</t>
  </si>
  <si>
    <t>LAL</t>
  </si>
  <si>
    <t>Lakeland Linder International</t>
  </si>
  <si>
    <t>Lakeland</t>
  </si>
  <si>
    <t>Bill and Hillary Clinton Ntl/Adams Field</t>
  </si>
  <si>
    <t>Springfield-Branson Ntl</t>
  </si>
  <si>
    <t>Long Beach (Daugherty Field)</t>
  </si>
  <si>
    <t>RST</t>
  </si>
  <si>
    <t>Rochester International</t>
  </si>
  <si>
    <t>Eugene F Kranz Toledo Express</t>
  </si>
  <si>
    <t>BLI</t>
  </si>
  <si>
    <t>Bellingham International</t>
  </si>
  <si>
    <t>Bellingham</t>
  </si>
  <si>
    <t>EFD</t>
  </si>
  <si>
    <t>Ellington</t>
  </si>
  <si>
    <t>William P Hobby</t>
  </si>
  <si>
    <t>The William B Hartsfield 
Atlanta International</t>
  </si>
  <si>
    <t>Covington/
Cincinnati, OH</t>
  </si>
  <si>
    <t>Greater Rockford</t>
  </si>
  <si>
    <t>Minneapolis-St Paul International/
Wold-Chamberlain/</t>
  </si>
  <si>
    <t>George Bush Intercontinental</t>
  </si>
  <si>
    <t>Chantilly</t>
  </si>
  <si>
    <t>San Diego International-Lindbergh Field</t>
  </si>
  <si>
    <t>Baltimore-Washington International</t>
  </si>
  <si>
    <t>Louis Armstrong 
New Orleans International</t>
  </si>
  <si>
    <t>Ellington Field</t>
  </si>
  <si>
    <t>Maryville</t>
  </si>
  <si>
    <t>Greater Peoria Regional</t>
  </si>
  <si>
    <t>Jackson International</t>
  </si>
  <si>
    <t>Springfield-Branson Regional</t>
  </si>
  <si>
    <t>Capital City</t>
  </si>
  <si>
    <t>Lansing</t>
  </si>
  <si>
    <t>Birmingham International</t>
  </si>
  <si>
    <t>Greenville-Spartanburg International</t>
  </si>
  <si>
    <t>Agana</t>
  </si>
  <si>
    <t>Brownsville/
South Padre Island International</t>
  </si>
  <si>
    <t>GJT</t>
  </si>
  <si>
    <t>Walker Field</t>
  </si>
  <si>
    <t>Grand Junction</t>
  </si>
  <si>
    <t>Pease International Tradeport</t>
  </si>
  <si>
    <t>FTW</t>
  </si>
  <si>
    <t>Fort Worth Meacham International</t>
  </si>
  <si>
    <t>Dallas-Fort Worth</t>
  </si>
  <si>
    <t>Covington</t>
  </si>
  <si>
    <t>Minneapolis-St Paul International/Wold-Chamberlain/</t>
  </si>
  <si>
    <t>Washington</t>
  </si>
  <si>
    <t>Richmond</t>
  </si>
  <si>
    <t>Kailua/Kona</t>
  </si>
  <si>
    <t>Knoxville</t>
  </si>
  <si>
    <t>St Petersburg-Clearwater</t>
  </si>
  <si>
    <t>Providence</t>
  </si>
  <si>
    <t>Chicago/Rockford</t>
  </si>
  <si>
    <t>BTR</t>
  </si>
  <si>
    <t>Baton Rouge Metropolitan, Ryan Field</t>
  </si>
  <si>
    <t>Baton Rouge</t>
  </si>
  <si>
    <t> 1</t>
  </si>
  <si>
    <t>SO </t>
  </si>
  <si>
    <t>TN </t>
  </si>
  <si>
    <t> MEM</t>
  </si>
  <si>
    <t>Memphis International </t>
  </si>
  <si>
    <t>Memphis </t>
  </si>
  <si>
    <t>P </t>
  </si>
  <si>
    <t>M </t>
  </si>
  <si>
    <t>  19,543,815,307</t>
  </si>
  <si>
    <t> 2</t>
  </si>
  <si>
    <t>AL </t>
  </si>
  <si>
    <t>AK </t>
  </si>
  <si>
    <t> ANC</t>
  </si>
  <si>
    <t>  21,124,325,138</t>
  </si>
  <si>
    <t> 3</t>
  </si>
  <si>
    <t>KY </t>
  </si>
  <si>
    <t> SDF</t>
  </si>
  <si>
    <t>Louisville International-Standiford Field </t>
  </si>
  <si>
    <t>Louisville </t>
  </si>
  <si>
    <t>  10,431,225,402</t>
  </si>
  <si>
    <t> 4</t>
  </si>
  <si>
    <t>FL </t>
  </si>
  <si>
    <t> MIA</t>
  </si>
  <si>
    <t>Miami International </t>
  </si>
  <si>
    <t>Miami </t>
  </si>
  <si>
    <t>L </t>
  </si>
  <si>
    <t>  7,430,213,907</t>
  </si>
  <si>
    <t> 5</t>
  </si>
  <si>
    <t>WP </t>
  </si>
  <si>
    <t>CA </t>
  </si>
  <si>
    <t> LAX</t>
  </si>
  <si>
    <t>Los Angeles International </t>
  </si>
  <si>
    <t>Los Angeles </t>
  </si>
  <si>
    <t>  6,861,236,224</t>
  </si>
  <si>
    <t> 6</t>
  </si>
  <si>
    <t>GL </t>
  </si>
  <si>
    <t>IN </t>
  </si>
  <si>
    <t> IND</t>
  </si>
  <si>
    <t>Indianapolis International </t>
  </si>
  <si>
    <t>Indianapolis </t>
  </si>
  <si>
    <t>  5,304,551,447</t>
  </si>
  <si>
    <t> 7</t>
  </si>
  <si>
    <t>EA </t>
  </si>
  <si>
    <t>NY </t>
  </si>
  <si>
    <t> JFK</t>
  </si>
  <si>
    <t>John F Kennedy International </t>
  </si>
  <si>
    <t>New York </t>
  </si>
  <si>
    <t>  5,113,997,320</t>
  </si>
  <si>
    <t> 8</t>
  </si>
  <si>
    <t>IL </t>
  </si>
  <si>
    <t> ORD</t>
  </si>
  <si>
    <t>Chicago O'Hare International </t>
  </si>
  <si>
    <t>Chicago </t>
  </si>
  <si>
    <t>  4,401,472,100</t>
  </si>
  <si>
    <t> 9</t>
  </si>
  <si>
    <t> OAK</t>
  </si>
  <si>
    <t>Metropolitan Oakland International </t>
  </si>
  <si>
    <t>Oakland </t>
  </si>
  <si>
    <t>  3,622,968,767</t>
  </si>
  <si>
    <t> 10</t>
  </si>
  <si>
    <t>NJ </t>
  </si>
  <si>
    <t> EWR</t>
  </si>
  <si>
    <t>Newark Liberty International </t>
  </si>
  <si>
    <t>Newark </t>
  </si>
  <si>
    <t>  3,746,803,900</t>
  </si>
  <si>
    <t> 11</t>
  </si>
  <si>
    <t>SW </t>
  </si>
  <si>
    <t>TX </t>
  </si>
  <si>
    <t> DFW</t>
  </si>
  <si>
    <t>Dallas/Fort Worth International </t>
  </si>
  <si>
    <t>Dallas-Fort Worth </t>
  </si>
  <si>
    <t>  3,506,730,222</t>
  </si>
  <si>
    <t> 12</t>
  </si>
  <si>
    <t> ONT</t>
  </si>
  <si>
    <t>Ontario International </t>
  </si>
  <si>
    <t>Ontario </t>
  </si>
  <si>
    <t>  2,788,665,658</t>
  </si>
  <si>
    <t> 13</t>
  </si>
  <si>
    <t>PA </t>
  </si>
  <si>
    <t> PHL</t>
  </si>
  <si>
    <t>Philadelphia International </t>
  </si>
  <si>
    <t>Philadelphia </t>
  </si>
  <si>
    <t>  2,750,821,409</t>
  </si>
  <si>
    <t> 14</t>
  </si>
  <si>
    <t>GA </t>
  </si>
  <si>
    <t> ATL</t>
  </si>
  <si>
    <t>Hartsfield - Jackson Atlanta International </t>
  </si>
  <si>
    <t>Atlanta </t>
  </si>
  <si>
    <t>  2,522,600,500</t>
  </si>
  <si>
    <t> 15</t>
  </si>
  <si>
    <t>HI </t>
  </si>
  <si>
    <t> HNL</t>
  </si>
  <si>
    <t>Honolulu International </t>
  </si>
  <si>
    <t>Honolulu </t>
  </si>
  <si>
    <t>  2,267,349,192</t>
  </si>
  <si>
    <t> 16</t>
  </si>
  <si>
    <t> SFO</t>
  </si>
  <si>
    <t>San Francisco International </t>
  </si>
  <si>
    <t>San Francisco </t>
  </si>
  <si>
    <t>  2,077,838,550</t>
  </si>
  <si>
    <t> 17</t>
  </si>
  <si>
    <t> IAH</t>
  </si>
  <si>
    <t>George Bush Intercontinental/Houston </t>
  </si>
  <si>
    <t>Houston </t>
  </si>
  <si>
    <t>  1,538,313,681</t>
  </si>
  <si>
    <t> 18</t>
  </si>
  <si>
    <t>NM </t>
  </si>
  <si>
    <t>WA </t>
  </si>
  <si>
    <t> SEA</t>
  </si>
  <si>
    <t>Seattle-Tacoma International </t>
  </si>
  <si>
    <t>Seattle </t>
  </si>
  <si>
    <t>  1,382,526,673</t>
  </si>
  <si>
    <t> 19</t>
  </si>
  <si>
    <t> RFD</t>
  </si>
  <si>
    <t>Chicago/Rockford International </t>
  </si>
  <si>
    <t>Chicago/Rockford </t>
  </si>
  <si>
    <t>N </t>
  </si>
  <si>
    <t>  1,474,574,465</t>
  </si>
  <si>
    <t> 20</t>
  </si>
  <si>
    <t>AZ </t>
  </si>
  <si>
    <t> PHX</t>
  </si>
  <si>
    <t>Phoenix Sky Harbor International </t>
  </si>
  <si>
    <t>Phoenix </t>
  </si>
  <si>
    <t>  1,422,404,414</t>
  </si>
  <si>
    <t> 21</t>
  </si>
  <si>
    <t>OR </t>
  </si>
  <si>
    <t> PDX</t>
  </si>
  <si>
    <t>Portland International </t>
  </si>
  <si>
    <t>Portland </t>
  </si>
  <si>
    <t>  1,425,284,168</t>
  </si>
  <si>
    <t> 22</t>
  </si>
  <si>
    <t>CO </t>
  </si>
  <si>
    <t> DEN</t>
  </si>
  <si>
    <t>Denver International </t>
  </si>
  <si>
    <t>Denver </t>
  </si>
  <si>
    <t>  1,284,267,268</t>
  </si>
  <si>
    <t> 23</t>
  </si>
  <si>
    <t>MN </t>
  </si>
  <si>
    <t> MSP</t>
  </si>
  <si>
    <t>Minneapolis-St Paul International/Wold-Chamberlain </t>
  </si>
  <si>
    <t>Minneapolis </t>
  </si>
  <si>
    <t>  1,223,365,927</t>
  </si>
  <si>
    <t> 24</t>
  </si>
  <si>
    <t>UT </t>
  </si>
  <si>
    <t> SLC</t>
  </si>
  <si>
    <t>Salt Lake City International </t>
  </si>
  <si>
    <t>Salt Lake City </t>
  </si>
  <si>
    <t>  1,070,964,110</t>
  </si>
  <si>
    <t> 25</t>
  </si>
  <si>
    <t>NE </t>
  </si>
  <si>
    <t>MA </t>
  </si>
  <si>
    <t> BOS</t>
  </si>
  <si>
    <t>General Edward Lawrence Logan International </t>
  </si>
  <si>
    <t>Boston </t>
  </si>
  <si>
    <t>  1,059,947,900</t>
  </si>
  <si>
    <t> 26</t>
  </si>
  <si>
    <t>OH </t>
  </si>
  <si>
    <t> TOL</t>
  </si>
  <si>
    <t>Toledo Express </t>
  </si>
  <si>
    <t>Toledo </t>
  </si>
  <si>
    <t>  942,836,600</t>
  </si>
  <si>
    <t> 27</t>
  </si>
  <si>
    <t> AFW</t>
  </si>
  <si>
    <t>Fort Worth Alliance </t>
  </si>
  <si>
    <t>Fort Worth </t>
  </si>
  <si>
    <t>R </t>
  </si>
  <si>
    <t>- </t>
  </si>
  <si>
    <t>  1,113,496,882</t>
  </si>
  <si>
    <t> 28</t>
  </si>
  <si>
    <t>CT </t>
  </si>
  <si>
    <t> BDL</t>
  </si>
  <si>
    <t>Bradley International </t>
  </si>
  <si>
    <t>Windsor Locks </t>
  </si>
  <si>
    <t>  918,575,800</t>
  </si>
  <si>
    <t> 29</t>
  </si>
  <si>
    <t>SC </t>
  </si>
  <si>
    <t> CAE</t>
  </si>
  <si>
    <t>Columbia Metropolitan </t>
  </si>
  <si>
    <t>Columbia </t>
  </si>
  <si>
    <t>S </t>
  </si>
  <si>
    <t>  812,902,185</t>
  </si>
  <si>
    <t> 30</t>
  </si>
  <si>
    <t>PR </t>
  </si>
  <si>
    <t> SJU</t>
  </si>
  <si>
    <t>Luis Munoz Marin International </t>
  </si>
  <si>
    <t>San Juan </t>
  </si>
  <si>
    <t>  1,044,179,900</t>
  </si>
  <si>
    <t> 31</t>
  </si>
  <si>
    <t> MCO</t>
  </si>
  <si>
    <t>Orlando International </t>
  </si>
  <si>
    <t>Orlando </t>
  </si>
  <si>
    <t>  966,199,390</t>
  </si>
  <si>
    <t> 32</t>
  </si>
  <si>
    <t> BFI</t>
  </si>
  <si>
    <t>Boeing Field/King County International </t>
  </si>
  <si>
    <t>  805,503,706</t>
  </si>
  <si>
    <t> 33</t>
  </si>
  <si>
    <t> SAT</t>
  </si>
  <si>
    <t>San Antonio International </t>
  </si>
  <si>
    <t>San Antonio </t>
  </si>
  <si>
    <t>  814,677,618</t>
  </si>
  <si>
    <t> 34</t>
  </si>
  <si>
    <t> LCK</t>
  </si>
  <si>
    <t>Rickenbacker International </t>
  </si>
  <si>
    <t>Columbus </t>
  </si>
  <si>
    <t>CS </t>
  </si>
  <si>
    <t>  814,028,898</t>
  </si>
  <si>
    <t> 35</t>
  </si>
  <si>
    <t>MI </t>
  </si>
  <si>
    <t> DTW</t>
  </si>
  <si>
    <t>Detroit Metropolitan Wayne County </t>
  </si>
  <si>
    <t>Detroit </t>
  </si>
  <si>
    <t>  795,592,101</t>
  </si>
  <si>
    <t> 36</t>
  </si>
  <si>
    <t> FLL</t>
  </si>
  <si>
    <t>Fort Lauderdale/Hollywood International </t>
  </si>
  <si>
    <t>Fort Lauderdale </t>
  </si>
  <si>
    <t>  756,701,200</t>
  </si>
  <si>
    <t> 37</t>
  </si>
  <si>
    <t> SAN</t>
  </si>
  <si>
    <t>San Diego International </t>
  </si>
  <si>
    <t>San Diego </t>
  </si>
  <si>
    <t>  691,895,850</t>
  </si>
  <si>
    <t> 38</t>
  </si>
  <si>
    <t> BQN</t>
  </si>
  <si>
    <t>Rafael Hernandez </t>
  </si>
  <si>
    <t>Aguadilla </t>
  </si>
  <si>
    <t>  621,002,600</t>
  </si>
  <si>
    <t> 39</t>
  </si>
  <si>
    <t> ABQ</t>
  </si>
  <si>
    <t>Albuquerque </t>
  </si>
  <si>
    <t>  677,554,390</t>
  </si>
  <si>
    <t> 40</t>
  </si>
  <si>
    <t> MHR</t>
  </si>
  <si>
    <t>Sacramento Mather </t>
  </si>
  <si>
    <t>Sacramento </t>
  </si>
  <si>
    <t>  637,912,300</t>
  </si>
  <si>
    <t> 41</t>
  </si>
  <si>
    <t>CE </t>
  </si>
  <si>
    <t>IA </t>
  </si>
  <si>
    <t> DSM</t>
  </si>
  <si>
    <t>Des Moines International </t>
  </si>
  <si>
    <t>Des Moines </t>
  </si>
  <si>
    <t>  628,569,065</t>
  </si>
  <si>
    <t> 42</t>
  </si>
  <si>
    <t> AUS</t>
  </si>
  <si>
    <t>Austin </t>
  </si>
  <si>
    <t>  560,791,544</t>
  </si>
  <si>
    <t> 43</t>
  </si>
  <si>
    <t>MO </t>
  </si>
  <si>
    <t> MCI</t>
  </si>
  <si>
    <t>Kansas City International </t>
  </si>
  <si>
    <t>Kansas City </t>
  </si>
  <si>
    <t>  682,719,416</t>
  </si>
  <si>
    <t> 44</t>
  </si>
  <si>
    <t>DC </t>
  </si>
  <si>
    <t> IAD</t>
  </si>
  <si>
    <t>Washington Dulles International </t>
  </si>
  <si>
    <t>Washington </t>
  </si>
  <si>
    <t>  579,628,650</t>
  </si>
  <si>
    <t> 45</t>
  </si>
  <si>
    <t>WI </t>
  </si>
  <si>
    <t> MKE</t>
  </si>
  <si>
    <t>General Mitchell International </t>
  </si>
  <si>
    <t>Milwaukee </t>
  </si>
  <si>
    <t>  537,089,612</t>
  </si>
  <si>
    <t> 46</t>
  </si>
  <si>
    <t> GEG</t>
  </si>
  <si>
    <t>Spokane International </t>
  </si>
  <si>
    <t>Spokane </t>
  </si>
  <si>
    <t>  506,670,239</t>
  </si>
  <si>
    <t> 47</t>
  </si>
  <si>
    <t>NC </t>
  </si>
  <si>
    <t> RDU</t>
  </si>
  <si>
    <t>Raleigh-Durham International </t>
  </si>
  <si>
    <t>Raleigh/Durham </t>
  </si>
  <si>
    <t>  506,066,337</t>
  </si>
  <si>
    <t> 48</t>
  </si>
  <si>
    <t> PIT</t>
  </si>
  <si>
    <t>Pittsburgh International </t>
  </si>
  <si>
    <t>Pittsburgh </t>
  </si>
  <si>
    <t>  492,243,902</t>
  </si>
  <si>
    <t> 49</t>
  </si>
  <si>
    <t> JAX</t>
  </si>
  <si>
    <t>Jacksonville International </t>
  </si>
  <si>
    <t>Jacksonville </t>
  </si>
  <si>
    <t>  503,773,212</t>
  </si>
  <si>
    <t> 50</t>
  </si>
  <si>
    <t>NV </t>
  </si>
  <si>
    <t> LAS</t>
  </si>
  <si>
    <t>McCarran International </t>
  </si>
  <si>
    <t>Las Vegas </t>
  </si>
  <si>
    <t>  479,913,880</t>
  </si>
  <si>
    <t> 51</t>
  </si>
  <si>
    <t> TPA</t>
  </si>
  <si>
    <t>Tampa International </t>
  </si>
  <si>
    <t>Tampa </t>
  </si>
  <si>
    <t>  478,840,685</t>
  </si>
  <si>
    <t> 52</t>
  </si>
  <si>
    <t> CLT</t>
  </si>
  <si>
    <t>Charlotte/Douglas International </t>
  </si>
  <si>
    <t>Charlotte </t>
  </si>
  <si>
    <t>  559,398,179</t>
  </si>
  <si>
    <t> 53</t>
  </si>
  <si>
    <t> BNA</t>
  </si>
  <si>
    <t>Nashville International </t>
  </si>
  <si>
    <t>Nashville </t>
  </si>
  <si>
    <t>  522,386,750</t>
  </si>
  <si>
    <t> 54</t>
  </si>
  <si>
    <t> RNO</t>
  </si>
  <si>
    <t>Reno/Tahoe International </t>
  </si>
  <si>
    <t>Reno </t>
  </si>
  <si>
    <t>  492,445,610</t>
  </si>
  <si>
    <t> 55</t>
  </si>
  <si>
    <t> SJC</t>
  </si>
  <si>
    <t>Norman Y. Mineta San Jose International </t>
  </si>
  <si>
    <t>San Jose </t>
  </si>
  <si>
    <t>  505,371,000</t>
  </si>
  <si>
    <t> 56</t>
  </si>
  <si>
    <t> GSO</t>
  </si>
  <si>
    <t>Piedmont Triad International </t>
  </si>
  <si>
    <t>Greensboro </t>
  </si>
  <si>
    <t>  457,353,868</t>
  </si>
  <si>
    <t> 57</t>
  </si>
  <si>
    <t>MD </t>
  </si>
  <si>
    <t> BWI</t>
  </si>
  <si>
    <t>Baltimore </t>
  </si>
  <si>
    <t>  521,672,900</t>
  </si>
  <si>
    <t> 58</t>
  </si>
  <si>
    <t>NH </t>
  </si>
  <si>
    <t> MHT</t>
  </si>
  <si>
    <t>Manchester </t>
  </si>
  <si>
    <t>  555,135,825</t>
  </si>
  <si>
    <t> 59</t>
  </si>
  <si>
    <t> OMA</t>
  </si>
  <si>
    <t>Eppley Airfield </t>
  </si>
  <si>
    <t>Omaha </t>
  </si>
  <si>
    <t>  452,805,360</t>
  </si>
  <si>
    <t> 60</t>
  </si>
  <si>
    <t> ELP</t>
  </si>
  <si>
    <t>El Paso International </t>
  </si>
  <si>
    <t>El Paso </t>
  </si>
  <si>
    <t>  570,337,420</t>
  </si>
  <si>
    <t> 61</t>
  </si>
  <si>
    <t> CHS</t>
  </si>
  <si>
    <t>Charleston AFB/International </t>
  </si>
  <si>
    <t>Charleston </t>
  </si>
  <si>
    <t>  440,496,800</t>
  </si>
  <si>
    <t> 62</t>
  </si>
  <si>
    <t> STL</t>
  </si>
  <si>
    <t>Lambert-St Louis International </t>
  </si>
  <si>
    <t>St. Louis </t>
  </si>
  <si>
    <t>  431,694,560</t>
  </si>
  <si>
    <t> 63</t>
  </si>
  <si>
    <t>VA </t>
  </si>
  <si>
    <t> RIC</t>
  </si>
  <si>
    <t>Richmond International </t>
  </si>
  <si>
    <t>Richmond </t>
  </si>
  <si>
    <t>  389,644,344</t>
  </si>
  <si>
    <t> 64</t>
  </si>
  <si>
    <t> HSV</t>
  </si>
  <si>
    <t>Huntsville International-Carl T Jones Field </t>
  </si>
  <si>
    <t>Huntsville </t>
  </si>
  <si>
    <t>  394,884,639</t>
  </si>
  <si>
    <t> 65</t>
  </si>
  <si>
    <t> CLE</t>
  </si>
  <si>
    <t>Cleveland-Hopkins International </t>
  </si>
  <si>
    <t>Cleveland </t>
  </si>
  <si>
    <t>  394,509,324</t>
  </si>
  <si>
    <t> 66</t>
  </si>
  <si>
    <t>ID </t>
  </si>
  <si>
    <t> BOI</t>
  </si>
  <si>
    <t>Boise Air Terminal/Gowen Field </t>
  </si>
  <si>
    <t>Boise </t>
  </si>
  <si>
    <t>  366,729,990</t>
  </si>
  <si>
    <t> 67</t>
  </si>
  <si>
    <t> SYR</t>
  </si>
  <si>
    <t>Syracuse Hancock International </t>
  </si>
  <si>
    <t>Syracuse </t>
  </si>
  <si>
    <t>  381,292,117</t>
  </si>
  <si>
    <t> 68</t>
  </si>
  <si>
    <t>OK </t>
  </si>
  <si>
    <t> TUL</t>
  </si>
  <si>
    <t>Tulsa International </t>
  </si>
  <si>
    <t>Tulsa </t>
  </si>
  <si>
    <t>  334,508,456</t>
  </si>
  <si>
    <t> 69</t>
  </si>
  <si>
    <t>SD </t>
  </si>
  <si>
    <t> FSD</t>
  </si>
  <si>
    <t>Joe Foss Field </t>
  </si>
  <si>
    <t>Sioux Falls </t>
  </si>
  <si>
    <t>  378,464,616</t>
  </si>
  <si>
    <t> 70</t>
  </si>
  <si>
    <t> TYS</t>
  </si>
  <si>
    <t>McGhee Tyson </t>
  </si>
  <si>
    <t>Knoxville </t>
  </si>
  <si>
    <t>  319,503,795</t>
  </si>
  <si>
    <t> 71</t>
  </si>
  <si>
    <t>LA </t>
  </si>
  <si>
    <t> MSY</t>
  </si>
  <si>
    <t>Louis Armstrong New Orleans International </t>
  </si>
  <si>
    <t>New Orleans </t>
  </si>
  <si>
    <t>  337,520,950</t>
  </si>
  <si>
    <t> 72</t>
  </si>
  <si>
    <t> SGF</t>
  </si>
  <si>
    <t>Springfield-Branson National </t>
  </si>
  <si>
    <t>Springfield </t>
  </si>
  <si>
    <t>  326,548,556</t>
  </si>
  <si>
    <t> 73</t>
  </si>
  <si>
    <t> SMF</t>
  </si>
  <si>
    <t>Sacramento International </t>
  </si>
  <si>
    <t>  360,832,040</t>
  </si>
  <si>
    <t> 74</t>
  </si>
  <si>
    <t> SHV</t>
  </si>
  <si>
    <t>Shreveport Regional </t>
  </si>
  <si>
    <t>Shreveport </t>
  </si>
  <si>
    <t>  288,944,960</t>
  </si>
  <si>
    <t> 75</t>
  </si>
  <si>
    <t> ROC</t>
  </si>
  <si>
    <t>Greater Rochester International </t>
  </si>
  <si>
    <t>Rochester </t>
  </si>
  <si>
    <t>  336,584,700</t>
  </si>
  <si>
    <t> 76</t>
  </si>
  <si>
    <t> GRR</t>
  </si>
  <si>
    <t>Gerald R. Ford International </t>
  </si>
  <si>
    <t>Grand Rapids </t>
  </si>
  <si>
    <t>  263,132,500</t>
  </si>
  <si>
    <t> 77</t>
  </si>
  <si>
    <t> HRL</t>
  </si>
  <si>
    <t>Valley International </t>
  </si>
  <si>
    <t>Harlingen </t>
  </si>
  <si>
    <t>  264,530,588</t>
  </si>
  <si>
    <t> 78</t>
  </si>
  <si>
    <t> LRD</t>
  </si>
  <si>
    <t>Laredo International </t>
  </si>
  <si>
    <t>Laredo </t>
  </si>
  <si>
    <t>  339,520,576</t>
  </si>
  <si>
    <t> 79</t>
  </si>
  <si>
    <t> RIV</t>
  </si>
  <si>
    <t>March ARB </t>
  </si>
  <si>
    <t>Riverside </t>
  </si>
  <si>
    <t>  276,783,500</t>
  </si>
  <si>
    <t> 80</t>
  </si>
  <si>
    <t> BUF</t>
  </si>
  <si>
    <t>Buffalo Niagara International </t>
  </si>
  <si>
    <t>Buffalo </t>
  </si>
  <si>
    <t>  327,760,127</t>
  </si>
  <si>
    <t> 81</t>
  </si>
  <si>
    <t> PIE</t>
  </si>
  <si>
    <t>St Petersburg-Clearwater International </t>
  </si>
  <si>
    <t>St Petersburg-Clearwater </t>
  </si>
  <si>
    <t>  294,457,220</t>
  </si>
  <si>
    <t> 82</t>
  </si>
  <si>
    <t> MDT</t>
  </si>
  <si>
    <t>Harrisburg International </t>
  </si>
  <si>
    <t>Harrisburg </t>
  </si>
  <si>
    <t>  287,196,350</t>
  </si>
  <si>
    <t> 83</t>
  </si>
  <si>
    <t>ME </t>
  </si>
  <si>
    <t> BGR</t>
  </si>
  <si>
    <t>Bangor </t>
  </si>
  <si>
    <t> 129,901,617</t>
  </si>
  <si>
    <t> 84</t>
  </si>
  <si>
    <t> ABY</t>
  </si>
  <si>
    <t>Southwest Georgia Regional </t>
  </si>
  <si>
    <t>Albany </t>
  </si>
  <si>
    <t>  255,367,200</t>
  </si>
  <si>
    <t> 85</t>
  </si>
  <si>
    <t> LBB</t>
  </si>
  <si>
    <t>Lubbock Preston Smith International </t>
  </si>
  <si>
    <t>Lubbock </t>
  </si>
  <si>
    <t>  226,363,146</t>
  </si>
  <si>
    <t> 86</t>
  </si>
  <si>
    <t> OKC</t>
  </si>
  <si>
    <t>Will Rogers World </t>
  </si>
  <si>
    <t>Oklahoma City </t>
  </si>
  <si>
    <t>  221,775,650</t>
  </si>
  <si>
    <t> 87</t>
  </si>
  <si>
    <t> CID</t>
  </si>
  <si>
    <t>The Eastern Iowa </t>
  </si>
  <si>
    <t>Cedar Rapids </t>
  </si>
  <si>
    <t>  221,766,739</t>
  </si>
  <si>
    <t> 88</t>
  </si>
  <si>
    <t> ITO</t>
  </si>
  <si>
    <t>Hilo International </t>
  </si>
  <si>
    <t>Hilo </t>
  </si>
  <si>
    <t>  252,403,780</t>
  </si>
  <si>
    <t> 89</t>
  </si>
  <si>
    <t>KS </t>
  </si>
  <si>
    <t> ICT</t>
  </si>
  <si>
    <t>Wichita Mid-Continent </t>
  </si>
  <si>
    <t>Wichita </t>
  </si>
  <si>
    <t>  225,144,760</t>
  </si>
  <si>
    <t> 90</t>
  </si>
  <si>
    <t> TUS</t>
  </si>
  <si>
    <t>Tucson International </t>
  </si>
  <si>
    <t>Tucson </t>
  </si>
  <si>
    <t>  235,766,450</t>
  </si>
  <si>
    <t> 91</t>
  </si>
  <si>
    <t> OGG</t>
  </si>
  <si>
    <t>Kahului </t>
  </si>
  <si>
    <t>  297,824,600</t>
  </si>
  <si>
    <t> 92</t>
  </si>
  <si>
    <t> BFM</t>
  </si>
  <si>
    <t>Mobile Downtown </t>
  </si>
  <si>
    <t>Mobile </t>
  </si>
  <si>
    <t>  206,066,190</t>
  </si>
  <si>
    <t> 93</t>
  </si>
  <si>
    <t> CVG</t>
  </si>
  <si>
    <t>Cincinnati/Northern Kentucky International </t>
  </si>
  <si>
    <t>Covington </t>
  </si>
  <si>
    <t>  194,138,700</t>
  </si>
  <si>
    <t> 94</t>
  </si>
  <si>
    <t> ORF</t>
  </si>
  <si>
    <t>Norfolk International </t>
  </si>
  <si>
    <t>Norfolk </t>
  </si>
  <si>
    <t>  217,530,600</t>
  </si>
  <si>
    <t> 95</t>
  </si>
  <si>
    <t>AR </t>
  </si>
  <si>
    <t> LIT</t>
  </si>
  <si>
    <t>Little Rock </t>
  </si>
  <si>
    <t>  206,811,231</t>
  </si>
  <si>
    <t> 96</t>
  </si>
  <si>
    <t> KOA</t>
  </si>
  <si>
    <t>Kona International at Keahole </t>
  </si>
  <si>
    <t>Kailua/Kona </t>
  </si>
  <si>
    <t>  257,998,900</t>
  </si>
  <si>
    <t> 97</t>
  </si>
  <si>
    <t> ROA</t>
  </si>
  <si>
    <t>Roanoke Regional/Woodrum Field </t>
  </si>
  <si>
    <t>Roanoke </t>
  </si>
  <si>
    <t>  192,342,064</t>
  </si>
  <si>
    <t> 98</t>
  </si>
  <si>
    <t> FAI</t>
  </si>
  <si>
    <t>Fairbanks International </t>
  </si>
  <si>
    <t>Fairbanks </t>
  </si>
  <si>
    <t>  182,209,686</t>
  </si>
  <si>
    <t> 99</t>
  </si>
  <si>
    <t> BHM</t>
  </si>
  <si>
    <t>Birmingham-Shuttlesworth International </t>
  </si>
  <si>
    <t>Birmingham </t>
  </si>
  <si>
    <t>  179,558,350</t>
  </si>
  <si>
    <t> 100</t>
  </si>
  <si>
    <t> ALB</t>
  </si>
  <si>
    <t>  209,544,000</t>
  </si>
  <si>
    <t> 101</t>
  </si>
  <si>
    <t> PIA</t>
  </si>
  <si>
    <t>Greater Peoria Regional </t>
  </si>
  <si>
    <t>Peoria </t>
  </si>
  <si>
    <t>  206,699,320</t>
  </si>
  <si>
    <t> 102</t>
  </si>
  <si>
    <t> FWA</t>
  </si>
  <si>
    <t>Fort Wayne International </t>
  </si>
  <si>
    <t>Fort Wayne </t>
  </si>
  <si>
    <t>  497,610,000</t>
  </si>
  <si>
    <t> 103</t>
  </si>
  <si>
    <t> RSW</t>
  </si>
  <si>
    <t>Southwest Florida International </t>
  </si>
  <si>
    <t>Fort Myers </t>
  </si>
  <si>
    <t>  223,346,200</t>
  </si>
  <si>
    <t> 104</t>
  </si>
  <si>
    <t> LAN</t>
  </si>
  <si>
    <t>Capital City </t>
  </si>
  <si>
    <t>Lansing </t>
  </si>
  <si>
    <t>  206,106,570</t>
  </si>
  <si>
    <t> 105</t>
  </si>
  <si>
    <t> GSP</t>
  </si>
  <si>
    <t>Greenville Spartanburg International </t>
  </si>
  <si>
    <t>Greer </t>
  </si>
  <si>
    <t>  165,788,304</t>
  </si>
  <si>
    <t> 106</t>
  </si>
  <si>
    <t>ND </t>
  </si>
  <si>
    <t> GFK</t>
  </si>
  <si>
    <t>Grand Forks International </t>
  </si>
  <si>
    <t>Grand Forks </t>
  </si>
  <si>
    <t>  174,067,545</t>
  </si>
  <si>
    <t> 107</t>
  </si>
  <si>
    <t>MT </t>
  </si>
  <si>
    <t> GTF</t>
  </si>
  <si>
    <t>Great Falls International </t>
  </si>
  <si>
    <t>Great Falls </t>
  </si>
  <si>
    <t>  156,549,138</t>
  </si>
  <si>
    <t> 108</t>
  </si>
  <si>
    <t> YIP</t>
  </si>
  <si>
    <t>Willow Run </t>
  </si>
  <si>
    <t>  294,864,273</t>
  </si>
  <si>
    <t> 109</t>
  </si>
  <si>
    <t>RI </t>
  </si>
  <si>
    <t> PVD</t>
  </si>
  <si>
    <t>Theodore Francis Green State </t>
  </si>
  <si>
    <t>Providence </t>
  </si>
  <si>
    <t>  173,948,000</t>
  </si>
  <si>
    <t> 110</t>
  </si>
  <si>
    <t> BTR</t>
  </si>
  <si>
    <t>Baton Rouge Metropolitan, Ryan Field </t>
  </si>
  <si>
    <t>Baton Rouge </t>
  </si>
  <si>
    <t>  206,814,700</t>
  </si>
  <si>
    <t> 111</t>
  </si>
  <si>
    <t>MS </t>
  </si>
  <si>
    <t> JAN</t>
  </si>
  <si>
    <t>Jackson-Evers International </t>
  </si>
  <si>
    <t>Jackson </t>
  </si>
  <si>
    <t>  137,190,760</t>
  </si>
  <si>
    <t> 112</t>
  </si>
  <si>
    <t> SWF</t>
  </si>
  <si>
    <t>Stewart International </t>
  </si>
  <si>
    <t>Newburgh </t>
  </si>
  <si>
    <t>  125,990,320</t>
  </si>
  <si>
    <t> 113</t>
  </si>
  <si>
    <t> FAT</t>
  </si>
  <si>
    <t>Fresno Yosemite International </t>
  </si>
  <si>
    <t>Fresno </t>
  </si>
  <si>
    <t>  120,393,500</t>
  </si>
  <si>
    <t> 114</t>
  </si>
  <si>
    <t> COS</t>
  </si>
  <si>
    <t>City of Colorado Springs Municipal </t>
  </si>
  <si>
    <t>Colorado Springs </t>
  </si>
  <si>
    <t>  119,287,140</t>
  </si>
  <si>
    <t> 115</t>
  </si>
  <si>
    <t> FNT</t>
  </si>
  <si>
    <t>Bishop International </t>
  </si>
  <si>
    <t>Flint </t>
  </si>
  <si>
    <t>  109,804,817</t>
  </si>
  <si>
    <t> 116</t>
  </si>
  <si>
    <t> LIH</t>
  </si>
  <si>
    <t>Lihue </t>
  </si>
  <si>
    <t>  145,830,710</t>
  </si>
  <si>
    <t> 117</t>
  </si>
  <si>
    <t> DAY</t>
  </si>
  <si>
    <t>James M Cox Dayton International </t>
  </si>
  <si>
    <t>Dayton </t>
  </si>
  <si>
    <t>  52,155,800</t>
  </si>
  <si>
    <t> 118</t>
  </si>
  <si>
    <t> FAR</t>
  </si>
  <si>
    <t>Hector International </t>
  </si>
  <si>
    <t>Fargo </t>
  </si>
  <si>
    <t>  68,543,140</t>
  </si>
  <si>
    <t> 119</t>
  </si>
  <si>
    <t>GU </t>
  </si>
  <si>
    <t> GUM</t>
  </si>
  <si>
    <t>Guam International </t>
  </si>
  <si>
    <t>Agana </t>
  </si>
  <si>
    <t>  60,707,800</t>
  </si>
  <si>
    <t> 120</t>
  </si>
  <si>
    <t> MKC</t>
  </si>
  <si>
    <t>Charles B. Wheeler Downtown </t>
  </si>
  <si>
    <t>  0</t>
  </si>
  <si>
    <t> 121</t>
  </si>
  <si>
    <t> BRO</t>
  </si>
  <si>
    <t>Brownsville/South Padre Island International </t>
  </si>
  <si>
    <t>Brownsville </t>
  </si>
  <si>
    <t>  10,596,304</t>
  </si>
  <si>
    <t> 122</t>
  </si>
  <si>
    <t> HKS</t>
  </si>
  <si>
    <t>Hawkins Field </t>
  </si>
  <si>
    <t>  19,508,457</t>
  </si>
  <si>
    <t> 123</t>
  </si>
  <si>
    <t> PSM</t>
  </si>
  <si>
    <t>Portsmouth International at Pease </t>
  </si>
  <si>
    <t>Portsmouth </t>
  </si>
  <si>
    <t>  2,054,080</t>
  </si>
  <si>
    <t> 124</t>
  </si>
  <si>
    <t> SCK</t>
  </si>
  <si>
    <t>Stockton Metropolitan </t>
  </si>
  <si>
    <t>Stockton </t>
  </si>
  <si>
    <t>  16,900</t>
  </si>
  <si>
    <t> 9999</t>
  </si>
  <si>
    <t> IAG</t>
  </si>
  <si>
    <t>Niagara Falls International </t>
  </si>
  <si>
    <t>Niagara Falls </t>
  </si>
  <si>
    <t>  57,810,000</t>
  </si>
  <si>
    <t>  19,500,093,674</t>
  </si>
  <si>
    <t>  17,951,597,580</t>
  </si>
  <si>
    <t>  10,445,498,827</t>
  </si>
  <si>
    <t>  6,988,513,672</t>
  </si>
  <si>
    <t>  5,751,595,501</t>
  </si>
  <si>
    <t>  5,128,484,161</t>
  </si>
  <si>
    <t>  4,444,315,500</t>
  </si>
  <si>
    <t>  4,206,916,900</t>
  </si>
  <si>
    <t>  3,484,046,450</t>
  </si>
  <si>
    <t>  3,453,120,325</t>
  </si>
  <si>
    <t>  3,228,104,260</t>
  </si>
  <si>
    <t>  2,699,776,864</t>
  </si>
  <si>
    <t>  2,527,521,975</t>
  </si>
  <si>
    <t>  2,334,922,810</t>
  </si>
  <si>
    <t>  2,064,028,654</t>
  </si>
  <si>
    <t>  1,549,361,900</t>
  </si>
  <si>
    <t>  1,508,589,067</t>
  </si>
  <si>
    <t>  1,493,544,435</t>
  </si>
  <si>
    <t>  1,419,957,532</t>
  </si>
  <si>
    <t>  1,350,082,904</t>
  </si>
  <si>
    <t>  1,312,346,006</t>
  </si>
  <si>
    <t>  1,249,801,900</t>
  </si>
  <si>
    <t>  1,123,477,820</t>
  </si>
  <si>
    <t>  1,042,505,101</t>
  </si>
  <si>
    <t>  984,258,400</t>
  </si>
  <si>
    <t>  940,893,800</t>
  </si>
  <si>
    <t>  898,471,054</t>
  </si>
  <si>
    <t>  865,786,122</t>
  </si>
  <si>
    <t>  862,796,804</t>
  </si>
  <si>
    <t>  862,034,200</t>
  </si>
  <si>
    <t>  850,924,152</t>
  </si>
  <si>
    <t>  835,114,481</t>
  </si>
  <si>
    <t>  823,130,548</t>
  </si>
  <si>
    <t>  730,520,067</t>
  </si>
  <si>
    <t>  707,516,080</t>
  </si>
  <si>
    <t>  671,912,450</t>
  </si>
  <si>
    <t>  666,907,600</t>
  </si>
  <si>
    <t>  643,473,100</t>
  </si>
  <si>
    <t>  629,630,968</t>
  </si>
  <si>
    <t>  597,268,840</t>
  </si>
  <si>
    <t>  595,442,570</t>
  </si>
  <si>
    <t>  591,466,066</t>
  </si>
  <si>
    <t>  588,239,556</t>
  </si>
  <si>
    <t>  569,865,570</t>
  </si>
  <si>
    <t>  558,444,780</t>
  </si>
  <si>
    <t>  503,414,036</t>
  </si>
  <si>
    <t>  495,151,968</t>
  </si>
  <si>
    <t>  490,738,810</t>
  </si>
  <si>
    <t>  485,351,630</t>
  </si>
  <si>
    <t>  476,156,486</t>
  </si>
  <si>
    <t>  474,970,090</t>
  </si>
  <si>
    <t>  472,818,113</t>
  </si>
  <si>
    <t>  469,983,650</t>
  </si>
  <si>
    <t>  468,044,360</t>
  </si>
  <si>
    <t>  467,260,490</t>
  </si>
  <si>
    <t>  463,403,755</t>
  </si>
  <si>
    <t>  456,081,500</t>
  </si>
  <si>
    <t>  453,696,450</t>
  </si>
  <si>
    <t>  449,659,628</t>
  </si>
  <si>
    <t>  447,841,040</t>
  </si>
  <si>
    <t>  432,080,800</t>
  </si>
  <si>
    <t>  426,255,110</t>
  </si>
  <si>
    <t>  397,749,010</t>
  </si>
  <si>
    <t>  380,384,289</t>
  </si>
  <si>
    <t>  376,314,190</t>
  </si>
  <si>
    <t>  373,367,574</t>
  </si>
  <si>
    <t>  368,527,518</t>
  </si>
  <si>
    <t>  350,286,342</t>
  </si>
  <si>
    <t>  346,645,084</t>
  </si>
  <si>
    <t>  344,331,198</t>
  </si>
  <si>
    <t>  332,782,310</t>
  </si>
  <si>
    <t>  326,850,691</t>
  </si>
  <si>
    <t>  319,245,420</t>
  </si>
  <si>
    <t>  307,101,208</t>
  </si>
  <si>
    <t>  301,560,202</t>
  </si>
  <si>
    <t>  297,995,700</t>
  </si>
  <si>
    <t>  289,338,650</t>
  </si>
  <si>
    <t>  285,788,862</t>
  </si>
  <si>
    <t>  280,839,500</t>
  </si>
  <si>
    <t>  280,655,165</t>
  </si>
  <si>
    <t>  267,617,940</t>
  </si>
  <si>
    <t>  267,484,656</t>
  </si>
  <si>
    <t>  255,012,872</t>
  </si>
  <si>
    <t>  254,274,800</t>
  </si>
  <si>
    <t>  243,087,132</t>
  </si>
  <si>
    <t>  241,852,314</t>
  </si>
  <si>
    <t>  238,581,517</t>
  </si>
  <si>
    <t>  233,932,534</t>
  </si>
  <si>
    <t>  232,116,838</t>
  </si>
  <si>
    <t>  230,262,850</t>
  </si>
  <si>
    <t>  211,779,600</t>
  </si>
  <si>
    <t>  207,397,440</t>
  </si>
  <si>
    <t>  207,350,722</t>
  </si>
  <si>
    <t>  206,069,300</t>
  </si>
  <si>
    <t>  204,505,939</t>
  </si>
  <si>
    <t>  201,817,300</t>
  </si>
  <si>
    <t>  191,740,294</t>
  </si>
  <si>
    <t>  189,669,777</t>
  </si>
  <si>
    <t>  186,962,977</t>
  </si>
  <si>
    <t>  181,606,100</t>
  </si>
  <si>
    <t>  180,487,650</t>
  </si>
  <si>
    <t>  179,571,500</t>
  </si>
  <si>
    <t>  178,109,800</t>
  </si>
  <si>
    <t>  176,909,075</t>
  </si>
  <si>
    <t>  169,776,120</t>
  </si>
  <si>
    <t>  167,538,652</t>
  </si>
  <si>
    <t>  154,324,931</t>
  </si>
  <si>
    <t>  150,504,984</t>
  </si>
  <si>
    <t>  148,920,000</t>
  </si>
  <si>
    <t>  141,634,300</t>
  </si>
  <si>
    <t>  125,291,880</t>
  </si>
  <si>
    <t>  121,690,300</t>
  </si>
  <si>
    <t>  109,531,600</t>
  </si>
  <si>
    <t>  108,082,160</t>
  </si>
  <si>
    <t>  103,775,600</t>
  </si>
  <si>
    <t>  96,645,918</t>
  </si>
  <si>
    <t>  52,897,800</t>
  </si>
  <si>
    <t>  46,724,700</t>
  </si>
  <si>
    <t>  38,308,800</t>
  </si>
  <si>
    <t>  17,756,802</t>
  </si>
  <si>
    <t>  7,929,784</t>
  </si>
  <si>
    <t>  5,141,460</t>
  </si>
  <si>
    <t>  2,246,340</t>
  </si>
  <si>
    <t>  49,020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</si>
</sst>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5D95C9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3" borderId="1" xfId="0" applyFont="1" applyFill="1" applyBorder="1" applyAlignment="1">
      <alignment horizontal="right" wrapText="1"/>
    </xf>
    <xf numFmtId="3" fontId="2" fillId="3" borderId="1" xfId="0" applyNumberFormat="1" applyFont="1" applyFill="1" applyBorder="1" applyAlignment="1">
      <alignment horizontal="right" wrapText="1"/>
    </xf>
    <xf numFmtId="0" fontId="2" fillId="0" borderId="0" xfId="0" applyFont="1"/>
    <xf numFmtId="0" fontId="2" fillId="0" borderId="2" xfId="0" applyFont="1" applyBorder="1"/>
    <xf numFmtId="0" fontId="2" fillId="3" borderId="3" xfId="0" applyFont="1" applyFill="1" applyBorder="1" applyAlignment="1">
      <alignment horizontal="right" wrapText="1"/>
    </xf>
    <xf numFmtId="3" fontId="2" fillId="3" borderId="3" xfId="0" applyNumberFormat="1" applyFont="1" applyFill="1" applyBorder="1" applyAlignment="1">
      <alignment horizontal="right" wrapText="1"/>
    </xf>
    <xf numFmtId="0" fontId="0" fillId="0" borderId="1" xfId="0" applyBorder="1"/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vertical="top"/>
    </xf>
    <xf numFmtId="3" fontId="4" fillId="0" borderId="1" xfId="0" applyNumberFormat="1" applyFont="1" applyBorder="1" applyAlignment="1">
      <alignment vertical="top"/>
    </xf>
    <xf numFmtId="3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3" fontId="6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vertical="top" wrapText="1"/>
    </xf>
    <xf numFmtId="0" fontId="0" fillId="0" borderId="2" xfId="0" applyBorder="1"/>
    <xf numFmtId="0" fontId="0" fillId="0" borderId="4" xfId="0" applyBorder="1" applyAlignment="1">
      <alignment horizontal="right" wrapText="1"/>
    </xf>
    <xf numFmtId="0" fontId="0" fillId="0" borderId="5" xfId="0" applyBorder="1"/>
    <xf numFmtId="0" fontId="0" fillId="0" borderId="6" xfId="0" applyBorder="1" applyAlignment="1">
      <alignment horizontal="right" wrapText="1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right" wrapText="1"/>
    </xf>
    <xf numFmtId="0" fontId="0" fillId="0" borderId="10" xfId="0" applyBorder="1"/>
    <xf numFmtId="3" fontId="0" fillId="0" borderId="5" xfId="0" applyNumberFormat="1" applyBorder="1"/>
    <xf numFmtId="3" fontId="0" fillId="0" borderId="7" xfId="0" applyNumberFormat="1" applyBorder="1"/>
    <xf numFmtId="0" fontId="0" fillId="0" borderId="7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12" xfId="0" applyBorder="1"/>
    <xf numFmtId="0" fontId="0" fillId="0" borderId="13" xfId="0" applyBorder="1" applyAlignment="1">
      <alignment horizontal="right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horizontal="right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right"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horizontal="right" wrapText="1"/>
    </xf>
    <xf numFmtId="0" fontId="0" fillId="0" borderId="2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75B1-0D02-453C-A916-55A3BF59D475}">
  <dimension ref="A1:AO1181"/>
  <sheetViews>
    <sheetView tabSelected="1" workbookViewId="0">
      <selection activeCell="W3" sqref="W1:W3"/>
    </sheetView>
  </sheetViews>
  <sheetFormatPr defaultColWidth="8.85546875" defaultRowHeight="15" x14ac:dyDescent="0.25"/>
  <cols>
    <col min="2" max="2" width="19.42578125" customWidth="1"/>
    <col min="4" max="4" width="32.7109375" customWidth="1"/>
    <col min="5" max="5" width="11" customWidth="1"/>
    <col min="7" max="8" width="14.85546875" customWidth="1"/>
    <col min="9" max="9" width="19.140625" customWidth="1"/>
    <col min="10" max="10" width="16.85546875" customWidth="1"/>
    <col min="11" max="11" width="23.7109375" customWidth="1"/>
    <col min="12" max="12" width="24" customWidth="1"/>
    <col min="13" max="13" width="19.85546875" customWidth="1"/>
    <col min="14" max="14" width="13.7109375" customWidth="1"/>
    <col min="15" max="15" width="13.85546875" customWidth="1"/>
    <col min="16" max="16" width="18.42578125" customWidth="1"/>
    <col min="17" max="17" width="20" customWidth="1"/>
    <col min="18" max="19" width="22.85546875" customWidth="1"/>
    <col min="20" max="20" width="24.42578125" customWidth="1"/>
    <col min="21" max="21" width="14.42578125" customWidth="1"/>
    <col min="22" max="22" width="18.140625" customWidth="1"/>
    <col min="41" max="41" width="20.28515625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1" t="s">
        <v>22</v>
      </c>
      <c r="B2" s="1" t="s">
        <v>23</v>
      </c>
      <c r="C2" s="1" t="s">
        <v>24</v>
      </c>
      <c r="D2" s="1" t="s">
        <v>25</v>
      </c>
      <c r="E2" s="1">
        <v>2001</v>
      </c>
      <c r="F2" s="1">
        <v>1</v>
      </c>
      <c r="G2" s="1">
        <v>0</v>
      </c>
      <c r="H2" s="1"/>
      <c r="I2" s="1"/>
      <c r="J2" s="1">
        <v>3095899</v>
      </c>
      <c r="K2" s="1">
        <v>8.1696609000000002</v>
      </c>
      <c r="L2" s="1">
        <v>47214525</v>
      </c>
      <c r="M2" s="1">
        <v>58175348</v>
      </c>
      <c r="N2" s="1">
        <v>20098865</v>
      </c>
      <c r="O2" s="1">
        <v>43928089</v>
      </c>
      <c r="P2" s="1">
        <v>2.3491140000000001</v>
      </c>
      <c r="Q2" s="1">
        <v>1.3243313999999999</v>
      </c>
      <c r="R2" s="1">
        <v>14247259</v>
      </c>
      <c r="S2" s="1">
        <v>0.32433140999999999</v>
      </c>
      <c r="T2" s="1">
        <v>9.6055280000000007E-2</v>
      </c>
      <c r="U2" s="1">
        <v>77.266733000000002</v>
      </c>
      <c r="V2" s="1">
        <v>9.4279186999999993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 t="s">
        <v>22</v>
      </c>
      <c r="B3" s="1" t="s">
        <v>23</v>
      </c>
      <c r="C3" s="1" t="s">
        <v>24</v>
      </c>
      <c r="D3" s="1" t="s">
        <v>25</v>
      </c>
      <c r="E3" s="1">
        <v>2002</v>
      </c>
      <c r="F3" s="1">
        <v>1</v>
      </c>
      <c r="G3" s="1">
        <v>0</v>
      </c>
      <c r="H3" s="1"/>
      <c r="I3" s="1">
        <v>0</v>
      </c>
      <c r="J3" s="1">
        <v>2973093</v>
      </c>
      <c r="K3" s="1">
        <v>8.7861332000000001</v>
      </c>
      <c r="L3" s="1">
        <v>50401858</v>
      </c>
      <c r="M3" s="1">
        <v>58167779</v>
      </c>
      <c r="N3" s="1">
        <v>21452910</v>
      </c>
      <c r="O3" s="1">
        <v>50769950</v>
      </c>
      <c r="P3" s="1">
        <v>2.3494182000000001</v>
      </c>
      <c r="Q3" s="1">
        <v>1.1457127</v>
      </c>
      <c r="R3" s="1">
        <v>7397829</v>
      </c>
      <c r="S3" s="1">
        <v>0.14571275</v>
      </c>
      <c r="T3" s="1">
        <v>0.16624489000000001</v>
      </c>
      <c r="U3" s="1">
        <v>75.791439999999994</v>
      </c>
      <c r="V3" s="1">
        <v>23.764859999999999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x14ac:dyDescent="0.25">
      <c r="A4" s="1" t="s">
        <v>22</v>
      </c>
      <c r="B4" s="1" t="s">
        <v>23</v>
      </c>
      <c r="C4" s="1" t="s">
        <v>24</v>
      </c>
      <c r="D4" s="1" t="s">
        <v>25</v>
      </c>
      <c r="E4" s="1">
        <v>2003</v>
      </c>
      <c r="F4" s="1">
        <v>1</v>
      </c>
      <c r="G4" s="1">
        <v>0</v>
      </c>
      <c r="H4" s="1"/>
      <c r="I4" s="1">
        <v>0</v>
      </c>
      <c r="J4" s="1">
        <v>2945468</v>
      </c>
      <c r="K4" s="1">
        <v>9.1925419000000002</v>
      </c>
      <c r="L4" s="1">
        <v>51132762</v>
      </c>
      <c r="M4" s="1">
        <v>60621663</v>
      </c>
      <c r="N4" s="1">
        <v>22037430</v>
      </c>
      <c r="O4" s="1">
        <v>50738714</v>
      </c>
      <c r="P4" s="1">
        <v>2.3202688</v>
      </c>
      <c r="Q4" s="1">
        <v>1.1947812</v>
      </c>
      <c r="R4" s="1">
        <v>9882949</v>
      </c>
      <c r="S4" s="1">
        <v>0.19478123</v>
      </c>
      <c r="T4" s="1">
        <v>0.22295760000000001</v>
      </c>
      <c r="U4" s="1">
        <v>69.547522000000001</v>
      </c>
      <c r="V4" s="1">
        <v>10.640093999999999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1" t="s">
        <v>22</v>
      </c>
      <c r="B5" s="1" t="s">
        <v>23</v>
      </c>
      <c r="C5" s="1" t="s">
        <v>24</v>
      </c>
      <c r="D5" s="1" t="s">
        <v>25</v>
      </c>
      <c r="E5" s="1">
        <v>2004</v>
      </c>
      <c r="F5" s="1">
        <v>1</v>
      </c>
      <c r="G5" s="1">
        <v>0</v>
      </c>
      <c r="H5" s="1"/>
      <c r="I5" s="1">
        <v>0</v>
      </c>
      <c r="J5" s="1">
        <v>3079172</v>
      </c>
      <c r="K5" s="1">
        <v>8.9559466000000008</v>
      </c>
      <c r="L5" s="1">
        <v>52743650</v>
      </c>
      <c r="M5" s="1">
        <v>63579079</v>
      </c>
      <c r="N5" s="1">
        <v>24041066</v>
      </c>
      <c r="O5" s="1">
        <v>52665146</v>
      </c>
      <c r="P5" s="1">
        <v>2.1938981000000002</v>
      </c>
      <c r="Q5" s="1">
        <v>1.2072326</v>
      </c>
      <c r="R5" s="1">
        <v>10913933</v>
      </c>
      <c r="S5" s="1">
        <v>0.20723256000000001</v>
      </c>
      <c r="T5" s="1">
        <v>0.25040173999999998</v>
      </c>
      <c r="U5" s="1">
        <v>73.406097000000003</v>
      </c>
      <c r="V5" s="1">
        <v>7.0529476999999998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1" t="s">
        <v>22</v>
      </c>
      <c r="B6" s="1" t="s">
        <v>23</v>
      </c>
      <c r="C6" s="1" t="s">
        <v>24</v>
      </c>
      <c r="D6" s="1" t="s">
        <v>25</v>
      </c>
      <c r="E6" s="1">
        <v>2005</v>
      </c>
      <c r="F6" s="1">
        <v>1</v>
      </c>
      <c r="G6" s="1">
        <v>0</v>
      </c>
      <c r="H6" s="1"/>
      <c r="I6" s="1">
        <v>0</v>
      </c>
      <c r="J6" s="1">
        <v>3169861</v>
      </c>
      <c r="K6" s="1">
        <v>9.3578665000000001</v>
      </c>
      <c r="L6" s="1">
        <v>55760555</v>
      </c>
      <c r="M6" s="1">
        <v>70118706</v>
      </c>
      <c r="N6" s="1">
        <v>24151062</v>
      </c>
      <c r="O6" s="1">
        <v>46382313</v>
      </c>
      <c r="P6" s="1">
        <v>2.3088240999999998</v>
      </c>
      <c r="Q6" s="1">
        <v>1.5117552999999999</v>
      </c>
      <c r="R6" s="1">
        <v>23736393</v>
      </c>
      <c r="S6" s="1">
        <v>0.51175526999999998</v>
      </c>
      <c r="T6" s="1">
        <v>0.29751603999999998</v>
      </c>
      <c r="U6" s="1">
        <v>68.211192999999994</v>
      </c>
      <c r="V6" s="1">
        <v>7.0114818999999997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1" t="s">
        <v>22</v>
      </c>
      <c r="B7" s="1" t="s">
        <v>23</v>
      </c>
      <c r="C7" s="1" t="s">
        <v>24</v>
      </c>
      <c r="D7" s="1" t="s">
        <v>25</v>
      </c>
      <c r="E7" s="1">
        <v>2006</v>
      </c>
      <c r="F7" s="1">
        <v>1</v>
      </c>
      <c r="G7" s="1">
        <v>0</v>
      </c>
      <c r="H7" s="1"/>
      <c r="I7" s="1">
        <v>0</v>
      </c>
      <c r="J7" s="1">
        <v>3176299</v>
      </c>
      <c r="K7" s="1">
        <v>9.8952000000000009</v>
      </c>
      <c r="L7" s="1">
        <v>60161772</v>
      </c>
      <c r="M7" s="1">
        <v>83560226</v>
      </c>
      <c r="N7" s="1">
        <v>25598653</v>
      </c>
      <c r="O7" s="1">
        <v>49204334</v>
      </c>
      <c r="P7" s="1">
        <v>2.3501929000000001</v>
      </c>
      <c r="Q7" s="1">
        <v>1.698229</v>
      </c>
      <c r="R7" s="1">
        <v>34355892</v>
      </c>
      <c r="S7" s="1">
        <v>0.69822898</v>
      </c>
      <c r="T7" s="1">
        <v>0.37931498000000002</v>
      </c>
      <c r="U7" s="1">
        <v>64.559785000000005</v>
      </c>
      <c r="V7" s="1">
        <v>7.2084092000000002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x14ac:dyDescent="0.25">
      <c r="A8" s="1" t="s">
        <v>22</v>
      </c>
      <c r="B8" s="1" t="s">
        <v>23</v>
      </c>
      <c r="C8" s="1" t="s">
        <v>24</v>
      </c>
      <c r="D8" s="1" t="s">
        <v>25</v>
      </c>
      <c r="E8" s="1">
        <v>2007</v>
      </c>
      <c r="F8" s="1">
        <v>1</v>
      </c>
      <c r="G8" s="1">
        <v>0</v>
      </c>
      <c r="H8" s="1"/>
      <c r="I8" s="1">
        <v>0</v>
      </c>
      <c r="J8" s="1">
        <v>3239096</v>
      </c>
      <c r="K8" s="1">
        <v>9.1302496000000009</v>
      </c>
      <c r="L8" s="1">
        <v>60282968</v>
      </c>
      <c r="M8" s="1">
        <v>79111573</v>
      </c>
      <c r="N8" s="1">
        <v>27618115</v>
      </c>
      <c r="O8" s="1">
        <v>53830416</v>
      </c>
      <c r="P8" s="1">
        <v>2.1827329</v>
      </c>
      <c r="Q8" s="1">
        <v>1.4696445</v>
      </c>
      <c r="R8" s="1">
        <v>25281157</v>
      </c>
      <c r="S8" s="1">
        <v>0.46964446999999998</v>
      </c>
      <c r="T8" s="1">
        <v>0.25093240999999999</v>
      </c>
      <c r="U8" s="1">
        <v>58.781832999999999</v>
      </c>
      <c r="V8" s="1">
        <v>7.9656919999999998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x14ac:dyDescent="0.25">
      <c r="A9" s="1" t="s">
        <v>22</v>
      </c>
      <c r="B9" s="1" t="s">
        <v>23</v>
      </c>
      <c r="C9" s="1" t="s">
        <v>24</v>
      </c>
      <c r="D9" s="1" t="s">
        <v>25</v>
      </c>
      <c r="E9" s="1">
        <v>2008</v>
      </c>
      <c r="F9" s="1">
        <v>1</v>
      </c>
      <c r="G9" s="1">
        <v>0</v>
      </c>
      <c r="H9" s="1"/>
      <c r="I9" s="1">
        <v>0</v>
      </c>
      <c r="J9" s="1">
        <v>3158971</v>
      </c>
      <c r="K9" s="1">
        <v>10.404210000000001</v>
      </c>
      <c r="L9" s="1">
        <v>65670650</v>
      </c>
      <c r="M9" s="1">
        <v>81361833</v>
      </c>
      <c r="N9" s="1">
        <v>29378022</v>
      </c>
      <c r="O9" s="1">
        <v>56494297</v>
      </c>
      <c r="P9" s="1">
        <v>2.2353665999999999</v>
      </c>
      <c r="Q9" s="1">
        <v>1.4401778000000001</v>
      </c>
      <c r="R9" s="1">
        <v>24867536</v>
      </c>
      <c r="S9" s="1">
        <v>0.44017781</v>
      </c>
      <c r="T9" s="1">
        <v>0.29364942999999999</v>
      </c>
      <c r="U9" s="1">
        <v>55.279077000000001</v>
      </c>
      <c r="V9" s="1">
        <v>8.3897943000000001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x14ac:dyDescent="0.25">
      <c r="A10" s="1" t="s">
        <v>22</v>
      </c>
      <c r="B10" s="1" t="s">
        <v>23</v>
      </c>
      <c r="C10" s="1" t="s">
        <v>24</v>
      </c>
      <c r="D10" s="1" t="s">
        <v>25</v>
      </c>
      <c r="E10" s="1">
        <v>2009</v>
      </c>
      <c r="F10" s="1">
        <v>1</v>
      </c>
      <c r="G10" s="1">
        <v>0</v>
      </c>
      <c r="H10" s="1"/>
      <c r="I10" s="1">
        <v>0</v>
      </c>
      <c r="J10" s="1">
        <v>3014347</v>
      </c>
      <c r="K10" s="1">
        <v>8.3551807</v>
      </c>
      <c r="L10" s="1">
        <v>63537389</v>
      </c>
      <c r="M10" s="1">
        <v>77459870</v>
      </c>
      <c r="N10" s="1">
        <v>58199321</v>
      </c>
      <c r="O10" s="1">
        <v>62088367</v>
      </c>
      <c r="P10" s="1">
        <v>1.0917205000000001</v>
      </c>
      <c r="Q10" s="1">
        <v>1.2475746000000001</v>
      </c>
      <c r="R10" s="1">
        <v>15371503</v>
      </c>
      <c r="S10" s="1">
        <v>0.24757461</v>
      </c>
      <c r="T10" s="1">
        <v>0.59698435999999999</v>
      </c>
      <c r="U10" s="1">
        <v>63.471789999999999</v>
      </c>
      <c r="V10" s="1">
        <v>8.5820779999999992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x14ac:dyDescent="0.25">
      <c r="A11" s="1" t="s">
        <v>22</v>
      </c>
      <c r="B11" s="1" t="s">
        <v>23</v>
      </c>
      <c r="C11" s="1" t="s">
        <v>24</v>
      </c>
      <c r="D11" s="1" t="s">
        <v>25</v>
      </c>
      <c r="E11" s="1">
        <v>2010</v>
      </c>
      <c r="F11" s="1">
        <v>1</v>
      </c>
      <c r="G11" s="1">
        <v>0</v>
      </c>
      <c r="H11" s="1"/>
      <c r="I11" s="1">
        <v>0</v>
      </c>
      <c r="J11" s="1">
        <v>2933346</v>
      </c>
      <c r="K11" s="1">
        <v>8.7979509</v>
      </c>
      <c r="L11" s="1">
        <v>62990316</v>
      </c>
      <c r="M11" s="1">
        <v>78020815</v>
      </c>
      <c r="N11" s="1">
        <v>58110825</v>
      </c>
      <c r="O11" s="1">
        <v>60948509</v>
      </c>
      <c r="P11" s="1">
        <v>1.0839687</v>
      </c>
      <c r="Q11" s="1">
        <v>1.2801103</v>
      </c>
      <c r="R11" s="1">
        <v>17072306</v>
      </c>
      <c r="S11" s="1">
        <v>0.28011030999999997</v>
      </c>
      <c r="T11" s="1">
        <v>0.17593210000000001</v>
      </c>
      <c r="U11" s="1">
        <v>56.516688000000002</v>
      </c>
      <c r="V11" s="1">
        <v>9.3382237000000003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25">
      <c r="A12" s="1" t="s">
        <v>22</v>
      </c>
      <c r="B12" s="1" t="s">
        <v>23</v>
      </c>
      <c r="C12" s="1" t="s">
        <v>24</v>
      </c>
      <c r="D12" s="1" t="s">
        <v>25</v>
      </c>
      <c r="E12" s="1">
        <v>2011</v>
      </c>
      <c r="F12" s="1">
        <v>1</v>
      </c>
      <c r="G12" s="1">
        <v>0</v>
      </c>
      <c r="H12" s="1"/>
      <c r="I12" s="1">
        <v>0</v>
      </c>
      <c r="J12" s="1">
        <v>2768435</v>
      </c>
      <c r="K12" s="1">
        <v>8.8182217999999999</v>
      </c>
      <c r="L12" s="1">
        <v>62332943</v>
      </c>
      <c r="M12" s="1">
        <v>75816928</v>
      </c>
      <c r="N12" s="1">
        <v>60149597</v>
      </c>
      <c r="O12" s="1">
        <v>66512361</v>
      </c>
      <c r="P12" s="1">
        <v>1.0362986000000001</v>
      </c>
      <c r="Q12" s="1">
        <v>1.1398923000000001</v>
      </c>
      <c r="R12" s="1">
        <v>9304567</v>
      </c>
      <c r="S12" s="1">
        <v>0.1398923</v>
      </c>
      <c r="T12" s="1">
        <v>0.31326921000000002</v>
      </c>
      <c r="U12" s="1">
        <v>49.253968999999998</v>
      </c>
      <c r="V12" s="1">
        <v>12.453229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25">
      <c r="A13" s="1" t="s">
        <v>22</v>
      </c>
      <c r="B13" s="1" t="s">
        <v>23</v>
      </c>
      <c r="C13" s="1" t="s">
        <v>24</v>
      </c>
      <c r="D13" s="1" t="s">
        <v>25</v>
      </c>
      <c r="E13" s="1">
        <v>2012</v>
      </c>
      <c r="F13" s="1">
        <v>1</v>
      </c>
      <c r="G13" s="1">
        <v>0</v>
      </c>
      <c r="H13" s="1"/>
      <c r="I13" s="1">
        <v>0</v>
      </c>
      <c r="J13" s="1">
        <v>2835744</v>
      </c>
      <c r="K13" s="1">
        <v>8.7489007999999995</v>
      </c>
      <c r="L13" s="1">
        <v>63333268</v>
      </c>
      <c r="M13" s="1">
        <v>82657014</v>
      </c>
      <c r="N13" s="1">
        <v>62482964</v>
      </c>
      <c r="O13" s="1">
        <v>64335828</v>
      </c>
      <c r="P13" s="1">
        <v>1.0136086</v>
      </c>
      <c r="Q13" s="1">
        <v>1.2847742</v>
      </c>
      <c r="R13" s="1">
        <v>18321186</v>
      </c>
      <c r="S13" s="1">
        <v>0.28477423000000002</v>
      </c>
      <c r="T13" s="1">
        <v>0.20291294000000001</v>
      </c>
      <c r="U13" s="1">
        <v>41.604013999999999</v>
      </c>
      <c r="V13" s="1">
        <v>7.6662527000000003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25">
      <c r="A14" s="1" t="s">
        <v>22</v>
      </c>
      <c r="B14" s="1" t="s">
        <v>23</v>
      </c>
      <c r="C14" s="1" t="s">
        <v>24</v>
      </c>
      <c r="D14" s="1" t="s">
        <v>25</v>
      </c>
      <c r="E14" s="1">
        <v>2013</v>
      </c>
      <c r="F14" s="1">
        <v>1</v>
      </c>
      <c r="G14" s="1">
        <v>0</v>
      </c>
      <c r="H14" s="1"/>
      <c r="I14" s="1">
        <v>0</v>
      </c>
      <c r="J14" s="1">
        <v>2601588</v>
      </c>
      <c r="K14" s="1">
        <v>8.6293398000000003</v>
      </c>
      <c r="L14" s="1">
        <v>62142311</v>
      </c>
      <c r="M14" s="1">
        <v>79570111</v>
      </c>
      <c r="N14" s="1">
        <v>61028171</v>
      </c>
      <c r="O14" s="1">
        <v>65283926</v>
      </c>
      <c r="P14" s="1">
        <v>1.0182561999999999</v>
      </c>
      <c r="Q14" s="1">
        <v>1.2188315999999999</v>
      </c>
      <c r="R14" s="1">
        <v>14286185</v>
      </c>
      <c r="S14" s="1">
        <v>0.21883158</v>
      </c>
      <c r="T14" s="1">
        <v>0.23701643</v>
      </c>
      <c r="U14" s="1">
        <v>37.704535</v>
      </c>
      <c r="V14" s="1">
        <v>9.3296883000000008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25">
      <c r="A15" s="1" t="s">
        <v>22</v>
      </c>
      <c r="B15" s="1" t="s">
        <v>23</v>
      </c>
      <c r="C15" s="1" t="s">
        <v>24</v>
      </c>
      <c r="D15" s="1" t="s">
        <v>25</v>
      </c>
      <c r="E15" s="1">
        <v>2014</v>
      </c>
      <c r="F15" s="1">
        <v>1</v>
      </c>
      <c r="G15" s="1">
        <v>0</v>
      </c>
      <c r="H15" s="1"/>
      <c r="I15" s="1">
        <v>0</v>
      </c>
      <c r="J15" s="1">
        <v>2492480</v>
      </c>
      <c r="K15" s="1">
        <v>8.7732302999999998</v>
      </c>
      <c r="L15" s="1">
        <v>60714621</v>
      </c>
      <c r="M15" s="1">
        <v>79336432</v>
      </c>
      <c r="N15" s="1">
        <v>55725914</v>
      </c>
      <c r="O15" s="1">
        <v>59781657</v>
      </c>
      <c r="P15" s="1">
        <v>1.0895222</v>
      </c>
      <c r="Q15" s="1">
        <v>1.3271033000000001</v>
      </c>
      <c r="R15" s="1">
        <v>19554775</v>
      </c>
      <c r="S15" s="1">
        <v>0.32710326000000001</v>
      </c>
      <c r="T15" s="1">
        <v>0.33373080999999999</v>
      </c>
      <c r="U15" s="1">
        <v>38.062658999999996</v>
      </c>
      <c r="V15" s="1">
        <v>9.7548653999999999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25">
      <c r="A16" s="1" t="s">
        <v>22</v>
      </c>
      <c r="B16" s="1" t="s">
        <v>23</v>
      </c>
      <c r="C16" s="1" t="s">
        <v>24</v>
      </c>
      <c r="D16" s="1" t="s">
        <v>25</v>
      </c>
      <c r="E16" s="1">
        <v>2015</v>
      </c>
      <c r="F16" s="1">
        <v>1</v>
      </c>
      <c r="G16" s="1">
        <v>0</v>
      </c>
      <c r="H16" s="1"/>
      <c r="I16" s="1">
        <v>0</v>
      </c>
      <c r="J16" s="1">
        <v>2383062</v>
      </c>
      <c r="K16" s="1">
        <v>7.6357187</v>
      </c>
      <c r="L16" s="1">
        <v>56056513</v>
      </c>
      <c r="M16" s="1">
        <v>74424610</v>
      </c>
      <c r="N16" s="1">
        <v>53832731</v>
      </c>
      <c r="O16" s="1">
        <v>54964229</v>
      </c>
      <c r="P16" s="1">
        <v>1.0413091000000001</v>
      </c>
      <c r="Q16" s="1">
        <v>1.3540554</v>
      </c>
      <c r="R16" s="1">
        <v>19460381</v>
      </c>
      <c r="S16" s="1">
        <v>0.35405537999999998</v>
      </c>
      <c r="T16" s="1">
        <v>0.51365223000000004</v>
      </c>
      <c r="U16" s="1">
        <v>24.094525999999998</v>
      </c>
      <c r="V16" s="1">
        <v>6.4189324000000001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25">
      <c r="A17" s="1" t="s">
        <v>22</v>
      </c>
      <c r="B17" s="1" t="s">
        <v>23</v>
      </c>
      <c r="C17" s="1" t="s">
        <v>24</v>
      </c>
      <c r="D17" s="1" t="s">
        <v>25</v>
      </c>
      <c r="E17" s="1">
        <v>2016</v>
      </c>
      <c r="F17" s="1">
        <v>1</v>
      </c>
      <c r="G17" s="1">
        <v>0</v>
      </c>
      <c r="H17" s="1"/>
      <c r="I17" s="1">
        <v>0</v>
      </c>
      <c r="J17" s="1">
        <v>2391648</v>
      </c>
      <c r="K17" s="1">
        <v>8.0015775999999992</v>
      </c>
      <c r="L17" s="1">
        <v>56257900</v>
      </c>
      <c r="M17" s="1">
        <v>76318248</v>
      </c>
      <c r="N17" s="1">
        <v>53556686</v>
      </c>
      <c r="O17" s="1">
        <v>53929303</v>
      </c>
      <c r="P17" s="1">
        <v>1.0504365</v>
      </c>
      <c r="Q17" s="1">
        <v>1.4151536</v>
      </c>
      <c r="R17" s="1">
        <v>22388945</v>
      </c>
      <c r="S17" s="1">
        <v>0.41515361000000001</v>
      </c>
      <c r="T17" s="1">
        <v>0.49733925000000001</v>
      </c>
      <c r="U17" s="1">
        <v>18.529934999999998</v>
      </c>
      <c r="V17" s="1">
        <v>5.8202385999999997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x14ac:dyDescent="0.25">
      <c r="A18" s="1" t="s">
        <v>22</v>
      </c>
      <c r="B18" s="1" t="s">
        <v>23</v>
      </c>
      <c r="C18" s="1" t="s">
        <v>24</v>
      </c>
      <c r="D18" s="1" t="s">
        <v>25</v>
      </c>
      <c r="E18" s="1">
        <v>2017</v>
      </c>
      <c r="F18" s="1">
        <v>1</v>
      </c>
      <c r="G18" s="1">
        <v>0</v>
      </c>
      <c r="H18" s="1"/>
      <c r="I18" s="1">
        <v>0</v>
      </c>
      <c r="J18" s="1">
        <v>2421456</v>
      </c>
      <c r="K18" s="1">
        <v>6.8327220999999998</v>
      </c>
      <c r="L18" s="1">
        <v>53828707</v>
      </c>
      <c r="M18" s="1">
        <v>64612771</v>
      </c>
      <c r="N18" s="1">
        <v>54927645</v>
      </c>
      <c r="O18" s="1">
        <v>55405335</v>
      </c>
      <c r="P18" s="1">
        <v>0.97999298999999995</v>
      </c>
      <c r="Q18" s="1">
        <v>1.1661832000000001</v>
      </c>
      <c r="R18" s="1">
        <v>9207436</v>
      </c>
      <c r="S18" s="1">
        <v>0.1661832</v>
      </c>
      <c r="T18" s="1">
        <v>0.25958719000000002</v>
      </c>
      <c r="U18" s="1">
        <v>13.345276999999999</v>
      </c>
      <c r="V18" s="1">
        <v>5.6308188000000001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x14ac:dyDescent="0.25">
      <c r="A19" s="1" t="s">
        <v>22</v>
      </c>
      <c r="B19" s="1" t="s">
        <v>23</v>
      </c>
      <c r="C19" s="1" t="s">
        <v>24</v>
      </c>
      <c r="D19" s="1" t="s">
        <v>25</v>
      </c>
      <c r="E19" s="1">
        <v>2018</v>
      </c>
      <c r="F19" s="1">
        <v>1</v>
      </c>
      <c r="G19" s="1">
        <v>0</v>
      </c>
      <c r="H19" s="1"/>
      <c r="I19" s="1">
        <v>0</v>
      </c>
      <c r="J19" s="1">
        <v>2632544</v>
      </c>
      <c r="K19" s="1">
        <v>7.3392246999999999</v>
      </c>
      <c r="L19" s="1">
        <v>58497408</v>
      </c>
      <c r="M19" s="1">
        <v>72940316</v>
      </c>
      <c r="N19" s="1">
        <v>60038415</v>
      </c>
      <c r="O19" s="1">
        <v>61761206</v>
      </c>
      <c r="P19" s="1">
        <v>0.97433298000000002</v>
      </c>
      <c r="Q19" s="1">
        <v>1.1810054000000001</v>
      </c>
      <c r="R19" s="1">
        <v>11179110</v>
      </c>
      <c r="S19" s="1">
        <v>0.18100537</v>
      </c>
      <c r="T19" s="1">
        <v>9.8563960000000006E-2</v>
      </c>
      <c r="U19" s="1">
        <v>8.7785806999999991</v>
      </c>
      <c r="V19" s="1">
        <v>3.8832365000000002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x14ac:dyDescent="0.25">
      <c r="A20" s="1" t="s">
        <v>22</v>
      </c>
      <c r="B20" s="1" t="s">
        <v>23</v>
      </c>
      <c r="C20" s="1" t="s">
        <v>24</v>
      </c>
      <c r="D20" s="1" t="s">
        <v>25</v>
      </c>
      <c r="E20" s="1">
        <v>2019</v>
      </c>
      <c r="F20" s="1">
        <v>1</v>
      </c>
      <c r="G20" s="1">
        <v>0</v>
      </c>
      <c r="H20" s="1"/>
      <c r="I20" s="1">
        <v>0</v>
      </c>
      <c r="J20" s="1">
        <v>2712216</v>
      </c>
      <c r="K20" s="1">
        <v>6.5106757999999996</v>
      </c>
      <c r="L20" s="1">
        <v>56771184</v>
      </c>
      <c r="M20" s="1">
        <v>76098330</v>
      </c>
      <c r="N20" s="1">
        <v>64853950</v>
      </c>
      <c r="O20" s="1">
        <v>65489417</v>
      </c>
      <c r="P20" s="1">
        <v>0.87536972000000002</v>
      </c>
      <c r="Q20" s="1">
        <v>1.1619942999999999</v>
      </c>
      <c r="R20" s="1">
        <v>10608913</v>
      </c>
      <c r="S20" s="1">
        <v>0.16199431</v>
      </c>
      <c r="T20" s="1">
        <v>0.62866882999999996</v>
      </c>
      <c r="U20" s="1">
        <v>5.0862467999999996</v>
      </c>
      <c r="V20" s="1">
        <v>3.6665358000000001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x14ac:dyDescent="0.25">
      <c r="A21" s="1" t="s">
        <v>22</v>
      </c>
      <c r="B21" s="1" t="s">
        <v>23</v>
      </c>
      <c r="C21" s="1" t="s">
        <v>24</v>
      </c>
      <c r="D21" s="1" t="s">
        <v>25</v>
      </c>
      <c r="E21" s="1">
        <v>2020</v>
      </c>
      <c r="F21" s="1">
        <v>1</v>
      </c>
      <c r="G21" s="1">
        <v>0</v>
      </c>
      <c r="H21" s="1"/>
      <c r="I21" s="1">
        <v>0</v>
      </c>
      <c r="J21" s="1">
        <v>1982660</v>
      </c>
      <c r="K21" s="1">
        <v>8.0725166999999995</v>
      </c>
      <c r="L21" s="1">
        <v>51471808</v>
      </c>
      <c r="M21" s="1">
        <v>71109489</v>
      </c>
      <c r="N21" s="1">
        <v>68412534</v>
      </c>
      <c r="O21" s="1">
        <v>68643040</v>
      </c>
      <c r="P21" s="1">
        <v>0.75237394000000002</v>
      </c>
      <c r="Q21" s="1">
        <v>1.0359315</v>
      </c>
      <c r="R21" s="1">
        <v>2466449</v>
      </c>
      <c r="S21" s="1">
        <v>3.5931520000000002E-2</v>
      </c>
      <c r="T21" s="1">
        <v>0.65622910999999995</v>
      </c>
      <c r="U21" s="1">
        <v>3.2027679999999998</v>
      </c>
      <c r="V21" s="1">
        <v>2.5084713999999999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x14ac:dyDescent="0.25">
      <c r="A22" s="1" t="s">
        <v>26</v>
      </c>
      <c r="B22" s="1" t="s">
        <v>23</v>
      </c>
      <c r="C22" s="1" t="s">
        <v>27</v>
      </c>
      <c r="D22" s="1" t="s">
        <v>28</v>
      </c>
      <c r="E22" s="1">
        <v>2001</v>
      </c>
      <c r="F22" s="1">
        <v>2</v>
      </c>
      <c r="G22" s="1">
        <v>0</v>
      </c>
      <c r="H22" s="1"/>
      <c r="I22" s="1">
        <v>0</v>
      </c>
      <c r="J22" s="1">
        <v>2419261</v>
      </c>
      <c r="K22" s="1">
        <v>19.728933000000001</v>
      </c>
      <c r="L22" s="1">
        <v>60887710</v>
      </c>
      <c r="M22" s="1">
        <v>75910897</v>
      </c>
      <c r="N22" s="1">
        <v>31462268</v>
      </c>
      <c r="O22" s="1">
        <v>46929793</v>
      </c>
      <c r="P22" s="1">
        <v>1.9352613000000001</v>
      </c>
      <c r="Q22" s="1">
        <v>1.6175417000000001</v>
      </c>
      <c r="R22" s="1">
        <v>28981104</v>
      </c>
      <c r="S22" s="1">
        <v>0.61754169999999997</v>
      </c>
      <c r="T22" s="1">
        <v>0</v>
      </c>
      <c r="U22" s="1">
        <v>6.6634047000000001</v>
      </c>
      <c r="V22" s="1">
        <v>0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x14ac:dyDescent="0.25">
      <c r="A23" s="1" t="s">
        <v>26</v>
      </c>
      <c r="B23" s="1" t="s">
        <v>23</v>
      </c>
      <c r="C23" s="1" t="s">
        <v>27</v>
      </c>
      <c r="D23" s="1" t="s">
        <v>28</v>
      </c>
      <c r="E23" s="1">
        <v>2002</v>
      </c>
      <c r="F23" s="1">
        <v>2</v>
      </c>
      <c r="G23" s="1">
        <v>0</v>
      </c>
      <c r="H23" s="1"/>
      <c r="I23" s="1">
        <v>0</v>
      </c>
      <c r="J23" s="1">
        <v>2388563</v>
      </c>
      <c r="K23" s="1">
        <v>20.680855000000001</v>
      </c>
      <c r="L23" s="1">
        <v>60427432</v>
      </c>
      <c r="M23" s="1">
        <v>83687928</v>
      </c>
      <c r="N23" s="1">
        <v>29682195</v>
      </c>
      <c r="O23" s="1">
        <v>45446354</v>
      </c>
      <c r="P23" s="1">
        <v>2.0358141000000001</v>
      </c>
      <c r="Q23" s="1">
        <v>1.8414663</v>
      </c>
      <c r="R23" s="1">
        <v>38241574</v>
      </c>
      <c r="S23" s="1">
        <v>0.84146626999999996</v>
      </c>
      <c r="T23" s="1">
        <v>1.1960101000000001</v>
      </c>
      <c r="U23" s="1">
        <v>0</v>
      </c>
      <c r="V23" s="1">
        <v>0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x14ac:dyDescent="0.25">
      <c r="A24" s="1" t="s">
        <v>26</v>
      </c>
      <c r="B24" s="1" t="s">
        <v>23</v>
      </c>
      <c r="C24" s="1" t="s">
        <v>27</v>
      </c>
      <c r="D24" s="1" t="s">
        <v>28</v>
      </c>
      <c r="E24" s="1">
        <v>2003</v>
      </c>
      <c r="F24" s="1">
        <v>2</v>
      </c>
      <c r="G24" s="1">
        <v>0</v>
      </c>
      <c r="H24" s="1"/>
      <c r="I24" s="1">
        <v>0</v>
      </c>
      <c r="J24" s="1">
        <v>2246683</v>
      </c>
      <c r="K24" s="1">
        <v>25.993162999999999</v>
      </c>
      <c r="L24" s="1">
        <v>69583996</v>
      </c>
      <c r="M24" s="2">
        <v>102700000</v>
      </c>
      <c r="N24" s="1">
        <v>32071147</v>
      </c>
      <c r="O24" s="1">
        <v>49241494</v>
      </c>
      <c r="P24" s="1">
        <v>2.1696759000000001</v>
      </c>
      <c r="Q24" s="1">
        <v>2.0849318999999999</v>
      </c>
      <c r="R24" s="1">
        <v>53423669</v>
      </c>
      <c r="S24" s="1">
        <v>1.0849318999999999</v>
      </c>
      <c r="T24" s="1">
        <v>2.3679369000000001</v>
      </c>
      <c r="U24" s="1">
        <v>0</v>
      </c>
      <c r="V24" s="1">
        <v>0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x14ac:dyDescent="0.25">
      <c r="A25" s="1" t="s">
        <v>26</v>
      </c>
      <c r="B25" s="1" t="s">
        <v>23</v>
      </c>
      <c r="C25" s="1" t="s">
        <v>27</v>
      </c>
      <c r="D25" s="1" t="s">
        <v>28</v>
      </c>
      <c r="E25" s="1">
        <v>2004</v>
      </c>
      <c r="F25" s="1">
        <v>2</v>
      </c>
      <c r="G25" s="1">
        <v>0</v>
      </c>
      <c r="H25" s="1"/>
      <c r="I25" s="1">
        <v>0</v>
      </c>
      <c r="J25" s="1">
        <v>2439969</v>
      </c>
      <c r="K25" s="1">
        <v>23.616789000000001</v>
      </c>
      <c r="L25" s="1">
        <v>67635641</v>
      </c>
      <c r="M25" s="2">
        <v>107300000</v>
      </c>
      <c r="N25" s="1">
        <v>32011300</v>
      </c>
      <c r="O25" s="1">
        <v>53634572</v>
      </c>
      <c r="P25" s="1">
        <v>2.1128676999999998</v>
      </c>
      <c r="Q25" s="1">
        <v>2.0005959999999998</v>
      </c>
      <c r="R25" s="1">
        <v>53666539</v>
      </c>
      <c r="S25" s="1">
        <v>1.000596</v>
      </c>
      <c r="T25" s="1">
        <v>0</v>
      </c>
      <c r="U25" s="1">
        <v>9.0778748</v>
      </c>
      <c r="V25" s="1">
        <v>0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x14ac:dyDescent="0.25">
      <c r="A26" s="1" t="s">
        <v>26</v>
      </c>
      <c r="B26" s="1" t="s">
        <v>23</v>
      </c>
      <c r="C26" s="1" t="s">
        <v>27</v>
      </c>
      <c r="D26" s="1" t="s">
        <v>28</v>
      </c>
      <c r="E26" s="1">
        <v>2005</v>
      </c>
      <c r="F26" s="1">
        <v>2</v>
      </c>
      <c r="G26" s="1">
        <v>0</v>
      </c>
      <c r="H26" s="1"/>
      <c r="I26" s="1">
        <v>0</v>
      </c>
      <c r="J26" s="1">
        <v>2430081</v>
      </c>
      <c r="K26" s="1">
        <v>31.782325</v>
      </c>
      <c r="L26" s="1">
        <v>88168542</v>
      </c>
      <c r="M26" s="2">
        <v>116400000</v>
      </c>
      <c r="N26" s="1">
        <v>41062569</v>
      </c>
      <c r="O26" s="1">
        <v>41062569</v>
      </c>
      <c r="P26" s="1">
        <v>2.1471754999999999</v>
      </c>
      <c r="Q26" s="1">
        <v>2.8359098</v>
      </c>
      <c r="R26" s="1">
        <v>75387174</v>
      </c>
      <c r="S26" s="1">
        <v>1.8359098</v>
      </c>
      <c r="T26" s="1">
        <v>0</v>
      </c>
      <c r="U26" s="1">
        <v>0</v>
      </c>
      <c r="V26" s="1">
        <v>31.920974999999999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x14ac:dyDescent="0.25">
      <c r="A27" s="1" t="s">
        <v>26</v>
      </c>
      <c r="B27" s="1" t="s">
        <v>23</v>
      </c>
      <c r="C27" s="1" t="s">
        <v>27</v>
      </c>
      <c r="D27" s="1" t="s">
        <v>28</v>
      </c>
      <c r="E27" s="1">
        <v>2006</v>
      </c>
      <c r="F27" s="1">
        <v>2</v>
      </c>
      <c r="G27" s="1">
        <v>0</v>
      </c>
      <c r="H27" s="1"/>
      <c r="I27" s="1">
        <v>0</v>
      </c>
      <c r="J27" s="1">
        <v>2367390</v>
      </c>
      <c r="K27" s="1">
        <v>34.948335999999998</v>
      </c>
      <c r="L27" s="1">
        <v>95597198</v>
      </c>
      <c r="M27" s="2">
        <v>141500000</v>
      </c>
      <c r="N27" s="1">
        <v>50263428</v>
      </c>
      <c r="O27" s="1">
        <v>79796650</v>
      </c>
      <c r="P27" s="1">
        <v>1.9019235999999999</v>
      </c>
      <c r="Q27" s="1">
        <v>1.7726801999999999</v>
      </c>
      <c r="R27" s="1">
        <v>61657288</v>
      </c>
      <c r="S27" s="1">
        <v>0.77268015999999995</v>
      </c>
      <c r="T27" s="1">
        <v>12.722913999999999</v>
      </c>
      <c r="U27" s="1">
        <v>13.673520999999999</v>
      </c>
      <c r="V27" s="1">
        <v>0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x14ac:dyDescent="0.25">
      <c r="A28" s="1" t="s">
        <v>26</v>
      </c>
      <c r="B28" s="1" t="s">
        <v>23</v>
      </c>
      <c r="C28" s="1" t="s">
        <v>27</v>
      </c>
      <c r="D28" s="1" t="s">
        <v>28</v>
      </c>
      <c r="E28" s="1">
        <v>2007</v>
      </c>
      <c r="F28" s="1">
        <v>2</v>
      </c>
      <c r="G28" s="1">
        <v>0</v>
      </c>
      <c r="H28" s="1"/>
      <c r="I28" s="1">
        <v>0</v>
      </c>
      <c r="J28" s="1">
        <v>2617964</v>
      </c>
      <c r="K28" s="1">
        <v>34.563215999999997</v>
      </c>
      <c r="L28" s="2">
        <v>107400000</v>
      </c>
      <c r="M28" s="2">
        <v>160500000</v>
      </c>
      <c r="N28" s="1">
        <v>56024843</v>
      </c>
      <c r="O28" s="2">
        <v>107400000</v>
      </c>
      <c r="P28" s="1">
        <v>1.9177719</v>
      </c>
      <c r="Q28" s="1">
        <v>1.4944751000000001</v>
      </c>
      <c r="R28" s="1">
        <v>53110148</v>
      </c>
      <c r="S28" s="1">
        <v>0.49447512999999998</v>
      </c>
      <c r="T28" s="1">
        <v>10.013976</v>
      </c>
      <c r="U28" s="1">
        <v>17.351728999999999</v>
      </c>
      <c r="V28" s="1">
        <v>0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x14ac:dyDescent="0.25">
      <c r="A29" s="1" t="s">
        <v>26</v>
      </c>
      <c r="B29" s="1" t="s">
        <v>23</v>
      </c>
      <c r="C29" s="1" t="s">
        <v>27</v>
      </c>
      <c r="D29" s="1" t="s">
        <v>28</v>
      </c>
      <c r="E29" s="1">
        <v>2008</v>
      </c>
      <c r="F29" s="1">
        <v>2</v>
      </c>
      <c r="G29" s="1">
        <v>0</v>
      </c>
      <c r="H29" s="1"/>
      <c r="I29" s="1">
        <v>0</v>
      </c>
      <c r="J29" s="1">
        <v>2599313</v>
      </c>
      <c r="K29" s="1">
        <v>61.202635000000001</v>
      </c>
      <c r="L29" s="2">
        <v>174400000</v>
      </c>
      <c r="M29" s="2">
        <v>193200000</v>
      </c>
      <c r="N29" s="1">
        <v>54572019</v>
      </c>
      <c r="O29" s="1">
        <v>77269746</v>
      </c>
      <c r="P29" s="1">
        <v>3.1951668999999998</v>
      </c>
      <c r="Q29" s="1">
        <v>2.5006433000000001</v>
      </c>
      <c r="R29" s="2">
        <v>116000000</v>
      </c>
      <c r="S29" s="1">
        <v>1.5006432999999999</v>
      </c>
      <c r="T29" s="1">
        <v>1.1640553</v>
      </c>
      <c r="U29" s="1">
        <v>245.23502999999999</v>
      </c>
      <c r="V29" s="1">
        <v>0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x14ac:dyDescent="0.25">
      <c r="A30" s="1" t="s">
        <v>26</v>
      </c>
      <c r="B30" s="1" t="s">
        <v>23</v>
      </c>
      <c r="C30" s="1" t="s">
        <v>27</v>
      </c>
      <c r="D30" s="1" t="s">
        <v>28</v>
      </c>
      <c r="E30" s="1">
        <v>2009</v>
      </c>
      <c r="F30" s="1">
        <v>2</v>
      </c>
      <c r="G30" s="1">
        <v>0</v>
      </c>
      <c r="H30" s="1"/>
      <c r="I30" s="1">
        <v>0</v>
      </c>
      <c r="J30" s="1">
        <v>2465169</v>
      </c>
      <c r="K30" s="1">
        <v>9.2837890999999999</v>
      </c>
      <c r="L30" s="1">
        <v>86654420</v>
      </c>
      <c r="M30" s="2">
        <v>144500000</v>
      </c>
      <c r="N30" s="1">
        <v>88800021</v>
      </c>
      <c r="O30" s="2">
        <v>112600000</v>
      </c>
      <c r="P30" s="1">
        <v>0.97583783000000002</v>
      </c>
      <c r="Q30" s="1">
        <v>1.282594</v>
      </c>
      <c r="R30" s="1">
        <v>31832529</v>
      </c>
      <c r="S30" s="1">
        <v>0.28259398000000002</v>
      </c>
      <c r="T30" s="1">
        <v>1.1251994999999999</v>
      </c>
      <c r="U30" s="1">
        <v>236.45133999999999</v>
      </c>
      <c r="V30" s="1">
        <v>45.214162999999999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x14ac:dyDescent="0.25">
      <c r="A31" s="1" t="s">
        <v>26</v>
      </c>
      <c r="B31" s="1" t="s">
        <v>23</v>
      </c>
      <c r="C31" s="1" t="s">
        <v>27</v>
      </c>
      <c r="D31" s="1" t="s">
        <v>28</v>
      </c>
      <c r="E31" s="1">
        <v>2010</v>
      </c>
      <c r="F31" s="1">
        <v>2</v>
      </c>
      <c r="G31" s="1">
        <v>0</v>
      </c>
      <c r="H31" s="1"/>
      <c r="I31" s="1">
        <v>0</v>
      </c>
      <c r="J31" s="1">
        <v>2346750</v>
      </c>
      <c r="K31" s="1">
        <v>10.125232</v>
      </c>
      <c r="L31" s="1">
        <v>96748800</v>
      </c>
      <c r="M31" s="2">
        <v>150200000</v>
      </c>
      <c r="N31" s="1">
        <v>83669931</v>
      </c>
      <c r="O31" s="2">
        <v>109100000</v>
      </c>
      <c r="P31" s="1">
        <v>1.156315</v>
      </c>
      <c r="Q31" s="1">
        <v>1.376889</v>
      </c>
      <c r="R31" s="1">
        <v>41125769</v>
      </c>
      <c r="S31" s="1">
        <v>0.37688904000000001</v>
      </c>
      <c r="T31" s="1">
        <v>1.0187219999999999</v>
      </c>
      <c r="U31" s="1">
        <v>239.48276000000001</v>
      </c>
      <c r="V31" s="1">
        <v>36.622453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x14ac:dyDescent="0.25">
      <c r="A32" s="1" t="s">
        <v>26</v>
      </c>
      <c r="B32" s="1" t="s">
        <v>23</v>
      </c>
      <c r="C32" s="1" t="s">
        <v>27</v>
      </c>
      <c r="D32" s="1" t="s">
        <v>28</v>
      </c>
      <c r="E32" s="1">
        <v>2011</v>
      </c>
      <c r="F32" s="1">
        <v>2</v>
      </c>
      <c r="G32" s="1">
        <v>0</v>
      </c>
      <c r="H32" s="1"/>
      <c r="I32" s="1">
        <v>0</v>
      </c>
      <c r="J32" s="1">
        <v>2456175</v>
      </c>
      <c r="K32" s="1">
        <v>9.7406997000000004</v>
      </c>
      <c r="L32" s="1">
        <v>97810245</v>
      </c>
      <c r="M32" s="2">
        <v>136500000</v>
      </c>
      <c r="N32" s="1">
        <v>99335674</v>
      </c>
      <c r="O32" s="2">
        <v>121300000</v>
      </c>
      <c r="P32" s="1">
        <v>0.98464368999999996</v>
      </c>
      <c r="Q32" s="1">
        <v>1.1257592999999999</v>
      </c>
      <c r="R32" s="1">
        <v>15251293</v>
      </c>
      <c r="S32" s="1">
        <v>0.12575934</v>
      </c>
      <c r="T32" s="1">
        <v>0.99855119000000003</v>
      </c>
      <c r="U32" s="1">
        <v>241.67534000000001</v>
      </c>
      <c r="V32" s="1">
        <v>29.767130999999999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25">
      <c r="A33" s="1" t="s">
        <v>26</v>
      </c>
      <c r="B33" s="1" t="s">
        <v>23</v>
      </c>
      <c r="C33" s="1" t="s">
        <v>27</v>
      </c>
      <c r="D33" s="1" t="s">
        <v>28</v>
      </c>
      <c r="E33" s="1">
        <v>2012</v>
      </c>
      <c r="F33" s="1">
        <v>2</v>
      </c>
      <c r="G33" s="1">
        <v>0</v>
      </c>
      <c r="H33" s="1"/>
      <c r="I33" s="1">
        <v>0</v>
      </c>
      <c r="J33" s="1">
        <v>2493562</v>
      </c>
      <c r="K33" s="1">
        <v>9.7200474999999997</v>
      </c>
      <c r="L33" s="1">
        <v>97872448</v>
      </c>
      <c r="M33" s="2">
        <v>184500000</v>
      </c>
      <c r="N33" s="2">
        <v>107200000</v>
      </c>
      <c r="O33" s="2">
        <v>132700000</v>
      </c>
      <c r="P33" s="1">
        <v>0.91331538000000001</v>
      </c>
      <c r="Q33" s="1">
        <v>1.3908517</v>
      </c>
      <c r="R33" s="1">
        <v>51858970</v>
      </c>
      <c r="S33" s="1">
        <v>0.39085167999999998</v>
      </c>
      <c r="T33" s="1">
        <v>0.98774455999999999</v>
      </c>
      <c r="U33" s="1">
        <v>232.43035</v>
      </c>
      <c r="V33" s="1">
        <v>25.543444999999998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25">
      <c r="A34" s="1" t="s">
        <v>26</v>
      </c>
      <c r="B34" s="1" t="s">
        <v>23</v>
      </c>
      <c r="C34" s="1" t="s">
        <v>27</v>
      </c>
      <c r="D34" s="1" t="s">
        <v>28</v>
      </c>
      <c r="E34" s="1">
        <v>2013</v>
      </c>
      <c r="F34" s="1">
        <v>2</v>
      </c>
      <c r="G34" s="1">
        <v>0</v>
      </c>
      <c r="H34" s="1"/>
      <c r="I34" s="1">
        <v>0</v>
      </c>
      <c r="J34" s="1">
        <v>2469060</v>
      </c>
      <c r="K34" s="1">
        <v>9.9224765999999995</v>
      </c>
      <c r="L34" s="1">
        <v>98365833</v>
      </c>
      <c r="M34" s="2">
        <v>185500000</v>
      </c>
      <c r="N34" s="2">
        <v>112200000</v>
      </c>
      <c r="O34" s="2">
        <v>137800000</v>
      </c>
      <c r="P34" s="1">
        <v>0.87653364</v>
      </c>
      <c r="Q34" s="1">
        <v>1.3460584</v>
      </c>
      <c r="R34" s="1">
        <v>47686201</v>
      </c>
      <c r="S34" s="1">
        <v>0.34605839999999999</v>
      </c>
      <c r="T34" s="1">
        <v>0.83678286000000002</v>
      </c>
      <c r="U34" s="1">
        <v>228.84370000000001</v>
      </c>
      <c r="V34" s="1">
        <v>25.806048000000001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25">
      <c r="A35" s="1" t="s">
        <v>26</v>
      </c>
      <c r="B35" s="1" t="s">
        <v>23</v>
      </c>
      <c r="C35" s="1" t="s">
        <v>27</v>
      </c>
      <c r="D35" s="1" t="s">
        <v>28</v>
      </c>
      <c r="E35" s="1">
        <v>2014</v>
      </c>
      <c r="F35" s="1">
        <v>2</v>
      </c>
      <c r="G35" s="1">
        <v>0</v>
      </c>
      <c r="H35" s="1"/>
      <c r="I35" s="1">
        <v>0</v>
      </c>
      <c r="J35" s="1">
        <v>2547025</v>
      </c>
      <c r="K35" s="1">
        <v>11.128557000000001</v>
      </c>
      <c r="L35" s="2">
        <v>113400000</v>
      </c>
      <c r="M35" s="2">
        <v>158600000</v>
      </c>
      <c r="N35" s="2">
        <v>116300000</v>
      </c>
      <c r="O35" s="2">
        <v>140400000</v>
      </c>
      <c r="P35" s="1">
        <v>0.97576260000000004</v>
      </c>
      <c r="Q35" s="1">
        <v>1.1293013000000001</v>
      </c>
      <c r="R35" s="1">
        <v>18156469</v>
      </c>
      <c r="S35" s="1">
        <v>0.12930131</v>
      </c>
      <c r="T35" s="1">
        <v>0.58198961999999999</v>
      </c>
      <c r="U35" s="1">
        <v>201.68020000000001</v>
      </c>
      <c r="V35" s="1">
        <v>29.534091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25">
      <c r="A36" s="1" t="s">
        <v>26</v>
      </c>
      <c r="B36" s="1" t="s">
        <v>23</v>
      </c>
      <c r="C36" s="1" t="s">
        <v>27</v>
      </c>
      <c r="D36" s="1" t="s">
        <v>28</v>
      </c>
      <c r="E36" s="1">
        <v>2015</v>
      </c>
      <c r="F36" s="1">
        <v>2</v>
      </c>
      <c r="G36" s="1">
        <v>0</v>
      </c>
      <c r="H36" s="1"/>
      <c r="I36" s="1">
        <v>0</v>
      </c>
      <c r="J36" s="1">
        <v>2668378</v>
      </c>
      <c r="K36" s="1">
        <v>11.018853</v>
      </c>
      <c r="L36" s="2">
        <v>123500000</v>
      </c>
      <c r="M36" s="2">
        <v>173900000</v>
      </c>
      <c r="N36" s="2">
        <v>116300000</v>
      </c>
      <c r="O36" s="2">
        <v>137700000</v>
      </c>
      <c r="P36" s="1">
        <v>1.0625306000000001</v>
      </c>
      <c r="Q36" s="1">
        <v>1.2629679</v>
      </c>
      <c r="R36" s="1">
        <v>36215912</v>
      </c>
      <c r="S36" s="1">
        <v>0.26296789999999998</v>
      </c>
      <c r="T36" s="1">
        <v>0.71069068999999996</v>
      </c>
      <c r="U36" s="1">
        <v>186.31370999999999</v>
      </c>
      <c r="V36" s="1">
        <v>28.186706999999998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" t="s">
        <v>26</v>
      </c>
      <c r="B37" s="1" t="s">
        <v>23</v>
      </c>
      <c r="C37" s="1" t="s">
        <v>27</v>
      </c>
      <c r="D37" s="1" t="s">
        <v>28</v>
      </c>
      <c r="E37" s="1">
        <v>2016</v>
      </c>
      <c r="F37" s="1">
        <v>2</v>
      </c>
      <c r="G37" s="1">
        <v>0</v>
      </c>
      <c r="H37" s="1"/>
      <c r="I37" s="1">
        <v>0</v>
      </c>
      <c r="J37" s="1">
        <v>2774869</v>
      </c>
      <c r="K37" s="1">
        <v>10.646412</v>
      </c>
      <c r="L37" s="2">
        <v>125800000</v>
      </c>
      <c r="M37" s="2">
        <v>165300000</v>
      </c>
      <c r="N37" s="2">
        <v>110500000</v>
      </c>
      <c r="O37" s="2">
        <v>131600000</v>
      </c>
      <c r="P37" s="1">
        <v>1.1377573999999999</v>
      </c>
      <c r="Q37" s="1">
        <v>1.2561245000000001</v>
      </c>
      <c r="R37" s="1">
        <v>33700901</v>
      </c>
      <c r="S37" s="1">
        <v>0.25612455000000001</v>
      </c>
      <c r="T37" s="1">
        <v>0.53838779999999997</v>
      </c>
      <c r="U37" s="1">
        <v>170.9907</v>
      </c>
      <c r="V37" s="1">
        <v>27.228684999999999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" t="s">
        <v>26</v>
      </c>
      <c r="B38" s="1" t="s">
        <v>23</v>
      </c>
      <c r="C38" s="1" t="s">
        <v>27</v>
      </c>
      <c r="D38" s="1" t="s">
        <v>28</v>
      </c>
      <c r="E38" s="1">
        <v>2017</v>
      </c>
      <c r="F38" s="1">
        <v>2</v>
      </c>
      <c r="G38" s="1">
        <v>0</v>
      </c>
      <c r="H38" s="1"/>
      <c r="I38" s="1">
        <v>0</v>
      </c>
      <c r="J38" s="1">
        <v>2725897</v>
      </c>
      <c r="K38" s="1">
        <v>11.287834</v>
      </c>
      <c r="L38" s="2">
        <v>130200000</v>
      </c>
      <c r="M38" s="2">
        <v>179200000</v>
      </c>
      <c r="N38" s="2">
        <v>130000000</v>
      </c>
      <c r="O38" s="2">
        <v>150500000</v>
      </c>
      <c r="P38" s="1">
        <v>1.0012234</v>
      </c>
      <c r="Q38" s="1">
        <v>1.1906464000000001</v>
      </c>
      <c r="R38" s="1">
        <v>28685812</v>
      </c>
      <c r="S38" s="1">
        <v>0.19064634999999999</v>
      </c>
      <c r="T38" s="1">
        <v>0.47081128</v>
      </c>
      <c r="U38" s="1">
        <v>157.18558999999999</v>
      </c>
      <c r="V38" s="1">
        <v>27.731536999999999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" t="s">
        <v>26</v>
      </c>
      <c r="B39" s="1" t="s">
        <v>23</v>
      </c>
      <c r="C39" s="1" t="s">
        <v>27</v>
      </c>
      <c r="D39" s="1" t="s">
        <v>28</v>
      </c>
      <c r="E39" s="1">
        <v>2018</v>
      </c>
      <c r="F39" s="1">
        <v>2</v>
      </c>
      <c r="G39" s="1">
        <v>0</v>
      </c>
      <c r="H39" s="1"/>
      <c r="I39" s="1">
        <v>0</v>
      </c>
      <c r="J39" s="1">
        <v>2741683</v>
      </c>
      <c r="K39" s="1">
        <v>11.372146000000001</v>
      </c>
      <c r="L39" s="2">
        <v>135000000</v>
      </c>
      <c r="M39" s="2">
        <v>186700000</v>
      </c>
      <c r="N39" s="2">
        <v>122600000</v>
      </c>
      <c r="O39" s="2">
        <v>138200000</v>
      </c>
      <c r="P39" s="1">
        <v>1.1011253999999999</v>
      </c>
      <c r="Q39" s="1">
        <v>1.3509804999999999</v>
      </c>
      <c r="R39" s="1">
        <v>48499814</v>
      </c>
      <c r="S39" s="1">
        <v>0.35098046999999999</v>
      </c>
      <c r="T39" s="1">
        <v>0.51265875999999999</v>
      </c>
      <c r="U39" s="1">
        <v>142.09986000000001</v>
      </c>
      <c r="V39" s="1">
        <v>20.811318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" t="s">
        <v>26</v>
      </c>
      <c r="B40" s="1" t="s">
        <v>23</v>
      </c>
      <c r="C40" s="1" t="s">
        <v>27</v>
      </c>
      <c r="D40" s="1" t="s">
        <v>28</v>
      </c>
      <c r="E40" s="1">
        <v>2019</v>
      </c>
      <c r="F40" s="1">
        <v>2</v>
      </c>
      <c r="G40" s="1">
        <v>0</v>
      </c>
      <c r="H40" s="1"/>
      <c r="I40" s="1">
        <v>0</v>
      </c>
      <c r="J40" s="1">
        <v>2824465</v>
      </c>
      <c r="K40" s="1">
        <v>10.936427</v>
      </c>
      <c r="L40" s="2">
        <v>128500000</v>
      </c>
      <c r="M40" s="2">
        <v>207700000</v>
      </c>
      <c r="N40" s="2">
        <v>120900000</v>
      </c>
      <c r="O40" s="2">
        <v>134100000</v>
      </c>
      <c r="P40" s="1">
        <v>1.0626882</v>
      </c>
      <c r="Q40" s="1">
        <v>1.5485393000000001</v>
      </c>
      <c r="R40" s="1">
        <v>73571239</v>
      </c>
      <c r="S40" s="1">
        <v>0.54853927999999996</v>
      </c>
      <c r="T40" s="1">
        <v>0.84811932000000001</v>
      </c>
      <c r="U40" s="1">
        <v>126.45783</v>
      </c>
      <c r="V40" s="1">
        <v>19.788716999999998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25">
      <c r="A41" s="1" t="s">
        <v>26</v>
      </c>
      <c r="B41" s="1" t="s">
        <v>23</v>
      </c>
      <c r="C41" s="1" t="s">
        <v>27</v>
      </c>
      <c r="D41" s="1" t="s">
        <v>28</v>
      </c>
      <c r="E41" s="1">
        <v>2020</v>
      </c>
      <c r="F41" s="1">
        <v>2</v>
      </c>
      <c r="G41" s="1">
        <v>0</v>
      </c>
      <c r="H41" s="1"/>
      <c r="I41" s="1">
        <v>0</v>
      </c>
      <c r="J41" s="1">
        <v>2197794</v>
      </c>
      <c r="K41" s="1">
        <v>13.629725000000001</v>
      </c>
      <c r="L41" s="2">
        <v>125100000</v>
      </c>
      <c r="M41" s="2">
        <v>175500000</v>
      </c>
      <c r="N41" s="2">
        <v>126400000</v>
      </c>
      <c r="O41" s="2">
        <v>139400000</v>
      </c>
      <c r="P41" s="1">
        <v>0.98982702</v>
      </c>
      <c r="Q41" s="1">
        <v>1.2595240000000001</v>
      </c>
      <c r="R41" s="1">
        <v>36165024</v>
      </c>
      <c r="S41" s="1">
        <v>0.25952397999999999</v>
      </c>
      <c r="T41" s="1">
        <v>0.88868782000000002</v>
      </c>
      <c r="U41" s="1">
        <v>155.22480999999999</v>
      </c>
      <c r="V41" s="1">
        <v>23.190635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x14ac:dyDescent="0.25">
      <c r="A42" s="1" t="s">
        <v>29</v>
      </c>
      <c r="B42" s="1" t="s">
        <v>23</v>
      </c>
      <c r="C42" s="1" t="s">
        <v>30</v>
      </c>
      <c r="D42" s="1" t="s">
        <v>31</v>
      </c>
      <c r="E42" s="1">
        <v>2001</v>
      </c>
      <c r="F42" s="1">
        <v>4</v>
      </c>
      <c r="G42" s="1">
        <v>0</v>
      </c>
      <c r="H42" s="1"/>
      <c r="I42" s="1">
        <v>0</v>
      </c>
      <c r="J42" s="1">
        <v>3428202</v>
      </c>
      <c r="K42" s="1">
        <v>9.3529885000000004</v>
      </c>
      <c r="L42" s="1">
        <v>68528440</v>
      </c>
      <c r="M42" s="1">
        <v>94179261</v>
      </c>
      <c r="N42" s="1">
        <v>39362751</v>
      </c>
      <c r="O42" s="1">
        <v>77877056</v>
      </c>
      <c r="P42" s="1">
        <v>1.7409463999999999</v>
      </c>
      <c r="Q42" s="1">
        <v>1.2093326</v>
      </c>
      <c r="R42" s="1">
        <v>16302205</v>
      </c>
      <c r="S42" s="1">
        <v>0.20933257999999999</v>
      </c>
      <c r="T42" s="1">
        <v>0.12397877</v>
      </c>
      <c r="U42" s="1">
        <v>114.94141</v>
      </c>
      <c r="V42" s="1">
        <v>7.0177491999999999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x14ac:dyDescent="0.25">
      <c r="A43" s="1" t="s">
        <v>29</v>
      </c>
      <c r="B43" s="1" t="s">
        <v>23</v>
      </c>
      <c r="C43" s="1" t="s">
        <v>30</v>
      </c>
      <c r="D43" s="1" t="s">
        <v>31</v>
      </c>
      <c r="E43" s="1">
        <v>2002</v>
      </c>
      <c r="F43" s="1">
        <v>4</v>
      </c>
      <c r="G43" s="1">
        <v>0</v>
      </c>
      <c r="H43" s="1"/>
      <c r="I43" s="1">
        <v>0</v>
      </c>
      <c r="J43" s="1">
        <v>3186381</v>
      </c>
      <c r="K43" s="1">
        <v>9.8007796000000003</v>
      </c>
      <c r="L43" s="1">
        <v>64406569</v>
      </c>
      <c r="M43" s="1">
        <v>86770320</v>
      </c>
      <c r="N43" s="1">
        <v>38314835</v>
      </c>
      <c r="O43" s="1">
        <v>78049525</v>
      </c>
      <c r="P43" s="1">
        <v>1.6809825</v>
      </c>
      <c r="Q43" s="1">
        <v>1.1117341000000001</v>
      </c>
      <c r="R43" s="1">
        <v>8720795</v>
      </c>
      <c r="S43" s="1">
        <v>0.11173412000000001</v>
      </c>
      <c r="T43" s="1">
        <v>0.10148746</v>
      </c>
      <c r="U43" s="1">
        <v>122.77253</v>
      </c>
      <c r="V43" s="1">
        <v>8.3370377999999992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x14ac:dyDescent="0.25">
      <c r="A44" s="1" t="s">
        <v>29</v>
      </c>
      <c r="B44" s="1" t="s">
        <v>23</v>
      </c>
      <c r="C44" s="1" t="s">
        <v>30</v>
      </c>
      <c r="D44" s="1" t="s">
        <v>31</v>
      </c>
      <c r="E44" s="1">
        <v>2003</v>
      </c>
      <c r="F44" s="1">
        <v>4</v>
      </c>
      <c r="G44" s="1">
        <v>0</v>
      </c>
      <c r="H44" s="1"/>
      <c r="I44" s="1">
        <v>0</v>
      </c>
      <c r="J44" s="1">
        <v>3177889</v>
      </c>
      <c r="K44" s="1">
        <v>10.432148</v>
      </c>
      <c r="L44" s="1">
        <v>63479395</v>
      </c>
      <c r="M44" s="1">
        <v>82628744</v>
      </c>
      <c r="N44" s="1">
        <v>41712949</v>
      </c>
      <c r="O44" s="1">
        <v>80492002</v>
      </c>
      <c r="P44" s="1">
        <v>1.5218151</v>
      </c>
      <c r="Q44" s="1">
        <v>1.026546</v>
      </c>
      <c r="R44" s="1">
        <v>2136742</v>
      </c>
      <c r="S44" s="1">
        <v>2.654602E-2</v>
      </c>
      <c r="T44" s="1">
        <v>7.2239700000000004E-2</v>
      </c>
      <c r="U44" s="1">
        <v>121.46295000000001</v>
      </c>
      <c r="V44" s="1">
        <v>9.0047169999999994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x14ac:dyDescent="0.25">
      <c r="A45" s="1" t="s">
        <v>29</v>
      </c>
      <c r="B45" s="1" t="s">
        <v>23</v>
      </c>
      <c r="C45" s="1" t="s">
        <v>30</v>
      </c>
      <c r="D45" s="1" t="s">
        <v>31</v>
      </c>
      <c r="E45" s="1">
        <v>2004</v>
      </c>
      <c r="F45" s="1">
        <v>4</v>
      </c>
      <c r="G45" s="1">
        <v>0</v>
      </c>
      <c r="H45" s="1"/>
      <c r="I45" s="1">
        <v>0</v>
      </c>
      <c r="J45" s="1">
        <v>3446564</v>
      </c>
      <c r="K45" s="1">
        <v>10.199331000000001</v>
      </c>
      <c r="L45" s="1">
        <v>65360633</v>
      </c>
      <c r="M45" s="1">
        <v>84648486</v>
      </c>
      <c r="N45" s="1">
        <v>39217032</v>
      </c>
      <c r="O45" s="1">
        <v>78523086</v>
      </c>
      <c r="P45" s="1">
        <v>1.6666388999999999</v>
      </c>
      <c r="Q45" s="1">
        <v>1.0780076000000001</v>
      </c>
      <c r="R45" s="1">
        <v>6125400</v>
      </c>
      <c r="S45" s="1">
        <v>7.8007629999999994E-2</v>
      </c>
      <c r="T45" s="1">
        <v>5.9709030000000003E-2</v>
      </c>
      <c r="U45" s="1">
        <v>110.46339999999999</v>
      </c>
      <c r="V45" s="1">
        <v>8.4352303000000006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x14ac:dyDescent="0.25">
      <c r="A46" s="1" t="s">
        <v>29</v>
      </c>
      <c r="B46" s="1" t="s">
        <v>23</v>
      </c>
      <c r="C46" s="1" t="s">
        <v>30</v>
      </c>
      <c r="D46" s="1" t="s">
        <v>31</v>
      </c>
      <c r="E46" s="1">
        <v>2005</v>
      </c>
      <c r="F46" s="1">
        <v>4</v>
      </c>
      <c r="G46" s="1">
        <v>0</v>
      </c>
      <c r="H46" s="1"/>
      <c r="I46" s="1">
        <v>0</v>
      </c>
      <c r="J46" s="1">
        <v>3645956</v>
      </c>
      <c r="K46" s="1">
        <v>9.7814540000000001</v>
      </c>
      <c r="L46" s="1">
        <v>68281589</v>
      </c>
      <c r="M46" s="1">
        <v>99829178</v>
      </c>
      <c r="N46" s="1">
        <v>42027770</v>
      </c>
      <c r="O46" s="1">
        <v>88636672</v>
      </c>
      <c r="P46" s="1">
        <v>1.6246779</v>
      </c>
      <c r="Q46" s="1">
        <v>1.126274</v>
      </c>
      <c r="R46" s="1">
        <v>11192506</v>
      </c>
      <c r="S46" s="1">
        <v>0.12627399</v>
      </c>
      <c r="T46" s="1">
        <v>5.6341509999999997E-2</v>
      </c>
      <c r="U46" s="1">
        <v>104.52557</v>
      </c>
      <c r="V46" s="1">
        <v>8.3670132000000006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x14ac:dyDescent="0.25">
      <c r="A47" s="1" t="s">
        <v>29</v>
      </c>
      <c r="B47" s="1" t="s">
        <v>23</v>
      </c>
      <c r="C47" s="1" t="s">
        <v>30</v>
      </c>
      <c r="D47" s="1" t="s">
        <v>31</v>
      </c>
      <c r="E47" s="1">
        <v>2006</v>
      </c>
      <c r="F47" s="1">
        <v>4</v>
      </c>
      <c r="G47" s="1">
        <v>0</v>
      </c>
      <c r="H47" s="1"/>
      <c r="I47" s="1">
        <v>0</v>
      </c>
      <c r="J47" s="1">
        <v>3945020</v>
      </c>
      <c r="K47" s="1">
        <v>8.5858296999999997</v>
      </c>
      <c r="L47" s="1">
        <v>71495562</v>
      </c>
      <c r="M47" s="2">
        <v>109900000</v>
      </c>
      <c r="N47" s="1">
        <v>46470376</v>
      </c>
      <c r="O47" s="1">
        <v>79134933</v>
      </c>
      <c r="P47" s="1">
        <v>1.5385191</v>
      </c>
      <c r="Q47" s="1">
        <v>1.3887502</v>
      </c>
      <c r="R47" s="1">
        <v>30763724</v>
      </c>
      <c r="S47" s="1">
        <v>0.38875024000000002</v>
      </c>
      <c r="T47" s="1">
        <v>6.104126E-2</v>
      </c>
      <c r="U47" s="1">
        <v>93.060576999999995</v>
      </c>
      <c r="V47" s="1">
        <v>7.7607678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x14ac:dyDescent="0.25">
      <c r="A48" s="1" t="s">
        <v>29</v>
      </c>
      <c r="B48" s="1" t="s">
        <v>23</v>
      </c>
      <c r="C48" s="1" t="s">
        <v>30</v>
      </c>
      <c r="D48" s="1" t="s">
        <v>31</v>
      </c>
      <c r="E48" s="1">
        <v>2007</v>
      </c>
      <c r="F48" s="1">
        <v>4</v>
      </c>
      <c r="G48" s="1">
        <v>0</v>
      </c>
      <c r="H48" s="1"/>
      <c r="I48" s="1">
        <v>0</v>
      </c>
      <c r="J48" s="1">
        <v>4181956</v>
      </c>
      <c r="K48" s="1">
        <v>9.1360533000000004</v>
      </c>
      <c r="L48" s="1">
        <v>79870616</v>
      </c>
      <c r="M48" s="2">
        <v>113100000</v>
      </c>
      <c r="N48" s="1">
        <v>47675445</v>
      </c>
      <c r="O48" s="1">
        <v>80672595</v>
      </c>
      <c r="P48" s="1">
        <v>1.6752988</v>
      </c>
      <c r="Q48" s="1">
        <v>1.4018708</v>
      </c>
      <c r="R48" s="1">
        <v>32419959</v>
      </c>
      <c r="S48" s="1">
        <v>0.40187077999999998</v>
      </c>
      <c r="T48" s="1">
        <v>7.4223869999999997E-2</v>
      </c>
      <c r="U48" s="1">
        <v>86.124748999999994</v>
      </c>
      <c r="V48" s="1">
        <v>6.1537185000000001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x14ac:dyDescent="0.25">
      <c r="A49" s="1" t="s">
        <v>29</v>
      </c>
      <c r="B49" s="1" t="s">
        <v>23</v>
      </c>
      <c r="C49" s="1" t="s">
        <v>30</v>
      </c>
      <c r="D49" s="1" t="s">
        <v>31</v>
      </c>
      <c r="E49" s="1">
        <v>2008</v>
      </c>
      <c r="F49" s="1">
        <v>4</v>
      </c>
      <c r="G49" s="1">
        <v>0</v>
      </c>
      <c r="H49" s="1"/>
      <c r="I49" s="1">
        <v>0</v>
      </c>
      <c r="J49" s="1">
        <v>4268536</v>
      </c>
      <c r="K49" s="1">
        <v>9.1269159000000002</v>
      </c>
      <c r="L49" s="1">
        <v>84807276</v>
      </c>
      <c r="M49" s="2">
        <v>120800000</v>
      </c>
      <c r="N49" s="1">
        <v>54412367</v>
      </c>
      <c r="O49" s="1">
        <v>92992640</v>
      </c>
      <c r="P49" s="1">
        <v>1.558603</v>
      </c>
      <c r="Q49" s="1">
        <v>1.2986047000000001</v>
      </c>
      <c r="R49" s="1">
        <v>27768036</v>
      </c>
      <c r="S49" s="1">
        <v>0.29860466000000002</v>
      </c>
      <c r="T49" s="1">
        <v>6.9604180000000002E-2</v>
      </c>
      <c r="U49" s="1">
        <v>81.699578000000002</v>
      </c>
      <c r="V49" s="1">
        <v>7.3852634999999998</v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x14ac:dyDescent="0.25">
      <c r="A50" s="1" t="s">
        <v>29</v>
      </c>
      <c r="B50" s="1" t="s">
        <v>23</v>
      </c>
      <c r="C50" s="1" t="s">
        <v>30</v>
      </c>
      <c r="D50" s="1" t="s">
        <v>31</v>
      </c>
      <c r="E50" s="1">
        <v>2009</v>
      </c>
      <c r="F50" s="1">
        <v>4</v>
      </c>
      <c r="G50" s="1">
        <v>0</v>
      </c>
      <c r="H50" s="1"/>
      <c r="I50" s="1">
        <v>0</v>
      </c>
      <c r="J50" s="1">
        <v>4027100</v>
      </c>
      <c r="K50" s="1">
        <v>8.8752271</v>
      </c>
      <c r="L50" s="1">
        <v>79856218</v>
      </c>
      <c r="M50" s="2">
        <v>133700000</v>
      </c>
      <c r="N50" s="1">
        <v>76001472</v>
      </c>
      <c r="O50" s="1">
        <v>97683563</v>
      </c>
      <c r="P50" s="1">
        <v>1.0507194</v>
      </c>
      <c r="Q50" s="1">
        <v>1.3685377999999999</v>
      </c>
      <c r="R50" s="1">
        <v>36000087</v>
      </c>
      <c r="S50" s="1">
        <v>0.36853782000000002</v>
      </c>
      <c r="T50" s="1">
        <v>1.241519E-2</v>
      </c>
      <c r="U50" s="1">
        <v>83.551585000000003</v>
      </c>
      <c r="V50" s="1">
        <v>0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x14ac:dyDescent="0.25">
      <c r="A51" s="1" t="s">
        <v>29</v>
      </c>
      <c r="B51" s="1" t="s">
        <v>23</v>
      </c>
      <c r="C51" s="1" t="s">
        <v>30</v>
      </c>
      <c r="D51" s="1" t="s">
        <v>31</v>
      </c>
      <c r="E51" s="1">
        <v>2010</v>
      </c>
      <c r="F51" s="1">
        <v>4</v>
      </c>
      <c r="G51" s="1">
        <v>0</v>
      </c>
      <c r="H51" s="1"/>
      <c r="I51" s="1">
        <v>0</v>
      </c>
      <c r="J51" s="1">
        <v>4256806</v>
      </c>
      <c r="K51" s="1">
        <v>8.1642595</v>
      </c>
      <c r="L51" s="1">
        <v>83277006</v>
      </c>
      <c r="M51" s="2">
        <v>110200000</v>
      </c>
      <c r="N51" s="1">
        <v>79997131</v>
      </c>
      <c r="O51" s="1">
        <v>93023073</v>
      </c>
      <c r="P51" s="1">
        <v>1.0409999000000001</v>
      </c>
      <c r="Q51" s="1">
        <v>1.1846812</v>
      </c>
      <c r="R51" s="1">
        <v>17179611</v>
      </c>
      <c r="S51" s="1">
        <v>0.18468118</v>
      </c>
      <c r="T51" s="1">
        <v>-4.0674420000000003E-2</v>
      </c>
      <c r="U51" s="1">
        <v>79.193527000000003</v>
      </c>
      <c r="V51" s="1">
        <v>9.9478924000000006</v>
      </c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x14ac:dyDescent="0.25">
      <c r="A52" s="1" t="s">
        <v>29</v>
      </c>
      <c r="B52" s="1" t="s">
        <v>23</v>
      </c>
      <c r="C52" s="1" t="s">
        <v>30</v>
      </c>
      <c r="D52" s="1" t="s">
        <v>31</v>
      </c>
      <c r="E52" s="1">
        <v>2011</v>
      </c>
      <c r="F52" s="1">
        <v>4</v>
      </c>
      <c r="G52" s="1">
        <v>0</v>
      </c>
      <c r="H52" s="1"/>
      <c r="I52" s="1">
        <v>0</v>
      </c>
      <c r="J52" s="1">
        <v>4524641</v>
      </c>
      <c r="K52" s="1">
        <v>8.2393011999999999</v>
      </c>
      <c r="L52" s="1">
        <v>89547695</v>
      </c>
      <c r="M52" s="2">
        <v>107700000</v>
      </c>
      <c r="N52" s="1">
        <v>82738320</v>
      </c>
      <c r="O52" s="1">
        <v>96453005</v>
      </c>
      <c r="P52" s="1">
        <v>1.0823001000000001</v>
      </c>
      <c r="Q52" s="1">
        <v>1.1167985</v>
      </c>
      <c r="R52" s="1">
        <v>11265570</v>
      </c>
      <c r="S52" s="1">
        <v>0.11679854000000001</v>
      </c>
      <c r="T52" s="1">
        <v>0.11951307999999999</v>
      </c>
      <c r="U52" s="1">
        <v>71.439453999999998</v>
      </c>
      <c r="V52" s="1">
        <v>9.3982603000000005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x14ac:dyDescent="0.25">
      <c r="A53" s="1" t="s">
        <v>29</v>
      </c>
      <c r="B53" s="1" t="s">
        <v>23</v>
      </c>
      <c r="C53" s="1" t="s">
        <v>30</v>
      </c>
      <c r="D53" s="1" t="s">
        <v>31</v>
      </c>
      <c r="E53" s="1">
        <v>2012</v>
      </c>
      <c r="F53" s="1">
        <v>4</v>
      </c>
      <c r="G53" s="1">
        <v>0</v>
      </c>
      <c r="H53" s="1"/>
      <c r="I53" s="1">
        <v>0</v>
      </c>
      <c r="J53" s="1">
        <v>4662738</v>
      </c>
      <c r="K53" s="1">
        <v>8.3277397999999998</v>
      </c>
      <c r="L53" s="1">
        <v>95902550</v>
      </c>
      <c r="M53" s="2">
        <v>117700000</v>
      </c>
      <c r="N53" s="1">
        <v>89599280</v>
      </c>
      <c r="O53" s="2">
        <v>102000000</v>
      </c>
      <c r="P53" s="1">
        <v>1.0703495999999999</v>
      </c>
      <c r="Q53" s="1">
        <v>1.1533523999999999</v>
      </c>
      <c r="R53" s="1">
        <v>15644998</v>
      </c>
      <c r="S53" s="1">
        <v>0.15335243000000001</v>
      </c>
      <c r="T53" s="1">
        <v>0.1666849</v>
      </c>
      <c r="U53" s="1">
        <v>60.273918999999999</v>
      </c>
      <c r="V53" s="1">
        <v>20.633551000000001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x14ac:dyDescent="0.25">
      <c r="A54" s="1" t="s">
        <v>29</v>
      </c>
      <c r="B54" s="1" t="s">
        <v>23</v>
      </c>
      <c r="C54" s="1" t="s">
        <v>30</v>
      </c>
      <c r="D54" s="1" t="s">
        <v>31</v>
      </c>
      <c r="E54" s="1">
        <v>2013</v>
      </c>
      <c r="F54" s="1">
        <v>4</v>
      </c>
      <c r="G54" s="1">
        <v>0</v>
      </c>
      <c r="H54" s="1"/>
      <c r="I54" s="1">
        <v>0</v>
      </c>
      <c r="J54" s="1">
        <v>4928979</v>
      </c>
      <c r="K54" s="1">
        <v>8.6268676000000006</v>
      </c>
      <c r="L54" s="2">
        <v>103500000</v>
      </c>
      <c r="M54" s="2">
        <v>123800000</v>
      </c>
      <c r="N54" s="1">
        <v>91269345</v>
      </c>
      <c r="O54" s="2">
        <v>103200000</v>
      </c>
      <c r="P54" s="1">
        <v>1.1341699000000001</v>
      </c>
      <c r="Q54" s="1">
        <v>1.1995537000000001</v>
      </c>
      <c r="R54" s="1">
        <v>20599406</v>
      </c>
      <c r="S54" s="1">
        <v>0.19955368000000001</v>
      </c>
      <c r="T54" s="1">
        <v>0.15709940999999999</v>
      </c>
      <c r="U54" s="1">
        <v>66.181690000000003</v>
      </c>
      <c r="V54" s="1">
        <v>8.3661677000000001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x14ac:dyDescent="0.25">
      <c r="A55" s="1" t="s">
        <v>29</v>
      </c>
      <c r="B55" s="1" t="s">
        <v>23</v>
      </c>
      <c r="C55" s="1" t="s">
        <v>30</v>
      </c>
      <c r="D55" s="1" t="s">
        <v>31</v>
      </c>
      <c r="E55" s="1">
        <v>2014</v>
      </c>
      <c r="F55" s="1">
        <v>4</v>
      </c>
      <c r="G55" s="1">
        <v>0</v>
      </c>
      <c r="H55" s="1"/>
      <c r="I55" s="1">
        <v>0</v>
      </c>
      <c r="J55" s="1">
        <v>5275464</v>
      </c>
      <c r="K55" s="1">
        <v>7.9931957000000002</v>
      </c>
      <c r="L55" s="2">
        <v>109000000</v>
      </c>
      <c r="M55" s="2">
        <v>132700000</v>
      </c>
      <c r="N55" s="1">
        <v>97192512</v>
      </c>
      <c r="O55" s="2">
        <v>107600000</v>
      </c>
      <c r="P55" s="1">
        <v>1.1210791</v>
      </c>
      <c r="Q55" s="1">
        <v>1.2334649</v>
      </c>
      <c r="R55" s="1">
        <v>25115678</v>
      </c>
      <c r="S55" s="1">
        <v>0.23346494000000001</v>
      </c>
      <c r="T55" s="1">
        <v>7.3330909999999999E-2</v>
      </c>
      <c r="U55" s="1">
        <v>58.871858000000003</v>
      </c>
      <c r="V55" s="1">
        <v>8.1047107999999994</v>
      </c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x14ac:dyDescent="0.25">
      <c r="A56" s="1" t="s">
        <v>29</v>
      </c>
      <c r="B56" s="1" t="s">
        <v>23</v>
      </c>
      <c r="C56" s="1" t="s">
        <v>30</v>
      </c>
      <c r="D56" s="1" t="s">
        <v>31</v>
      </c>
      <c r="E56" s="1">
        <v>2015</v>
      </c>
      <c r="F56" s="1">
        <v>4</v>
      </c>
      <c r="G56" s="1">
        <v>0</v>
      </c>
      <c r="H56" s="1"/>
      <c r="I56" s="1">
        <v>0</v>
      </c>
      <c r="J56" s="1">
        <v>5792387</v>
      </c>
      <c r="K56" s="1">
        <v>8.1176177999999997</v>
      </c>
      <c r="L56" s="2">
        <v>120000000</v>
      </c>
      <c r="M56" s="2">
        <v>151200000</v>
      </c>
      <c r="N56" s="2">
        <v>100900000</v>
      </c>
      <c r="O56" s="2">
        <v>118500000</v>
      </c>
      <c r="P56" s="1">
        <v>1.1893100999999999</v>
      </c>
      <c r="Q56" s="1">
        <v>1.2761913</v>
      </c>
      <c r="R56" s="1">
        <v>32732009</v>
      </c>
      <c r="S56" s="1">
        <v>0.27619125999999999</v>
      </c>
      <c r="T56" s="1">
        <v>7.0490479999999994E-2</v>
      </c>
      <c r="U56" s="1">
        <v>92.942869999999999</v>
      </c>
      <c r="V56" s="1">
        <v>8.8197127000000002</v>
      </c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x14ac:dyDescent="0.25">
      <c r="A57" s="1" t="s">
        <v>29</v>
      </c>
      <c r="B57" s="1" t="s">
        <v>23</v>
      </c>
      <c r="C57" s="1" t="s">
        <v>30</v>
      </c>
      <c r="D57" s="1" t="s">
        <v>31</v>
      </c>
      <c r="E57" s="1">
        <v>2016</v>
      </c>
      <c r="F57" s="1">
        <v>4</v>
      </c>
      <c r="G57" s="1">
        <v>0</v>
      </c>
      <c r="H57" s="1"/>
      <c r="I57" s="1">
        <v>0</v>
      </c>
      <c r="J57" s="1">
        <v>6180464</v>
      </c>
      <c r="K57" s="1">
        <v>8.3853598999999992</v>
      </c>
      <c r="L57" s="2">
        <v>135800000</v>
      </c>
      <c r="M57" s="2">
        <v>164900000</v>
      </c>
      <c r="N57" s="2">
        <v>116300000</v>
      </c>
      <c r="O57" s="2">
        <v>136200000</v>
      </c>
      <c r="P57" s="1">
        <v>1.1668767</v>
      </c>
      <c r="Q57" s="1">
        <v>1.2102739</v>
      </c>
      <c r="R57" s="1">
        <v>28645288</v>
      </c>
      <c r="S57" s="1">
        <v>0.21027388</v>
      </c>
      <c r="T57" s="1">
        <v>8.0500070000000007E-2</v>
      </c>
      <c r="U57" s="1">
        <v>84.133852000000005</v>
      </c>
      <c r="V57" s="1">
        <v>10.946148000000001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x14ac:dyDescent="0.25">
      <c r="A58" s="1" t="s">
        <v>29</v>
      </c>
      <c r="B58" s="1" t="s">
        <v>23</v>
      </c>
      <c r="C58" s="1" t="s">
        <v>30</v>
      </c>
      <c r="D58" s="1" t="s">
        <v>31</v>
      </c>
      <c r="E58" s="1">
        <v>2017</v>
      </c>
      <c r="F58" s="1">
        <v>4</v>
      </c>
      <c r="G58" s="1">
        <v>0</v>
      </c>
      <c r="H58" s="1"/>
      <c r="I58" s="1">
        <v>0</v>
      </c>
      <c r="J58" s="1">
        <v>6729108</v>
      </c>
      <c r="K58" s="1">
        <v>8.8520967000000006</v>
      </c>
      <c r="L58" s="2">
        <v>149300000</v>
      </c>
      <c r="M58" s="2">
        <v>195200000</v>
      </c>
      <c r="N58" s="2">
        <v>129600000</v>
      </c>
      <c r="O58" s="2">
        <v>157700000</v>
      </c>
      <c r="P58" s="1">
        <v>1.1526885</v>
      </c>
      <c r="Q58" s="1">
        <v>1.2376535</v>
      </c>
      <c r="R58" s="1">
        <v>37482030</v>
      </c>
      <c r="S58" s="1">
        <v>0.23765354</v>
      </c>
      <c r="T58" s="1">
        <v>4.7661500000000002E-2</v>
      </c>
      <c r="U58" s="1">
        <v>120.81648</v>
      </c>
      <c r="V58" s="1">
        <v>12.493057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x14ac:dyDescent="0.25">
      <c r="A59" s="1" t="s">
        <v>29</v>
      </c>
      <c r="B59" s="1" t="s">
        <v>23</v>
      </c>
      <c r="C59" s="1" t="s">
        <v>30</v>
      </c>
      <c r="D59" s="1" t="s">
        <v>31</v>
      </c>
      <c r="E59" s="1">
        <v>2018</v>
      </c>
      <c r="F59" s="1">
        <v>4</v>
      </c>
      <c r="G59" s="1">
        <v>0</v>
      </c>
      <c r="H59" s="1"/>
      <c r="I59" s="1">
        <v>0</v>
      </c>
      <c r="J59" s="1">
        <v>7739811</v>
      </c>
      <c r="K59" s="1">
        <v>9.0294415000000008</v>
      </c>
      <c r="L59" s="2">
        <v>167300000</v>
      </c>
      <c r="M59" s="2">
        <v>212000000</v>
      </c>
      <c r="N59" s="2">
        <v>151800000</v>
      </c>
      <c r="O59" s="2">
        <v>185200000</v>
      </c>
      <c r="P59" s="1">
        <v>1.1016459999999999</v>
      </c>
      <c r="Q59" s="1">
        <v>1.1449343000000001</v>
      </c>
      <c r="R59" s="1">
        <v>26836987</v>
      </c>
      <c r="S59" s="1">
        <v>0.14493426000000001</v>
      </c>
      <c r="T59" s="1">
        <v>6.5027479999999999E-2</v>
      </c>
      <c r="U59" s="1">
        <v>101.96913000000001</v>
      </c>
      <c r="V59" s="1">
        <v>14.255906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x14ac:dyDescent="0.25">
      <c r="A60" s="1" t="s">
        <v>29</v>
      </c>
      <c r="B60" s="1" t="s">
        <v>23</v>
      </c>
      <c r="C60" s="1" t="s">
        <v>30</v>
      </c>
      <c r="D60" s="1" t="s">
        <v>31</v>
      </c>
      <c r="E60" s="1">
        <v>2019</v>
      </c>
      <c r="F60" s="1">
        <v>4</v>
      </c>
      <c r="G60" s="1">
        <v>0</v>
      </c>
      <c r="H60" s="1"/>
      <c r="I60" s="1">
        <v>0</v>
      </c>
      <c r="J60" s="1">
        <v>8464615</v>
      </c>
      <c r="K60" s="1">
        <v>8.8745063999999996</v>
      </c>
      <c r="L60" s="2">
        <v>180300000</v>
      </c>
      <c r="M60" s="2">
        <v>238100000</v>
      </c>
      <c r="N60" s="2">
        <v>167000000</v>
      </c>
      <c r="O60" s="2">
        <v>200800000</v>
      </c>
      <c r="P60" s="1">
        <v>1.0797540999999999</v>
      </c>
      <c r="Q60" s="1">
        <v>1.1858998999999999</v>
      </c>
      <c r="R60" s="1">
        <v>37322348</v>
      </c>
      <c r="S60" s="1">
        <v>0.18589992999999999</v>
      </c>
      <c r="T60" s="1">
        <v>9.3909160000000005E-2</v>
      </c>
      <c r="U60" s="1">
        <v>121.0176</v>
      </c>
      <c r="V60" s="1">
        <v>11.426515999999999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x14ac:dyDescent="0.25">
      <c r="A61" s="1" t="s">
        <v>29</v>
      </c>
      <c r="B61" s="1" t="s">
        <v>23</v>
      </c>
      <c r="C61" s="1" t="s">
        <v>30</v>
      </c>
      <c r="D61" s="1" t="s">
        <v>31</v>
      </c>
      <c r="E61" s="1">
        <v>2020</v>
      </c>
      <c r="F61" s="1">
        <v>4</v>
      </c>
      <c r="G61" s="1">
        <v>0</v>
      </c>
      <c r="H61" s="1"/>
      <c r="I61" s="1">
        <v>0</v>
      </c>
      <c r="J61" s="1">
        <v>4723544</v>
      </c>
      <c r="K61" s="1">
        <v>15.124148999999999</v>
      </c>
      <c r="L61" s="2">
        <v>144600000</v>
      </c>
      <c r="M61" s="2">
        <v>202300000</v>
      </c>
      <c r="N61" s="2">
        <v>179300000</v>
      </c>
      <c r="O61" s="2">
        <v>219500000</v>
      </c>
      <c r="P61" s="1">
        <v>0.80670894000000004</v>
      </c>
      <c r="Q61" s="1">
        <v>0.92167639999999995</v>
      </c>
      <c r="R61" s="1">
        <v>-17192112</v>
      </c>
      <c r="S61" s="1">
        <v>-7.8323599999999993E-2</v>
      </c>
      <c r="T61" s="1">
        <v>5.4536319999999999E-2</v>
      </c>
      <c r="U61" s="1">
        <v>213.63672</v>
      </c>
      <c r="V61" s="1">
        <v>21.388226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x14ac:dyDescent="0.25">
      <c r="A62" s="1" t="s">
        <v>32</v>
      </c>
      <c r="B62" s="1" t="s">
        <v>33</v>
      </c>
      <c r="C62" s="1" t="s">
        <v>34</v>
      </c>
      <c r="D62" s="1" t="s">
        <v>35</v>
      </c>
      <c r="E62" s="1">
        <v>2001</v>
      </c>
      <c r="F62" s="1">
        <v>10</v>
      </c>
      <c r="G62" s="1">
        <v>0</v>
      </c>
      <c r="H62" s="1"/>
      <c r="I62" s="1">
        <v>0</v>
      </c>
      <c r="J62" s="1">
        <v>10098665</v>
      </c>
      <c r="K62" s="1">
        <v>4.466075</v>
      </c>
      <c r="L62" s="2">
        <v>121200000</v>
      </c>
      <c r="M62" s="2">
        <v>161000000</v>
      </c>
      <c r="N62" s="1">
        <v>72945465</v>
      </c>
      <c r="O62" s="1">
        <v>83173198</v>
      </c>
      <c r="P62" s="1">
        <v>1.6618596999999999</v>
      </c>
      <c r="Q62" s="1">
        <v>1.9353511999999999</v>
      </c>
      <c r="R62" s="1">
        <v>77796151</v>
      </c>
      <c r="S62" s="1">
        <v>0.93535120999999999</v>
      </c>
      <c r="T62" s="1">
        <v>10.053298</v>
      </c>
      <c r="U62" s="1">
        <v>12.796246</v>
      </c>
      <c r="V62" s="1">
        <v>1.2265470999999999</v>
      </c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x14ac:dyDescent="0.25">
      <c r="A63" s="1" t="s">
        <v>32</v>
      </c>
      <c r="B63" s="1" t="s">
        <v>33</v>
      </c>
      <c r="C63" s="1" t="s">
        <v>34</v>
      </c>
      <c r="D63" s="1" t="s">
        <v>35</v>
      </c>
      <c r="E63" s="1">
        <v>2002</v>
      </c>
      <c r="F63" s="1">
        <v>10</v>
      </c>
      <c r="G63" s="1">
        <v>0</v>
      </c>
      <c r="H63" s="1"/>
      <c r="I63" s="1">
        <v>0</v>
      </c>
      <c r="J63" s="1">
        <v>9367499</v>
      </c>
      <c r="K63" s="1">
        <v>5.2884162999999997</v>
      </c>
      <c r="L63" s="2">
        <v>117400000</v>
      </c>
      <c r="M63" s="2">
        <v>171300000</v>
      </c>
      <c r="N63" s="1">
        <v>93033975</v>
      </c>
      <c r="O63" s="2">
        <v>161200000</v>
      </c>
      <c r="P63" s="1">
        <v>1.2614806999999999</v>
      </c>
      <c r="Q63" s="1">
        <v>1.0627138</v>
      </c>
      <c r="R63" s="1">
        <v>10110362</v>
      </c>
      <c r="S63" s="1">
        <v>6.2713840000000007E-2</v>
      </c>
      <c r="T63" s="1">
        <v>4.3192013999999999</v>
      </c>
      <c r="U63" s="1">
        <v>53.638223000000004</v>
      </c>
      <c r="V63" s="1">
        <v>1.3469929</v>
      </c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x14ac:dyDescent="0.25">
      <c r="A64" s="1" t="s">
        <v>32</v>
      </c>
      <c r="B64" s="1" t="s">
        <v>33</v>
      </c>
      <c r="C64" s="1" t="s">
        <v>34</v>
      </c>
      <c r="D64" s="1" t="s">
        <v>35</v>
      </c>
      <c r="E64" s="1">
        <v>2003</v>
      </c>
      <c r="F64" s="1">
        <v>10</v>
      </c>
      <c r="G64" s="1">
        <v>0</v>
      </c>
      <c r="H64" s="1"/>
      <c r="I64" s="1">
        <v>0</v>
      </c>
      <c r="J64" s="1">
        <v>9768040</v>
      </c>
      <c r="K64" s="1">
        <v>4.9555471999999998</v>
      </c>
      <c r="L64" s="1">
        <v>99241811</v>
      </c>
      <c r="M64" s="2">
        <v>182700000</v>
      </c>
      <c r="N64" s="2">
        <v>103400000</v>
      </c>
      <c r="O64" s="2">
        <v>146200000</v>
      </c>
      <c r="P64" s="1">
        <v>0.95988315999999996</v>
      </c>
      <c r="Q64" s="1">
        <v>1.2495916</v>
      </c>
      <c r="R64" s="1">
        <v>36496813</v>
      </c>
      <c r="S64" s="1">
        <v>0.24959155</v>
      </c>
      <c r="T64" s="1">
        <v>5.6354942000000001</v>
      </c>
      <c r="U64" s="1">
        <v>64.877190999999996</v>
      </c>
      <c r="V64" s="1">
        <v>4.4774229999999999</v>
      </c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x14ac:dyDescent="0.25">
      <c r="A65" s="1" t="s">
        <v>32</v>
      </c>
      <c r="B65" s="1" t="s">
        <v>33</v>
      </c>
      <c r="C65" s="1" t="s">
        <v>34</v>
      </c>
      <c r="D65" s="1" t="s">
        <v>35</v>
      </c>
      <c r="E65" s="1">
        <v>2004</v>
      </c>
      <c r="F65" s="1">
        <v>10</v>
      </c>
      <c r="G65" s="1">
        <v>0</v>
      </c>
      <c r="H65" s="1"/>
      <c r="I65" s="1">
        <v>0</v>
      </c>
      <c r="J65" s="1">
        <v>10103563</v>
      </c>
      <c r="K65" s="1">
        <v>5.6554975000000001</v>
      </c>
      <c r="L65" s="2">
        <v>103500000</v>
      </c>
      <c r="M65" s="2">
        <v>179200000</v>
      </c>
      <c r="N65" s="2">
        <v>102700000</v>
      </c>
      <c r="O65" s="2">
        <v>144400000</v>
      </c>
      <c r="P65" s="1">
        <v>1.0083021000000001</v>
      </c>
      <c r="Q65" s="1">
        <v>1.2403959</v>
      </c>
      <c r="R65" s="1">
        <v>34723546</v>
      </c>
      <c r="S65" s="1">
        <v>0.24039589</v>
      </c>
      <c r="T65" s="1">
        <v>5.9576769000000001</v>
      </c>
      <c r="U65" s="1">
        <v>69.408682999999996</v>
      </c>
      <c r="V65" s="1">
        <v>2.4962447999999999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x14ac:dyDescent="0.25">
      <c r="A66" s="1" t="s">
        <v>32</v>
      </c>
      <c r="B66" s="1" t="s">
        <v>33</v>
      </c>
      <c r="C66" s="1" t="s">
        <v>34</v>
      </c>
      <c r="D66" s="1" t="s">
        <v>35</v>
      </c>
      <c r="E66" s="1">
        <v>2005</v>
      </c>
      <c r="F66" s="1">
        <v>10</v>
      </c>
      <c r="G66" s="1">
        <v>0</v>
      </c>
      <c r="H66" s="1"/>
      <c r="I66" s="1">
        <v>0</v>
      </c>
      <c r="J66" s="1">
        <v>9829432</v>
      </c>
      <c r="K66" s="1">
        <v>6.8545012999999999</v>
      </c>
      <c r="L66" s="2">
        <v>119200000</v>
      </c>
      <c r="M66" s="2">
        <v>210700000</v>
      </c>
      <c r="N66" s="2">
        <v>123000000</v>
      </c>
      <c r="O66" s="2">
        <v>152000000</v>
      </c>
      <c r="P66" s="1">
        <v>0.96937244</v>
      </c>
      <c r="Q66" s="1">
        <v>1.3856405999999999</v>
      </c>
      <c r="R66" s="1">
        <v>58627169</v>
      </c>
      <c r="S66" s="1">
        <v>0.38564061999999999</v>
      </c>
      <c r="T66" s="1">
        <v>9.1212359999999997</v>
      </c>
      <c r="U66" s="1">
        <v>72.197965999999994</v>
      </c>
      <c r="V66" s="1">
        <v>2.9567293000000001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x14ac:dyDescent="0.25">
      <c r="A67" s="1" t="s">
        <v>32</v>
      </c>
      <c r="B67" s="1" t="s">
        <v>33</v>
      </c>
      <c r="C67" s="1" t="s">
        <v>34</v>
      </c>
      <c r="D67" s="1" t="s">
        <v>35</v>
      </c>
      <c r="E67" s="1">
        <v>2006</v>
      </c>
      <c r="F67" s="1">
        <v>10</v>
      </c>
      <c r="G67" s="1">
        <v>0</v>
      </c>
      <c r="H67" s="1"/>
      <c r="I67" s="1">
        <v>0</v>
      </c>
      <c r="J67" s="1">
        <v>10297607</v>
      </c>
      <c r="K67" s="1">
        <v>6.7654337</v>
      </c>
      <c r="L67" s="2">
        <v>132600000</v>
      </c>
      <c r="M67" s="2">
        <v>224300000</v>
      </c>
      <c r="N67" s="2">
        <v>143300000</v>
      </c>
      <c r="O67" s="2">
        <v>229700000</v>
      </c>
      <c r="P67" s="1">
        <v>0.92543445999999996</v>
      </c>
      <c r="Q67" s="1">
        <v>0.97663652000000001</v>
      </c>
      <c r="R67" s="1">
        <v>-5366062</v>
      </c>
      <c r="S67" s="1">
        <v>-2.3363479999999999E-2</v>
      </c>
      <c r="T67" s="1">
        <v>3.3700469000000002</v>
      </c>
      <c r="U67" s="1">
        <v>67.605027000000007</v>
      </c>
      <c r="V67" s="1">
        <v>3.1493967999999999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x14ac:dyDescent="0.25">
      <c r="A68" s="1" t="s">
        <v>32</v>
      </c>
      <c r="B68" s="1" t="s">
        <v>33</v>
      </c>
      <c r="C68" s="1" t="s">
        <v>34</v>
      </c>
      <c r="D68" s="1" t="s">
        <v>35</v>
      </c>
      <c r="E68" s="1">
        <v>2007</v>
      </c>
      <c r="F68" s="1">
        <v>10</v>
      </c>
      <c r="G68" s="1">
        <v>0</v>
      </c>
      <c r="H68" s="1"/>
      <c r="I68" s="1">
        <v>0</v>
      </c>
      <c r="J68" s="1">
        <v>10487789</v>
      </c>
      <c r="K68" s="1">
        <v>7.3492594000000002</v>
      </c>
      <c r="L68" s="2">
        <v>143200000</v>
      </c>
      <c r="M68" s="2">
        <v>235000000</v>
      </c>
      <c r="N68" s="2">
        <v>157400000</v>
      </c>
      <c r="O68" s="2">
        <v>277400000</v>
      </c>
      <c r="P68" s="1">
        <v>0.90986951000000005</v>
      </c>
      <c r="Q68" s="1">
        <v>0.84718203999999997</v>
      </c>
      <c r="R68" s="1">
        <v>-42396168</v>
      </c>
      <c r="S68" s="1">
        <v>-0.15281796</v>
      </c>
      <c r="T68" s="1">
        <v>3.0589892000000001</v>
      </c>
      <c r="U68" s="1">
        <v>68.220765999999998</v>
      </c>
      <c r="V68" s="1">
        <v>1.6490606000000001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x14ac:dyDescent="0.25">
      <c r="A69" s="1" t="s">
        <v>32</v>
      </c>
      <c r="B69" s="1" t="s">
        <v>33</v>
      </c>
      <c r="C69" s="1" t="s">
        <v>34</v>
      </c>
      <c r="D69" s="1" t="s">
        <v>35</v>
      </c>
      <c r="E69" s="1">
        <v>2008</v>
      </c>
      <c r="F69" s="1">
        <v>10</v>
      </c>
      <c r="G69" s="1">
        <v>0</v>
      </c>
      <c r="H69" s="1"/>
      <c r="I69" s="1">
        <v>0</v>
      </c>
      <c r="J69" s="1">
        <v>10215225</v>
      </c>
      <c r="K69" s="1">
        <v>9.0336934000000007</v>
      </c>
      <c r="L69" s="2">
        <v>170400000</v>
      </c>
      <c r="M69" s="2">
        <v>247100000</v>
      </c>
      <c r="N69" s="2">
        <v>154400000</v>
      </c>
      <c r="O69" s="2">
        <v>253400000</v>
      </c>
      <c r="P69" s="1">
        <v>1.1037545</v>
      </c>
      <c r="Q69" s="1">
        <v>0.97494585</v>
      </c>
      <c r="R69" s="1">
        <v>-6349891</v>
      </c>
      <c r="S69" s="1">
        <v>-2.5054150000000001E-2</v>
      </c>
      <c r="T69" s="1">
        <v>0</v>
      </c>
      <c r="U69" s="1">
        <v>67.528126</v>
      </c>
      <c r="V69" s="1">
        <v>1.5369216000000001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x14ac:dyDescent="0.25">
      <c r="A70" s="1" t="s">
        <v>32</v>
      </c>
      <c r="B70" s="1" t="s">
        <v>33</v>
      </c>
      <c r="C70" s="1" t="s">
        <v>34</v>
      </c>
      <c r="D70" s="1" t="s">
        <v>35</v>
      </c>
      <c r="E70" s="1">
        <v>2009</v>
      </c>
      <c r="F70" s="1">
        <v>10</v>
      </c>
      <c r="G70" s="1">
        <v>0</v>
      </c>
      <c r="H70" s="1"/>
      <c r="I70" s="1">
        <v>0</v>
      </c>
      <c r="J70" s="1">
        <v>10066162</v>
      </c>
      <c r="K70" s="1">
        <v>9.4590592999999998</v>
      </c>
      <c r="L70" s="2">
        <v>192600000</v>
      </c>
      <c r="M70" s="2">
        <v>247800000</v>
      </c>
      <c r="N70" s="2">
        <v>224700000</v>
      </c>
      <c r="O70" s="2">
        <v>257100000</v>
      </c>
      <c r="P70" s="1">
        <v>0.85727368999999998</v>
      </c>
      <c r="Q70" s="1">
        <v>0.96393470999999997</v>
      </c>
      <c r="R70" s="1">
        <v>-9272650</v>
      </c>
      <c r="S70" s="1">
        <v>-3.606529E-2</v>
      </c>
      <c r="T70" s="1">
        <v>0</v>
      </c>
      <c r="U70" s="1">
        <v>62.372332</v>
      </c>
      <c r="V70" s="1">
        <v>7.8562133999999997</v>
      </c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x14ac:dyDescent="0.25">
      <c r="A71" s="1" t="s">
        <v>32</v>
      </c>
      <c r="B71" s="1" t="s">
        <v>33</v>
      </c>
      <c r="C71" s="1" t="s">
        <v>34</v>
      </c>
      <c r="D71" s="1" t="s">
        <v>35</v>
      </c>
      <c r="E71" s="1">
        <v>2010</v>
      </c>
      <c r="F71" s="1">
        <v>10</v>
      </c>
      <c r="G71" s="1">
        <v>0</v>
      </c>
      <c r="H71" s="1"/>
      <c r="I71" s="1">
        <v>0</v>
      </c>
      <c r="J71" s="1">
        <v>10685247</v>
      </c>
      <c r="K71" s="1">
        <v>10.115883999999999</v>
      </c>
      <c r="L71" s="2">
        <v>180400000</v>
      </c>
      <c r="M71" s="2">
        <v>269200000</v>
      </c>
      <c r="N71" s="2">
        <v>228100000</v>
      </c>
      <c r="O71" s="2">
        <v>259100000</v>
      </c>
      <c r="P71" s="1">
        <v>0.79068938</v>
      </c>
      <c r="Q71" s="1">
        <v>1.0389246000000001</v>
      </c>
      <c r="R71" s="1">
        <v>10085040</v>
      </c>
      <c r="S71" s="1">
        <v>3.8924569999999999E-2</v>
      </c>
      <c r="T71" s="1">
        <v>0</v>
      </c>
      <c r="U71" s="1">
        <v>56.041288000000002</v>
      </c>
      <c r="V71" s="1">
        <v>7.3912183000000002</v>
      </c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x14ac:dyDescent="0.25">
      <c r="A72" s="1" t="s">
        <v>32</v>
      </c>
      <c r="B72" s="1" t="s">
        <v>33</v>
      </c>
      <c r="C72" s="1" t="s">
        <v>34</v>
      </c>
      <c r="D72" s="1" t="s">
        <v>35</v>
      </c>
      <c r="E72" s="1">
        <v>2011</v>
      </c>
      <c r="F72" s="1">
        <v>10</v>
      </c>
      <c r="G72" s="1">
        <v>0</v>
      </c>
      <c r="H72" s="1"/>
      <c r="I72" s="1">
        <v>0</v>
      </c>
      <c r="J72" s="1">
        <v>11267225</v>
      </c>
      <c r="K72" s="1">
        <v>10.018587</v>
      </c>
      <c r="L72" s="2">
        <v>198200000</v>
      </c>
      <c r="M72" s="2">
        <v>290100000</v>
      </c>
      <c r="N72" s="2">
        <v>222500000</v>
      </c>
      <c r="O72" s="2">
        <v>252400000</v>
      </c>
      <c r="P72" s="1">
        <v>0.89063806000000001</v>
      </c>
      <c r="Q72" s="1">
        <v>1.149581</v>
      </c>
      <c r="R72" s="1">
        <v>37748686</v>
      </c>
      <c r="S72" s="1">
        <v>0.14958100999999999</v>
      </c>
      <c r="T72" s="1">
        <v>0</v>
      </c>
      <c r="U72" s="1">
        <v>50.404603000000002</v>
      </c>
      <c r="V72" s="1">
        <v>7.0275340999999996</v>
      </c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x14ac:dyDescent="0.25">
      <c r="A73" s="1" t="s">
        <v>32</v>
      </c>
      <c r="B73" s="1" t="s">
        <v>33</v>
      </c>
      <c r="C73" s="1" t="s">
        <v>34</v>
      </c>
      <c r="D73" s="1" t="s">
        <v>35</v>
      </c>
      <c r="E73" s="1">
        <v>2012</v>
      </c>
      <c r="F73" s="1">
        <v>10</v>
      </c>
      <c r="G73" s="1">
        <v>0</v>
      </c>
      <c r="H73" s="1"/>
      <c r="I73" s="1">
        <v>0</v>
      </c>
      <c r="J73" s="1">
        <v>11340265</v>
      </c>
      <c r="K73" s="1">
        <v>9.4080338999999995</v>
      </c>
      <c r="L73" s="2">
        <v>199500000</v>
      </c>
      <c r="M73" s="2">
        <v>285200000</v>
      </c>
      <c r="N73" s="2">
        <v>220000000</v>
      </c>
      <c r="O73" s="2">
        <v>249000000</v>
      </c>
      <c r="P73" s="1">
        <v>0.90687141999999998</v>
      </c>
      <c r="Q73" s="1">
        <v>1.1454964999999999</v>
      </c>
      <c r="R73" s="1">
        <v>36222533</v>
      </c>
      <c r="S73" s="1">
        <v>0.14549649000000001</v>
      </c>
      <c r="T73" s="1">
        <v>0</v>
      </c>
      <c r="U73" s="1">
        <v>50.828617999999999</v>
      </c>
      <c r="V73" s="1">
        <v>7.0193414000000001</v>
      </c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x14ac:dyDescent="0.25">
      <c r="A74" s="1" t="s">
        <v>32</v>
      </c>
      <c r="B74" s="1" t="s">
        <v>33</v>
      </c>
      <c r="C74" s="1" t="s">
        <v>34</v>
      </c>
      <c r="D74" s="1" t="s">
        <v>35</v>
      </c>
      <c r="E74" s="1">
        <v>2013</v>
      </c>
      <c r="F74" s="1">
        <v>10</v>
      </c>
      <c r="G74" s="1">
        <v>0</v>
      </c>
      <c r="H74" s="1"/>
      <c r="I74" s="1">
        <v>0</v>
      </c>
      <c r="J74" s="1">
        <v>11291788</v>
      </c>
      <c r="K74" s="1">
        <v>9.5014167999999994</v>
      </c>
      <c r="L74" s="2">
        <v>212800000</v>
      </c>
      <c r="M74" s="2">
        <v>311200000</v>
      </c>
      <c r="N74" s="2">
        <v>228400000</v>
      </c>
      <c r="O74" s="2">
        <v>250100000</v>
      </c>
      <c r="P74" s="1">
        <v>0.93179582999999999</v>
      </c>
      <c r="Q74" s="1">
        <v>1.2441678</v>
      </c>
      <c r="R74" s="1">
        <v>61074153</v>
      </c>
      <c r="S74" s="1">
        <v>0.24416784</v>
      </c>
      <c r="T74" s="1">
        <v>0</v>
      </c>
      <c r="U74" s="1">
        <v>60.667983</v>
      </c>
      <c r="V74" s="1">
        <v>6.8006283999999999</v>
      </c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x14ac:dyDescent="0.25">
      <c r="A75" s="1" t="s">
        <v>32</v>
      </c>
      <c r="B75" s="1" t="s">
        <v>33</v>
      </c>
      <c r="C75" s="1" t="s">
        <v>34</v>
      </c>
      <c r="D75" s="1" t="s">
        <v>35</v>
      </c>
      <c r="E75" s="1">
        <v>2014</v>
      </c>
      <c r="F75" s="1">
        <v>10</v>
      </c>
      <c r="G75" s="1">
        <v>0</v>
      </c>
      <c r="H75" s="1"/>
      <c r="I75" s="1">
        <v>0</v>
      </c>
      <c r="J75" s="1">
        <v>11139583</v>
      </c>
      <c r="K75" s="1">
        <v>9.8199594000000001</v>
      </c>
      <c r="L75" s="2">
        <v>203600000</v>
      </c>
      <c r="M75" s="2">
        <v>300100000</v>
      </c>
      <c r="N75" s="2">
        <v>250500000</v>
      </c>
      <c r="O75" s="2">
        <v>276200000</v>
      </c>
      <c r="P75" s="1">
        <v>0.81284339000000005</v>
      </c>
      <c r="Q75" s="1">
        <v>1.0865952999999999</v>
      </c>
      <c r="R75" s="1">
        <v>23915119</v>
      </c>
      <c r="S75" s="1">
        <v>8.6595329999999998E-2</v>
      </c>
      <c r="T75" s="1">
        <v>0</v>
      </c>
      <c r="U75" s="1">
        <v>57.524594999999998</v>
      </c>
      <c r="V75" s="1">
        <v>6.7499218000000001</v>
      </c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x14ac:dyDescent="0.25">
      <c r="A76" s="1" t="s">
        <v>32</v>
      </c>
      <c r="B76" s="1" t="s">
        <v>33</v>
      </c>
      <c r="C76" s="1" t="s">
        <v>34</v>
      </c>
      <c r="D76" s="1" t="s">
        <v>35</v>
      </c>
      <c r="E76" s="1">
        <v>2015</v>
      </c>
      <c r="F76" s="1">
        <v>10</v>
      </c>
      <c r="G76" s="1">
        <v>0</v>
      </c>
      <c r="H76" s="1"/>
      <c r="I76" s="1">
        <v>0</v>
      </c>
      <c r="J76" s="1">
        <v>11412595</v>
      </c>
      <c r="K76" s="1">
        <v>9.8585664000000008</v>
      </c>
      <c r="L76" s="2">
        <v>215600000</v>
      </c>
      <c r="M76" s="2">
        <v>325800000</v>
      </c>
      <c r="N76" s="2">
        <v>245300000</v>
      </c>
      <c r="O76" s="2">
        <v>270800000</v>
      </c>
      <c r="P76" s="1">
        <v>0.87868838999999999</v>
      </c>
      <c r="Q76" s="1">
        <v>1.2034619</v>
      </c>
      <c r="R76" s="1">
        <v>55088231</v>
      </c>
      <c r="S76" s="1">
        <v>0.20346185999999999</v>
      </c>
      <c r="T76" s="1">
        <v>0</v>
      </c>
      <c r="U76" s="1">
        <v>56.628225</v>
      </c>
      <c r="V76" s="1">
        <v>6.8190809000000003</v>
      </c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x14ac:dyDescent="0.25">
      <c r="A77" s="1" t="s">
        <v>32</v>
      </c>
      <c r="B77" s="1" t="s">
        <v>33</v>
      </c>
      <c r="C77" s="1" t="s">
        <v>34</v>
      </c>
      <c r="D77" s="1" t="s">
        <v>35</v>
      </c>
      <c r="E77" s="1">
        <v>2016</v>
      </c>
      <c r="F77" s="1">
        <v>10</v>
      </c>
      <c r="G77" s="1">
        <v>0</v>
      </c>
      <c r="H77" s="1"/>
      <c r="I77" s="1">
        <v>0</v>
      </c>
      <c r="J77" s="1">
        <v>12331941</v>
      </c>
      <c r="K77" s="1">
        <v>9.5137364000000009</v>
      </c>
      <c r="L77" s="2">
        <v>224900000</v>
      </c>
      <c r="M77" s="2">
        <v>328100000</v>
      </c>
      <c r="N77" s="2">
        <v>256100000</v>
      </c>
      <c r="O77" s="2">
        <v>279500000</v>
      </c>
      <c r="P77" s="1">
        <v>0.87822305000000001</v>
      </c>
      <c r="Q77" s="1">
        <v>1.1741626000000001</v>
      </c>
      <c r="R77" s="1">
        <v>48673404</v>
      </c>
      <c r="S77" s="1">
        <v>0.1741626</v>
      </c>
      <c r="T77" s="1">
        <v>0</v>
      </c>
      <c r="U77" s="1">
        <v>50.499732000000002</v>
      </c>
      <c r="V77" s="1">
        <v>6.7442019999999996</v>
      </c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x14ac:dyDescent="0.25">
      <c r="A78" s="1" t="s">
        <v>32</v>
      </c>
      <c r="B78" s="1" t="s">
        <v>33</v>
      </c>
      <c r="C78" s="1" t="s">
        <v>34</v>
      </c>
      <c r="D78" s="1" t="s">
        <v>35</v>
      </c>
      <c r="E78" s="1">
        <v>2017</v>
      </c>
      <c r="F78" s="1">
        <v>10</v>
      </c>
      <c r="G78" s="1">
        <v>0</v>
      </c>
      <c r="H78" s="1"/>
      <c r="I78" s="1">
        <v>0</v>
      </c>
      <c r="J78" s="1">
        <v>12875954</v>
      </c>
      <c r="K78" s="1">
        <v>9.3380557</v>
      </c>
      <c r="L78" s="2">
        <v>234000000</v>
      </c>
      <c r="M78" s="2">
        <v>322000000</v>
      </c>
      <c r="N78" s="2">
        <v>246300000</v>
      </c>
      <c r="O78" s="2">
        <v>272700000</v>
      </c>
      <c r="P78" s="1">
        <v>0.94981172999999997</v>
      </c>
      <c r="Q78" s="1">
        <v>1.1805003000000001</v>
      </c>
      <c r="R78" s="1">
        <v>49228890</v>
      </c>
      <c r="S78" s="1">
        <v>0.18050029000000001</v>
      </c>
      <c r="T78" s="1">
        <v>0</v>
      </c>
      <c r="U78" s="1">
        <v>45.460974999999998</v>
      </c>
      <c r="V78" s="1">
        <v>6.3599892000000002</v>
      </c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x14ac:dyDescent="0.25">
      <c r="A79" s="1" t="s">
        <v>32</v>
      </c>
      <c r="B79" s="1" t="s">
        <v>33</v>
      </c>
      <c r="C79" s="1" t="s">
        <v>34</v>
      </c>
      <c r="D79" s="1" t="s">
        <v>35</v>
      </c>
      <c r="E79" s="1">
        <v>2018</v>
      </c>
      <c r="F79" s="1">
        <v>10</v>
      </c>
      <c r="G79" s="1">
        <v>0</v>
      </c>
      <c r="H79" s="1"/>
      <c r="I79" s="1">
        <v>0</v>
      </c>
      <c r="J79" s="1">
        <v>13534033</v>
      </c>
      <c r="K79" s="1">
        <v>9.3280563999999995</v>
      </c>
      <c r="L79" s="2">
        <v>247300000</v>
      </c>
      <c r="M79" s="2">
        <v>340300000</v>
      </c>
      <c r="N79" s="2">
        <v>270600000</v>
      </c>
      <c r="O79" s="2">
        <v>295700000</v>
      </c>
      <c r="P79" s="1">
        <v>0.91373329000000003</v>
      </c>
      <c r="Q79" s="1">
        <v>1.1506683</v>
      </c>
      <c r="R79" s="1">
        <v>44553467</v>
      </c>
      <c r="S79" s="1">
        <v>0.15066830000000001</v>
      </c>
      <c r="T79" s="1">
        <v>0</v>
      </c>
      <c r="U79" s="1">
        <v>40.506239999999998</v>
      </c>
      <c r="V79" s="1">
        <v>5.8493113000000001</v>
      </c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x14ac:dyDescent="0.25">
      <c r="A80" s="1" t="s">
        <v>32</v>
      </c>
      <c r="B80" s="1" t="s">
        <v>33</v>
      </c>
      <c r="C80" s="1" t="s">
        <v>34</v>
      </c>
      <c r="D80" s="1" t="s">
        <v>35</v>
      </c>
      <c r="E80" s="1">
        <v>2019</v>
      </c>
      <c r="F80" s="1">
        <v>10</v>
      </c>
      <c r="G80" s="1">
        <v>0</v>
      </c>
      <c r="H80" s="1"/>
      <c r="I80" s="1">
        <v>0</v>
      </c>
      <c r="J80" s="1">
        <v>13415606</v>
      </c>
      <c r="K80" s="1">
        <v>9.3284062999999993</v>
      </c>
      <c r="L80" s="2">
        <v>247600000</v>
      </c>
      <c r="M80" s="2">
        <v>339100000</v>
      </c>
      <c r="N80" s="2">
        <v>284700000</v>
      </c>
      <c r="O80" s="2">
        <v>308200000</v>
      </c>
      <c r="P80" s="1">
        <v>0.86997192000000001</v>
      </c>
      <c r="Q80" s="1">
        <v>1.1001558</v>
      </c>
      <c r="R80" s="1">
        <v>30869855</v>
      </c>
      <c r="S80" s="1">
        <v>0.10015582000000001</v>
      </c>
      <c r="T80" s="1">
        <v>0</v>
      </c>
      <c r="U80" s="1">
        <v>47.845536000000003</v>
      </c>
      <c r="V80" s="1">
        <v>5.8779934000000003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x14ac:dyDescent="0.25">
      <c r="A81" s="1" t="s">
        <v>32</v>
      </c>
      <c r="B81" s="1" t="s">
        <v>33</v>
      </c>
      <c r="C81" s="1" t="s">
        <v>34</v>
      </c>
      <c r="D81" s="1" t="s">
        <v>35</v>
      </c>
      <c r="E81" s="1">
        <v>2020</v>
      </c>
      <c r="F81" s="1">
        <v>10</v>
      </c>
      <c r="G81" s="1">
        <v>0</v>
      </c>
      <c r="H81" s="1"/>
      <c r="I81" s="1">
        <v>0</v>
      </c>
      <c r="J81" s="1">
        <v>10034304</v>
      </c>
      <c r="K81" s="1">
        <v>12.553634000000001</v>
      </c>
      <c r="L81" s="2">
        <v>223200000</v>
      </c>
      <c r="M81" s="2">
        <v>318800000</v>
      </c>
      <c r="N81" s="2">
        <v>197500000</v>
      </c>
      <c r="O81" s="2">
        <v>223400000</v>
      </c>
      <c r="P81" s="1">
        <v>1.1303029</v>
      </c>
      <c r="Q81" s="1">
        <v>1.4273591000000001</v>
      </c>
      <c r="R81" s="1">
        <v>95461348</v>
      </c>
      <c r="S81" s="1">
        <v>0.42735912999999998</v>
      </c>
      <c r="T81" s="1">
        <v>0</v>
      </c>
      <c r="U81" s="1">
        <v>59.855144000000003</v>
      </c>
      <c r="V81" s="1">
        <v>11.425893</v>
      </c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x14ac:dyDescent="0.25">
      <c r="A82" s="1" t="s">
        <v>36</v>
      </c>
      <c r="B82" s="1" t="s">
        <v>23</v>
      </c>
      <c r="C82" s="1" t="s">
        <v>37</v>
      </c>
      <c r="D82" s="1" t="s">
        <v>38</v>
      </c>
      <c r="E82" s="1">
        <v>2001</v>
      </c>
      <c r="F82" s="1">
        <v>5</v>
      </c>
      <c r="G82" s="1">
        <v>1</v>
      </c>
      <c r="H82" s="1">
        <f>E82-2013</f>
        <v>-12</v>
      </c>
      <c r="I82" s="1">
        <v>0</v>
      </c>
      <c r="J82" s="1">
        <v>3416243</v>
      </c>
      <c r="K82" s="1">
        <v>5.3314591</v>
      </c>
      <c r="L82" s="1">
        <v>41196028</v>
      </c>
      <c r="M82" s="1">
        <v>53446714</v>
      </c>
      <c r="N82" s="1">
        <v>24688447</v>
      </c>
      <c r="O82" s="1">
        <v>42977068</v>
      </c>
      <c r="P82" s="1">
        <v>1.6686358999999999</v>
      </c>
      <c r="Q82" s="1">
        <v>1.2436100999999999</v>
      </c>
      <c r="R82" s="1">
        <v>10469646</v>
      </c>
      <c r="S82" s="1">
        <v>0.24361005999999999</v>
      </c>
      <c r="T82" s="1">
        <v>0.46304220000000001</v>
      </c>
      <c r="U82" s="1">
        <v>83.247883999999999</v>
      </c>
      <c r="V82" s="1">
        <v>1.9773183999999999</v>
      </c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x14ac:dyDescent="0.25">
      <c r="A83" s="1" t="s">
        <v>36</v>
      </c>
      <c r="B83" s="1" t="s">
        <v>23</v>
      </c>
      <c r="C83" s="1" t="s">
        <v>37</v>
      </c>
      <c r="D83" s="1" t="s">
        <v>38</v>
      </c>
      <c r="E83" s="1">
        <v>2002</v>
      </c>
      <c r="F83" s="1">
        <v>5</v>
      </c>
      <c r="G83" s="1">
        <v>1</v>
      </c>
      <c r="H83" s="1">
        <f t="shared" ref="H83:H101" si="0">E83-2013</f>
        <v>-11</v>
      </c>
      <c r="I83" s="1">
        <v>0</v>
      </c>
      <c r="J83" s="1">
        <v>3221081</v>
      </c>
      <c r="K83" s="1">
        <v>5.4487109</v>
      </c>
      <c r="L83" s="1">
        <v>39396125</v>
      </c>
      <c r="M83" s="1">
        <v>63052870</v>
      </c>
      <c r="N83" s="1">
        <v>28868260</v>
      </c>
      <c r="O83" s="1">
        <v>50454442</v>
      </c>
      <c r="P83" s="1">
        <v>1.3646864999999999</v>
      </c>
      <c r="Q83" s="1">
        <v>1.2496991</v>
      </c>
      <c r="R83" s="1">
        <v>12598428</v>
      </c>
      <c r="S83" s="1">
        <v>0.24969907999999999</v>
      </c>
      <c r="T83" s="1">
        <v>0.30151928</v>
      </c>
      <c r="U83" s="1">
        <v>81.409829999999999</v>
      </c>
      <c r="V83" s="1">
        <v>1.1983554999999999</v>
      </c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x14ac:dyDescent="0.25">
      <c r="A84" s="1" t="s">
        <v>36</v>
      </c>
      <c r="B84" s="1" t="s">
        <v>23</v>
      </c>
      <c r="C84" s="1" t="s">
        <v>37</v>
      </c>
      <c r="D84" s="1" t="s">
        <v>38</v>
      </c>
      <c r="E84" s="1">
        <v>2003</v>
      </c>
      <c r="F84" s="1">
        <v>5</v>
      </c>
      <c r="G84" s="1">
        <v>1</v>
      </c>
      <c r="H84" s="1">
        <f t="shared" si="0"/>
        <v>-10</v>
      </c>
      <c r="I84" s="1">
        <v>0</v>
      </c>
      <c r="J84" s="1">
        <v>3098556</v>
      </c>
      <c r="K84" s="1">
        <v>7.6418257000000001</v>
      </c>
      <c r="L84" s="1">
        <v>45203072</v>
      </c>
      <c r="M84" s="1">
        <v>64802530</v>
      </c>
      <c r="N84" s="1">
        <v>32258743</v>
      </c>
      <c r="O84" s="1">
        <v>54323627</v>
      </c>
      <c r="P84" s="1">
        <v>1.4012658</v>
      </c>
      <c r="Q84" s="1">
        <v>1.1928977000000001</v>
      </c>
      <c r="R84" s="1">
        <v>10478903</v>
      </c>
      <c r="S84" s="1">
        <v>0.19289771</v>
      </c>
      <c r="T84" s="1">
        <v>0.20494221000000001</v>
      </c>
      <c r="U84" s="1">
        <v>82.818973999999997</v>
      </c>
      <c r="V84" s="1">
        <v>1.3393335</v>
      </c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x14ac:dyDescent="0.25">
      <c r="A85" s="1" t="s">
        <v>36</v>
      </c>
      <c r="B85" s="1" t="s">
        <v>23</v>
      </c>
      <c r="C85" s="1" t="s">
        <v>37</v>
      </c>
      <c r="D85" s="1" t="s">
        <v>38</v>
      </c>
      <c r="E85" s="1">
        <v>2004</v>
      </c>
      <c r="F85" s="1">
        <v>5</v>
      </c>
      <c r="G85" s="1">
        <v>1</v>
      </c>
      <c r="H85" s="1">
        <f t="shared" si="0"/>
        <v>-9</v>
      </c>
      <c r="I85" s="1">
        <v>0</v>
      </c>
      <c r="J85" s="1">
        <v>3326461</v>
      </c>
      <c r="K85" s="1">
        <v>7.4377633999999997</v>
      </c>
      <c r="L85" s="1">
        <v>46281200</v>
      </c>
      <c r="M85" s="1">
        <v>63556202</v>
      </c>
      <c r="N85" s="1">
        <v>30351680</v>
      </c>
      <c r="O85" s="1">
        <v>59336550</v>
      </c>
      <c r="P85" s="1">
        <v>1.5248316</v>
      </c>
      <c r="Q85" s="1">
        <v>1.0711139000000001</v>
      </c>
      <c r="R85" s="1">
        <v>4219652</v>
      </c>
      <c r="S85" s="1">
        <v>7.1113880000000004E-2</v>
      </c>
      <c r="T85" s="1">
        <v>0.18713136999999999</v>
      </c>
      <c r="U85" s="1">
        <v>75.349086999999997</v>
      </c>
      <c r="V85" s="1">
        <v>2.4470451</v>
      </c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x14ac:dyDescent="0.25">
      <c r="A86" s="1" t="s">
        <v>36</v>
      </c>
      <c r="B86" s="1" t="s">
        <v>23</v>
      </c>
      <c r="C86" s="1" t="s">
        <v>37</v>
      </c>
      <c r="D86" s="1" t="s">
        <v>38</v>
      </c>
      <c r="E86" s="1">
        <v>2005</v>
      </c>
      <c r="F86" s="1">
        <v>5</v>
      </c>
      <c r="G86" s="1">
        <v>1</v>
      </c>
      <c r="H86" s="1">
        <f t="shared" si="0"/>
        <v>-8</v>
      </c>
      <c r="I86" s="1">
        <v>0</v>
      </c>
      <c r="J86" s="1">
        <v>3617453</v>
      </c>
      <c r="K86" s="1">
        <v>8.2977094999999998</v>
      </c>
      <c r="L86" s="1">
        <v>50495165</v>
      </c>
      <c r="M86" s="1">
        <v>69494538</v>
      </c>
      <c r="N86" s="1">
        <v>33895882</v>
      </c>
      <c r="O86" s="1">
        <v>61559261</v>
      </c>
      <c r="P86" s="1">
        <v>1.4897138999999999</v>
      </c>
      <c r="Q86" s="1">
        <v>1.1289047000000001</v>
      </c>
      <c r="R86" s="1">
        <v>7935277</v>
      </c>
      <c r="S86" s="1">
        <v>0.12890467999999999</v>
      </c>
      <c r="T86" s="1">
        <v>0.55698769999999997</v>
      </c>
      <c r="U86" s="1">
        <v>64.796349000000006</v>
      </c>
      <c r="V86" s="1">
        <v>12.756213000000001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x14ac:dyDescent="0.25">
      <c r="A87" s="1" t="s">
        <v>36</v>
      </c>
      <c r="B87" s="1" t="s">
        <v>23</v>
      </c>
      <c r="C87" s="1" t="s">
        <v>37</v>
      </c>
      <c r="D87" s="1" t="s">
        <v>38</v>
      </c>
      <c r="E87" s="1">
        <v>2006</v>
      </c>
      <c r="F87" s="1">
        <v>5</v>
      </c>
      <c r="G87" s="1">
        <v>1</v>
      </c>
      <c r="H87" s="1">
        <f t="shared" si="0"/>
        <v>-7</v>
      </c>
      <c r="I87" s="1">
        <v>0</v>
      </c>
      <c r="J87" s="1">
        <v>3409938</v>
      </c>
      <c r="K87" s="1">
        <v>7.9244320999999998</v>
      </c>
      <c r="L87" s="1">
        <v>48598388</v>
      </c>
      <c r="M87" s="1">
        <v>69803131</v>
      </c>
      <c r="N87" s="1">
        <v>34808928</v>
      </c>
      <c r="O87" s="1">
        <v>62623833</v>
      </c>
      <c r="P87" s="1">
        <v>1.3961471999999999</v>
      </c>
      <c r="Q87" s="1">
        <v>1.1146415999999999</v>
      </c>
      <c r="R87" s="1">
        <v>7179298</v>
      </c>
      <c r="S87" s="1">
        <v>0.11464162999999999</v>
      </c>
      <c r="T87" s="1">
        <v>0.65508710000000003</v>
      </c>
      <c r="U87" s="1">
        <v>65.865589999999997</v>
      </c>
      <c r="V87" s="1">
        <v>2.9736611000000002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x14ac:dyDescent="0.25">
      <c r="A88" s="1" t="s">
        <v>36</v>
      </c>
      <c r="B88" s="1" t="s">
        <v>23</v>
      </c>
      <c r="C88" s="1" t="s">
        <v>37</v>
      </c>
      <c r="D88" s="1" t="s">
        <v>38</v>
      </c>
      <c r="E88" s="1">
        <v>2007</v>
      </c>
      <c r="F88" s="1">
        <v>5</v>
      </c>
      <c r="G88" s="1">
        <v>1</v>
      </c>
      <c r="H88" s="1">
        <f t="shared" si="0"/>
        <v>-6</v>
      </c>
      <c r="I88" s="1">
        <v>0</v>
      </c>
      <c r="J88" s="1">
        <v>3231374</v>
      </c>
      <c r="K88" s="1">
        <v>8.8508856999999992</v>
      </c>
      <c r="L88" s="1">
        <v>50896622</v>
      </c>
      <c r="M88" s="1">
        <v>72567723</v>
      </c>
      <c r="N88" s="1">
        <v>39434736</v>
      </c>
      <c r="O88" s="1">
        <v>67243282</v>
      </c>
      <c r="P88" s="1">
        <v>1.2906546000000001</v>
      </c>
      <c r="Q88" s="1">
        <v>1.0791818</v>
      </c>
      <c r="R88" s="1">
        <v>5324441</v>
      </c>
      <c r="S88" s="1">
        <v>7.9181749999999995E-2</v>
      </c>
      <c r="T88" s="1">
        <v>0.60776098000000001</v>
      </c>
      <c r="U88" s="1">
        <v>67.001656999999994</v>
      </c>
      <c r="V88" s="1">
        <v>2.6087973999999998</v>
      </c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x14ac:dyDescent="0.25">
      <c r="A89" s="1" t="s">
        <v>36</v>
      </c>
      <c r="B89" s="1" t="s">
        <v>23</v>
      </c>
      <c r="C89" s="1" t="s">
        <v>37</v>
      </c>
      <c r="D89" s="1" t="s">
        <v>38</v>
      </c>
      <c r="E89" s="1">
        <v>2008</v>
      </c>
      <c r="F89" s="1">
        <v>5</v>
      </c>
      <c r="G89" s="1">
        <v>1</v>
      </c>
      <c r="H89" s="1">
        <f t="shared" si="0"/>
        <v>-5</v>
      </c>
      <c r="I89" s="1">
        <v>0</v>
      </c>
      <c r="J89" s="1">
        <v>3006362</v>
      </c>
      <c r="K89" s="1">
        <v>10.39908</v>
      </c>
      <c r="L89" s="1">
        <v>54146633</v>
      </c>
      <c r="M89" s="1">
        <v>74024174</v>
      </c>
      <c r="N89" s="1">
        <v>40441358</v>
      </c>
      <c r="O89" s="1">
        <v>67635599</v>
      </c>
      <c r="P89" s="1">
        <v>1.3388926000000001</v>
      </c>
      <c r="Q89" s="1">
        <v>1.0944558</v>
      </c>
      <c r="R89" s="1">
        <v>6388575</v>
      </c>
      <c r="S89" s="1">
        <v>9.4455810000000001E-2</v>
      </c>
      <c r="T89" s="1">
        <v>0.6499722</v>
      </c>
      <c r="U89" s="1">
        <v>68.999422999999993</v>
      </c>
      <c r="V89" s="1">
        <v>3.1300289000000001</v>
      </c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x14ac:dyDescent="0.25">
      <c r="A90" s="1" t="s">
        <v>36</v>
      </c>
      <c r="B90" s="1" t="s">
        <v>23</v>
      </c>
      <c r="C90" s="1" t="s">
        <v>37</v>
      </c>
      <c r="D90" s="1" t="s">
        <v>38</v>
      </c>
      <c r="E90" s="1">
        <v>2009</v>
      </c>
      <c r="F90" s="1">
        <v>5</v>
      </c>
      <c r="G90" s="1">
        <v>1</v>
      </c>
      <c r="H90" s="1">
        <f t="shared" si="0"/>
        <v>-4</v>
      </c>
      <c r="I90" s="1">
        <v>0</v>
      </c>
      <c r="J90" s="1">
        <v>2806950</v>
      </c>
      <c r="K90" s="1">
        <v>8.6716973999999993</v>
      </c>
      <c r="L90" s="1">
        <v>52020589</v>
      </c>
      <c r="M90" s="1">
        <v>76831871</v>
      </c>
      <c r="N90" s="1">
        <v>58204504</v>
      </c>
      <c r="O90" s="1">
        <v>67994669</v>
      </c>
      <c r="P90" s="1">
        <v>0.89375539000000004</v>
      </c>
      <c r="Q90" s="1">
        <v>1.129969</v>
      </c>
      <c r="R90" s="1">
        <v>8837202</v>
      </c>
      <c r="S90" s="1">
        <v>0.12996904000000001</v>
      </c>
      <c r="T90" s="1">
        <v>0.75449993000000004</v>
      </c>
      <c r="U90" s="1">
        <v>70.888745</v>
      </c>
      <c r="V90" s="1">
        <v>0</v>
      </c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x14ac:dyDescent="0.25">
      <c r="A91" s="1" t="s">
        <v>36</v>
      </c>
      <c r="B91" s="1" t="s">
        <v>23</v>
      </c>
      <c r="C91" s="1" t="s">
        <v>37</v>
      </c>
      <c r="D91" s="1" t="s">
        <v>38</v>
      </c>
      <c r="E91" s="1">
        <v>2010</v>
      </c>
      <c r="F91" s="1">
        <v>5</v>
      </c>
      <c r="G91" s="1">
        <v>1</v>
      </c>
      <c r="H91" s="1">
        <f t="shared" si="0"/>
        <v>-3</v>
      </c>
      <c r="I91" s="1">
        <v>0</v>
      </c>
      <c r="J91" s="1">
        <v>2574185</v>
      </c>
      <c r="K91" s="1">
        <v>9.0366326000000008</v>
      </c>
      <c r="L91" s="1">
        <v>52500029</v>
      </c>
      <c r="M91" s="1">
        <v>76515853</v>
      </c>
      <c r="N91" s="1">
        <v>60114593</v>
      </c>
      <c r="O91" s="1">
        <v>69470265</v>
      </c>
      <c r="P91" s="1">
        <v>0.87333251999999995</v>
      </c>
      <c r="Q91" s="1">
        <v>1.1014188</v>
      </c>
      <c r="R91" s="1">
        <v>7045588</v>
      </c>
      <c r="S91" s="1">
        <v>0.10141876</v>
      </c>
      <c r="T91" s="1">
        <v>0.75895509999999999</v>
      </c>
      <c r="U91" s="1">
        <v>73.393456999999998</v>
      </c>
      <c r="V91" s="1">
        <v>12.527225</v>
      </c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x14ac:dyDescent="0.25">
      <c r="A92" s="1" t="s">
        <v>36</v>
      </c>
      <c r="B92" s="1" t="s">
        <v>23</v>
      </c>
      <c r="C92" s="1" t="s">
        <v>37</v>
      </c>
      <c r="D92" s="1" t="s">
        <v>38</v>
      </c>
      <c r="E92" s="1">
        <v>2011</v>
      </c>
      <c r="F92" s="1">
        <v>5</v>
      </c>
      <c r="G92" s="1">
        <v>1</v>
      </c>
      <c r="H92" s="1">
        <f t="shared" si="0"/>
        <v>-2</v>
      </c>
      <c r="I92" s="1">
        <v>0</v>
      </c>
      <c r="J92" s="1">
        <v>2802908</v>
      </c>
      <c r="K92" s="1">
        <v>8.9963841000000002</v>
      </c>
      <c r="L92" s="1">
        <v>56501431</v>
      </c>
      <c r="M92" s="1">
        <v>80124021</v>
      </c>
      <c r="N92" s="1">
        <v>59588129</v>
      </c>
      <c r="O92" s="1">
        <v>68417061</v>
      </c>
      <c r="P92" s="1">
        <v>0.94819945000000005</v>
      </c>
      <c r="Q92" s="1">
        <v>1.1711117</v>
      </c>
      <c r="R92" s="1">
        <v>11706960</v>
      </c>
      <c r="S92" s="1">
        <v>0.17111171</v>
      </c>
      <c r="T92" s="1">
        <v>0.73702383999999999</v>
      </c>
      <c r="U92" s="1">
        <v>59.363638000000002</v>
      </c>
      <c r="V92" s="1">
        <v>11.21242</v>
      </c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x14ac:dyDescent="0.25">
      <c r="A93" s="1" t="s">
        <v>36</v>
      </c>
      <c r="B93" s="1" t="s">
        <v>23</v>
      </c>
      <c r="C93" s="1" t="s">
        <v>37</v>
      </c>
      <c r="D93" s="1" t="s">
        <v>38</v>
      </c>
      <c r="E93" s="1">
        <v>2012</v>
      </c>
      <c r="F93" s="1">
        <v>5</v>
      </c>
      <c r="G93" s="1">
        <v>1</v>
      </c>
      <c r="H93" s="1">
        <f t="shared" si="0"/>
        <v>-1</v>
      </c>
      <c r="I93" s="1">
        <v>0</v>
      </c>
      <c r="J93" s="1">
        <v>27401239</v>
      </c>
      <c r="K93" s="1">
        <v>0.95426224999999998</v>
      </c>
      <c r="L93" s="1">
        <v>57889598</v>
      </c>
      <c r="M93" s="1">
        <v>80558039</v>
      </c>
      <c r="N93" s="1">
        <v>57287553</v>
      </c>
      <c r="O93" s="1">
        <v>64169554</v>
      </c>
      <c r="P93" s="1">
        <v>1.0105092</v>
      </c>
      <c r="Q93" s="1">
        <v>1.2553935000000001</v>
      </c>
      <c r="R93" s="1">
        <v>16388485</v>
      </c>
      <c r="S93" s="1">
        <v>0.25539347000000001</v>
      </c>
      <c r="T93" s="1">
        <v>0.87484687999999999</v>
      </c>
      <c r="U93" s="1">
        <v>5.5979365000000003</v>
      </c>
      <c r="V93" s="1">
        <v>1.0213730999999999</v>
      </c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x14ac:dyDescent="0.25">
      <c r="A94" s="1" t="s">
        <v>36</v>
      </c>
      <c r="B94" s="1" t="s">
        <v>23</v>
      </c>
      <c r="C94" s="1" t="s">
        <v>37</v>
      </c>
      <c r="D94" s="1" t="s">
        <v>38</v>
      </c>
      <c r="E94" s="1">
        <v>2013</v>
      </c>
      <c r="F94" s="1">
        <v>5</v>
      </c>
      <c r="G94" s="1">
        <v>1</v>
      </c>
      <c r="H94" s="1">
        <f t="shared" si="0"/>
        <v>0</v>
      </c>
      <c r="I94" s="1">
        <v>1</v>
      </c>
      <c r="J94" s="1">
        <v>2653242</v>
      </c>
      <c r="K94" s="1">
        <v>9.4017251000000002</v>
      </c>
      <c r="L94" s="1">
        <v>58111964</v>
      </c>
      <c r="M94" s="1">
        <v>81689702</v>
      </c>
      <c r="N94" s="1">
        <v>61274577</v>
      </c>
      <c r="O94" s="1">
        <v>67352962</v>
      </c>
      <c r="P94" s="1">
        <v>0.94838621000000001</v>
      </c>
      <c r="Q94" s="1">
        <v>1.2128597999999999</v>
      </c>
      <c r="R94" s="1">
        <v>14336740</v>
      </c>
      <c r="S94" s="1">
        <v>0.21285983</v>
      </c>
      <c r="T94" s="1">
        <v>0.95446383999999995</v>
      </c>
      <c r="U94" s="1">
        <v>52.505594000000002</v>
      </c>
      <c r="V94" s="1">
        <v>7.2688974000000002</v>
      </c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x14ac:dyDescent="0.25">
      <c r="A95" s="1" t="s">
        <v>36</v>
      </c>
      <c r="B95" s="1" t="s">
        <v>23</v>
      </c>
      <c r="C95" s="1" t="s">
        <v>37</v>
      </c>
      <c r="D95" s="1" t="s">
        <v>38</v>
      </c>
      <c r="E95" s="1">
        <v>2014</v>
      </c>
      <c r="F95" s="1">
        <v>5</v>
      </c>
      <c r="G95" s="1">
        <v>1</v>
      </c>
      <c r="H95" s="1">
        <f t="shared" si="0"/>
        <v>1</v>
      </c>
      <c r="I95" s="1">
        <v>1</v>
      </c>
      <c r="J95" s="1">
        <v>2844230</v>
      </c>
      <c r="K95" s="1">
        <v>9.2515049999999999</v>
      </c>
      <c r="L95" s="1">
        <v>62339629</v>
      </c>
      <c r="M95" s="2">
        <v>379000000</v>
      </c>
      <c r="N95" s="1">
        <v>64086264</v>
      </c>
      <c r="O95" s="1">
        <v>70016572</v>
      </c>
      <c r="P95" s="1">
        <v>0.97274556000000001</v>
      </c>
      <c r="Q95" s="1">
        <v>5.4127349999999996</v>
      </c>
      <c r="R95" s="2">
        <v>309000000</v>
      </c>
      <c r="S95" s="1">
        <v>4.4127349999999996</v>
      </c>
      <c r="T95" s="1">
        <v>0.87071571000000003</v>
      </c>
      <c r="U95" s="1">
        <v>47.675469</v>
      </c>
      <c r="V95" s="1">
        <v>5.8374154000000003</v>
      </c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x14ac:dyDescent="0.25">
      <c r="A96" s="1" t="s">
        <v>36</v>
      </c>
      <c r="B96" s="1" t="s">
        <v>23</v>
      </c>
      <c r="C96" s="1" t="s">
        <v>37</v>
      </c>
      <c r="D96" s="1" t="s">
        <v>38</v>
      </c>
      <c r="E96" s="1">
        <v>2015</v>
      </c>
      <c r="F96" s="1">
        <v>5</v>
      </c>
      <c r="G96" s="1">
        <v>1</v>
      </c>
      <c r="H96" s="1">
        <f t="shared" si="0"/>
        <v>2</v>
      </c>
      <c r="I96" s="1">
        <v>1</v>
      </c>
      <c r="J96" s="1">
        <v>2968538</v>
      </c>
      <c r="K96" s="1">
        <v>9.2012590000000003</v>
      </c>
      <c r="L96" s="1">
        <v>64500379</v>
      </c>
      <c r="M96" s="1">
        <v>73703785</v>
      </c>
      <c r="N96" s="1">
        <v>64983980</v>
      </c>
      <c r="O96" s="1">
        <v>70011822</v>
      </c>
      <c r="P96" s="1">
        <v>0.99255815000000003</v>
      </c>
      <c r="Q96" s="1">
        <v>1.0527333999999999</v>
      </c>
      <c r="R96" s="1">
        <v>3691963</v>
      </c>
      <c r="S96" s="1">
        <v>5.2733420000000003E-2</v>
      </c>
      <c r="T96" s="1">
        <v>0.31965896999999999</v>
      </c>
      <c r="U96" s="1">
        <v>43.595534000000001</v>
      </c>
      <c r="V96" s="1">
        <v>5.5423235000000002</v>
      </c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x14ac:dyDescent="0.25">
      <c r="A97" s="1" t="s">
        <v>36</v>
      </c>
      <c r="B97" s="1" t="s">
        <v>23</v>
      </c>
      <c r="C97" s="1" t="s">
        <v>37</v>
      </c>
      <c r="D97" s="1" t="s">
        <v>38</v>
      </c>
      <c r="E97" s="1">
        <v>2016</v>
      </c>
      <c r="F97" s="1">
        <v>5</v>
      </c>
      <c r="G97" s="1">
        <v>1</v>
      </c>
      <c r="H97" s="1">
        <f t="shared" si="0"/>
        <v>3</v>
      </c>
      <c r="I97" s="1">
        <v>1</v>
      </c>
      <c r="J97" s="1">
        <v>2975304</v>
      </c>
      <c r="K97" s="1">
        <v>9.4134361000000002</v>
      </c>
      <c r="L97" s="1">
        <v>66916502</v>
      </c>
      <c r="M97" s="1">
        <v>79139599</v>
      </c>
      <c r="N97" s="1">
        <v>64973947</v>
      </c>
      <c r="O97" s="1">
        <v>69892577</v>
      </c>
      <c r="P97" s="1">
        <v>1.0298974000000001</v>
      </c>
      <c r="Q97" s="1">
        <v>1.1323033</v>
      </c>
      <c r="R97" s="1">
        <v>9247022</v>
      </c>
      <c r="S97" s="1">
        <v>0.13230334999999999</v>
      </c>
      <c r="T97" s="1">
        <v>0.37974645000000001</v>
      </c>
      <c r="U97" s="1">
        <v>41.333590999999998</v>
      </c>
      <c r="V97" s="1">
        <v>5.5349462999999997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x14ac:dyDescent="0.25">
      <c r="A98" s="1" t="s">
        <v>36</v>
      </c>
      <c r="B98" s="1" t="s">
        <v>23</v>
      </c>
      <c r="C98" s="1" t="s">
        <v>37</v>
      </c>
      <c r="D98" s="1" t="s">
        <v>38</v>
      </c>
      <c r="E98" s="1">
        <v>2017</v>
      </c>
      <c r="F98" s="1">
        <v>5</v>
      </c>
      <c r="G98" s="1">
        <v>1</v>
      </c>
      <c r="H98" s="1">
        <f t="shared" si="0"/>
        <v>4</v>
      </c>
      <c r="I98" s="1">
        <v>1</v>
      </c>
      <c r="J98" s="1">
        <v>3117466</v>
      </c>
      <c r="K98" s="1">
        <v>9.3125824000000001</v>
      </c>
      <c r="L98" s="1">
        <v>69126847</v>
      </c>
      <c r="M98" s="1">
        <v>96909457</v>
      </c>
      <c r="N98" s="1">
        <v>67562299</v>
      </c>
      <c r="O98" s="1">
        <v>72157991</v>
      </c>
      <c r="P98" s="1">
        <v>1.0231570999999999</v>
      </c>
      <c r="Q98" s="1">
        <v>1.3430177000000001</v>
      </c>
      <c r="R98" s="1">
        <v>24751466</v>
      </c>
      <c r="S98" s="1">
        <v>0.34301767</v>
      </c>
      <c r="T98" s="1">
        <v>0.57354269000000002</v>
      </c>
      <c r="U98" s="1">
        <v>37.302731999999999</v>
      </c>
      <c r="V98" s="1">
        <v>5.3536102999999997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x14ac:dyDescent="0.25">
      <c r="A99" s="1" t="s">
        <v>36</v>
      </c>
      <c r="B99" s="1" t="s">
        <v>23</v>
      </c>
      <c r="C99" s="1" t="s">
        <v>37</v>
      </c>
      <c r="D99" s="1" t="s">
        <v>38</v>
      </c>
      <c r="E99" s="1">
        <v>2018</v>
      </c>
      <c r="F99" s="1">
        <v>5</v>
      </c>
      <c r="G99" s="1">
        <v>1</v>
      </c>
      <c r="H99" s="1">
        <f t="shared" si="0"/>
        <v>5</v>
      </c>
      <c r="I99" s="1">
        <v>1</v>
      </c>
      <c r="J99" s="1">
        <v>3256978</v>
      </c>
      <c r="K99" s="1">
        <v>9.0108990999999996</v>
      </c>
      <c r="L99" s="1">
        <v>71001448</v>
      </c>
      <c r="M99" s="1">
        <v>96126489</v>
      </c>
      <c r="N99" s="1">
        <v>72005130</v>
      </c>
      <c r="O99" s="1">
        <v>76353074</v>
      </c>
      <c r="P99" s="1">
        <v>0.98606097000000004</v>
      </c>
      <c r="Q99" s="1">
        <v>1.2589733999999999</v>
      </c>
      <c r="R99" s="1">
        <v>19773415</v>
      </c>
      <c r="S99" s="1">
        <v>0.25897340000000002</v>
      </c>
      <c r="T99" s="1">
        <v>1.2702471</v>
      </c>
      <c r="U99" s="1">
        <v>33.567926999999997</v>
      </c>
      <c r="V99" s="1">
        <v>5.0915812000000003</v>
      </c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x14ac:dyDescent="0.25">
      <c r="A100" s="1" t="s">
        <v>36</v>
      </c>
      <c r="B100" s="1" t="s">
        <v>23</v>
      </c>
      <c r="C100" s="1" t="s">
        <v>37</v>
      </c>
      <c r="D100" s="1" t="s">
        <v>38</v>
      </c>
      <c r="E100" s="1">
        <v>2019</v>
      </c>
      <c r="F100" s="1">
        <v>5</v>
      </c>
      <c r="G100" s="1">
        <v>1</v>
      </c>
      <c r="H100" s="1">
        <f t="shared" si="0"/>
        <v>6</v>
      </c>
      <c r="I100" s="1">
        <v>1</v>
      </c>
      <c r="J100" s="1">
        <v>3393716</v>
      </c>
      <c r="K100" s="1">
        <v>9.1390808999999997</v>
      </c>
      <c r="L100" s="1">
        <v>73393648</v>
      </c>
      <c r="M100" s="1">
        <v>99091313</v>
      </c>
      <c r="N100" s="1">
        <v>73005199</v>
      </c>
      <c r="O100" s="1">
        <v>78662474</v>
      </c>
      <c r="P100" s="1">
        <v>1.0053208</v>
      </c>
      <c r="Q100" s="1">
        <v>1.2597024999999999</v>
      </c>
      <c r="R100" s="1">
        <v>20428839</v>
      </c>
      <c r="S100" s="1">
        <v>0.25970247000000002</v>
      </c>
      <c r="T100" s="1">
        <v>1.2219939</v>
      </c>
      <c r="U100" s="1">
        <v>74.609955999999997</v>
      </c>
      <c r="V100" s="1">
        <v>4.9697051999999999</v>
      </c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x14ac:dyDescent="0.25">
      <c r="A101" s="1" t="s">
        <v>36</v>
      </c>
      <c r="B101" s="1" t="s">
        <v>23</v>
      </c>
      <c r="C101" s="1" t="s">
        <v>37</v>
      </c>
      <c r="D101" s="1" t="s">
        <v>38</v>
      </c>
      <c r="E101" s="1">
        <v>2020</v>
      </c>
      <c r="F101" s="1">
        <v>5</v>
      </c>
      <c r="G101" s="1">
        <v>1</v>
      </c>
      <c r="H101" s="1">
        <f t="shared" si="0"/>
        <v>7</v>
      </c>
      <c r="I101" s="1">
        <v>1</v>
      </c>
      <c r="J101" s="1">
        <v>2448273</v>
      </c>
      <c r="K101" s="1">
        <v>12.953097</v>
      </c>
      <c r="L101" s="1">
        <v>70468527</v>
      </c>
      <c r="M101" s="1">
        <v>81569272</v>
      </c>
      <c r="N101" s="1">
        <v>75395229</v>
      </c>
      <c r="O101" s="1">
        <v>85389922</v>
      </c>
      <c r="P101" s="1">
        <v>0.93465498999999996</v>
      </c>
      <c r="Q101" s="1">
        <v>0.95525643000000005</v>
      </c>
      <c r="R101" s="1">
        <v>-3820650</v>
      </c>
      <c r="S101" s="1">
        <v>-4.4743570000000003E-2</v>
      </c>
      <c r="T101" s="1">
        <v>1.09903</v>
      </c>
      <c r="U101" s="1">
        <v>100.35441</v>
      </c>
      <c r="V101" s="1">
        <v>6.8670675000000001</v>
      </c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x14ac:dyDescent="0.25">
      <c r="A102" s="1" t="s">
        <v>39</v>
      </c>
      <c r="B102" s="1" t="s">
        <v>23</v>
      </c>
      <c r="C102" s="1" t="s">
        <v>40</v>
      </c>
      <c r="D102" s="1" t="s">
        <v>41</v>
      </c>
      <c r="E102" s="1">
        <v>2001</v>
      </c>
      <c r="F102" s="1">
        <v>9</v>
      </c>
      <c r="G102" s="1">
        <v>0</v>
      </c>
      <c r="H102" s="1"/>
      <c r="I102" s="1">
        <v>0</v>
      </c>
      <c r="J102" s="1">
        <v>2250685</v>
      </c>
      <c r="K102" s="1">
        <v>3.9777298999999999</v>
      </c>
      <c r="L102" s="1">
        <v>33091621</v>
      </c>
      <c r="M102" s="1">
        <v>47491959</v>
      </c>
      <c r="N102" s="1">
        <v>14534711</v>
      </c>
      <c r="O102" s="1">
        <v>33907681</v>
      </c>
      <c r="P102" s="1">
        <v>2.2767306</v>
      </c>
      <c r="Q102" s="1">
        <v>1.4006254</v>
      </c>
      <c r="R102" s="1">
        <v>13584278</v>
      </c>
      <c r="S102" s="1">
        <v>0.40062539000000003</v>
      </c>
      <c r="T102" s="1">
        <v>4.7209010999999999</v>
      </c>
      <c r="U102" s="1">
        <v>6.7157331999999998</v>
      </c>
      <c r="V102" s="1">
        <v>1.0006269000000001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x14ac:dyDescent="0.25">
      <c r="A103" s="1" t="s">
        <v>39</v>
      </c>
      <c r="B103" s="1" t="s">
        <v>23</v>
      </c>
      <c r="C103" s="1" t="s">
        <v>40</v>
      </c>
      <c r="D103" s="1" t="s">
        <v>41</v>
      </c>
      <c r="E103" s="1">
        <v>2002</v>
      </c>
      <c r="F103" s="1">
        <v>9</v>
      </c>
      <c r="G103" s="1">
        <v>0</v>
      </c>
      <c r="H103" s="1"/>
      <c r="I103" s="1">
        <v>0</v>
      </c>
      <c r="J103" s="1">
        <v>2305747</v>
      </c>
      <c r="K103" s="1">
        <v>3.7301972000000001</v>
      </c>
      <c r="L103" s="1">
        <v>31275143</v>
      </c>
      <c r="M103" s="1">
        <v>55162299</v>
      </c>
      <c r="N103" s="1">
        <v>18729105</v>
      </c>
      <c r="O103" s="1">
        <v>39299251</v>
      </c>
      <c r="P103" s="1">
        <v>1.6698685</v>
      </c>
      <c r="Q103" s="1">
        <v>1.4036476</v>
      </c>
      <c r="R103" s="1">
        <v>15863048</v>
      </c>
      <c r="S103" s="1">
        <v>0.40364759</v>
      </c>
      <c r="T103" s="1">
        <v>4.0978193999999997</v>
      </c>
      <c r="U103" s="1">
        <v>5.9872136999999999</v>
      </c>
      <c r="V103" s="1">
        <v>0.97850327999999998</v>
      </c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x14ac:dyDescent="0.25">
      <c r="A104" s="1" t="s">
        <v>39</v>
      </c>
      <c r="B104" s="1" t="s">
        <v>23</v>
      </c>
      <c r="C104" s="1" t="s">
        <v>40</v>
      </c>
      <c r="D104" s="1" t="s">
        <v>41</v>
      </c>
      <c r="E104" s="1">
        <v>2003</v>
      </c>
      <c r="F104" s="1">
        <v>9</v>
      </c>
      <c r="G104" s="1">
        <v>0</v>
      </c>
      <c r="H104" s="1"/>
      <c r="I104" s="1">
        <v>0</v>
      </c>
      <c r="J104" s="1">
        <v>2352465</v>
      </c>
      <c r="K104" s="1">
        <v>5.0133391999999999</v>
      </c>
      <c r="L104" s="1">
        <v>34856995</v>
      </c>
      <c r="M104" s="1">
        <v>59077527</v>
      </c>
      <c r="N104" s="1">
        <v>22457206</v>
      </c>
      <c r="O104" s="1">
        <v>45691337</v>
      </c>
      <c r="P104" s="1">
        <v>1.5521518999999999</v>
      </c>
      <c r="Q104" s="1">
        <v>1.29297</v>
      </c>
      <c r="R104" s="1">
        <v>13386190</v>
      </c>
      <c r="S104" s="1">
        <v>0.29296998000000002</v>
      </c>
      <c r="T104" s="1">
        <v>4.5638436000000002</v>
      </c>
      <c r="U104" s="1">
        <v>5.2795684999999999</v>
      </c>
      <c r="V104" s="1">
        <v>0.95850139999999995</v>
      </c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x14ac:dyDescent="0.25">
      <c r="A105" s="1" t="s">
        <v>39</v>
      </c>
      <c r="B105" s="1" t="s">
        <v>23</v>
      </c>
      <c r="C105" s="1" t="s">
        <v>40</v>
      </c>
      <c r="D105" s="1" t="s">
        <v>41</v>
      </c>
      <c r="E105" s="1">
        <v>2004</v>
      </c>
      <c r="F105" s="1">
        <v>9</v>
      </c>
      <c r="G105" s="1">
        <v>0</v>
      </c>
      <c r="H105" s="1"/>
      <c r="I105" s="1">
        <v>0</v>
      </c>
      <c r="J105" s="1">
        <v>2455574</v>
      </c>
      <c r="K105" s="1">
        <v>5.0484893</v>
      </c>
      <c r="L105" s="1">
        <v>34329052</v>
      </c>
      <c r="M105" s="1">
        <v>54269631</v>
      </c>
      <c r="N105" s="1">
        <v>22671810</v>
      </c>
      <c r="O105" s="1">
        <v>43959823</v>
      </c>
      <c r="P105" s="1">
        <v>1.5141734</v>
      </c>
      <c r="Q105" s="1">
        <v>1.2345280000000001</v>
      </c>
      <c r="R105" s="1">
        <v>10309808</v>
      </c>
      <c r="S105" s="1">
        <v>0.23452797</v>
      </c>
      <c r="T105" s="1">
        <v>4.7580403999999996</v>
      </c>
      <c r="U105" s="1">
        <v>4.4592425000000002</v>
      </c>
      <c r="V105" s="1">
        <v>0</v>
      </c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x14ac:dyDescent="0.25">
      <c r="A106" s="1" t="s">
        <v>39</v>
      </c>
      <c r="B106" s="1" t="s">
        <v>23</v>
      </c>
      <c r="C106" s="1" t="s">
        <v>40</v>
      </c>
      <c r="D106" s="1" t="s">
        <v>41</v>
      </c>
      <c r="E106" s="1">
        <v>2005</v>
      </c>
      <c r="F106" s="1">
        <v>9</v>
      </c>
      <c r="G106" s="1">
        <v>0</v>
      </c>
      <c r="H106" s="1"/>
      <c r="I106" s="1">
        <v>0</v>
      </c>
      <c r="J106" s="1">
        <v>2761184</v>
      </c>
      <c r="K106" s="1">
        <v>4.7571266999999997</v>
      </c>
      <c r="L106" s="1">
        <v>40960855</v>
      </c>
      <c r="M106" s="1">
        <v>58881077</v>
      </c>
      <c r="N106" s="1">
        <v>24162569</v>
      </c>
      <c r="O106" s="1">
        <v>40012565</v>
      </c>
      <c r="P106" s="1">
        <v>1.6952194</v>
      </c>
      <c r="Q106" s="1">
        <v>1.4715647000000001</v>
      </c>
      <c r="R106" s="1">
        <v>18868512</v>
      </c>
      <c r="S106" s="1">
        <v>0.47156467000000002</v>
      </c>
      <c r="T106" s="1">
        <v>6.3022529</v>
      </c>
      <c r="U106" s="1">
        <v>24.45871</v>
      </c>
      <c r="V106" s="1">
        <v>3.9656901000000002</v>
      </c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x14ac:dyDescent="0.25">
      <c r="A107" s="1" t="s">
        <v>39</v>
      </c>
      <c r="B107" s="1" t="s">
        <v>23</v>
      </c>
      <c r="C107" s="1" t="s">
        <v>40</v>
      </c>
      <c r="D107" s="1" t="s">
        <v>41</v>
      </c>
      <c r="E107" s="1">
        <v>2006</v>
      </c>
      <c r="F107" s="1">
        <v>9</v>
      </c>
      <c r="G107" s="1">
        <v>0</v>
      </c>
      <c r="H107" s="1"/>
      <c r="I107" s="1">
        <v>0</v>
      </c>
      <c r="J107" s="1">
        <v>2836413</v>
      </c>
      <c r="K107" s="1">
        <v>4.8868606000000003</v>
      </c>
      <c r="L107" s="1">
        <v>48112391</v>
      </c>
      <c r="M107" s="1">
        <v>70765628</v>
      </c>
      <c r="N107" s="1">
        <v>28415573</v>
      </c>
      <c r="O107" s="1">
        <v>46350908</v>
      </c>
      <c r="P107" s="1">
        <v>1.6931697999999999</v>
      </c>
      <c r="Q107" s="1">
        <v>1.5267366</v>
      </c>
      <c r="R107" s="1">
        <v>24414720</v>
      </c>
      <c r="S107" s="1">
        <v>0.52673661000000005</v>
      </c>
      <c r="T107" s="1">
        <v>5.6041128999999996</v>
      </c>
      <c r="U107" s="1">
        <v>24.749462000000001</v>
      </c>
      <c r="V107" s="1">
        <v>0</v>
      </c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x14ac:dyDescent="0.25">
      <c r="A108" s="1" t="s">
        <v>39</v>
      </c>
      <c r="B108" s="1" t="s">
        <v>23</v>
      </c>
      <c r="C108" s="1" t="s">
        <v>40</v>
      </c>
      <c r="D108" s="1" t="s">
        <v>41</v>
      </c>
      <c r="E108" s="1">
        <v>2007</v>
      </c>
      <c r="F108" s="1">
        <v>9</v>
      </c>
      <c r="G108" s="1">
        <v>0</v>
      </c>
      <c r="H108" s="1"/>
      <c r="I108" s="1">
        <v>0</v>
      </c>
      <c r="J108" s="1">
        <v>2950652</v>
      </c>
      <c r="K108" s="1">
        <v>5.0813071000000001</v>
      </c>
      <c r="L108" s="1">
        <v>53592616</v>
      </c>
      <c r="M108" s="1">
        <v>82558435</v>
      </c>
      <c r="N108" s="1">
        <v>29462248</v>
      </c>
      <c r="O108" s="1">
        <v>51820586</v>
      </c>
      <c r="P108" s="1">
        <v>1.8190267</v>
      </c>
      <c r="Q108" s="1">
        <v>1.593159</v>
      </c>
      <c r="R108" s="1">
        <v>30737849</v>
      </c>
      <c r="S108" s="1">
        <v>0.59315903999999997</v>
      </c>
      <c r="T108" s="1">
        <v>5.4416853999999999</v>
      </c>
      <c r="U108" s="1">
        <v>23.379085</v>
      </c>
      <c r="V108" s="1">
        <v>1.7177199999999999</v>
      </c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x14ac:dyDescent="0.25">
      <c r="A109" s="1" t="s">
        <v>39</v>
      </c>
      <c r="B109" s="1" t="s">
        <v>23</v>
      </c>
      <c r="C109" s="1" t="s">
        <v>40</v>
      </c>
      <c r="D109" s="1" t="s">
        <v>41</v>
      </c>
      <c r="E109" s="1">
        <v>2008</v>
      </c>
      <c r="F109" s="1">
        <v>9</v>
      </c>
      <c r="G109" s="1">
        <v>0</v>
      </c>
      <c r="H109" s="1"/>
      <c r="I109" s="1">
        <v>0</v>
      </c>
      <c r="J109" s="1">
        <v>2647287</v>
      </c>
      <c r="K109" s="1">
        <v>5.7881767000000002</v>
      </c>
      <c r="L109" s="1">
        <v>54948399</v>
      </c>
      <c r="M109" s="1">
        <v>93198067</v>
      </c>
      <c r="N109" s="1">
        <v>30619821</v>
      </c>
      <c r="O109" s="1">
        <v>54306394</v>
      </c>
      <c r="P109" s="1">
        <v>1.7945369</v>
      </c>
      <c r="Q109" s="1">
        <v>1.7161527000000001</v>
      </c>
      <c r="R109" s="1">
        <v>38891673</v>
      </c>
      <c r="S109" s="1">
        <v>0.71615273999999995</v>
      </c>
      <c r="T109" s="1">
        <v>5.5007682000000004</v>
      </c>
      <c r="U109" s="1">
        <v>24.885636999999999</v>
      </c>
      <c r="V109" s="1">
        <v>0.84237183000000004</v>
      </c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x14ac:dyDescent="0.25">
      <c r="A110" s="1" t="s">
        <v>39</v>
      </c>
      <c r="B110" s="1" t="s">
        <v>23</v>
      </c>
      <c r="C110" s="1" t="s">
        <v>40</v>
      </c>
      <c r="D110" s="1" t="s">
        <v>41</v>
      </c>
      <c r="E110" s="1">
        <v>2009</v>
      </c>
      <c r="F110" s="1">
        <v>9</v>
      </c>
      <c r="G110" s="1">
        <v>0</v>
      </c>
      <c r="H110" s="1"/>
      <c r="I110" s="1">
        <v>0</v>
      </c>
      <c r="J110" s="1">
        <v>2413006</v>
      </c>
      <c r="K110" s="1">
        <v>2.0894503000000002</v>
      </c>
      <c r="L110" s="1">
        <v>49409915</v>
      </c>
      <c r="M110" s="1">
        <v>67726936</v>
      </c>
      <c r="N110" s="1">
        <v>46342131</v>
      </c>
      <c r="O110" s="1">
        <v>49297571</v>
      </c>
      <c r="P110" s="1">
        <v>1.0661986000000001</v>
      </c>
      <c r="Q110" s="1">
        <v>1.3738391999999999</v>
      </c>
      <c r="R110" s="1">
        <v>18429365</v>
      </c>
      <c r="S110" s="1">
        <v>0.37383920999999998</v>
      </c>
      <c r="T110" s="1">
        <v>2.2545885999999999</v>
      </c>
      <c r="U110" s="1">
        <v>26.297198999999999</v>
      </c>
      <c r="V110" s="1">
        <v>4.4482451000000003</v>
      </c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x14ac:dyDescent="0.25">
      <c r="A111" s="1" t="s">
        <v>39</v>
      </c>
      <c r="B111" s="1" t="s">
        <v>23</v>
      </c>
      <c r="C111" s="1" t="s">
        <v>40</v>
      </c>
      <c r="D111" s="1" t="s">
        <v>41</v>
      </c>
      <c r="E111" s="1">
        <v>2010</v>
      </c>
      <c r="F111" s="1">
        <v>9</v>
      </c>
      <c r="G111" s="1">
        <v>0</v>
      </c>
      <c r="H111" s="1"/>
      <c r="I111" s="1">
        <v>0</v>
      </c>
      <c r="J111" s="1">
        <v>2261143</v>
      </c>
      <c r="K111" s="1">
        <v>2.1026720000000001</v>
      </c>
      <c r="L111" s="1">
        <v>46377417</v>
      </c>
      <c r="M111" s="1">
        <v>65262309</v>
      </c>
      <c r="N111" s="1">
        <v>49343276</v>
      </c>
      <c r="O111" s="1">
        <v>52193791</v>
      </c>
      <c r="P111" s="1">
        <v>0.93989334999999996</v>
      </c>
      <c r="Q111" s="1">
        <v>1.2503845</v>
      </c>
      <c r="R111" s="1">
        <v>13068518</v>
      </c>
      <c r="S111" s="1">
        <v>0.25038452999999999</v>
      </c>
      <c r="T111" s="1">
        <v>0.54265001000000002</v>
      </c>
      <c r="U111" s="1">
        <v>26.945406999999999</v>
      </c>
      <c r="V111" s="1">
        <v>4.7439220000000004</v>
      </c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x14ac:dyDescent="0.25">
      <c r="A112" s="1" t="s">
        <v>39</v>
      </c>
      <c r="B112" s="1" t="s">
        <v>23</v>
      </c>
      <c r="C112" s="1" t="s">
        <v>40</v>
      </c>
      <c r="D112" s="1" t="s">
        <v>41</v>
      </c>
      <c r="E112" s="1">
        <v>2011</v>
      </c>
      <c r="F112" s="1">
        <v>9</v>
      </c>
      <c r="G112" s="1">
        <v>0</v>
      </c>
      <c r="H112" s="1"/>
      <c r="I112" s="1">
        <v>0</v>
      </c>
      <c r="J112" s="1">
        <v>2181852</v>
      </c>
      <c r="K112" s="1">
        <v>2.0938124999999999</v>
      </c>
      <c r="L112" s="1">
        <v>45365011</v>
      </c>
      <c r="M112" s="1">
        <v>56244624</v>
      </c>
      <c r="N112" s="1">
        <v>49773153</v>
      </c>
      <c r="O112" s="1">
        <v>52417500</v>
      </c>
      <c r="P112" s="1">
        <v>0.91143534999999998</v>
      </c>
      <c r="Q112" s="1">
        <v>1.0730123</v>
      </c>
      <c r="R112" s="1">
        <v>3827124</v>
      </c>
      <c r="S112" s="1">
        <v>7.301233E-2</v>
      </c>
      <c r="T112" s="1">
        <v>0.55034340000000004</v>
      </c>
      <c r="U112" s="1">
        <v>26.696670999999998</v>
      </c>
      <c r="V112" s="1">
        <v>4.9179769999999996</v>
      </c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x14ac:dyDescent="0.25">
      <c r="A113" s="1" t="s">
        <v>39</v>
      </c>
      <c r="B113" s="1" t="s">
        <v>23</v>
      </c>
      <c r="C113" s="1" t="s">
        <v>40</v>
      </c>
      <c r="D113" s="1" t="s">
        <v>41</v>
      </c>
      <c r="E113" s="1">
        <v>2012</v>
      </c>
      <c r="F113" s="1">
        <v>9</v>
      </c>
      <c r="G113" s="1">
        <v>0</v>
      </c>
      <c r="H113" s="1"/>
      <c r="I113" s="1">
        <v>0</v>
      </c>
      <c r="J113" s="1">
        <v>2102149</v>
      </c>
      <c r="K113" s="1">
        <v>2.156507</v>
      </c>
      <c r="L113" s="1">
        <v>43454436</v>
      </c>
      <c r="M113" s="1">
        <v>60866055</v>
      </c>
      <c r="N113" s="1">
        <v>50540163</v>
      </c>
      <c r="O113" s="1">
        <v>53152877</v>
      </c>
      <c r="P113" s="1">
        <v>0.85980007999999997</v>
      </c>
      <c r="Q113" s="1">
        <v>1.1451131000000001</v>
      </c>
      <c r="R113" s="1">
        <v>7713178</v>
      </c>
      <c r="S113" s="1">
        <v>0.14511309</v>
      </c>
      <c r="T113" s="1">
        <v>0.54580574999999998</v>
      </c>
      <c r="U113" s="1">
        <v>65.557177999999993</v>
      </c>
      <c r="V113" s="1">
        <v>5.1005308999999999</v>
      </c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x14ac:dyDescent="0.25">
      <c r="A114" s="1" t="s">
        <v>39</v>
      </c>
      <c r="B114" s="1" t="s">
        <v>23</v>
      </c>
      <c r="C114" s="1" t="s">
        <v>40</v>
      </c>
      <c r="D114" s="1" t="s">
        <v>41</v>
      </c>
      <c r="E114" s="1">
        <v>2013</v>
      </c>
      <c r="F114" s="1">
        <v>9</v>
      </c>
      <c r="G114" s="1">
        <v>0</v>
      </c>
      <c r="H114" s="1"/>
      <c r="I114" s="1">
        <v>0</v>
      </c>
      <c r="J114" s="1">
        <v>1984447</v>
      </c>
      <c r="K114" s="1">
        <v>2.4242678</v>
      </c>
      <c r="L114" s="1">
        <v>44962133</v>
      </c>
      <c r="M114" s="1">
        <v>56898034</v>
      </c>
      <c r="N114" s="1">
        <v>49167221</v>
      </c>
      <c r="O114" s="1">
        <v>54775327</v>
      </c>
      <c r="P114" s="1">
        <v>0.91447374999999997</v>
      </c>
      <c r="Q114" s="1">
        <v>1.038753</v>
      </c>
      <c r="R114" s="1">
        <v>2122707</v>
      </c>
      <c r="S114" s="1">
        <v>3.8752979999999999E-2</v>
      </c>
      <c r="T114" s="1">
        <v>0.54459511999999999</v>
      </c>
      <c r="U114" s="1">
        <v>67.978882999999996</v>
      </c>
      <c r="V114" s="1">
        <v>8.1981388000000006</v>
      </c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x14ac:dyDescent="0.25">
      <c r="A115" s="1" t="s">
        <v>39</v>
      </c>
      <c r="B115" s="1" t="s">
        <v>23</v>
      </c>
      <c r="C115" s="1" t="s">
        <v>40</v>
      </c>
      <c r="D115" s="1" t="s">
        <v>41</v>
      </c>
      <c r="E115" s="1">
        <v>2014</v>
      </c>
      <c r="F115" s="1">
        <v>9</v>
      </c>
      <c r="G115" s="1">
        <v>0</v>
      </c>
      <c r="H115" s="1"/>
      <c r="I115" s="1">
        <v>0</v>
      </c>
      <c r="J115" s="1">
        <v>1907693</v>
      </c>
      <c r="K115" s="1">
        <v>2.4011950999999998</v>
      </c>
      <c r="L115" s="1">
        <v>46244730</v>
      </c>
      <c r="M115" s="1">
        <v>59333159</v>
      </c>
      <c r="N115" s="1">
        <v>50947060</v>
      </c>
      <c r="O115" s="1">
        <v>54777499</v>
      </c>
      <c r="P115" s="1">
        <v>0.90770163999999998</v>
      </c>
      <c r="Q115" s="1">
        <v>1.0831666</v>
      </c>
      <c r="R115" s="1">
        <v>4555660</v>
      </c>
      <c r="S115" s="1">
        <v>8.3166630000000005E-2</v>
      </c>
      <c r="T115" s="1">
        <v>0.50582981000000005</v>
      </c>
      <c r="U115" s="1">
        <v>69.122770000000003</v>
      </c>
      <c r="V115" s="1">
        <v>10.149635999999999</v>
      </c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x14ac:dyDescent="0.25">
      <c r="A116" s="1" t="s">
        <v>39</v>
      </c>
      <c r="B116" s="1" t="s">
        <v>23</v>
      </c>
      <c r="C116" s="1" t="s">
        <v>40</v>
      </c>
      <c r="D116" s="1" t="s">
        <v>41</v>
      </c>
      <c r="E116" s="1">
        <v>2015</v>
      </c>
      <c r="F116" s="1">
        <v>9</v>
      </c>
      <c r="G116" s="1">
        <v>0</v>
      </c>
      <c r="H116" s="1"/>
      <c r="I116" s="1">
        <v>0</v>
      </c>
      <c r="J116" s="1">
        <v>1953558</v>
      </c>
      <c r="K116" s="1">
        <v>2.3210353000000001</v>
      </c>
      <c r="L116" s="1">
        <v>49114702</v>
      </c>
      <c r="M116" s="1">
        <v>64523961</v>
      </c>
      <c r="N116" s="1">
        <v>57581856</v>
      </c>
      <c r="O116" s="1">
        <v>64092389</v>
      </c>
      <c r="P116" s="1">
        <v>0.85295447999999996</v>
      </c>
      <c r="Q116" s="1">
        <v>1.0067336</v>
      </c>
      <c r="R116" s="1">
        <v>431572</v>
      </c>
      <c r="S116" s="1">
        <v>6.7335900000000002E-3</v>
      </c>
      <c r="T116" s="1">
        <v>0.42132617</v>
      </c>
      <c r="U116" s="1">
        <v>61.329358999999997</v>
      </c>
      <c r="V116" s="1">
        <v>9.9055938000000001</v>
      </c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x14ac:dyDescent="0.25">
      <c r="A117" s="1" t="s">
        <v>39</v>
      </c>
      <c r="B117" s="1" t="s">
        <v>23</v>
      </c>
      <c r="C117" s="1" t="s">
        <v>40</v>
      </c>
      <c r="D117" s="1" t="s">
        <v>41</v>
      </c>
      <c r="E117" s="1">
        <v>2016</v>
      </c>
      <c r="F117" s="1">
        <v>9</v>
      </c>
      <c r="G117" s="1">
        <v>0</v>
      </c>
      <c r="H117" s="1"/>
      <c r="I117" s="1">
        <v>0</v>
      </c>
      <c r="J117" s="1">
        <v>1728461</v>
      </c>
      <c r="K117" s="1">
        <v>2.6756994000000001</v>
      </c>
      <c r="L117" s="1">
        <v>48893333</v>
      </c>
      <c r="M117" s="1">
        <v>71435932</v>
      </c>
      <c r="N117" s="1">
        <v>57891071</v>
      </c>
      <c r="O117" s="1">
        <v>63104311</v>
      </c>
      <c r="P117" s="1">
        <v>0.84457468000000002</v>
      </c>
      <c r="Q117" s="1">
        <v>1.1320292999999999</v>
      </c>
      <c r="R117" s="1">
        <v>8331621</v>
      </c>
      <c r="S117" s="1">
        <v>0.13202934999999999</v>
      </c>
      <c r="T117" s="1">
        <v>0.44087016000000001</v>
      </c>
      <c r="U117" s="1">
        <v>68.095948000000007</v>
      </c>
      <c r="V117" s="1">
        <v>7.9324139000000002</v>
      </c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x14ac:dyDescent="0.25">
      <c r="A118" s="1" t="s">
        <v>39</v>
      </c>
      <c r="B118" s="1" t="s">
        <v>23</v>
      </c>
      <c r="C118" s="1" t="s">
        <v>40</v>
      </c>
      <c r="D118" s="1" t="s">
        <v>41</v>
      </c>
      <c r="E118" s="1">
        <v>2017</v>
      </c>
      <c r="F118" s="1">
        <v>9</v>
      </c>
      <c r="G118" s="1">
        <v>0</v>
      </c>
      <c r="H118" s="1"/>
      <c r="I118" s="1">
        <v>0</v>
      </c>
      <c r="J118" s="1">
        <v>2195787</v>
      </c>
      <c r="K118" s="1">
        <v>2.2247262999999999</v>
      </c>
      <c r="L118" s="1">
        <v>50443154</v>
      </c>
      <c r="M118" s="1">
        <v>73470435</v>
      </c>
      <c r="N118" s="1">
        <v>58842302</v>
      </c>
      <c r="O118" s="1">
        <v>63971069</v>
      </c>
      <c r="P118" s="1">
        <v>0.85726004</v>
      </c>
      <c r="Q118" s="1">
        <v>1.1484947000000001</v>
      </c>
      <c r="R118" s="1">
        <v>9499366</v>
      </c>
      <c r="S118" s="1">
        <v>0.14849472</v>
      </c>
      <c r="T118" s="1">
        <v>0.36112675</v>
      </c>
      <c r="U118" s="1">
        <v>51.374209999999998</v>
      </c>
      <c r="V118" s="1">
        <v>9.1791771999999998</v>
      </c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x14ac:dyDescent="0.25">
      <c r="A119" s="1" t="s">
        <v>39</v>
      </c>
      <c r="B119" s="1" t="s">
        <v>23</v>
      </c>
      <c r="C119" s="1" t="s">
        <v>40</v>
      </c>
      <c r="D119" s="1" t="s">
        <v>41</v>
      </c>
      <c r="E119" s="1">
        <v>2018</v>
      </c>
      <c r="F119" s="1">
        <v>9</v>
      </c>
      <c r="G119" s="1">
        <v>0</v>
      </c>
      <c r="H119" s="1"/>
      <c r="I119" s="1">
        <v>0</v>
      </c>
      <c r="J119" s="1">
        <v>2509845</v>
      </c>
      <c r="K119" s="1">
        <v>2.0881723999999999</v>
      </c>
      <c r="L119" s="1">
        <v>54890750</v>
      </c>
      <c r="M119" s="1">
        <v>76746064</v>
      </c>
      <c r="N119" s="1">
        <v>59964967</v>
      </c>
      <c r="O119" s="1">
        <v>64931195</v>
      </c>
      <c r="P119" s="1">
        <v>0.91538030999999997</v>
      </c>
      <c r="Q119" s="1">
        <v>1.1819598</v>
      </c>
      <c r="R119" s="1">
        <v>11814869</v>
      </c>
      <c r="S119" s="1">
        <v>0.18195982999999999</v>
      </c>
      <c r="T119" s="1">
        <v>0.37602571000000001</v>
      </c>
      <c r="U119" s="1">
        <v>42.856302999999997</v>
      </c>
      <c r="V119" s="1">
        <v>8.2089770000000009</v>
      </c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x14ac:dyDescent="0.25">
      <c r="A120" s="1" t="s">
        <v>39</v>
      </c>
      <c r="B120" s="1" t="s">
        <v>23</v>
      </c>
      <c r="C120" s="1" t="s">
        <v>40</v>
      </c>
      <c r="D120" s="1" t="s">
        <v>41</v>
      </c>
      <c r="E120" s="1">
        <v>2019</v>
      </c>
      <c r="F120" s="1">
        <v>9</v>
      </c>
      <c r="G120" s="1">
        <v>0</v>
      </c>
      <c r="H120" s="1"/>
      <c r="I120" s="1">
        <v>0</v>
      </c>
      <c r="J120" s="1">
        <v>2745259</v>
      </c>
      <c r="K120" s="1">
        <v>1.9329654999999999</v>
      </c>
      <c r="L120" s="1">
        <v>58469920</v>
      </c>
      <c r="M120" s="1">
        <v>89577976</v>
      </c>
      <c r="N120" s="1">
        <v>62422638</v>
      </c>
      <c r="O120" s="1">
        <v>67173531</v>
      </c>
      <c r="P120" s="1">
        <v>0.93667813</v>
      </c>
      <c r="Q120" s="1">
        <v>1.3335309</v>
      </c>
      <c r="R120" s="1">
        <v>22404445</v>
      </c>
      <c r="S120" s="1">
        <v>0.33353084999999999</v>
      </c>
      <c r="T120" s="1">
        <v>0.45201371000000001</v>
      </c>
      <c r="U120" s="1">
        <v>37.199925999999998</v>
      </c>
      <c r="V120" s="1">
        <v>7.4988028</v>
      </c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x14ac:dyDescent="0.25">
      <c r="A121" s="1" t="s">
        <v>39</v>
      </c>
      <c r="B121" s="1" t="s">
        <v>23</v>
      </c>
      <c r="C121" s="1" t="s">
        <v>40</v>
      </c>
      <c r="D121" s="1" t="s">
        <v>41</v>
      </c>
      <c r="E121" s="1">
        <v>2020</v>
      </c>
      <c r="F121" s="1">
        <v>9</v>
      </c>
      <c r="G121" s="1">
        <v>0</v>
      </c>
      <c r="H121" s="1"/>
      <c r="I121" s="1">
        <v>0</v>
      </c>
      <c r="J121" s="1">
        <v>2261359</v>
      </c>
      <c r="K121" s="1">
        <v>2.2625351</v>
      </c>
      <c r="L121" s="1">
        <v>53070298</v>
      </c>
      <c r="M121" s="1">
        <v>81780873</v>
      </c>
      <c r="N121" s="1">
        <v>64302519</v>
      </c>
      <c r="O121" s="1">
        <v>68823259</v>
      </c>
      <c r="P121" s="1">
        <v>0.82532222</v>
      </c>
      <c r="Q121" s="1">
        <v>1.1882737999999999</v>
      </c>
      <c r="R121" s="1">
        <v>12957614</v>
      </c>
      <c r="S121" s="1">
        <v>0.18827376000000001</v>
      </c>
      <c r="T121" s="1">
        <v>0.50942206999999995</v>
      </c>
      <c r="U121" s="1">
        <v>42.659827999999997</v>
      </c>
      <c r="V121" s="1">
        <v>9.0965954999999994</v>
      </c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x14ac:dyDescent="0.25">
      <c r="A122" s="1" t="s">
        <v>42</v>
      </c>
      <c r="B122" s="1" t="s">
        <v>33</v>
      </c>
      <c r="C122" s="1" t="s">
        <v>43</v>
      </c>
      <c r="D122" s="1" t="s">
        <v>44</v>
      </c>
      <c r="E122" s="1">
        <v>2001</v>
      </c>
      <c r="F122" s="1">
        <v>12</v>
      </c>
      <c r="G122" s="1">
        <v>0</v>
      </c>
      <c r="H122" s="1"/>
      <c r="I122" s="1">
        <v>0</v>
      </c>
      <c r="J122" s="1">
        <v>11548952</v>
      </c>
      <c r="K122" s="1">
        <v>4.4134210999999999</v>
      </c>
      <c r="L122" s="1">
        <v>92451000</v>
      </c>
      <c r="M122" s="2">
        <v>113800000</v>
      </c>
      <c r="N122" s="1">
        <v>32386000</v>
      </c>
      <c r="O122" s="1">
        <v>87445000</v>
      </c>
      <c r="P122" s="1">
        <v>2.8546594000000001</v>
      </c>
      <c r="Q122" s="1">
        <v>1.3009663</v>
      </c>
      <c r="R122" s="1">
        <v>26318000</v>
      </c>
      <c r="S122" s="1">
        <v>0.30096632000000001</v>
      </c>
      <c r="T122" s="1">
        <v>8.5055634999999992</v>
      </c>
      <c r="U122" s="1">
        <v>43.646211000000001</v>
      </c>
      <c r="V122" s="1">
        <v>4.3702667000000002</v>
      </c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x14ac:dyDescent="0.25">
      <c r="A123" s="1" t="s">
        <v>42</v>
      </c>
      <c r="B123" s="1" t="s">
        <v>33</v>
      </c>
      <c r="C123" s="1" t="s">
        <v>43</v>
      </c>
      <c r="D123" s="1" t="s">
        <v>44</v>
      </c>
      <c r="E123" s="1">
        <v>2002</v>
      </c>
      <c r="F123" s="1">
        <v>12</v>
      </c>
      <c r="G123" s="1">
        <v>0</v>
      </c>
      <c r="H123" s="1"/>
      <c r="I123" s="1">
        <v>0</v>
      </c>
      <c r="J123" s="1">
        <v>11743157</v>
      </c>
      <c r="K123" s="1">
        <v>4.3882988000000003</v>
      </c>
      <c r="L123" s="1">
        <v>91659000</v>
      </c>
      <c r="M123" s="2">
        <v>103300000</v>
      </c>
      <c r="N123" s="1">
        <v>35737000</v>
      </c>
      <c r="O123" s="1">
        <v>87745000</v>
      </c>
      <c r="P123" s="1">
        <v>2.5648208000000001</v>
      </c>
      <c r="Q123" s="1">
        <v>1.177503</v>
      </c>
      <c r="R123" s="1">
        <v>15575000</v>
      </c>
      <c r="S123" s="1">
        <v>0.17750299</v>
      </c>
      <c r="T123" s="1">
        <v>8.6507720999999993</v>
      </c>
      <c r="U123" s="1">
        <v>40.240712000000002</v>
      </c>
      <c r="V123" s="1">
        <v>3.7117787</v>
      </c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x14ac:dyDescent="0.25">
      <c r="A124" s="1" t="s">
        <v>42</v>
      </c>
      <c r="B124" s="1" t="s">
        <v>33</v>
      </c>
      <c r="C124" s="1" t="s">
        <v>43</v>
      </c>
      <c r="D124" s="1" t="s">
        <v>44</v>
      </c>
      <c r="E124" s="1">
        <v>2003</v>
      </c>
      <c r="F124" s="1">
        <v>12</v>
      </c>
      <c r="G124" s="1">
        <v>0</v>
      </c>
      <c r="H124" s="1"/>
      <c r="I124" s="1">
        <v>0</v>
      </c>
      <c r="J124" s="1">
        <v>11465366</v>
      </c>
      <c r="K124" s="1">
        <v>3.7312004999999999</v>
      </c>
      <c r="L124" s="1">
        <v>81144000</v>
      </c>
      <c r="M124" s="1">
        <v>87918000</v>
      </c>
      <c r="N124" s="1">
        <v>36772000</v>
      </c>
      <c r="O124" s="1">
        <v>62487000</v>
      </c>
      <c r="P124" s="1">
        <v>2.2066789999999998</v>
      </c>
      <c r="Q124" s="1">
        <v>1.4069807000000001</v>
      </c>
      <c r="R124" s="1">
        <v>25431000</v>
      </c>
      <c r="S124" s="1">
        <v>0.40698065</v>
      </c>
      <c r="T124" s="1">
        <v>12.252821000000001</v>
      </c>
      <c r="U124" s="1">
        <v>38.561264000000001</v>
      </c>
      <c r="V124" s="1">
        <v>4.3966323999999997</v>
      </c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x14ac:dyDescent="0.25">
      <c r="A125" s="1" t="s">
        <v>42</v>
      </c>
      <c r="B125" s="1" t="s">
        <v>33</v>
      </c>
      <c r="C125" s="1" t="s">
        <v>43</v>
      </c>
      <c r="D125" s="1" t="s">
        <v>44</v>
      </c>
      <c r="E125" s="1">
        <v>2004</v>
      </c>
      <c r="F125" s="1">
        <v>12</v>
      </c>
      <c r="G125" s="1">
        <v>0</v>
      </c>
      <c r="H125" s="1"/>
      <c r="I125" s="1">
        <v>0</v>
      </c>
      <c r="J125" s="1">
        <v>12499476</v>
      </c>
      <c r="K125" s="1">
        <v>2.3782302</v>
      </c>
      <c r="L125" s="1">
        <v>72982000</v>
      </c>
      <c r="M125" s="1">
        <v>75354000</v>
      </c>
      <c r="N125" s="1">
        <v>37835001</v>
      </c>
      <c r="O125" s="1">
        <v>91008001</v>
      </c>
      <c r="P125" s="1">
        <v>1.9289546</v>
      </c>
      <c r="Q125" s="1">
        <v>0.82799312999999997</v>
      </c>
      <c r="R125" s="1">
        <v>-15654001</v>
      </c>
      <c r="S125" s="1">
        <v>-0.17200687000000001</v>
      </c>
      <c r="T125" s="1">
        <v>8.7305401000000007</v>
      </c>
      <c r="U125" s="1">
        <v>34.551608000000002</v>
      </c>
      <c r="V125" s="1">
        <v>3.2516563000000001</v>
      </c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x14ac:dyDescent="0.25">
      <c r="A126" s="1" t="s">
        <v>42</v>
      </c>
      <c r="B126" s="1" t="s">
        <v>33</v>
      </c>
      <c r="C126" s="1" t="s">
        <v>43</v>
      </c>
      <c r="D126" s="1" t="s">
        <v>44</v>
      </c>
      <c r="E126" s="1">
        <v>2005</v>
      </c>
      <c r="F126" s="1">
        <v>12</v>
      </c>
      <c r="G126" s="1">
        <v>0</v>
      </c>
      <c r="H126" s="1"/>
      <c r="I126" s="1">
        <v>0</v>
      </c>
      <c r="J126" s="1">
        <v>14009608</v>
      </c>
      <c r="K126" s="1">
        <v>4.0701551</v>
      </c>
      <c r="L126" s="2">
        <v>102300000</v>
      </c>
      <c r="M126" s="2">
        <v>129000000</v>
      </c>
      <c r="N126" s="1">
        <v>48724000</v>
      </c>
      <c r="O126" s="2">
        <v>108100000</v>
      </c>
      <c r="P126" s="1">
        <v>2.0989656000000001</v>
      </c>
      <c r="Q126" s="1">
        <v>1.1932436</v>
      </c>
      <c r="R126" s="1">
        <v>20885000</v>
      </c>
      <c r="S126" s="1">
        <v>0.19324363999999999</v>
      </c>
      <c r="T126" s="1">
        <v>8.3160738999999992</v>
      </c>
      <c r="U126" s="1">
        <v>41.937004999999999</v>
      </c>
      <c r="V126" s="1">
        <v>3.4983848000000002</v>
      </c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x14ac:dyDescent="0.25">
      <c r="A127" s="1" t="s">
        <v>42</v>
      </c>
      <c r="B127" s="1" t="s">
        <v>33</v>
      </c>
      <c r="C127" s="1" t="s">
        <v>43</v>
      </c>
      <c r="D127" s="1" t="s">
        <v>44</v>
      </c>
      <c r="E127" s="1">
        <v>2006</v>
      </c>
      <c r="F127" s="1">
        <v>12</v>
      </c>
      <c r="G127" s="1">
        <v>0</v>
      </c>
      <c r="H127" s="1"/>
      <c r="I127" s="1">
        <v>0</v>
      </c>
      <c r="J127" s="1">
        <v>14749568</v>
      </c>
      <c r="K127" s="1">
        <v>4.6385360000000002</v>
      </c>
      <c r="L127" s="2">
        <v>123100000</v>
      </c>
      <c r="M127" s="2">
        <v>176000000</v>
      </c>
      <c r="N127" s="1">
        <v>59257000</v>
      </c>
      <c r="O127" s="2">
        <v>128600000</v>
      </c>
      <c r="P127" s="1">
        <v>2.077763</v>
      </c>
      <c r="Q127" s="1">
        <v>1.3689519999999999</v>
      </c>
      <c r="R127" s="1">
        <v>47438000</v>
      </c>
      <c r="S127" s="1">
        <v>0.36895197000000002</v>
      </c>
      <c r="T127" s="1">
        <v>7.4537817999999998</v>
      </c>
      <c r="U127" s="1">
        <v>39.250776999999999</v>
      </c>
      <c r="V127" s="1">
        <v>3.3704716000000001</v>
      </c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x14ac:dyDescent="0.25">
      <c r="A128" s="1" t="s">
        <v>42</v>
      </c>
      <c r="B128" s="1" t="s">
        <v>33</v>
      </c>
      <c r="C128" s="1" t="s">
        <v>43</v>
      </c>
      <c r="D128" s="1" t="s">
        <v>44</v>
      </c>
      <c r="E128" s="1">
        <v>2007</v>
      </c>
      <c r="F128" s="1">
        <v>12</v>
      </c>
      <c r="G128" s="1">
        <v>0</v>
      </c>
      <c r="H128" s="1"/>
      <c r="I128" s="1">
        <v>0</v>
      </c>
      <c r="J128" s="1">
        <v>16584780</v>
      </c>
      <c r="K128" s="1">
        <v>4.0169490000000003</v>
      </c>
      <c r="L128" s="2">
        <v>133600000</v>
      </c>
      <c r="M128" s="2">
        <v>208800000</v>
      </c>
      <c r="N128" s="1">
        <v>62591000</v>
      </c>
      <c r="O128" s="2">
        <v>134000000</v>
      </c>
      <c r="P128" s="1">
        <v>2.1346679000000002</v>
      </c>
      <c r="Q128" s="1">
        <v>1.5574622</v>
      </c>
      <c r="R128" s="1">
        <v>74720000</v>
      </c>
      <c r="S128" s="1">
        <v>0.55746216999999998</v>
      </c>
      <c r="T128" s="1">
        <v>7.8125055999999997</v>
      </c>
      <c r="U128" s="1">
        <v>33.829692000000001</v>
      </c>
      <c r="V128" s="1">
        <v>2.7712154999999998</v>
      </c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x14ac:dyDescent="0.25">
      <c r="A129" s="1" t="s">
        <v>42</v>
      </c>
      <c r="B129" s="1" t="s">
        <v>33</v>
      </c>
      <c r="C129" s="1" t="s">
        <v>43</v>
      </c>
      <c r="D129" s="1" t="s">
        <v>44</v>
      </c>
      <c r="E129" s="1">
        <v>2008</v>
      </c>
      <c r="F129" s="1">
        <v>12</v>
      </c>
      <c r="G129" s="1">
        <v>0</v>
      </c>
      <c r="H129" s="1"/>
      <c r="I129" s="1">
        <v>0</v>
      </c>
      <c r="J129" s="1">
        <v>17281425</v>
      </c>
      <c r="K129" s="1">
        <v>4.13103</v>
      </c>
      <c r="L129" s="2">
        <v>147200000</v>
      </c>
      <c r="M129" s="2">
        <v>263600000</v>
      </c>
      <c r="N129" s="1">
        <v>70232000</v>
      </c>
      <c r="O129" s="2">
        <v>150300000</v>
      </c>
      <c r="P129" s="1">
        <v>2.0955973999999999</v>
      </c>
      <c r="Q129" s="1">
        <v>1.7543305</v>
      </c>
      <c r="R129" s="2">
        <v>113400000</v>
      </c>
      <c r="S129" s="1">
        <v>0.75433050999999995</v>
      </c>
      <c r="T129" s="1">
        <v>8.6706949000000009</v>
      </c>
      <c r="U129" s="1">
        <v>40.824469000000001</v>
      </c>
      <c r="V129" s="1">
        <v>3.3598501999999999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x14ac:dyDescent="0.25">
      <c r="A130" s="1" t="s">
        <v>42</v>
      </c>
      <c r="B130" s="1" t="s">
        <v>33</v>
      </c>
      <c r="C130" s="1" t="s">
        <v>43</v>
      </c>
      <c r="D130" s="1" t="s">
        <v>44</v>
      </c>
      <c r="E130" s="1">
        <v>2009</v>
      </c>
      <c r="F130" s="1">
        <v>12</v>
      </c>
      <c r="G130" s="1">
        <v>0</v>
      </c>
      <c r="H130" s="1"/>
      <c r="I130" s="1">
        <v>0</v>
      </c>
      <c r="J130" s="1">
        <v>17305011</v>
      </c>
      <c r="K130" s="1">
        <v>2.8253453999999998</v>
      </c>
      <c r="L130" s="2">
        <v>137300000</v>
      </c>
      <c r="M130" s="2">
        <v>230000000</v>
      </c>
      <c r="N130" s="1">
        <v>94007000</v>
      </c>
      <c r="O130" s="2">
        <v>141200000</v>
      </c>
      <c r="P130" s="1">
        <v>1.4609657</v>
      </c>
      <c r="Q130" s="1">
        <v>1.6288184999999999</v>
      </c>
      <c r="R130" s="1">
        <v>88803000</v>
      </c>
      <c r="S130" s="1">
        <v>0.62881845999999997</v>
      </c>
      <c r="T130" s="1">
        <v>3.5363965999999998</v>
      </c>
      <c r="U130" s="1">
        <v>39.177726999999997</v>
      </c>
      <c r="V130" s="1">
        <v>9.3144118999999996</v>
      </c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x14ac:dyDescent="0.25">
      <c r="A131" s="1" t="s">
        <v>42</v>
      </c>
      <c r="B131" s="1" t="s">
        <v>33</v>
      </c>
      <c r="C131" s="1" t="s">
        <v>43</v>
      </c>
      <c r="D131" s="1" t="s">
        <v>44</v>
      </c>
      <c r="E131" s="1">
        <v>2010</v>
      </c>
      <c r="F131" s="1">
        <v>12</v>
      </c>
      <c r="G131" s="1">
        <v>0</v>
      </c>
      <c r="H131" s="1"/>
      <c r="I131" s="1">
        <v>0</v>
      </c>
      <c r="J131" s="1">
        <v>17724890</v>
      </c>
      <c r="K131" s="1">
        <v>2.7207305000000002</v>
      </c>
      <c r="L131" s="2">
        <v>137400000</v>
      </c>
      <c r="M131" s="2">
        <v>221800000</v>
      </c>
      <c r="N131" s="1">
        <v>95866000</v>
      </c>
      <c r="O131" s="2">
        <v>125300000</v>
      </c>
      <c r="P131" s="1">
        <v>1.4333236</v>
      </c>
      <c r="Q131" s="1">
        <v>1.7700062000000001</v>
      </c>
      <c r="R131" s="1">
        <v>96470998</v>
      </c>
      <c r="S131" s="1">
        <v>0.77000621000000002</v>
      </c>
      <c r="T131" s="1">
        <v>3.9112350999999999</v>
      </c>
      <c r="U131" s="1">
        <v>43.516772000000003</v>
      </c>
      <c r="V131" s="1">
        <v>8.5948065000000007</v>
      </c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x14ac:dyDescent="0.25">
      <c r="A132" s="1" t="s">
        <v>42</v>
      </c>
      <c r="B132" s="1" t="s">
        <v>33</v>
      </c>
      <c r="C132" s="1" t="s">
        <v>43</v>
      </c>
      <c r="D132" s="1" t="s">
        <v>44</v>
      </c>
      <c r="E132" s="1">
        <v>2011</v>
      </c>
      <c r="F132" s="1">
        <v>12</v>
      </c>
      <c r="G132" s="1">
        <v>0</v>
      </c>
      <c r="H132" s="1"/>
      <c r="I132" s="1">
        <v>0</v>
      </c>
      <c r="J132" s="1">
        <v>19710766</v>
      </c>
      <c r="K132" s="1">
        <v>2.2584699000000001</v>
      </c>
      <c r="L132" s="2">
        <v>150900000</v>
      </c>
      <c r="M132" s="2">
        <v>231100000</v>
      </c>
      <c r="N132" s="2">
        <v>114300000</v>
      </c>
      <c r="O132" s="2">
        <v>143400000</v>
      </c>
      <c r="P132" s="1">
        <v>1.3204689999999999</v>
      </c>
      <c r="Q132" s="1">
        <v>1.6120298</v>
      </c>
      <c r="R132" s="1">
        <v>87751000</v>
      </c>
      <c r="S132" s="1">
        <v>0.61202981999999995</v>
      </c>
      <c r="T132" s="1">
        <v>2.7330255000000001</v>
      </c>
      <c r="U132" s="1">
        <v>37.973613</v>
      </c>
      <c r="V132" s="1">
        <v>4.6603439</v>
      </c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x14ac:dyDescent="0.25">
      <c r="A133" s="1" t="s">
        <v>42</v>
      </c>
      <c r="B133" s="1" t="s">
        <v>33</v>
      </c>
      <c r="C133" s="1" t="s">
        <v>43</v>
      </c>
      <c r="D133" s="1" t="s">
        <v>44</v>
      </c>
      <c r="E133" s="1">
        <v>2012</v>
      </c>
      <c r="F133" s="1">
        <v>12</v>
      </c>
      <c r="G133" s="1">
        <v>0</v>
      </c>
      <c r="H133" s="1"/>
      <c r="I133" s="1">
        <v>0</v>
      </c>
      <c r="J133" s="1">
        <v>20009571</v>
      </c>
      <c r="K133" s="1">
        <v>2.3283165000000001</v>
      </c>
      <c r="L133" s="2">
        <v>158000000</v>
      </c>
      <c r="M133" s="2">
        <v>211600000</v>
      </c>
      <c r="N133" s="2">
        <v>117300000</v>
      </c>
      <c r="O133" s="2">
        <v>151200000</v>
      </c>
      <c r="P133" s="1">
        <v>1.3470576000000001</v>
      </c>
      <c r="Q133" s="1">
        <v>1.3993457</v>
      </c>
      <c r="R133" s="1">
        <v>60396645</v>
      </c>
      <c r="S133" s="1">
        <v>0.39934571000000002</v>
      </c>
      <c r="T133" s="1">
        <v>2.4175708999999999</v>
      </c>
      <c r="U133" s="1">
        <v>45.870947999999999</v>
      </c>
      <c r="V133" s="1">
        <v>6.0597583999999998</v>
      </c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x14ac:dyDescent="0.25">
      <c r="A134" s="1" t="s">
        <v>42</v>
      </c>
      <c r="B134" s="1" t="s">
        <v>33</v>
      </c>
      <c r="C134" s="1" t="s">
        <v>43</v>
      </c>
      <c r="D134" s="1" t="s">
        <v>44</v>
      </c>
      <c r="E134" s="1">
        <v>2013</v>
      </c>
      <c r="F134" s="1">
        <v>12</v>
      </c>
      <c r="G134" s="1">
        <v>0</v>
      </c>
      <c r="H134" s="1"/>
      <c r="I134" s="1">
        <v>0</v>
      </c>
      <c r="J134" s="1">
        <v>21107705</v>
      </c>
      <c r="K134" s="1">
        <v>2.8870111000000001</v>
      </c>
      <c r="L134" s="2">
        <v>178200000</v>
      </c>
      <c r="M134" s="2">
        <v>262400000</v>
      </c>
      <c r="N134" s="2">
        <v>126200000</v>
      </c>
      <c r="O134" s="2">
        <v>156300000</v>
      </c>
      <c r="P134" s="1">
        <v>1.4124825999999999</v>
      </c>
      <c r="Q134" s="1">
        <v>1.6790666999999999</v>
      </c>
      <c r="R134" s="2">
        <v>106100000</v>
      </c>
      <c r="S134" s="1">
        <v>0.67906668999999997</v>
      </c>
      <c r="T134" s="1">
        <v>2.370638</v>
      </c>
      <c r="U134" s="1">
        <v>42.768411</v>
      </c>
      <c r="V134" s="1">
        <v>8.6169668999999995</v>
      </c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x14ac:dyDescent="0.25">
      <c r="A135" s="1" t="s">
        <v>42</v>
      </c>
      <c r="B135" s="1" t="s">
        <v>33</v>
      </c>
      <c r="C135" s="1" t="s">
        <v>43</v>
      </c>
      <c r="D135" s="1" t="s">
        <v>44</v>
      </c>
      <c r="E135" s="1">
        <v>2014</v>
      </c>
      <c r="F135" s="1">
        <v>12</v>
      </c>
      <c r="G135" s="1">
        <v>0</v>
      </c>
      <c r="H135" s="1"/>
      <c r="I135" s="1">
        <v>0</v>
      </c>
      <c r="J135" s="1">
        <v>21977066</v>
      </c>
      <c r="K135" s="1">
        <v>2.6460083000000001</v>
      </c>
      <c r="L135" s="2">
        <v>184800000</v>
      </c>
      <c r="M135" s="2">
        <v>283800000</v>
      </c>
      <c r="N135" s="2">
        <v>138800000</v>
      </c>
      <c r="O135" s="2">
        <v>171000000</v>
      </c>
      <c r="P135" s="1">
        <v>1.3312778000000001</v>
      </c>
      <c r="Q135" s="1">
        <v>1.6601368999999999</v>
      </c>
      <c r="R135" s="2">
        <v>112900000</v>
      </c>
      <c r="S135" s="1">
        <v>0.66013686999999999</v>
      </c>
      <c r="T135" s="1">
        <v>1.9833293999999999</v>
      </c>
      <c r="U135" s="1">
        <v>40.018672000000002</v>
      </c>
      <c r="V135" s="1">
        <v>3.9700742999999998</v>
      </c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x14ac:dyDescent="0.25">
      <c r="A136" s="1" t="s">
        <v>42</v>
      </c>
      <c r="B136" s="1" t="s">
        <v>33</v>
      </c>
      <c r="C136" s="1" t="s">
        <v>43</v>
      </c>
      <c r="D136" s="1" t="s">
        <v>44</v>
      </c>
      <c r="E136" s="1">
        <v>2015</v>
      </c>
      <c r="F136" s="1">
        <v>12</v>
      </c>
      <c r="G136" s="1">
        <v>0</v>
      </c>
      <c r="H136" s="1"/>
      <c r="I136" s="1">
        <v>0</v>
      </c>
      <c r="J136" s="1">
        <v>22190002</v>
      </c>
      <c r="K136" s="1">
        <v>3.0401552000000001</v>
      </c>
      <c r="L136" s="2">
        <v>193700000</v>
      </c>
      <c r="M136" s="2">
        <v>396000000</v>
      </c>
      <c r="N136" s="2">
        <v>151200000</v>
      </c>
      <c r="O136" s="2">
        <v>179100000</v>
      </c>
      <c r="P136" s="1">
        <v>1.2813890999999999</v>
      </c>
      <c r="Q136" s="1">
        <v>2.2109215</v>
      </c>
      <c r="R136" s="2">
        <v>216900000</v>
      </c>
      <c r="S136" s="1">
        <v>1.2109215</v>
      </c>
      <c r="T136" s="1">
        <v>2.0857017</v>
      </c>
      <c r="U136" s="1">
        <v>33.248396999999997</v>
      </c>
      <c r="V136" s="1">
        <v>8.6696764999999996</v>
      </c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x14ac:dyDescent="0.25">
      <c r="A137" s="1" t="s">
        <v>42</v>
      </c>
      <c r="B137" s="1" t="s">
        <v>33</v>
      </c>
      <c r="C137" s="1" t="s">
        <v>43</v>
      </c>
      <c r="D137" s="1" t="s">
        <v>44</v>
      </c>
      <c r="E137" s="1">
        <v>2016</v>
      </c>
      <c r="F137" s="1">
        <v>12</v>
      </c>
      <c r="G137" s="1">
        <v>0</v>
      </c>
      <c r="H137" s="1"/>
      <c r="I137" s="1">
        <v>0</v>
      </c>
      <c r="J137" s="1">
        <v>22380444</v>
      </c>
      <c r="K137" s="1">
        <v>3.1870001999999999</v>
      </c>
      <c r="L137" s="2">
        <v>206400000</v>
      </c>
      <c r="M137" s="2">
        <v>272700000</v>
      </c>
      <c r="N137" s="2">
        <v>168700000</v>
      </c>
      <c r="O137" s="2">
        <v>187600000</v>
      </c>
      <c r="P137" s="1">
        <v>1.2237811999999999</v>
      </c>
      <c r="Q137" s="1">
        <v>1.4536392</v>
      </c>
      <c r="R137" s="1">
        <v>85100000</v>
      </c>
      <c r="S137" s="1">
        <v>0.45363924</v>
      </c>
      <c r="T137" s="1">
        <v>2.1715939999999998</v>
      </c>
      <c r="U137" s="1">
        <v>32.745685999999999</v>
      </c>
      <c r="V137" s="1">
        <v>4.3101915000000002</v>
      </c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x14ac:dyDescent="0.25">
      <c r="A138" s="1" t="s">
        <v>42</v>
      </c>
      <c r="B138" s="1" t="s">
        <v>33</v>
      </c>
      <c r="C138" s="1" t="s">
        <v>43</v>
      </c>
      <c r="D138" s="1" t="s">
        <v>44</v>
      </c>
      <c r="E138" s="1">
        <v>2017</v>
      </c>
      <c r="F138" s="1">
        <v>12</v>
      </c>
      <c r="G138" s="1">
        <v>0</v>
      </c>
      <c r="H138" s="1"/>
      <c r="I138" s="1">
        <v>0</v>
      </c>
      <c r="J138" s="1">
        <v>22515774</v>
      </c>
      <c r="K138" s="1">
        <v>3.3443527</v>
      </c>
      <c r="L138" s="2">
        <v>217700000</v>
      </c>
      <c r="M138" s="2">
        <v>283800000</v>
      </c>
      <c r="N138" s="2">
        <v>187100000</v>
      </c>
      <c r="O138" s="2">
        <v>208900000</v>
      </c>
      <c r="P138" s="1">
        <v>1.1636820999999999</v>
      </c>
      <c r="Q138" s="1">
        <v>1.3587119999999999</v>
      </c>
      <c r="R138" s="1">
        <v>74931000</v>
      </c>
      <c r="S138" s="1">
        <v>0.35871204000000001</v>
      </c>
      <c r="T138" s="1">
        <v>2.4445326999999999</v>
      </c>
      <c r="U138" s="1">
        <v>35.432493000000001</v>
      </c>
      <c r="V138" s="1">
        <v>4.4160595999999996</v>
      </c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x14ac:dyDescent="0.25">
      <c r="A139" s="1" t="s">
        <v>42</v>
      </c>
      <c r="B139" s="1" t="s">
        <v>33</v>
      </c>
      <c r="C139" s="1" t="s">
        <v>43</v>
      </c>
      <c r="D139" s="1" t="s">
        <v>44</v>
      </c>
      <c r="E139" s="1">
        <v>2018</v>
      </c>
      <c r="F139" s="1">
        <v>12</v>
      </c>
      <c r="G139" s="1">
        <v>0</v>
      </c>
      <c r="H139" s="1"/>
      <c r="I139" s="1">
        <v>0</v>
      </c>
      <c r="J139" s="1">
        <v>23075044</v>
      </c>
      <c r="K139" s="1">
        <v>3.5780569</v>
      </c>
      <c r="L139" s="2">
        <v>239400000</v>
      </c>
      <c r="M139" s="2">
        <v>297900000</v>
      </c>
      <c r="N139" s="2">
        <v>199600000</v>
      </c>
      <c r="O139" s="2">
        <v>233100000</v>
      </c>
      <c r="P139" s="1">
        <v>1.1991404000000001</v>
      </c>
      <c r="Q139" s="1">
        <v>1.2778879000000001</v>
      </c>
      <c r="R139" s="1">
        <v>64789000</v>
      </c>
      <c r="S139" s="1">
        <v>0.27788786999999998</v>
      </c>
      <c r="T139" s="1">
        <v>1.9474024999999999</v>
      </c>
      <c r="U139" s="1">
        <v>35.628404000000003</v>
      </c>
      <c r="V139" s="1">
        <v>2.6329311</v>
      </c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x14ac:dyDescent="0.25">
      <c r="A140" s="1" t="s">
        <v>42</v>
      </c>
      <c r="B140" s="1" t="s">
        <v>33</v>
      </c>
      <c r="C140" s="1" t="s">
        <v>43</v>
      </c>
      <c r="D140" s="1" t="s">
        <v>44</v>
      </c>
      <c r="E140" s="1">
        <v>2019</v>
      </c>
      <c r="F140" s="1">
        <v>12</v>
      </c>
      <c r="G140" s="1">
        <v>0</v>
      </c>
      <c r="H140" s="1"/>
      <c r="I140" s="1">
        <v>0</v>
      </c>
      <c r="J140" s="1">
        <v>23959410</v>
      </c>
      <c r="K140" s="1">
        <v>4.0124227000000001</v>
      </c>
      <c r="L140" s="2">
        <v>267300000</v>
      </c>
      <c r="M140" s="2">
        <v>388400000</v>
      </c>
      <c r="N140" s="2">
        <v>226700000</v>
      </c>
      <c r="O140" s="2">
        <v>261400000</v>
      </c>
      <c r="P140" s="1">
        <v>1.1790147</v>
      </c>
      <c r="Q140" s="1">
        <v>1.4861230999999999</v>
      </c>
      <c r="R140" s="2">
        <v>127100000</v>
      </c>
      <c r="S140" s="1">
        <v>0.48612313000000001</v>
      </c>
      <c r="T140" s="1">
        <v>1.6779048999999999</v>
      </c>
      <c r="U140" s="1">
        <v>40.980933999999998</v>
      </c>
      <c r="V140" s="1">
        <v>4.2897132999999998</v>
      </c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x14ac:dyDescent="0.25">
      <c r="A141" s="1" t="s">
        <v>42</v>
      </c>
      <c r="B141" s="1" t="s">
        <v>33</v>
      </c>
      <c r="C141" s="1" t="s">
        <v>43</v>
      </c>
      <c r="D141" s="1" t="s">
        <v>44</v>
      </c>
      <c r="E141" s="1">
        <v>2020</v>
      </c>
      <c r="F141" s="1">
        <v>12</v>
      </c>
      <c r="G141" s="1">
        <v>0</v>
      </c>
      <c r="H141" s="1"/>
      <c r="I141" s="1">
        <v>0</v>
      </c>
      <c r="J141" s="1">
        <v>19408634</v>
      </c>
      <c r="K141" s="1">
        <v>4.5968543000000004</v>
      </c>
      <c r="L141" s="2">
        <v>228000000</v>
      </c>
      <c r="M141" s="2">
        <v>366500000</v>
      </c>
      <c r="N141" s="2">
        <v>248300000</v>
      </c>
      <c r="O141" s="2">
        <v>286900000</v>
      </c>
      <c r="P141" s="1">
        <v>0.91836874000000002</v>
      </c>
      <c r="Q141" s="1">
        <v>1.2774061000000001</v>
      </c>
      <c r="R141" s="1">
        <v>79582548</v>
      </c>
      <c r="S141" s="1">
        <v>0.27740612999999997</v>
      </c>
      <c r="T141" s="1">
        <v>1.6637770000000001</v>
      </c>
      <c r="U141" s="1">
        <v>47.969630000000002</v>
      </c>
      <c r="V141" s="1">
        <v>4.1132724999999999</v>
      </c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x14ac:dyDescent="0.25">
      <c r="A142" s="1" t="s">
        <v>45</v>
      </c>
      <c r="B142" s="1" t="s">
        <v>33</v>
      </c>
      <c r="C142" s="1" t="s">
        <v>46</v>
      </c>
      <c r="D142" s="1" t="s">
        <v>47</v>
      </c>
      <c r="E142" s="1">
        <v>2001</v>
      </c>
      <c r="F142" s="1">
        <v>33</v>
      </c>
      <c r="G142" s="1">
        <v>0</v>
      </c>
      <c r="H142" s="1"/>
      <c r="I142" s="1">
        <v>0</v>
      </c>
      <c r="J142" s="1">
        <v>7112784</v>
      </c>
      <c r="K142" s="1">
        <v>5.6537863000000002</v>
      </c>
      <c r="L142" s="1">
        <v>77467605</v>
      </c>
      <c r="M142" s="2">
        <v>135100000</v>
      </c>
      <c r="N142" s="1">
        <v>67719867</v>
      </c>
      <c r="O142" s="2">
        <v>103600000</v>
      </c>
      <c r="P142" s="1">
        <v>1.1439421000000001</v>
      </c>
      <c r="Q142" s="1">
        <v>1.3045073</v>
      </c>
      <c r="R142" s="1">
        <v>31533620</v>
      </c>
      <c r="S142" s="1">
        <v>0.30450735000000001</v>
      </c>
      <c r="T142" s="1">
        <v>0.333204</v>
      </c>
      <c r="U142" s="1">
        <v>156.02377000000001</v>
      </c>
      <c r="V142" s="1">
        <v>7.0027054</v>
      </c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x14ac:dyDescent="0.25">
      <c r="A143" s="1" t="s">
        <v>45</v>
      </c>
      <c r="B143" s="1" t="s">
        <v>33</v>
      </c>
      <c r="C143" s="1" t="s">
        <v>46</v>
      </c>
      <c r="D143" s="1" t="s">
        <v>47</v>
      </c>
      <c r="E143" s="1">
        <v>2002</v>
      </c>
      <c r="F143" s="1">
        <v>33</v>
      </c>
      <c r="G143" s="1">
        <v>0</v>
      </c>
      <c r="H143" s="1"/>
      <c r="I143" s="1">
        <v>0</v>
      </c>
      <c r="J143" s="1">
        <v>7878438</v>
      </c>
      <c r="K143" s="1">
        <v>6.3097431000000004</v>
      </c>
      <c r="L143" s="1">
        <v>89858359</v>
      </c>
      <c r="M143" s="2">
        <v>137300000</v>
      </c>
      <c r="N143" s="1">
        <v>77555466</v>
      </c>
      <c r="O143" s="2">
        <v>118700000</v>
      </c>
      <c r="P143" s="1">
        <v>1.1586335000000001</v>
      </c>
      <c r="Q143" s="1">
        <v>1.1567943999999999</v>
      </c>
      <c r="R143" s="1">
        <v>18609437</v>
      </c>
      <c r="S143" s="1">
        <v>0.15679439000000001</v>
      </c>
      <c r="T143" s="1">
        <v>0.32515957000000001</v>
      </c>
      <c r="U143" s="1">
        <v>143.12720999999999</v>
      </c>
      <c r="V143" s="1">
        <v>7.4788322000000003</v>
      </c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x14ac:dyDescent="0.25">
      <c r="A144" s="1" t="s">
        <v>45</v>
      </c>
      <c r="B144" s="1" t="s">
        <v>33</v>
      </c>
      <c r="C144" s="1" t="s">
        <v>46</v>
      </c>
      <c r="D144" s="1" t="s">
        <v>47</v>
      </c>
      <c r="E144" s="1">
        <v>2003</v>
      </c>
      <c r="F144" s="1">
        <v>33</v>
      </c>
      <c r="G144" s="1">
        <v>0</v>
      </c>
      <c r="H144" s="1"/>
      <c r="I144" s="1">
        <v>0</v>
      </c>
      <c r="J144" s="1">
        <v>8687215</v>
      </c>
      <c r="K144" s="1">
        <v>4.0421636999999997</v>
      </c>
      <c r="L144" s="1">
        <v>78972511</v>
      </c>
      <c r="M144" s="2">
        <v>125500000</v>
      </c>
      <c r="N144" s="1">
        <v>83193345</v>
      </c>
      <c r="O144" s="2">
        <v>130300000</v>
      </c>
      <c r="P144" s="1">
        <v>0.94926476000000004</v>
      </c>
      <c r="Q144" s="1">
        <v>0.96366907999999996</v>
      </c>
      <c r="R144" s="1">
        <v>-4732118</v>
      </c>
      <c r="S144" s="1">
        <v>-3.6330920000000003E-2</v>
      </c>
      <c r="T144" s="1">
        <v>0.29562803999999998</v>
      </c>
      <c r="U144" s="1">
        <v>132.22078999999999</v>
      </c>
      <c r="V144" s="1">
        <v>0.66189222000000003</v>
      </c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x14ac:dyDescent="0.25">
      <c r="A145" s="1" t="s">
        <v>45</v>
      </c>
      <c r="B145" s="1" t="s">
        <v>33</v>
      </c>
      <c r="C145" s="1" t="s">
        <v>46</v>
      </c>
      <c r="D145" s="1" t="s">
        <v>47</v>
      </c>
      <c r="E145" s="1">
        <v>2004</v>
      </c>
      <c r="F145" s="1">
        <v>33</v>
      </c>
      <c r="G145" s="1">
        <v>0</v>
      </c>
      <c r="H145" s="1"/>
      <c r="I145" s="1">
        <v>0</v>
      </c>
      <c r="J145" s="1">
        <v>9238592</v>
      </c>
      <c r="K145" s="1">
        <v>4.2762073000000003</v>
      </c>
      <c r="L145" s="1">
        <v>85607865</v>
      </c>
      <c r="M145" s="2">
        <v>137900000</v>
      </c>
      <c r="N145" s="1">
        <v>81531032</v>
      </c>
      <c r="O145" s="2">
        <v>139100000</v>
      </c>
      <c r="P145" s="1">
        <v>1.0500035000000001</v>
      </c>
      <c r="Q145" s="1">
        <v>0.99102794000000005</v>
      </c>
      <c r="R145" s="1">
        <v>-1248271</v>
      </c>
      <c r="S145" s="1">
        <v>-8.9720600000000005E-3</v>
      </c>
      <c r="T145" s="1">
        <v>0.38749960999999999</v>
      </c>
      <c r="U145" s="1">
        <v>136.97808000000001</v>
      </c>
      <c r="V145" s="1">
        <v>0.71547698999999998</v>
      </c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x14ac:dyDescent="0.25">
      <c r="A146" s="1" t="s">
        <v>45</v>
      </c>
      <c r="B146" s="1" t="s">
        <v>33</v>
      </c>
      <c r="C146" s="1" t="s">
        <v>46</v>
      </c>
      <c r="D146" s="1" t="s">
        <v>47</v>
      </c>
      <c r="E146" s="1">
        <v>2005</v>
      </c>
      <c r="F146" s="1">
        <v>33</v>
      </c>
      <c r="G146" s="1">
        <v>0</v>
      </c>
      <c r="H146" s="1"/>
      <c r="I146" s="1">
        <v>0</v>
      </c>
      <c r="J146" s="1">
        <v>8383698</v>
      </c>
      <c r="K146" s="1">
        <v>5.3892338000000004</v>
      </c>
      <c r="L146" s="1">
        <v>92227706</v>
      </c>
      <c r="M146" s="2">
        <v>144400000</v>
      </c>
      <c r="N146" s="1">
        <v>88226816</v>
      </c>
      <c r="O146" s="2">
        <v>171900000</v>
      </c>
      <c r="P146" s="1">
        <v>1.0453478</v>
      </c>
      <c r="Q146" s="1">
        <v>0.83966490999999999</v>
      </c>
      <c r="R146" s="1">
        <v>-27567708</v>
      </c>
      <c r="S146" s="1">
        <v>-0.16033509000000001</v>
      </c>
      <c r="T146" s="1">
        <v>0.46091378</v>
      </c>
      <c r="U146" s="1">
        <v>150.26984999999999</v>
      </c>
      <c r="V146" s="1">
        <v>0.88564735999999999</v>
      </c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x14ac:dyDescent="0.25">
      <c r="A147" s="1" t="s">
        <v>45</v>
      </c>
      <c r="B147" s="1" t="s">
        <v>33</v>
      </c>
      <c r="C147" s="1" t="s">
        <v>46</v>
      </c>
      <c r="D147" s="1" t="s">
        <v>47</v>
      </c>
      <c r="E147" s="1">
        <v>2006</v>
      </c>
      <c r="F147" s="1">
        <v>33</v>
      </c>
      <c r="G147" s="1">
        <v>0</v>
      </c>
      <c r="H147" s="1"/>
      <c r="I147" s="1">
        <v>0</v>
      </c>
      <c r="J147" s="1">
        <v>8915292</v>
      </c>
      <c r="K147" s="1">
        <v>6.3563409999999996</v>
      </c>
      <c r="L147" s="2">
        <v>105600000</v>
      </c>
      <c r="M147" s="2">
        <v>175300000</v>
      </c>
      <c r="N147" s="1">
        <v>97383254</v>
      </c>
      <c r="O147" s="2">
        <v>188100000</v>
      </c>
      <c r="P147" s="1">
        <v>1.0840746999999999</v>
      </c>
      <c r="Q147" s="1">
        <v>0.93187922000000001</v>
      </c>
      <c r="R147" s="1">
        <v>-12813109</v>
      </c>
      <c r="S147" s="1">
        <v>-6.8120780000000006E-2</v>
      </c>
      <c r="T147" s="1">
        <v>0.36624041000000002</v>
      </c>
      <c r="U147" s="1">
        <v>141.75026</v>
      </c>
      <c r="V147" s="1">
        <v>0.82330449999999999</v>
      </c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x14ac:dyDescent="0.25">
      <c r="A148" s="1" t="s">
        <v>45</v>
      </c>
      <c r="B148" s="1" t="s">
        <v>33</v>
      </c>
      <c r="C148" s="1" t="s">
        <v>46</v>
      </c>
      <c r="D148" s="1" t="s">
        <v>47</v>
      </c>
      <c r="E148" s="1">
        <v>2007</v>
      </c>
      <c r="F148" s="1">
        <v>33</v>
      </c>
      <c r="G148" s="1">
        <v>0</v>
      </c>
      <c r="H148" s="1"/>
      <c r="I148" s="1">
        <v>0</v>
      </c>
      <c r="J148" s="1">
        <v>9132836</v>
      </c>
      <c r="K148" s="1">
        <v>6.0124531000000001</v>
      </c>
      <c r="L148" s="2">
        <v>108100000</v>
      </c>
      <c r="M148" s="2">
        <v>198700000</v>
      </c>
      <c r="N148" s="2">
        <v>111300000</v>
      </c>
      <c r="O148" s="2">
        <v>211100000</v>
      </c>
      <c r="P148" s="1">
        <v>0.97109188999999996</v>
      </c>
      <c r="Q148" s="1">
        <v>0.94155944000000003</v>
      </c>
      <c r="R148" s="1">
        <v>-12335761</v>
      </c>
      <c r="S148" s="1">
        <v>-5.8440560000000003E-2</v>
      </c>
      <c r="T148" s="1">
        <v>0.31706891999999998</v>
      </c>
      <c r="U148" s="1">
        <v>137.02882</v>
      </c>
      <c r="V148" s="1">
        <v>1.4913221000000001</v>
      </c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x14ac:dyDescent="0.25">
      <c r="A149" s="1" t="s">
        <v>45</v>
      </c>
      <c r="B149" s="1" t="s">
        <v>33</v>
      </c>
      <c r="C149" s="1" t="s">
        <v>46</v>
      </c>
      <c r="D149" s="1" t="s">
        <v>47</v>
      </c>
      <c r="E149" s="1">
        <v>2008</v>
      </c>
      <c r="F149" s="1">
        <v>33</v>
      </c>
      <c r="G149" s="1">
        <v>0</v>
      </c>
      <c r="H149" s="1"/>
      <c r="I149" s="1">
        <v>0</v>
      </c>
      <c r="J149" s="1">
        <v>8021383</v>
      </c>
      <c r="K149" s="1">
        <v>8.7230182000000003</v>
      </c>
      <c r="L149" s="2">
        <v>125000000</v>
      </c>
      <c r="M149" s="2">
        <v>179200000</v>
      </c>
      <c r="N149" s="2">
        <v>109700000</v>
      </c>
      <c r="O149" s="2">
        <v>217600000</v>
      </c>
      <c r="P149" s="1">
        <v>1.1398313</v>
      </c>
      <c r="Q149" s="1">
        <v>0.82351596999999999</v>
      </c>
      <c r="R149" s="1">
        <v>-38404647</v>
      </c>
      <c r="S149" s="1">
        <v>-0.17648402999999999</v>
      </c>
      <c r="T149" s="1">
        <v>0.29835669999999997</v>
      </c>
      <c r="U149" s="1">
        <v>154.31739999999999</v>
      </c>
      <c r="V149" s="1">
        <v>4.5671675</v>
      </c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x14ac:dyDescent="0.25">
      <c r="A150" s="1" t="s">
        <v>45</v>
      </c>
      <c r="B150" s="1" t="s">
        <v>33</v>
      </c>
      <c r="C150" s="1" t="s">
        <v>46</v>
      </c>
      <c r="D150" s="1" t="s">
        <v>47</v>
      </c>
      <c r="E150" s="1">
        <v>2009</v>
      </c>
      <c r="F150" s="1">
        <v>33</v>
      </c>
      <c r="G150" s="1">
        <v>0</v>
      </c>
      <c r="H150" s="1"/>
      <c r="I150" s="1">
        <v>0</v>
      </c>
      <c r="J150" s="1">
        <v>8571847</v>
      </c>
      <c r="K150" s="1">
        <v>6.3542199999999998</v>
      </c>
      <c r="L150" s="2">
        <v>122300000</v>
      </c>
      <c r="M150" s="2">
        <v>170800000</v>
      </c>
      <c r="N150" s="2">
        <v>147300000</v>
      </c>
      <c r="O150" s="2">
        <v>206600000</v>
      </c>
      <c r="P150" s="1">
        <v>0.83024233000000003</v>
      </c>
      <c r="Q150" s="1">
        <v>0.82680719999999996</v>
      </c>
      <c r="R150" s="1">
        <v>-35783941</v>
      </c>
      <c r="S150" s="1">
        <v>-0.17319280000000001</v>
      </c>
      <c r="T150" s="1">
        <v>0.31993231</v>
      </c>
      <c r="U150" s="1">
        <v>145.91999999999999</v>
      </c>
      <c r="V150" s="1">
        <v>150.45052999999999</v>
      </c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x14ac:dyDescent="0.25">
      <c r="A151" s="1" t="s">
        <v>45</v>
      </c>
      <c r="B151" s="1" t="s">
        <v>33</v>
      </c>
      <c r="C151" s="1" t="s">
        <v>46</v>
      </c>
      <c r="D151" s="1" t="s">
        <v>47</v>
      </c>
      <c r="E151" s="1">
        <v>2010</v>
      </c>
      <c r="F151" s="1">
        <v>33</v>
      </c>
      <c r="G151" s="1">
        <v>0</v>
      </c>
      <c r="H151" s="1"/>
      <c r="I151" s="1">
        <v>0</v>
      </c>
      <c r="J151" s="1">
        <v>8856025</v>
      </c>
      <c r="K151" s="1">
        <v>8.9335187000000005</v>
      </c>
      <c r="L151" s="2">
        <v>149100000</v>
      </c>
      <c r="M151" s="2">
        <v>183700000</v>
      </c>
      <c r="N151" s="2">
        <v>108300000</v>
      </c>
      <c r="O151" s="2">
        <v>174200000</v>
      </c>
      <c r="P151" s="1">
        <v>1.3758683</v>
      </c>
      <c r="Q151" s="1">
        <v>1.0545769</v>
      </c>
      <c r="R151" s="1">
        <v>9509223</v>
      </c>
      <c r="S151" s="1">
        <v>5.4576890000000003E-2</v>
      </c>
      <c r="T151" s="1">
        <v>0.44870640000000001</v>
      </c>
      <c r="U151" s="1">
        <v>165.59936999999999</v>
      </c>
      <c r="V151" s="1">
        <v>0</v>
      </c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x14ac:dyDescent="0.25">
      <c r="A152" s="1" t="s">
        <v>45</v>
      </c>
      <c r="B152" s="1" t="s">
        <v>33</v>
      </c>
      <c r="C152" s="1" t="s">
        <v>46</v>
      </c>
      <c r="D152" s="1" t="s">
        <v>47</v>
      </c>
      <c r="E152" s="1">
        <v>2011</v>
      </c>
      <c r="F152" s="1">
        <v>33</v>
      </c>
      <c r="G152" s="1">
        <v>0</v>
      </c>
      <c r="H152" s="1"/>
      <c r="I152" s="1">
        <v>0</v>
      </c>
      <c r="J152" s="1">
        <v>9458810</v>
      </c>
      <c r="K152" s="1">
        <v>8.5436259000000003</v>
      </c>
      <c r="L152" s="2">
        <v>157400000</v>
      </c>
      <c r="M152" s="2">
        <v>221700000</v>
      </c>
      <c r="N152" s="2">
        <v>161200000</v>
      </c>
      <c r="O152" s="2">
        <v>218200000</v>
      </c>
      <c r="P152" s="1">
        <v>0.97651102999999995</v>
      </c>
      <c r="Q152" s="1">
        <v>1.0161373</v>
      </c>
      <c r="R152" s="1">
        <v>3520741</v>
      </c>
      <c r="S152" s="1">
        <v>1.613732E-2</v>
      </c>
      <c r="T152" s="1">
        <v>0.28452116999999999</v>
      </c>
      <c r="U152" s="1">
        <v>153.81617</v>
      </c>
      <c r="V152" s="1">
        <v>0</v>
      </c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x14ac:dyDescent="0.25">
      <c r="A153" s="1" t="s">
        <v>45</v>
      </c>
      <c r="B153" s="1" t="s">
        <v>33</v>
      </c>
      <c r="C153" s="1" t="s">
        <v>46</v>
      </c>
      <c r="D153" s="1" t="s">
        <v>47</v>
      </c>
      <c r="E153" s="1">
        <v>2012</v>
      </c>
      <c r="F153" s="1">
        <v>33</v>
      </c>
      <c r="G153" s="1">
        <v>0</v>
      </c>
      <c r="H153" s="1"/>
      <c r="I153" s="1">
        <v>0</v>
      </c>
      <c r="J153" s="1">
        <v>9779609</v>
      </c>
      <c r="K153" s="1">
        <v>8.0558262999999997</v>
      </c>
      <c r="L153" s="2">
        <v>157800000</v>
      </c>
      <c r="M153" s="2">
        <v>210800000</v>
      </c>
      <c r="N153" s="2">
        <v>169400000</v>
      </c>
      <c r="O153" s="2">
        <v>225900000</v>
      </c>
      <c r="P153" s="1">
        <v>0.93162948000000001</v>
      </c>
      <c r="Q153" s="1">
        <v>0.93350995000000003</v>
      </c>
      <c r="R153" s="1">
        <v>-15017953</v>
      </c>
      <c r="S153" s="1">
        <v>-6.6490049999999995E-2</v>
      </c>
      <c r="T153" s="1">
        <v>0.21191115999999999</v>
      </c>
      <c r="U153" s="1">
        <v>146.78411</v>
      </c>
      <c r="V153" s="1">
        <v>0</v>
      </c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x14ac:dyDescent="0.25">
      <c r="A154" s="1" t="s">
        <v>45</v>
      </c>
      <c r="B154" s="1" t="s">
        <v>33</v>
      </c>
      <c r="C154" s="1" t="s">
        <v>46</v>
      </c>
      <c r="D154" s="1" t="s">
        <v>47</v>
      </c>
      <c r="E154" s="1">
        <v>2013</v>
      </c>
      <c r="F154" s="1">
        <v>33</v>
      </c>
      <c r="G154" s="1">
        <v>0</v>
      </c>
      <c r="H154" s="1"/>
      <c r="I154" s="1">
        <v>0</v>
      </c>
      <c r="J154" s="1">
        <v>10267481</v>
      </c>
      <c r="K154" s="1">
        <v>8.7554105999999994</v>
      </c>
      <c r="L154" s="2">
        <v>175200000</v>
      </c>
      <c r="M154" s="2">
        <v>212000000</v>
      </c>
      <c r="N154" s="2">
        <v>121100000</v>
      </c>
      <c r="O154" s="2">
        <v>185300000</v>
      </c>
      <c r="P154" s="1">
        <v>1.4464612999999999</v>
      </c>
      <c r="Q154" s="1">
        <v>1.1442382</v>
      </c>
      <c r="R154" s="1">
        <v>26721339</v>
      </c>
      <c r="S154" s="1">
        <v>0.14423820000000001</v>
      </c>
      <c r="T154" s="1">
        <v>0.37515532000000001</v>
      </c>
      <c r="U154" s="1">
        <v>140.40637000000001</v>
      </c>
      <c r="V154" s="1">
        <v>0</v>
      </c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x14ac:dyDescent="0.25">
      <c r="A155" s="1" t="s">
        <v>45</v>
      </c>
      <c r="B155" s="1" t="s">
        <v>33</v>
      </c>
      <c r="C155" s="1" t="s">
        <v>46</v>
      </c>
      <c r="D155" s="1" t="s">
        <v>47</v>
      </c>
      <c r="E155" s="1">
        <v>2014</v>
      </c>
      <c r="F155" s="1">
        <v>33</v>
      </c>
      <c r="G155" s="1">
        <v>0</v>
      </c>
      <c r="H155" s="1"/>
      <c r="I155" s="1">
        <v>0</v>
      </c>
      <c r="J155" s="1">
        <v>10607996</v>
      </c>
      <c r="K155" s="1">
        <v>7.8140898999999999</v>
      </c>
      <c r="L155" s="2">
        <v>170300000</v>
      </c>
      <c r="M155" s="2">
        <v>218200000</v>
      </c>
      <c r="N155" s="2">
        <v>175800000</v>
      </c>
      <c r="O155" s="2">
        <v>239900000</v>
      </c>
      <c r="P155" s="1">
        <v>0.96870336999999995</v>
      </c>
      <c r="Q155" s="1">
        <v>0.90961477000000002</v>
      </c>
      <c r="R155" s="1">
        <v>-21680736</v>
      </c>
      <c r="S155" s="1">
        <v>-9.0385229999999997E-2</v>
      </c>
      <c r="T155" s="1">
        <v>0.16842335</v>
      </c>
      <c r="U155" s="1">
        <v>151.60256000000001</v>
      </c>
      <c r="V155" s="1">
        <v>0</v>
      </c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x14ac:dyDescent="0.25">
      <c r="A156" s="1" t="s">
        <v>45</v>
      </c>
      <c r="B156" s="1" t="s">
        <v>33</v>
      </c>
      <c r="C156" s="1" t="s">
        <v>46</v>
      </c>
      <c r="D156" s="1" t="s">
        <v>47</v>
      </c>
      <c r="E156" s="1">
        <v>2015</v>
      </c>
      <c r="F156" s="1">
        <v>33</v>
      </c>
      <c r="G156" s="1">
        <v>0</v>
      </c>
      <c r="H156" s="1"/>
      <c r="I156" s="1">
        <v>0</v>
      </c>
      <c r="J156" s="1">
        <v>11118223</v>
      </c>
      <c r="K156" s="1">
        <v>7.5366160999999998</v>
      </c>
      <c r="L156" s="2">
        <v>176100000</v>
      </c>
      <c r="M156" s="2">
        <v>215200000</v>
      </c>
      <c r="N156" s="2">
        <v>231600000</v>
      </c>
      <c r="O156" s="2">
        <v>292400000</v>
      </c>
      <c r="P156" s="1">
        <v>0.76046206000000005</v>
      </c>
      <c r="Q156" s="1">
        <v>0.73606636000000003</v>
      </c>
      <c r="R156" s="1">
        <v>-77163360</v>
      </c>
      <c r="S156" s="1">
        <v>-0.26393364000000002</v>
      </c>
      <c r="T156" s="1">
        <v>0.13237767</v>
      </c>
      <c r="U156" s="1">
        <v>142.59641999999999</v>
      </c>
      <c r="V156" s="1">
        <v>0</v>
      </c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x14ac:dyDescent="0.25">
      <c r="A157" s="1" t="s">
        <v>45</v>
      </c>
      <c r="B157" s="1" t="s">
        <v>33</v>
      </c>
      <c r="C157" s="1" t="s">
        <v>46</v>
      </c>
      <c r="D157" s="1" t="s">
        <v>47</v>
      </c>
      <c r="E157" s="1">
        <v>2016</v>
      </c>
      <c r="F157" s="1">
        <v>33</v>
      </c>
      <c r="G157" s="1">
        <v>0</v>
      </c>
      <c r="H157" s="1"/>
      <c r="I157" s="1">
        <v>0</v>
      </c>
      <c r="J157" s="1">
        <v>11345748</v>
      </c>
      <c r="K157" s="1">
        <v>7.6124204000000004</v>
      </c>
      <c r="L157" s="2">
        <v>182200000</v>
      </c>
      <c r="M157" s="2">
        <v>229600000</v>
      </c>
      <c r="N157" s="2">
        <v>231700000</v>
      </c>
      <c r="O157" s="2">
        <v>289900000</v>
      </c>
      <c r="P157" s="1">
        <v>0.78625403000000005</v>
      </c>
      <c r="Q157" s="1">
        <v>0.79176142000000005</v>
      </c>
      <c r="R157" s="1">
        <v>-60377408</v>
      </c>
      <c r="S157" s="1">
        <v>-0.20823858000000001</v>
      </c>
      <c r="T157" s="1">
        <v>0.15099019999999999</v>
      </c>
      <c r="U157" s="1">
        <v>167.88122999999999</v>
      </c>
      <c r="V157" s="1">
        <v>5.7451553999999998</v>
      </c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x14ac:dyDescent="0.25">
      <c r="A158" s="1" t="s">
        <v>45</v>
      </c>
      <c r="B158" s="1" t="s">
        <v>33</v>
      </c>
      <c r="C158" s="1" t="s">
        <v>46</v>
      </c>
      <c r="D158" s="1" t="s">
        <v>47</v>
      </c>
      <c r="E158" s="1">
        <v>2017</v>
      </c>
      <c r="F158" s="1">
        <v>33</v>
      </c>
      <c r="G158" s="1">
        <v>0</v>
      </c>
      <c r="H158" s="1"/>
      <c r="I158" s="1">
        <v>0</v>
      </c>
      <c r="J158" s="1">
        <v>11232272</v>
      </c>
      <c r="K158" s="1">
        <v>8.3238401999999994</v>
      </c>
      <c r="L158" s="2">
        <v>195000000</v>
      </c>
      <c r="M158" s="2">
        <v>280500000</v>
      </c>
      <c r="N158" s="2">
        <v>222400000</v>
      </c>
      <c r="O158" s="2">
        <v>283700000</v>
      </c>
      <c r="P158" s="1">
        <v>0.87687864000000004</v>
      </c>
      <c r="Q158" s="1">
        <v>0.98890376999999996</v>
      </c>
      <c r="R158" s="1">
        <v>-3147849</v>
      </c>
      <c r="S158" s="1">
        <v>-1.109623E-2</v>
      </c>
      <c r="T158" s="1">
        <v>0.17993922000000001</v>
      </c>
      <c r="U158" s="1">
        <v>166.49392</v>
      </c>
      <c r="V158" s="1">
        <v>2.2942819999999999</v>
      </c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x14ac:dyDescent="0.25">
      <c r="A159" s="1" t="s">
        <v>45</v>
      </c>
      <c r="B159" s="1" t="s">
        <v>33</v>
      </c>
      <c r="C159" s="1" t="s">
        <v>46</v>
      </c>
      <c r="D159" s="1" t="s">
        <v>47</v>
      </c>
      <c r="E159" s="1">
        <v>2018</v>
      </c>
      <c r="F159" s="1">
        <v>33</v>
      </c>
      <c r="G159" s="1">
        <v>0</v>
      </c>
      <c r="H159" s="1"/>
      <c r="I159" s="1">
        <v>0</v>
      </c>
      <c r="J159" s="1">
        <v>11022224</v>
      </c>
      <c r="K159" s="1">
        <v>9.3798644000000007</v>
      </c>
      <c r="L159" s="2">
        <v>206500000</v>
      </c>
      <c r="M159" s="2">
        <v>266600000</v>
      </c>
      <c r="N159" s="2">
        <v>232800000</v>
      </c>
      <c r="O159" s="2">
        <v>292400000</v>
      </c>
      <c r="P159" s="1">
        <v>0.88719117999999997</v>
      </c>
      <c r="Q159" s="1">
        <v>0.91168576000000001</v>
      </c>
      <c r="R159" s="1">
        <v>-25822413</v>
      </c>
      <c r="S159" s="1">
        <v>-8.8314240000000002E-2</v>
      </c>
      <c r="T159" s="1">
        <v>0.22994664000000001</v>
      </c>
      <c r="U159" s="1">
        <v>165.03460000000001</v>
      </c>
      <c r="V159" s="1">
        <v>14.243078000000001</v>
      </c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x14ac:dyDescent="0.25">
      <c r="A160" s="1" t="s">
        <v>45</v>
      </c>
      <c r="B160" s="1" t="s">
        <v>33</v>
      </c>
      <c r="C160" s="1" t="s">
        <v>46</v>
      </c>
      <c r="D160" s="1" t="s">
        <v>47</v>
      </c>
      <c r="E160" s="1">
        <v>2019</v>
      </c>
      <c r="F160" s="1">
        <v>33</v>
      </c>
      <c r="G160" s="1">
        <v>0</v>
      </c>
      <c r="H160" s="1"/>
      <c r="I160" s="1">
        <v>0</v>
      </c>
      <c r="J160" s="1">
        <v>10417815</v>
      </c>
      <c r="K160" s="1">
        <v>11.823046</v>
      </c>
      <c r="L160" s="2">
        <v>227500000</v>
      </c>
      <c r="M160" s="2">
        <v>275300000</v>
      </c>
      <c r="N160" s="2">
        <v>240200000</v>
      </c>
      <c r="O160" s="2">
        <v>298700000</v>
      </c>
      <c r="P160" s="1">
        <v>0.94731346999999999</v>
      </c>
      <c r="Q160" s="1">
        <v>0.92166939000000003</v>
      </c>
      <c r="R160" s="1">
        <v>-23395674</v>
      </c>
      <c r="S160" s="1">
        <v>-7.8330609999999995E-2</v>
      </c>
      <c r="T160" s="1">
        <v>0.21276244999999999</v>
      </c>
      <c r="U160" s="1">
        <v>170.28399999999999</v>
      </c>
      <c r="V160" s="1">
        <v>16.752012000000001</v>
      </c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x14ac:dyDescent="0.25">
      <c r="A161" s="1" t="s">
        <v>45</v>
      </c>
      <c r="B161" s="1" t="s">
        <v>33</v>
      </c>
      <c r="C161" s="1" t="s">
        <v>46</v>
      </c>
      <c r="D161" s="1" t="s">
        <v>47</v>
      </c>
      <c r="E161" s="1">
        <v>2020</v>
      </c>
      <c r="F161" s="1">
        <v>33</v>
      </c>
      <c r="G161" s="1">
        <v>0</v>
      </c>
      <c r="H161" s="1"/>
      <c r="I161" s="1">
        <v>0</v>
      </c>
      <c r="J161" s="1">
        <v>4445906</v>
      </c>
      <c r="K161" s="1">
        <v>25.254166000000001</v>
      </c>
      <c r="L161" s="2">
        <v>187700000</v>
      </c>
      <c r="M161" s="2">
        <v>304900000</v>
      </c>
      <c r="N161" s="2">
        <v>213900000</v>
      </c>
      <c r="O161" s="2">
        <v>272000000</v>
      </c>
      <c r="P161" s="1">
        <v>0.87766277000000004</v>
      </c>
      <c r="Q161" s="1">
        <v>1.1212091</v>
      </c>
      <c r="R161" s="1">
        <v>32963364</v>
      </c>
      <c r="S161" s="1">
        <v>0.12120905</v>
      </c>
      <c r="T161" s="1">
        <v>0.16700975000000001</v>
      </c>
      <c r="U161" s="1">
        <v>390.78361999999998</v>
      </c>
      <c r="V161" s="1">
        <v>41.068947000000001</v>
      </c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x14ac:dyDescent="0.25">
      <c r="A162" s="1" t="s">
        <v>45</v>
      </c>
      <c r="B162" s="1" t="s">
        <v>33</v>
      </c>
      <c r="C162" s="1" t="s">
        <v>48</v>
      </c>
      <c r="D162" s="1" t="s">
        <v>49</v>
      </c>
      <c r="E162" s="1">
        <v>2001</v>
      </c>
      <c r="F162" s="1">
        <v>41</v>
      </c>
      <c r="G162" s="1">
        <v>0</v>
      </c>
      <c r="H162" s="1"/>
      <c r="I162" s="1">
        <v>0</v>
      </c>
      <c r="J162" s="1">
        <v>31529561</v>
      </c>
      <c r="K162" s="1">
        <v>9.6881451999999992</v>
      </c>
      <c r="L162" s="2">
        <v>465800000</v>
      </c>
      <c r="M162" s="2">
        <v>630800000</v>
      </c>
      <c r="N162" s="2">
        <v>325400000</v>
      </c>
      <c r="O162" s="2">
        <v>603500000</v>
      </c>
      <c r="P162" s="1">
        <v>1.4313733</v>
      </c>
      <c r="Q162" s="1">
        <v>1.0453242</v>
      </c>
      <c r="R162" s="1">
        <v>27351241</v>
      </c>
      <c r="S162" s="1">
        <v>4.5324209999999997E-2</v>
      </c>
      <c r="T162" s="1">
        <v>0.14681350000000001</v>
      </c>
      <c r="U162" s="1">
        <v>103.65182</v>
      </c>
      <c r="V162" s="1">
        <v>6.3809785000000003</v>
      </c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x14ac:dyDescent="0.25">
      <c r="A163" s="1" t="s">
        <v>45</v>
      </c>
      <c r="B163" s="1" t="s">
        <v>33</v>
      </c>
      <c r="C163" s="1" t="s">
        <v>48</v>
      </c>
      <c r="D163" s="1" t="s">
        <v>49</v>
      </c>
      <c r="E163" s="1">
        <v>2002</v>
      </c>
      <c r="F163" s="1">
        <v>41</v>
      </c>
      <c r="G163" s="1">
        <v>0</v>
      </c>
      <c r="H163" s="1"/>
      <c r="I163" s="1">
        <v>0</v>
      </c>
      <c r="J163" s="1">
        <v>31706328</v>
      </c>
      <c r="K163" s="1">
        <v>9.1988185999999992</v>
      </c>
      <c r="L163" s="2">
        <v>451000000</v>
      </c>
      <c r="M163" s="2">
        <v>642600000</v>
      </c>
      <c r="N163" s="2">
        <v>325400000</v>
      </c>
      <c r="O163" s="2">
        <v>616800000</v>
      </c>
      <c r="P163" s="1">
        <v>1.386255</v>
      </c>
      <c r="Q163" s="1">
        <v>1.0418854</v>
      </c>
      <c r="R163" s="1">
        <v>25833353</v>
      </c>
      <c r="S163" s="1">
        <v>4.1885430000000001E-2</v>
      </c>
      <c r="T163" s="1">
        <v>0.19398513000000001</v>
      </c>
      <c r="U163" s="1">
        <v>104.65875</v>
      </c>
      <c r="V163" s="1">
        <v>6.9120195999999998</v>
      </c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x14ac:dyDescent="0.25">
      <c r="A164" s="1" t="s">
        <v>45</v>
      </c>
      <c r="B164" s="1" t="s">
        <v>33</v>
      </c>
      <c r="C164" s="1" t="s">
        <v>48</v>
      </c>
      <c r="D164" s="1" t="s">
        <v>49</v>
      </c>
      <c r="E164" s="1">
        <v>2003</v>
      </c>
      <c r="F164" s="1">
        <v>41</v>
      </c>
      <c r="G164" s="1">
        <v>0</v>
      </c>
      <c r="H164" s="1"/>
      <c r="I164" s="1">
        <v>0</v>
      </c>
      <c r="J164" s="1">
        <v>32920387</v>
      </c>
      <c r="K164" s="1">
        <v>9.5402958000000009</v>
      </c>
      <c r="L164" s="2">
        <v>482000000</v>
      </c>
      <c r="M164" s="2">
        <v>640900000</v>
      </c>
      <c r="N164" s="2">
        <v>331500000</v>
      </c>
      <c r="O164" s="2">
        <v>637600000</v>
      </c>
      <c r="P164" s="1">
        <v>1.4536511999999999</v>
      </c>
      <c r="Q164" s="1">
        <v>1.0052620999999999</v>
      </c>
      <c r="R164" s="1">
        <v>3355021</v>
      </c>
      <c r="S164" s="1">
        <v>5.2620499999999999E-3</v>
      </c>
      <c r="T164" s="1">
        <v>0.22814287</v>
      </c>
      <c r="U164" s="1">
        <v>122.63928</v>
      </c>
      <c r="V164" s="1">
        <v>1.0229223999999999</v>
      </c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x14ac:dyDescent="0.25">
      <c r="A165" s="1" t="s">
        <v>45</v>
      </c>
      <c r="B165" s="1" t="s">
        <v>33</v>
      </c>
      <c r="C165" s="1" t="s">
        <v>48</v>
      </c>
      <c r="D165" s="1" t="s">
        <v>49</v>
      </c>
      <c r="E165" s="1">
        <v>2004</v>
      </c>
      <c r="F165" s="1">
        <v>41</v>
      </c>
      <c r="G165" s="1">
        <v>0</v>
      </c>
      <c r="H165" s="1"/>
      <c r="I165" s="1">
        <v>0</v>
      </c>
      <c r="J165" s="1">
        <v>36100147</v>
      </c>
      <c r="K165" s="1">
        <v>7.0378847000000002</v>
      </c>
      <c r="L165" s="2">
        <v>442600000</v>
      </c>
      <c r="M165" s="2">
        <v>626300000</v>
      </c>
      <c r="N165" s="2">
        <v>317800000</v>
      </c>
      <c r="O165" s="2">
        <v>651900000</v>
      </c>
      <c r="P165" s="1">
        <v>1.3924709</v>
      </c>
      <c r="Q165" s="1">
        <v>0.96070871000000002</v>
      </c>
      <c r="R165" s="1">
        <v>-25614204</v>
      </c>
      <c r="S165" s="1">
        <v>-3.929129E-2</v>
      </c>
      <c r="T165" s="1">
        <v>0.32889121999999998</v>
      </c>
      <c r="U165" s="1">
        <v>111.29994000000001</v>
      </c>
      <c r="V165" s="1">
        <v>1.0261700000000001E-3</v>
      </c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x14ac:dyDescent="0.25">
      <c r="A166" s="1" t="s">
        <v>45</v>
      </c>
      <c r="B166" s="1" t="s">
        <v>33</v>
      </c>
      <c r="C166" s="1" t="s">
        <v>48</v>
      </c>
      <c r="D166" s="1" t="s">
        <v>49</v>
      </c>
      <c r="E166" s="1">
        <v>2005</v>
      </c>
      <c r="F166" s="1">
        <v>41</v>
      </c>
      <c r="G166" s="1">
        <v>0</v>
      </c>
      <c r="H166" s="1"/>
      <c r="I166" s="1">
        <v>0</v>
      </c>
      <c r="J166" s="1">
        <v>36720005</v>
      </c>
      <c r="K166" s="1">
        <v>9.0418658000000001</v>
      </c>
      <c r="L166" s="2">
        <v>532900000</v>
      </c>
      <c r="M166" s="2">
        <v>765500000</v>
      </c>
      <c r="N166" s="2">
        <v>352000000</v>
      </c>
      <c r="O166" s="2">
        <v>693800000</v>
      </c>
      <c r="P166" s="1">
        <v>1.5140068</v>
      </c>
      <c r="Q166" s="1">
        <v>1.1033683999999999</v>
      </c>
      <c r="R166" s="1">
        <v>71712050</v>
      </c>
      <c r="S166" s="1">
        <v>0.10336836000000001</v>
      </c>
      <c r="T166" s="1">
        <v>0.40108897999999998</v>
      </c>
      <c r="U166" s="1">
        <v>154.011</v>
      </c>
      <c r="V166" s="1">
        <v>1.6436545</v>
      </c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x14ac:dyDescent="0.25">
      <c r="A167" s="1" t="s">
        <v>45</v>
      </c>
      <c r="B167" s="1" t="s">
        <v>33</v>
      </c>
      <c r="C167" s="1" t="s">
        <v>48</v>
      </c>
      <c r="D167" s="1" t="s">
        <v>49</v>
      </c>
      <c r="E167" s="1">
        <v>2006</v>
      </c>
      <c r="F167" s="1">
        <v>41</v>
      </c>
      <c r="G167" s="1">
        <v>0</v>
      </c>
      <c r="H167" s="1"/>
      <c r="I167" s="1">
        <v>0</v>
      </c>
      <c r="J167" s="1">
        <v>36825097</v>
      </c>
      <c r="K167" s="1">
        <v>9.2399526000000005</v>
      </c>
      <c r="L167" s="2">
        <v>545900000</v>
      </c>
      <c r="M167" s="2">
        <v>842600000</v>
      </c>
      <c r="N167" s="2">
        <v>354600000</v>
      </c>
      <c r="O167" s="2">
        <v>697600000</v>
      </c>
      <c r="P167" s="1">
        <v>1.5395901000000001</v>
      </c>
      <c r="Q167" s="1">
        <v>1.2078868</v>
      </c>
      <c r="R167" s="2">
        <v>145000000</v>
      </c>
      <c r="S167" s="1">
        <v>0.20788682</v>
      </c>
      <c r="T167" s="1">
        <v>0.31314556999999998</v>
      </c>
      <c r="U167" s="1">
        <v>142.28201999999999</v>
      </c>
      <c r="V167" s="1">
        <v>1.9652358000000001</v>
      </c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x14ac:dyDescent="0.25">
      <c r="A168" s="1" t="s">
        <v>45</v>
      </c>
      <c r="B168" s="1" t="s">
        <v>33</v>
      </c>
      <c r="C168" s="1" t="s">
        <v>48</v>
      </c>
      <c r="D168" s="1" t="s">
        <v>49</v>
      </c>
      <c r="E168" s="1">
        <v>2007</v>
      </c>
      <c r="F168" s="1">
        <v>41</v>
      </c>
      <c r="G168" s="1">
        <v>0</v>
      </c>
      <c r="H168" s="1"/>
      <c r="I168" s="1">
        <v>0</v>
      </c>
      <c r="J168" s="1">
        <v>36521585</v>
      </c>
      <c r="K168" s="1">
        <v>11.756748999999999</v>
      </c>
      <c r="L168" s="2">
        <v>655500000</v>
      </c>
      <c r="M168" s="2">
        <v>928400000</v>
      </c>
      <c r="N168" s="2">
        <v>398100000</v>
      </c>
      <c r="O168" s="2">
        <v>751400000</v>
      </c>
      <c r="P168" s="1">
        <v>1.6464018</v>
      </c>
      <c r="Q168" s="1">
        <v>1.2355311</v>
      </c>
      <c r="R168" s="2">
        <v>177000000</v>
      </c>
      <c r="S168" s="1">
        <v>0.23553110999999999</v>
      </c>
      <c r="T168" s="1">
        <v>0.27258756000000001</v>
      </c>
      <c r="U168" s="1">
        <v>149.92409000000001</v>
      </c>
      <c r="V168" s="1">
        <v>2.7824640999999999</v>
      </c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x14ac:dyDescent="0.25">
      <c r="A169" s="1" t="s">
        <v>45</v>
      </c>
      <c r="B169" s="1" t="s">
        <v>33</v>
      </c>
      <c r="C169" s="1" t="s">
        <v>48</v>
      </c>
      <c r="D169" s="1" t="s">
        <v>49</v>
      </c>
      <c r="E169" s="1">
        <v>2008</v>
      </c>
      <c r="F169" s="1">
        <v>41</v>
      </c>
      <c r="G169" s="1">
        <v>0</v>
      </c>
      <c r="H169" s="1"/>
      <c r="I169" s="1">
        <v>0</v>
      </c>
      <c r="J169" s="1">
        <v>33683991</v>
      </c>
      <c r="K169" s="1">
        <v>13.709714999999999</v>
      </c>
      <c r="L169" s="2">
        <v>684300000</v>
      </c>
      <c r="M169" s="2">
        <v>920900000</v>
      </c>
      <c r="N169" s="2">
        <v>428500000</v>
      </c>
      <c r="O169" s="2">
        <v>803500000</v>
      </c>
      <c r="P169" s="1">
        <v>1.5968845</v>
      </c>
      <c r="Q169" s="1">
        <v>1.1461751</v>
      </c>
      <c r="R169" s="2">
        <v>117400000</v>
      </c>
      <c r="S169" s="1">
        <v>0.14617506</v>
      </c>
      <c r="T169" s="1">
        <v>0.22986651999999999</v>
      </c>
      <c r="U169" s="1">
        <v>172.87169</v>
      </c>
      <c r="V169" s="1">
        <v>4.6271239</v>
      </c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x14ac:dyDescent="0.25">
      <c r="A170" s="1" t="s">
        <v>45</v>
      </c>
      <c r="B170" s="1" t="s">
        <v>33</v>
      </c>
      <c r="C170" s="1" t="s">
        <v>48</v>
      </c>
      <c r="D170" s="1" t="s">
        <v>49</v>
      </c>
      <c r="E170" s="1">
        <v>2009</v>
      </c>
      <c r="F170" s="1">
        <v>41</v>
      </c>
      <c r="G170" s="1">
        <v>0</v>
      </c>
      <c r="H170" s="1"/>
      <c r="I170" s="1">
        <v>0</v>
      </c>
      <c r="J170" s="1">
        <v>32047097</v>
      </c>
      <c r="K170" s="1">
        <v>12.314002</v>
      </c>
      <c r="L170" s="2">
        <v>624400000</v>
      </c>
      <c r="M170" s="2">
        <v>808800000</v>
      </c>
      <c r="N170" s="2">
        <v>583000000</v>
      </c>
      <c r="O170" s="2">
        <v>811700000</v>
      </c>
      <c r="P170" s="1">
        <v>1.0710838</v>
      </c>
      <c r="Q170" s="1">
        <v>0.99647052999999997</v>
      </c>
      <c r="R170" s="1">
        <v>-2864903</v>
      </c>
      <c r="S170" s="1">
        <v>-3.5294699999999998E-3</v>
      </c>
      <c r="T170" s="1">
        <v>0.11032792</v>
      </c>
      <c r="U170" s="1">
        <v>185.19005999999999</v>
      </c>
      <c r="V170" s="1">
        <v>180.55439000000001</v>
      </c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x14ac:dyDescent="0.25">
      <c r="A171" s="1" t="s">
        <v>45</v>
      </c>
      <c r="B171" s="1" t="s">
        <v>33</v>
      </c>
      <c r="C171" s="1" t="s">
        <v>48</v>
      </c>
      <c r="D171" s="1" t="s">
        <v>49</v>
      </c>
      <c r="E171" s="1">
        <v>2010</v>
      </c>
      <c r="F171" s="1">
        <v>41</v>
      </c>
      <c r="G171" s="1">
        <v>0</v>
      </c>
      <c r="H171" s="1"/>
      <c r="I171" s="1">
        <v>0</v>
      </c>
      <c r="J171" s="1">
        <v>33232412</v>
      </c>
      <c r="K171" s="1">
        <v>14.252523999999999</v>
      </c>
      <c r="L171" s="2">
        <v>702600000</v>
      </c>
      <c r="M171" s="2">
        <v>919100000</v>
      </c>
      <c r="N171" s="2">
        <v>495200000</v>
      </c>
      <c r="O171" s="2">
        <v>734000000</v>
      </c>
      <c r="P171" s="1">
        <v>1.4188422000000001</v>
      </c>
      <c r="Q171" s="1">
        <v>1.2521602000000001</v>
      </c>
      <c r="R171" s="2">
        <v>185100000</v>
      </c>
      <c r="S171" s="1">
        <v>0.25216021999999999</v>
      </c>
      <c r="T171" s="1">
        <v>0.45913393000000002</v>
      </c>
      <c r="U171" s="1">
        <v>199.14958999999999</v>
      </c>
      <c r="V171" s="1">
        <v>205.06932</v>
      </c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x14ac:dyDescent="0.25">
      <c r="A172" s="1" t="s">
        <v>45</v>
      </c>
      <c r="B172" s="1" t="s">
        <v>33</v>
      </c>
      <c r="C172" s="1" t="s">
        <v>48</v>
      </c>
      <c r="D172" s="1" t="s">
        <v>49</v>
      </c>
      <c r="E172" s="1">
        <v>2011</v>
      </c>
      <c r="F172" s="1">
        <v>41</v>
      </c>
      <c r="G172" s="1">
        <v>0</v>
      </c>
      <c r="H172" s="1"/>
      <c r="I172" s="1">
        <v>0</v>
      </c>
      <c r="J172" s="1">
        <v>33206867</v>
      </c>
      <c r="K172" s="1">
        <v>13.036649000000001</v>
      </c>
      <c r="L172" s="2">
        <v>679400000</v>
      </c>
      <c r="M172" s="2">
        <v>966200000</v>
      </c>
      <c r="N172" s="2">
        <v>609500000</v>
      </c>
      <c r="O172" s="2">
        <v>879300000</v>
      </c>
      <c r="P172" s="1">
        <v>1.1146891999999999</v>
      </c>
      <c r="Q172" s="1">
        <v>1.0988627</v>
      </c>
      <c r="R172" s="1">
        <v>86928139</v>
      </c>
      <c r="S172" s="1">
        <v>9.8862679999999994E-2</v>
      </c>
      <c r="T172" s="1">
        <v>0.20025027000000001</v>
      </c>
      <c r="U172" s="1">
        <v>225.83485999999999</v>
      </c>
      <c r="V172" s="1">
        <v>0</v>
      </c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x14ac:dyDescent="0.25">
      <c r="A173" s="1" t="s">
        <v>45</v>
      </c>
      <c r="B173" s="1" t="s">
        <v>33</v>
      </c>
      <c r="C173" s="1" t="s">
        <v>48</v>
      </c>
      <c r="D173" s="1" t="s">
        <v>49</v>
      </c>
      <c r="E173" s="1">
        <v>2012</v>
      </c>
      <c r="F173" s="1">
        <v>41</v>
      </c>
      <c r="G173" s="1">
        <v>0</v>
      </c>
      <c r="H173" s="1"/>
      <c r="I173" s="1">
        <v>0</v>
      </c>
      <c r="J173" s="1">
        <v>33244515</v>
      </c>
      <c r="K173" s="1">
        <v>13.627133000000001</v>
      </c>
      <c r="L173" s="2">
        <v>702600000</v>
      </c>
      <c r="M173" s="2">
        <v>971800000</v>
      </c>
      <c r="N173" s="2">
        <v>688500000</v>
      </c>
      <c r="O173" s="2">
        <v>955300000</v>
      </c>
      <c r="P173" s="1">
        <v>1.0203656999999999</v>
      </c>
      <c r="Q173" s="1">
        <v>1.017328</v>
      </c>
      <c r="R173" s="1">
        <v>16553036</v>
      </c>
      <c r="S173" s="1">
        <v>1.7328E-2</v>
      </c>
      <c r="T173" s="1">
        <v>0.11618014</v>
      </c>
      <c r="U173" s="1">
        <v>220.46333000000001</v>
      </c>
      <c r="V173" s="1">
        <v>0</v>
      </c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x14ac:dyDescent="0.25">
      <c r="A174" s="1" t="s">
        <v>45</v>
      </c>
      <c r="B174" s="1" t="s">
        <v>33</v>
      </c>
      <c r="C174" s="1" t="s">
        <v>48</v>
      </c>
      <c r="D174" s="1" t="s">
        <v>49</v>
      </c>
      <c r="E174" s="1">
        <v>2013</v>
      </c>
      <c r="F174" s="1">
        <v>41</v>
      </c>
      <c r="G174" s="1">
        <v>0</v>
      </c>
      <c r="H174" s="1"/>
      <c r="I174" s="1">
        <v>0</v>
      </c>
      <c r="J174" s="1">
        <v>33297578</v>
      </c>
      <c r="K174" s="1">
        <v>13.787535</v>
      </c>
      <c r="L174" s="2">
        <v>717700000</v>
      </c>
      <c r="M174" s="2">
        <v>1066000000</v>
      </c>
      <c r="N174" s="2">
        <v>622600000</v>
      </c>
      <c r="O174" s="2">
        <v>893100000</v>
      </c>
      <c r="P174" s="1">
        <v>1.1527056</v>
      </c>
      <c r="Q174" s="1">
        <v>1.1934558</v>
      </c>
      <c r="R174" s="2">
        <v>172800000</v>
      </c>
      <c r="S174" s="1">
        <v>0.19345585000000001</v>
      </c>
      <c r="T174" s="1">
        <v>0.12165401000000001</v>
      </c>
      <c r="U174" s="1">
        <v>236.93197000000001</v>
      </c>
      <c r="V174" s="1">
        <v>0</v>
      </c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x14ac:dyDescent="0.25">
      <c r="A175" s="1" t="s">
        <v>45</v>
      </c>
      <c r="B175" s="1" t="s">
        <v>33</v>
      </c>
      <c r="C175" s="1" t="s">
        <v>48</v>
      </c>
      <c r="D175" s="1" t="s">
        <v>49</v>
      </c>
      <c r="E175" s="1">
        <v>2014</v>
      </c>
      <c r="F175" s="1">
        <v>41</v>
      </c>
      <c r="G175" s="1">
        <v>0</v>
      </c>
      <c r="H175" s="1"/>
      <c r="I175" s="1">
        <v>0</v>
      </c>
      <c r="J175" s="1">
        <v>34952762</v>
      </c>
      <c r="K175" s="1">
        <v>16.236566</v>
      </c>
      <c r="L175" s="2">
        <v>844500000</v>
      </c>
      <c r="M175" s="2">
        <v>1146000000</v>
      </c>
      <c r="N175" s="2">
        <v>713200000</v>
      </c>
      <c r="O175" s="2">
        <v>1014000000</v>
      </c>
      <c r="P175" s="1">
        <v>1.1841033000000001</v>
      </c>
      <c r="Q175" s="1">
        <v>1.1309149000000001</v>
      </c>
      <c r="R175" s="2">
        <v>132700000</v>
      </c>
      <c r="S175" s="1">
        <v>0.13091494000000001</v>
      </c>
      <c r="T175" s="1">
        <v>9.830477E-2</v>
      </c>
      <c r="U175" s="1">
        <v>220.48342</v>
      </c>
      <c r="V175" s="1">
        <v>0</v>
      </c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x14ac:dyDescent="0.25">
      <c r="A176" s="1" t="s">
        <v>45</v>
      </c>
      <c r="B176" s="1" t="s">
        <v>33</v>
      </c>
      <c r="C176" s="1" t="s">
        <v>48</v>
      </c>
      <c r="D176" s="1" t="s">
        <v>49</v>
      </c>
      <c r="E176" s="1">
        <v>2015</v>
      </c>
      <c r="F176" s="1">
        <v>41</v>
      </c>
      <c r="G176" s="1">
        <v>0</v>
      </c>
      <c r="H176" s="1"/>
      <c r="I176" s="1">
        <v>0</v>
      </c>
      <c r="J176" s="1">
        <v>38395905</v>
      </c>
      <c r="K176" s="1">
        <v>14.651650999999999</v>
      </c>
      <c r="L176" s="2">
        <v>845200000</v>
      </c>
      <c r="M176" s="2">
        <v>1124000000</v>
      </c>
      <c r="N176" s="2">
        <v>805700000</v>
      </c>
      <c r="O176" s="2">
        <v>1125000000</v>
      </c>
      <c r="P176" s="1">
        <v>1.0490482999999999</v>
      </c>
      <c r="Q176" s="1">
        <v>0.99875413000000002</v>
      </c>
      <c r="R176" s="1">
        <v>-1401708</v>
      </c>
      <c r="S176" s="1">
        <v>-1.2458700000000001E-3</v>
      </c>
      <c r="T176" s="1">
        <v>0.12754950000000001</v>
      </c>
      <c r="U176" s="1">
        <v>204.20573999999999</v>
      </c>
      <c r="V176" s="1">
        <v>0</v>
      </c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x14ac:dyDescent="0.25">
      <c r="A177" s="1" t="s">
        <v>45</v>
      </c>
      <c r="B177" s="1" t="s">
        <v>33</v>
      </c>
      <c r="C177" s="1" t="s">
        <v>48</v>
      </c>
      <c r="D177" s="1" t="s">
        <v>49</v>
      </c>
      <c r="E177" s="1">
        <v>2016</v>
      </c>
      <c r="F177" s="1">
        <v>41</v>
      </c>
      <c r="G177" s="1">
        <v>0</v>
      </c>
      <c r="H177" s="1"/>
      <c r="I177" s="1">
        <v>0</v>
      </c>
      <c r="J177" s="1">
        <v>38872669</v>
      </c>
      <c r="K177" s="1">
        <v>16.775941</v>
      </c>
      <c r="L177" s="2">
        <v>947800000</v>
      </c>
      <c r="M177" s="2">
        <v>1230000000</v>
      </c>
      <c r="N177" s="2">
        <v>1006000000</v>
      </c>
      <c r="O177" s="2">
        <v>1322000000</v>
      </c>
      <c r="P177" s="1">
        <v>0.94225713</v>
      </c>
      <c r="Q177" s="1">
        <v>0.93040743000000004</v>
      </c>
      <c r="R177" s="1">
        <v>-92002752</v>
      </c>
      <c r="S177" s="1">
        <v>-6.9592570000000006E-2</v>
      </c>
      <c r="T177" s="1">
        <v>0.14717811</v>
      </c>
      <c r="U177" s="1">
        <v>198.75307000000001</v>
      </c>
      <c r="V177" s="1">
        <v>32.920893999999997</v>
      </c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x14ac:dyDescent="0.25">
      <c r="A178" s="1" t="s">
        <v>45</v>
      </c>
      <c r="B178" s="1" t="s">
        <v>33</v>
      </c>
      <c r="C178" s="1" t="s">
        <v>48</v>
      </c>
      <c r="D178" s="1" t="s">
        <v>49</v>
      </c>
      <c r="E178" s="1">
        <v>2017</v>
      </c>
      <c r="F178" s="1">
        <v>41</v>
      </c>
      <c r="G178" s="1">
        <v>0</v>
      </c>
      <c r="H178" s="1"/>
      <c r="I178" s="1">
        <v>0</v>
      </c>
      <c r="J178" s="1">
        <v>39815888</v>
      </c>
      <c r="K178" s="1">
        <v>16.772387999999999</v>
      </c>
      <c r="L178" s="2">
        <v>976200000</v>
      </c>
      <c r="M178" s="2">
        <v>1280000000</v>
      </c>
      <c r="N178" s="2">
        <v>933500000</v>
      </c>
      <c r="O178" s="2">
        <v>1247000000</v>
      </c>
      <c r="P178" s="1">
        <v>1.0456801</v>
      </c>
      <c r="Q178" s="1">
        <v>1.0267470999999999</v>
      </c>
      <c r="R178" s="1">
        <v>33346594</v>
      </c>
      <c r="S178" s="1">
        <v>2.6747079999999999E-2</v>
      </c>
      <c r="T178" s="1">
        <v>0.19830310000000001</v>
      </c>
      <c r="U178" s="1">
        <v>232.40317999999999</v>
      </c>
      <c r="V178" s="1">
        <v>22.445633999999998</v>
      </c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x14ac:dyDescent="0.25">
      <c r="A179" s="1" t="s">
        <v>45</v>
      </c>
      <c r="B179" s="1" t="s">
        <v>33</v>
      </c>
      <c r="C179" s="1" t="s">
        <v>48</v>
      </c>
      <c r="D179" s="1" t="s">
        <v>49</v>
      </c>
      <c r="E179" s="1">
        <v>2018</v>
      </c>
      <c r="F179" s="1">
        <v>41</v>
      </c>
      <c r="G179" s="1">
        <v>0</v>
      </c>
      <c r="H179" s="1"/>
      <c r="I179" s="1">
        <v>0</v>
      </c>
      <c r="J179" s="1">
        <v>41563343</v>
      </c>
      <c r="K179" s="1">
        <v>17.866682999999998</v>
      </c>
      <c r="L179" s="2">
        <v>1062000000</v>
      </c>
      <c r="M179" s="2">
        <v>1431000000</v>
      </c>
      <c r="N179" s="2">
        <v>992000000</v>
      </c>
      <c r="O179" s="2">
        <v>1298000000</v>
      </c>
      <c r="P179" s="1">
        <v>1.0705289</v>
      </c>
      <c r="Q179" s="1">
        <v>1.1024286000000001</v>
      </c>
      <c r="R179" s="2">
        <v>132900000</v>
      </c>
      <c r="S179" s="1">
        <v>0.10242856</v>
      </c>
      <c r="T179" s="1">
        <v>0.26532692000000002</v>
      </c>
      <c r="U179" s="1">
        <v>262.98383999999999</v>
      </c>
      <c r="V179" s="1">
        <v>32.189017</v>
      </c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x14ac:dyDescent="0.25">
      <c r="A180" s="1" t="s">
        <v>45</v>
      </c>
      <c r="B180" s="1" t="s">
        <v>33</v>
      </c>
      <c r="C180" s="1" t="s">
        <v>48</v>
      </c>
      <c r="D180" s="1" t="s">
        <v>49</v>
      </c>
      <c r="E180" s="1">
        <v>2019</v>
      </c>
      <c r="F180" s="1">
        <v>41</v>
      </c>
      <c r="G180" s="1">
        <v>0</v>
      </c>
      <c r="H180" s="1"/>
      <c r="I180" s="1">
        <v>0</v>
      </c>
      <c r="J180" s="1">
        <v>42248370</v>
      </c>
      <c r="K180" s="1">
        <v>20.269867999999999</v>
      </c>
      <c r="L180" s="2">
        <v>1253000000</v>
      </c>
      <c r="M180" s="2">
        <v>1689000000</v>
      </c>
      <c r="N180" s="2">
        <v>1168000000</v>
      </c>
      <c r="O180" s="2">
        <v>1487000000</v>
      </c>
      <c r="P180" s="1">
        <v>1.0734309</v>
      </c>
      <c r="Q180" s="1">
        <v>1.1360376999999999</v>
      </c>
      <c r="R180" s="2">
        <v>202300000</v>
      </c>
      <c r="S180" s="1">
        <v>0.13603773</v>
      </c>
      <c r="T180" s="1">
        <v>0.22763886999999999</v>
      </c>
      <c r="U180" s="1">
        <v>244.52351999999999</v>
      </c>
      <c r="V180" s="1">
        <v>34.623730000000002</v>
      </c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x14ac:dyDescent="0.25">
      <c r="A181" s="1" t="s">
        <v>45</v>
      </c>
      <c r="B181" s="1" t="s">
        <v>33</v>
      </c>
      <c r="C181" s="1" t="s">
        <v>48</v>
      </c>
      <c r="D181" s="1" t="s">
        <v>49</v>
      </c>
      <c r="E181" s="1">
        <v>2020</v>
      </c>
      <c r="F181" s="1">
        <v>41</v>
      </c>
      <c r="G181" s="1">
        <v>0</v>
      </c>
      <c r="H181" s="1"/>
      <c r="I181" s="1">
        <v>0</v>
      </c>
      <c r="J181" s="1">
        <v>15351046</v>
      </c>
      <c r="K181" s="1">
        <v>43.362909000000002</v>
      </c>
      <c r="L181" s="2">
        <v>905600000</v>
      </c>
      <c r="M181" s="2">
        <v>1589000000</v>
      </c>
      <c r="N181" s="2">
        <v>983900000</v>
      </c>
      <c r="O181" s="2">
        <v>1304000000</v>
      </c>
      <c r="P181" s="1">
        <v>0.92039707999999998</v>
      </c>
      <c r="Q181" s="1">
        <v>1.2185971</v>
      </c>
      <c r="R181" s="2">
        <v>285100000</v>
      </c>
      <c r="S181" s="1">
        <v>0.21859712000000001</v>
      </c>
      <c r="T181" s="1">
        <v>0.15777917</v>
      </c>
      <c r="U181" s="1">
        <v>653.73429999999996</v>
      </c>
      <c r="V181" s="1">
        <v>81.904049000000001</v>
      </c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x14ac:dyDescent="0.25">
      <c r="A182" s="1" t="s">
        <v>50</v>
      </c>
      <c r="B182" s="1" t="s">
        <v>23</v>
      </c>
      <c r="C182" s="1" t="s">
        <v>51</v>
      </c>
      <c r="D182" s="1" t="s">
        <v>52</v>
      </c>
      <c r="E182" s="1">
        <v>2001</v>
      </c>
      <c r="F182" s="1">
        <v>11</v>
      </c>
      <c r="G182" s="1">
        <v>0</v>
      </c>
      <c r="H182" s="1"/>
      <c r="I182" s="1">
        <v>0</v>
      </c>
      <c r="J182" s="1">
        <v>5633495</v>
      </c>
      <c r="K182" s="1">
        <v>10.034534000000001</v>
      </c>
      <c r="L182" s="1">
        <v>92824053</v>
      </c>
      <c r="M182" s="2">
        <v>154500000</v>
      </c>
      <c r="N182" s="1">
        <v>56794135</v>
      </c>
      <c r="O182" s="2">
        <v>121900000</v>
      </c>
      <c r="P182" s="1">
        <v>1.634395</v>
      </c>
      <c r="Q182" s="1">
        <v>1.2681560999999999</v>
      </c>
      <c r="R182" s="1">
        <v>32675197</v>
      </c>
      <c r="S182" s="1">
        <v>0.26815612</v>
      </c>
      <c r="T182" s="1">
        <v>0.33882383999999999</v>
      </c>
      <c r="U182" s="1">
        <v>169.01657</v>
      </c>
      <c r="V182" s="1">
        <v>15.69572</v>
      </c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x14ac:dyDescent="0.25">
      <c r="A183" s="1" t="s">
        <v>50</v>
      </c>
      <c r="B183" s="1" t="s">
        <v>23</v>
      </c>
      <c r="C183" s="1" t="s">
        <v>51</v>
      </c>
      <c r="D183" s="1" t="s">
        <v>52</v>
      </c>
      <c r="E183" s="1">
        <v>2002</v>
      </c>
      <c r="F183" s="1">
        <v>11</v>
      </c>
      <c r="G183" s="1">
        <v>0</v>
      </c>
      <c r="H183" s="1"/>
      <c r="I183" s="1">
        <v>0</v>
      </c>
      <c r="J183" s="1">
        <v>5146975</v>
      </c>
      <c r="K183" s="1">
        <v>10.282963000000001</v>
      </c>
      <c r="L183" s="1">
        <v>86276240</v>
      </c>
      <c r="M183" s="2">
        <v>142500000</v>
      </c>
      <c r="N183" s="1">
        <v>62325088</v>
      </c>
      <c r="O183" s="2">
        <v>134700000</v>
      </c>
      <c r="P183" s="1">
        <v>1.3842939000000001</v>
      </c>
      <c r="Q183" s="1">
        <v>1.05748</v>
      </c>
      <c r="R183" s="1">
        <v>7744177</v>
      </c>
      <c r="S183" s="1">
        <v>5.7480049999999998E-2</v>
      </c>
      <c r="T183" s="1">
        <v>0.55399414000000002</v>
      </c>
      <c r="U183" s="1">
        <v>189.98372000000001</v>
      </c>
      <c r="V183" s="1">
        <v>11.145300000000001</v>
      </c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x14ac:dyDescent="0.25">
      <c r="A184" s="1" t="s">
        <v>50</v>
      </c>
      <c r="B184" s="1" t="s">
        <v>23</v>
      </c>
      <c r="C184" s="1" t="s">
        <v>51</v>
      </c>
      <c r="D184" s="1" t="s">
        <v>52</v>
      </c>
      <c r="E184" s="1">
        <v>2003</v>
      </c>
      <c r="F184" s="1">
        <v>11</v>
      </c>
      <c r="G184" s="1">
        <v>0</v>
      </c>
      <c r="H184" s="1"/>
      <c r="I184" s="1">
        <v>0</v>
      </c>
      <c r="J184" s="1">
        <v>5012446</v>
      </c>
      <c r="K184" s="1">
        <v>11.67651</v>
      </c>
      <c r="L184" s="1">
        <v>89854314</v>
      </c>
      <c r="M184" s="2">
        <v>141800000</v>
      </c>
      <c r="N184" s="1">
        <v>57845461</v>
      </c>
      <c r="O184" s="2">
        <v>143400000</v>
      </c>
      <c r="P184" s="1">
        <v>1.5533512</v>
      </c>
      <c r="Q184" s="1">
        <v>0.98860311000000001</v>
      </c>
      <c r="R184" s="1">
        <v>-1634349</v>
      </c>
      <c r="S184" s="1">
        <v>-1.139689E-2</v>
      </c>
      <c r="T184" s="1">
        <v>0.66028684000000004</v>
      </c>
      <c r="U184" s="1">
        <v>196.78162</v>
      </c>
      <c r="V184" s="1">
        <v>11.055281000000001</v>
      </c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x14ac:dyDescent="0.25">
      <c r="A185" s="1" t="s">
        <v>50</v>
      </c>
      <c r="B185" s="1" t="s">
        <v>23</v>
      </c>
      <c r="C185" s="1" t="s">
        <v>51</v>
      </c>
      <c r="D185" s="1" t="s">
        <v>52</v>
      </c>
      <c r="E185" s="1">
        <v>2004</v>
      </c>
      <c r="F185" s="1">
        <v>11</v>
      </c>
      <c r="G185" s="1">
        <v>0</v>
      </c>
      <c r="H185" s="1"/>
      <c r="I185" s="1">
        <v>0</v>
      </c>
      <c r="J185" s="1">
        <v>5389196</v>
      </c>
      <c r="K185" s="1">
        <v>13.093144000000001</v>
      </c>
      <c r="L185" s="2">
        <v>110900000</v>
      </c>
      <c r="M185" s="2">
        <v>162400000</v>
      </c>
      <c r="N185" s="1">
        <v>58647283</v>
      </c>
      <c r="O185" s="2">
        <v>145700000</v>
      </c>
      <c r="P185" s="1">
        <v>1.8901619000000001</v>
      </c>
      <c r="Q185" s="1">
        <v>1.114965</v>
      </c>
      <c r="R185" s="1">
        <v>16748283</v>
      </c>
      <c r="S185" s="1">
        <v>0.11496495</v>
      </c>
      <c r="T185" s="1">
        <v>0.76398482000000001</v>
      </c>
      <c r="U185" s="1">
        <v>179.08162999999999</v>
      </c>
      <c r="V185" s="1">
        <v>1.7391683</v>
      </c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x14ac:dyDescent="0.25">
      <c r="A186" s="1" t="s">
        <v>50</v>
      </c>
      <c r="B186" s="1" t="s">
        <v>23</v>
      </c>
      <c r="C186" s="1" t="s">
        <v>51</v>
      </c>
      <c r="D186" s="1" t="s">
        <v>52</v>
      </c>
      <c r="E186" s="1">
        <v>2005</v>
      </c>
      <c r="F186" s="1">
        <v>11</v>
      </c>
      <c r="G186" s="1">
        <v>0</v>
      </c>
      <c r="H186" s="1"/>
      <c r="I186" s="1">
        <v>0</v>
      </c>
      <c r="J186" s="1">
        <v>5529629</v>
      </c>
      <c r="K186" s="1">
        <v>12.579253</v>
      </c>
      <c r="L186" s="2">
        <v>111100000</v>
      </c>
      <c r="M186" s="2">
        <v>162000000</v>
      </c>
      <c r="N186" s="1">
        <v>66956872</v>
      </c>
      <c r="O186" s="2">
        <v>146800000</v>
      </c>
      <c r="P186" s="1">
        <v>1.6589019</v>
      </c>
      <c r="Q186" s="1">
        <v>1.1032873999999999</v>
      </c>
      <c r="R186" s="1">
        <v>15163266</v>
      </c>
      <c r="S186" s="1">
        <v>0.10328735</v>
      </c>
      <c r="T186" s="1">
        <v>0.84665009000000002</v>
      </c>
      <c r="U186" s="1">
        <v>174.21498</v>
      </c>
      <c r="V186" s="1">
        <v>1.6949996000000001</v>
      </c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x14ac:dyDescent="0.25">
      <c r="A187" s="1" t="s">
        <v>50</v>
      </c>
      <c r="B187" s="1" t="s">
        <v>23</v>
      </c>
      <c r="C187" s="1" t="s">
        <v>51</v>
      </c>
      <c r="D187" s="1" t="s">
        <v>52</v>
      </c>
      <c r="E187" s="1">
        <v>2006</v>
      </c>
      <c r="F187" s="1">
        <v>11</v>
      </c>
      <c r="G187" s="1">
        <v>0</v>
      </c>
      <c r="H187" s="1"/>
      <c r="I187" s="1">
        <v>0</v>
      </c>
      <c r="J187" s="1">
        <v>5447482</v>
      </c>
      <c r="K187" s="1">
        <v>11.558198000000001</v>
      </c>
      <c r="L187" s="2">
        <v>105700000</v>
      </c>
      <c r="M187" s="2">
        <v>161900000</v>
      </c>
      <c r="N187" s="1">
        <v>62425138</v>
      </c>
      <c r="O187" s="2">
        <v>158000000</v>
      </c>
      <c r="P187" s="1">
        <v>1.6935176999999999</v>
      </c>
      <c r="Q187" s="1">
        <v>1.0249885999999999</v>
      </c>
      <c r="R187" s="1">
        <v>3948027</v>
      </c>
      <c r="S187" s="1">
        <v>2.498856E-2</v>
      </c>
      <c r="T187" s="1">
        <v>0.89261889000000005</v>
      </c>
      <c r="U187" s="1">
        <v>176.09632999999999</v>
      </c>
      <c r="V187" s="1">
        <v>2.0000523000000001</v>
      </c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x14ac:dyDescent="0.25">
      <c r="A188" s="1" t="s">
        <v>50</v>
      </c>
      <c r="B188" s="1" t="s">
        <v>23</v>
      </c>
      <c r="C188" s="1" t="s">
        <v>51</v>
      </c>
      <c r="D188" s="1" t="s">
        <v>52</v>
      </c>
      <c r="E188" s="1">
        <v>2007</v>
      </c>
      <c r="F188" s="1">
        <v>11</v>
      </c>
      <c r="G188" s="1">
        <v>0</v>
      </c>
      <c r="H188" s="1"/>
      <c r="I188" s="1">
        <v>0</v>
      </c>
      <c r="J188" s="1">
        <v>5571219</v>
      </c>
      <c r="K188" s="1">
        <v>11.015670999999999</v>
      </c>
      <c r="L188" s="2">
        <v>105700000</v>
      </c>
      <c r="M188" s="2">
        <v>182800000</v>
      </c>
      <c r="N188" s="1">
        <v>69357370</v>
      </c>
      <c r="O188" s="2">
        <v>167800000</v>
      </c>
      <c r="P188" s="1">
        <v>1.5247021999999999</v>
      </c>
      <c r="Q188" s="1">
        <v>1.0893545</v>
      </c>
      <c r="R188" s="1">
        <v>14996287</v>
      </c>
      <c r="S188" s="1">
        <v>8.9354489999999995E-2</v>
      </c>
      <c r="T188" s="1">
        <v>0.82202359000000003</v>
      </c>
      <c r="U188" s="1">
        <v>169.14696000000001</v>
      </c>
      <c r="V188" s="1">
        <v>3.6185977</v>
      </c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x14ac:dyDescent="0.25">
      <c r="A189" s="1" t="s">
        <v>50</v>
      </c>
      <c r="B189" s="1" t="s">
        <v>23</v>
      </c>
      <c r="C189" s="1" t="s">
        <v>51</v>
      </c>
      <c r="D189" s="1" t="s">
        <v>52</v>
      </c>
      <c r="E189" s="1">
        <v>2008</v>
      </c>
      <c r="F189" s="1">
        <v>11</v>
      </c>
      <c r="G189" s="1">
        <v>0</v>
      </c>
      <c r="H189" s="1"/>
      <c r="I189" s="1">
        <v>0</v>
      </c>
      <c r="J189" s="1">
        <v>5387625</v>
      </c>
      <c r="K189" s="1">
        <v>11.677593</v>
      </c>
      <c r="L189" s="2">
        <v>111400000</v>
      </c>
      <c r="M189" s="2">
        <v>168700000</v>
      </c>
      <c r="N189" s="1">
        <v>74884244</v>
      </c>
      <c r="O189" s="2">
        <v>172200000</v>
      </c>
      <c r="P189" s="1">
        <v>1.4874989999999999</v>
      </c>
      <c r="Q189" s="1">
        <v>0.97916446999999995</v>
      </c>
      <c r="R189" s="1">
        <v>-3588744</v>
      </c>
      <c r="S189" s="1">
        <v>-2.0835530000000001E-2</v>
      </c>
      <c r="T189" s="1">
        <v>0.83512964999999995</v>
      </c>
      <c r="U189" s="1">
        <v>170.62491</v>
      </c>
      <c r="V189" s="1">
        <v>3.4894704000000001</v>
      </c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x14ac:dyDescent="0.25">
      <c r="A190" s="1" t="s">
        <v>50</v>
      </c>
      <c r="B190" s="1" t="s">
        <v>23</v>
      </c>
      <c r="C190" s="1" t="s">
        <v>51</v>
      </c>
      <c r="D190" s="1" t="s">
        <v>52</v>
      </c>
      <c r="E190" s="1">
        <v>2009</v>
      </c>
      <c r="F190" s="1">
        <v>11</v>
      </c>
      <c r="G190" s="1">
        <v>0</v>
      </c>
      <c r="H190" s="1"/>
      <c r="I190" s="1">
        <v>0</v>
      </c>
      <c r="J190" s="1">
        <v>5545204</v>
      </c>
      <c r="K190" s="1">
        <v>9.5916657000000001</v>
      </c>
      <c r="L190" s="1">
        <v>98143586</v>
      </c>
      <c r="M190" s="2">
        <v>130300000</v>
      </c>
      <c r="N190" s="2">
        <v>120600000</v>
      </c>
      <c r="O190" s="2">
        <v>155500000</v>
      </c>
      <c r="P190" s="1">
        <v>0.81354815000000003</v>
      </c>
      <c r="Q190" s="1">
        <v>0.83800870999999999</v>
      </c>
      <c r="R190" s="1">
        <v>-25191262</v>
      </c>
      <c r="S190" s="1">
        <v>-0.16199129000000001</v>
      </c>
      <c r="T190" s="1">
        <v>0.88067404999999999</v>
      </c>
      <c r="U190" s="1">
        <v>151.28824</v>
      </c>
      <c r="V190" s="1">
        <v>11.592333999999999</v>
      </c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x14ac:dyDescent="0.25">
      <c r="A191" s="1" t="s">
        <v>50</v>
      </c>
      <c r="B191" s="1" t="s">
        <v>23</v>
      </c>
      <c r="C191" s="1" t="s">
        <v>51</v>
      </c>
      <c r="D191" s="1" t="s">
        <v>52</v>
      </c>
      <c r="E191" s="1">
        <v>2010</v>
      </c>
      <c r="F191" s="1">
        <v>11</v>
      </c>
      <c r="G191" s="1">
        <v>0</v>
      </c>
      <c r="H191" s="1"/>
      <c r="I191" s="1">
        <v>0</v>
      </c>
      <c r="J191" s="1">
        <v>4745308</v>
      </c>
      <c r="K191" s="1">
        <v>13.052246</v>
      </c>
      <c r="L191" s="2">
        <v>107400000</v>
      </c>
      <c r="M191" s="2">
        <v>159600000</v>
      </c>
      <c r="N191" s="2">
        <v>120200000</v>
      </c>
      <c r="O191" s="2">
        <v>153300000</v>
      </c>
      <c r="P191" s="1">
        <v>0.89390842999999998</v>
      </c>
      <c r="Q191" s="1">
        <v>1.0405103</v>
      </c>
      <c r="R191" s="1">
        <v>6212179</v>
      </c>
      <c r="S191" s="1">
        <v>4.0510339999999999E-2</v>
      </c>
      <c r="T191" s="1">
        <v>0.56503289999999995</v>
      </c>
      <c r="U191" s="1">
        <v>173.82765000000001</v>
      </c>
      <c r="V191" s="1">
        <v>16.988030999999999</v>
      </c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x14ac:dyDescent="0.25">
      <c r="A192" s="1" t="s">
        <v>50</v>
      </c>
      <c r="B192" s="1" t="s">
        <v>23</v>
      </c>
      <c r="C192" s="1" t="s">
        <v>51</v>
      </c>
      <c r="D192" s="1" t="s">
        <v>52</v>
      </c>
      <c r="E192" s="1">
        <v>2011</v>
      </c>
      <c r="F192" s="1">
        <v>11</v>
      </c>
      <c r="G192" s="1">
        <v>0</v>
      </c>
      <c r="H192" s="1"/>
      <c r="I192" s="1">
        <v>0</v>
      </c>
      <c r="J192" s="1">
        <v>4598279</v>
      </c>
      <c r="K192" s="1">
        <v>15.562749999999999</v>
      </c>
      <c r="L192" s="2">
        <v>115600000</v>
      </c>
      <c r="M192" s="2">
        <v>163400000</v>
      </c>
      <c r="N192" s="2">
        <v>121100000</v>
      </c>
      <c r="O192" s="2">
        <v>159400000</v>
      </c>
      <c r="P192" s="1">
        <v>0.95494263000000001</v>
      </c>
      <c r="Q192" s="1">
        <v>1.0252209999999999</v>
      </c>
      <c r="R192" s="1">
        <v>4020795</v>
      </c>
      <c r="S192" s="1">
        <v>2.5221009999999999E-2</v>
      </c>
      <c r="T192" s="1">
        <v>0.51456113999999997</v>
      </c>
      <c r="U192" s="1">
        <v>190.18843000000001</v>
      </c>
      <c r="V192" s="1">
        <v>17.512298000000001</v>
      </c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x14ac:dyDescent="0.25">
      <c r="A193" s="1" t="s">
        <v>50</v>
      </c>
      <c r="B193" s="1" t="s">
        <v>23</v>
      </c>
      <c r="C193" s="1" t="s">
        <v>51</v>
      </c>
      <c r="D193" s="1" t="s">
        <v>52</v>
      </c>
      <c r="E193" s="1">
        <v>2012</v>
      </c>
      <c r="F193" s="1">
        <v>11</v>
      </c>
      <c r="G193" s="1">
        <v>0</v>
      </c>
      <c r="H193" s="1"/>
      <c r="I193" s="1">
        <v>0</v>
      </c>
      <c r="J193" s="1">
        <v>4495353</v>
      </c>
      <c r="K193" s="1">
        <v>16.103534</v>
      </c>
      <c r="L193" s="2">
        <v>117200000</v>
      </c>
      <c r="M193" s="2">
        <v>137800000</v>
      </c>
      <c r="N193" s="2">
        <v>119400000</v>
      </c>
      <c r="O193" s="2">
        <v>149700000</v>
      </c>
      <c r="P193" s="1">
        <v>0.98186525000000002</v>
      </c>
      <c r="Q193" s="1">
        <v>0.92052107999999999</v>
      </c>
      <c r="R193" s="1">
        <v>-11899803</v>
      </c>
      <c r="S193" s="1">
        <v>-7.9478919999999995E-2</v>
      </c>
      <c r="T193" s="1">
        <v>0.91706907999999998</v>
      </c>
      <c r="U193" s="1">
        <v>190.57505</v>
      </c>
      <c r="V193" s="1">
        <v>18.784835000000001</v>
      </c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x14ac:dyDescent="0.25">
      <c r="A194" s="1" t="s">
        <v>50</v>
      </c>
      <c r="B194" s="1" t="s">
        <v>23</v>
      </c>
      <c r="C194" s="1" t="s">
        <v>51</v>
      </c>
      <c r="D194" s="1" t="s">
        <v>52</v>
      </c>
      <c r="E194" s="1">
        <v>2013</v>
      </c>
      <c r="F194" s="1">
        <v>11</v>
      </c>
      <c r="G194" s="1">
        <v>0</v>
      </c>
      <c r="H194" s="1"/>
      <c r="I194" s="1">
        <v>0</v>
      </c>
      <c r="J194" s="1">
        <v>4525612</v>
      </c>
      <c r="K194" s="1">
        <v>14.206224000000001</v>
      </c>
      <c r="L194" s="2">
        <v>113800000</v>
      </c>
      <c r="M194" s="2">
        <v>143600000</v>
      </c>
      <c r="N194" s="2">
        <v>118000000</v>
      </c>
      <c r="O194" s="2">
        <v>150400000</v>
      </c>
      <c r="P194" s="1">
        <v>0.96374786999999995</v>
      </c>
      <c r="Q194" s="1">
        <v>0.95466388000000002</v>
      </c>
      <c r="R194" s="1">
        <v>-6818000</v>
      </c>
      <c r="S194" s="1">
        <v>-4.5336120000000001E-2</v>
      </c>
      <c r="T194" s="1">
        <v>0.75810655999999998</v>
      </c>
      <c r="U194" s="1">
        <v>180.20214999999999</v>
      </c>
      <c r="V194" s="1">
        <v>24.222579</v>
      </c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x14ac:dyDescent="0.25">
      <c r="A195" s="1" t="s">
        <v>50</v>
      </c>
      <c r="B195" s="1" t="s">
        <v>23</v>
      </c>
      <c r="C195" s="1" t="s">
        <v>51</v>
      </c>
      <c r="D195" s="1" t="s">
        <v>52</v>
      </c>
      <c r="E195" s="1">
        <v>2014</v>
      </c>
      <c r="F195" s="1">
        <v>11</v>
      </c>
      <c r="G195" s="1">
        <v>0</v>
      </c>
      <c r="H195" s="1"/>
      <c r="I195" s="1">
        <v>0</v>
      </c>
      <c r="J195" s="1">
        <v>3797261</v>
      </c>
      <c r="K195" s="1">
        <v>21.246808000000001</v>
      </c>
      <c r="L195" s="2">
        <v>132300000</v>
      </c>
      <c r="M195" s="2">
        <v>146500000</v>
      </c>
      <c r="N195" s="2">
        <v>124500000</v>
      </c>
      <c r="O195" s="2">
        <v>156100000</v>
      </c>
      <c r="P195" s="1">
        <v>1.0633767000000001</v>
      </c>
      <c r="Q195" s="1">
        <v>0.93900547999999995</v>
      </c>
      <c r="R195" s="1">
        <v>-9518353</v>
      </c>
      <c r="S195" s="1">
        <v>-6.0994520000000003E-2</v>
      </c>
      <c r="T195" s="1">
        <v>0.79685956000000002</v>
      </c>
      <c r="U195" s="1">
        <v>214.76664</v>
      </c>
      <c r="V195" s="1">
        <v>32.079863000000003</v>
      </c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x14ac:dyDescent="0.25">
      <c r="A196" s="1" t="s">
        <v>50</v>
      </c>
      <c r="B196" s="1" t="s">
        <v>23</v>
      </c>
      <c r="C196" s="1" t="s">
        <v>51</v>
      </c>
      <c r="D196" s="1" t="s">
        <v>52</v>
      </c>
      <c r="E196" s="1">
        <v>2015</v>
      </c>
      <c r="F196" s="1">
        <v>11</v>
      </c>
      <c r="G196" s="1">
        <v>0</v>
      </c>
      <c r="H196" s="1"/>
      <c r="I196" s="1">
        <v>0</v>
      </c>
      <c r="J196" s="1">
        <v>3985993</v>
      </c>
      <c r="K196" s="1">
        <v>17.763666000000001</v>
      </c>
      <c r="L196" s="2">
        <v>128500000</v>
      </c>
      <c r="M196" s="2">
        <v>143200000</v>
      </c>
      <c r="N196" s="2">
        <v>127200000</v>
      </c>
      <c r="O196" s="2">
        <v>157500000</v>
      </c>
      <c r="P196" s="1">
        <v>1.0105964000000001</v>
      </c>
      <c r="Q196" s="1">
        <v>0.90925279999999997</v>
      </c>
      <c r="R196" s="1">
        <v>-14292333</v>
      </c>
      <c r="S196" s="1">
        <v>-9.07472E-2</v>
      </c>
      <c r="T196" s="1">
        <v>0.65595263999999998</v>
      </c>
      <c r="U196" s="1">
        <v>196.27982</v>
      </c>
      <c r="V196" s="1">
        <v>30.021055</v>
      </c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x14ac:dyDescent="0.25">
      <c r="A197" s="1" t="s">
        <v>50</v>
      </c>
      <c r="B197" s="1" t="s">
        <v>23</v>
      </c>
      <c r="C197" s="1" t="s">
        <v>51</v>
      </c>
      <c r="D197" s="1" t="s">
        <v>52</v>
      </c>
      <c r="E197" s="1">
        <v>2016</v>
      </c>
      <c r="F197" s="1">
        <v>11</v>
      </c>
      <c r="G197" s="1">
        <v>0</v>
      </c>
      <c r="H197" s="1"/>
      <c r="I197" s="1">
        <v>0</v>
      </c>
      <c r="J197" s="1">
        <v>4139182</v>
      </c>
      <c r="K197" s="1">
        <v>19.695948000000001</v>
      </c>
      <c r="L197" s="2">
        <v>143000000</v>
      </c>
      <c r="M197" s="2">
        <v>165000000</v>
      </c>
      <c r="N197" s="2">
        <v>134400000</v>
      </c>
      <c r="O197" s="2">
        <v>162500000</v>
      </c>
      <c r="P197" s="1">
        <v>1.0641229999999999</v>
      </c>
      <c r="Q197" s="1">
        <v>1.0158495000000001</v>
      </c>
      <c r="R197" s="1">
        <v>2574923</v>
      </c>
      <c r="S197" s="1">
        <v>1.5849510000000001E-2</v>
      </c>
      <c r="T197" s="1">
        <v>0.65756820999999999</v>
      </c>
      <c r="U197" s="1">
        <v>175.00438</v>
      </c>
      <c r="V197" s="1">
        <v>30.307317999999999</v>
      </c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x14ac:dyDescent="0.25">
      <c r="A198" s="1" t="s">
        <v>50</v>
      </c>
      <c r="B198" s="1" t="s">
        <v>23</v>
      </c>
      <c r="C198" s="1" t="s">
        <v>51</v>
      </c>
      <c r="D198" s="1" t="s">
        <v>52</v>
      </c>
      <c r="E198" s="1">
        <v>2017</v>
      </c>
      <c r="F198" s="1">
        <v>11</v>
      </c>
      <c r="G198" s="1">
        <v>0</v>
      </c>
      <c r="H198" s="1"/>
      <c r="I198" s="1">
        <v>0</v>
      </c>
      <c r="J198" s="1">
        <v>4425977</v>
      </c>
      <c r="K198" s="1">
        <v>17.126232000000002</v>
      </c>
      <c r="L198" s="2">
        <v>145700000</v>
      </c>
      <c r="M198" s="2">
        <v>196500000</v>
      </c>
      <c r="N198" s="2">
        <v>139000000</v>
      </c>
      <c r="O198" s="2">
        <v>167000000</v>
      </c>
      <c r="P198" s="1">
        <v>1.0484772</v>
      </c>
      <c r="Q198" s="1">
        <v>1.1769265</v>
      </c>
      <c r="R198" s="1">
        <v>29544497</v>
      </c>
      <c r="S198" s="1">
        <v>0.17692653</v>
      </c>
      <c r="T198" s="1">
        <v>0.61644779999999999</v>
      </c>
      <c r="U198" s="1">
        <v>154.67997</v>
      </c>
      <c r="V198" s="1">
        <v>27.124845000000001</v>
      </c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x14ac:dyDescent="0.25">
      <c r="A199" s="1" t="s">
        <v>50</v>
      </c>
      <c r="B199" s="1" t="s">
        <v>23</v>
      </c>
      <c r="C199" s="1" t="s">
        <v>51</v>
      </c>
      <c r="D199" s="1" t="s">
        <v>52</v>
      </c>
      <c r="E199" s="1">
        <v>2018</v>
      </c>
      <c r="F199" s="1">
        <v>11</v>
      </c>
      <c r="G199" s="1">
        <v>0</v>
      </c>
      <c r="H199" s="1"/>
      <c r="I199" s="1">
        <v>0</v>
      </c>
      <c r="J199" s="1">
        <v>4751768</v>
      </c>
      <c r="K199" s="1">
        <v>14.973163</v>
      </c>
      <c r="L199" s="2">
        <v>146500000</v>
      </c>
      <c r="M199" s="2">
        <v>193700000</v>
      </c>
      <c r="N199" s="2">
        <v>138800000</v>
      </c>
      <c r="O199" s="2">
        <v>166000000</v>
      </c>
      <c r="P199" s="1">
        <v>1.0559525000000001</v>
      </c>
      <c r="Q199" s="1">
        <v>1.1668029</v>
      </c>
      <c r="R199" s="1">
        <v>27690324</v>
      </c>
      <c r="S199" s="1">
        <v>0.16680291</v>
      </c>
      <c r="T199" s="1">
        <v>0.55915970999999998</v>
      </c>
      <c r="U199" s="1">
        <v>142.10605000000001</v>
      </c>
      <c r="V199" s="1">
        <v>25.240109</v>
      </c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x14ac:dyDescent="0.25">
      <c r="A200" s="1" t="s">
        <v>50</v>
      </c>
      <c r="B200" s="1" t="s">
        <v>23</v>
      </c>
      <c r="C200" s="1" t="s">
        <v>51</v>
      </c>
      <c r="D200" s="1" t="s">
        <v>52</v>
      </c>
      <c r="E200" s="1">
        <v>2019</v>
      </c>
      <c r="F200" s="1">
        <v>11</v>
      </c>
      <c r="G200" s="1">
        <v>0</v>
      </c>
      <c r="H200" s="1"/>
      <c r="I200" s="1">
        <v>0</v>
      </c>
      <c r="J200" s="1">
        <v>4974275</v>
      </c>
      <c r="K200" s="1">
        <v>14.069041</v>
      </c>
      <c r="L200" s="2">
        <v>149000000</v>
      </c>
      <c r="M200" s="2">
        <v>185800000</v>
      </c>
      <c r="N200" s="2">
        <v>145900000</v>
      </c>
      <c r="O200" s="2">
        <v>169900000</v>
      </c>
      <c r="P200" s="1">
        <v>1.0212796</v>
      </c>
      <c r="Q200" s="1">
        <v>1.0935212000000001</v>
      </c>
      <c r="R200" s="1">
        <v>15889033</v>
      </c>
      <c r="S200" s="1">
        <v>9.3521229999999997E-2</v>
      </c>
      <c r="T200" s="1">
        <v>0.57223292000000003</v>
      </c>
      <c r="U200" s="1">
        <v>129.77067</v>
      </c>
      <c r="V200" s="1">
        <v>23.544948999999999</v>
      </c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x14ac:dyDescent="0.25">
      <c r="A201" s="1" t="s">
        <v>50</v>
      </c>
      <c r="B201" s="1" t="s">
        <v>23</v>
      </c>
      <c r="C201" s="1" t="s">
        <v>51</v>
      </c>
      <c r="D201" s="1" t="s">
        <v>52</v>
      </c>
      <c r="E201" s="1">
        <v>2020</v>
      </c>
      <c r="F201" s="1">
        <v>11</v>
      </c>
      <c r="G201" s="1">
        <v>0</v>
      </c>
      <c r="H201" s="1"/>
      <c r="I201" s="1">
        <v>0</v>
      </c>
      <c r="J201" s="1">
        <v>2052543</v>
      </c>
      <c r="K201" s="1">
        <v>28.068266999999999</v>
      </c>
      <c r="L201" s="2">
        <v>103600000</v>
      </c>
      <c r="M201" s="2">
        <v>173000000</v>
      </c>
      <c r="N201" s="2">
        <v>141300000</v>
      </c>
      <c r="O201" s="2">
        <v>163700000</v>
      </c>
      <c r="P201" s="1">
        <v>0.73286996999999998</v>
      </c>
      <c r="Q201" s="1">
        <v>1.0564022</v>
      </c>
      <c r="R201" s="1">
        <v>9234004</v>
      </c>
      <c r="S201" s="1">
        <v>5.640216E-2</v>
      </c>
      <c r="T201" s="1">
        <v>0.57706771999999995</v>
      </c>
      <c r="U201" s="1">
        <v>294.23500000000001</v>
      </c>
      <c r="V201" s="1">
        <v>59.981803999999997</v>
      </c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x14ac:dyDescent="0.25">
      <c r="A202" s="1" t="s">
        <v>29</v>
      </c>
      <c r="B202" s="1" t="s">
        <v>23</v>
      </c>
      <c r="C202" s="1" t="s">
        <v>53</v>
      </c>
      <c r="D202" s="1" t="s">
        <v>54</v>
      </c>
      <c r="E202" s="1">
        <v>2001</v>
      </c>
      <c r="F202" s="1">
        <v>14</v>
      </c>
      <c r="G202" s="1">
        <v>0</v>
      </c>
      <c r="H202" s="1"/>
      <c r="I202" s="1">
        <v>0</v>
      </c>
      <c r="J202" s="1">
        <v>3352083</v>
      </c>
      <c r="K202" s="1">
        <v>2.3042848</v>
      </c>
      <c r="L202" s="1">
        <v>31905201</v>
      </c>
      <c r="M202" s="1">
        <v>41259496</v>
      </c>
      <c r="N202" s="1">
        <v>20657490</v>
      </c>
      <c r="O202" s="1">
        <v>28865941</v>
      </c>
      <c r="P202" s="1">
        <v>1.5444857999999999</v>
      </c>
      <c r="Q202" s="1">
        <v>1.4293487</v>
      </c>
      <c r="R202" s="1">
        <v>12393555</v>
      </c>
      <c r="S202" s="1">
        <v>0.42934873000000001</v>
      </c>
      <c r="T202" s="1">
        <v>0.32485976999999999</v>
      </c>
      <c r="U202" s="1">
        <v>18.236709000000001</v>
      </c>
      <c r="V202" s="1">
        <v>0</v>
      </c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x14ac:dyDescent="0.25">
      <c r="A203" s="1" t="s">
        <v>29</v>
      </c>
      <c r="B203" s="1" t="s">
        <v>23</v>
      </c>
      <c r="C203" s="1" t="s">
        <v>53</v>
      </c>
      <c r="D203" s="1" t="s">
        <v>54</v>
      </c>
      <c r="E203" s="1">
        <v>2002</v>
      </c>
      <c r="F203" s="1">
        <v>14</v>
      </c>
      <c r="G203" s="1">
        <v>0</v>
      </c>
      <c r="H203" s="1"/>
      <c r="I203" s="1">
        <v>0</v>
      </c>
      <c r="J203" s="1">
        <v>2815907</v>
      </c>
      <c r="K203" s="1">
        <v>2.7087648999999998</v>
      </c>
      <c r="L203" s="1">
        <v>25022524</v>
      </c>
      <c r="M203" s="1">
        <v>30307360</v>
      </c>
      <c r="N203" s="1">
        <v>22681934</v>
      </c>
      <c r="O203" s="1">
        <v>33998340</v>
      </c>
      <c r="P203" s="1">
        <v>1.1031918000000001</v>
      </c>
      <c r="Q203" s="1">
        <v>0.89143645999999999</v>
      </c>
      <c r="R203" s="1">
        <v>-3690980</v>
      </c>
      <c r="S203" s="1">
        <v>-0.10856354</v>
      </c>
      <c r="T203" s="1">
        <v>0.17406350000000001</v>
      </c>
      <c r="U203" s="1">
        <v>19.875492999999999</v>
      </c>
      <c r="V203" s="1">
        <v>2.8283071999999998</v>
      </c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x14ac:dyDescent="0.25">
      <c r="A204" s="1" t="s">
        <v>29</v>
      </c>
      <c r="B204" s="1" t="s">
        <v>23</v>
      </c>
      <c r="C204" s="1" t="s">
        <v>53</v>
      </c>
      <c r="D204" s="1" t="s">
        <v>54</v>
      </c>
      <c r="E204" s="1">
        <v>2003</v>
      </c>
      <c r="F204" s="1">
        <v>14</v>
      </c>
      <c r="G204" s="1">
        <v>0</v>
      </c>
      <c r="H204" s="1"/>
      <c r="I204" s="1">
        <v>0</v>
      </c>
      <c r="J204" s="1">
        <v>2797303</v>
      </c>
      <c r="K204" s="1">
        <v>2.7690304000000001</v>
      </c>
      <c r="L204" s="1">
        <v>25726895</v>
      </c>
      <c r="M204" s="1">
        <v>36091052</v>
      </c>
      <c r="N204" s="1">
        <v>18301268</v>
      </c>
      <c r="O204" s="1">
        <v>30927307</v>
      </c>
      <c r="P204" s="1">
        <v>1.4057439</v>
      </c>
      <c r="Q204" s="1">
        <v>1.1669639000000001</v>
      </c>
      <c r="R204" s="1">
        <v>5163745</v>
      </c>
      <c r="S204" s="1">
        <v>0.16696394000000001</v>
      </c>
      <c r="T204" s="1">
        <v>0.30190264999999999</v>
      </c>
      <c r="U204" s="1">
        <v>18.102837000000001</v>
      </c>
      <c r="V204" s="1">
        <v>2.8167989000000002</v>
      </c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x14ac:dyDescent="0.25">
      <c r="A205" s="1" t="s">
        <v>29</v>
      </c>
      <c r="B205" s="1" t="s">
        <v>23</v>
      </c>
      <c r="C205" s="1" t="s">
        <v>53</v>
      </c>
      <c r="D205" s="1" t="s">
        <v>54</v>
      </c>
      <c r="E205" s="1">
        <v>2004</v>
      </c>
      <c r="F205" s="1">
        <v>14</v>
      </c>
      <c r="G205" s="1">
        <v>0</v>
      </c>
      <c r="H205" s="1"/>
      <c r="I205" s="1">
        <v>0</v>
      </c>
      <c r="J205" s="1">
        <v>2945909</v>
      </c>
      <c r="K205" s="1">
        <v>3.5207853</v>
      </c>
      <c r="L205" s="1">
        <v>28426182</v>
      </c>
      <c r="M205" s="1">
        <v>31106493</v>
      </c>
      <c r="N205" s="1">
        <v>20790329</v>
      </c>
      <c r="O205" s="1">
        <v>31996901</v>
      </c>
      <c r="P205" s="1">
        <v>1.3672791</v>
      </c>
      <c r="Q205" s="1">
        <v>0.97217206</v>
      </c>
      <c r="R205" s="1">
        <v>-890408</v>
      </c>
      <c r="S205" s="1">
        <v>-2.7827939999999999E-2</v>
      </c>
      <c r="T205" s="1">
        <v>0.37205722000000002</v>
      </c>
      <c r="U205" s="1">
        <v>15.311195</v>
      </c>
      <c r="V205" s="1">
        <v>2.6516432999999999</v>
      </c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x14ac:dyDescent="0.25">
      <c r="A206" s="1" t="s">
        <v>29</v>
      </c>
      <c r="B206" s="1" t="s">
        <v>23</v>
      </c>
      <c r="C206" s="1" t="s">
        <v>53</v>
      </c>
      <c r="D206" s="1" t="s">
        <v>54</v>
      </c>
      <c r="E206" s="1">
        <v>2005</v>
      </c>
      <c r="F206" s="1">
        <v>14</v>
      </c>
      <c r="G206" s="1">
        <v>0</v>
      </c>
      <c r="H206" s="1"/>
      <c r="I206" s="1">
        <v>0</v>
      </c>
      <c r="J206" s="1">
        <v>2949256</v>
      </c>
      <c r="K206" s="1">
        <v>2.6376556999999998</v>
      </c>
      <c r="L206" s="1">
        <v>28963201</v>
      </c>
      <c r="M206" s="1">
        <v>34159693</v>
      </c>
      <c r="N206" s="1">
        <v>22620006</v>
      </c>
      <c r="O206" s="1">
        <v>36158226</v>
      </c>
      <c r="P206" s="1">
        <v>1.2804241000000001</v>
      </c>
      <c r="Q206" s="1">
        <v>0.94472811999999995</v>
      </c>
      <c r="R206" s="1">
        <v>-1998533</v>
      </c>
      <c r="S206" s="1">
        <v>-5.5271880000000002E-2</v>
      </c>
      <c r="T206" s="1">
        <v>1.1316923999999999</v>
      </c>
      <c r="U206" s="1">
        <v>13.347994999999999</v>
      </c>
      <c r="V206" s="1">
        <v>1.8835259</v>
      </c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x14ac:dyDescent="0.25">
      <c r="A207" s="1" t="s">
        <v>29</v>
      </c>
      <c r="B207" s="1" t="s">
        <v>23</v>
      </c>
      <c r="C207" s="1" t="s">
        <v>53</v>
      </c>
      <c r="D207" s="1" t="s">
        <v>54</v>
      </c>
      <c r="E207" s="1">
        <v>2006</v>
      </c>
      <c r="F207" s="1">
        <v>14</v>
      </c>
      <c r="G207" s="1">
        <v>0</v>
      </c>
      <c r="H207" s="1"/>
      <c r="I207" s="1">
        <v>0</v>
      </c>
      <c r="J207" s="1">
        <v>3443537</v>
      </c>
      <c r="K207" s="1">
        <v>3.2598291000000001</v>
      </c>
      <c r="L207" s="1">
        <v>34850368</v>
      </c>
      <c r="M207" s="1">
        <v>45061951</v>
      </c>
      <c r="N207" s="1">
        <v>25024958</v>
      </c>
      <c r="O207" s="1">
        <v>36856433</v>
      </c>
      <c r="P207" s="1">
        <v>1.3926244000000001</v>
      </c>
      <c r="Q207" s="1">
        <v>1.2226345999999999</v>
      </c>
      <c r="R207" s="1">
        <v>8205518</v>
      </c>
      <c r="S207" s="1">
        <v>0.22263462000000001</v>
      </c>
      <c r="T207" s="1">
        <v>0.97177303999999998</v>
      </c>
      <c r="U207" s="1">
        <v>12.412756</v>
      </c>
      <c r="V207" s="1">
        <v>1.6756027</v>
      </c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x14ac:dyDescent="0.25">
      <c r="A208" s="1" t="s">
        <v>29</v>
      </c>
      <c r="B208" s="1" t="s">
        <v>23</v>
      </c>
      <c r="C208" s="1" t="s">
        <v>53</v>
      </c>
      <c r="D208" s="1" t="s">
        <v>54</v>
      </c>
      <c r="E208" s="1">
        <v>2007</v>
      </c>
      <c r="F208" s="1">
        <v>14</v>
      </c>
      <c r="G208" s="1">
        <v>0</v>
      </c>
      <c r="H208" s="1"/>
      <c r="I208" s="1">
        <v>0</v>
      </c>
      <c r="J208" s="1">
        <v>3988199</v>
      </c>
      <c r="K208" s="1">
        <v>3.1648225000000001</v>
      </c>
      <c r="L208" s="1">
        <v>42989025</v>
      </c>
      <c r="M208" s="1">
        <v>54327198</v>
      </c>
      <c r="N208" s="1">
        <v>32205049</v>
      </c>
      <c r="O208" s="1">
        <v>45337739</v>
      </c>
      <c r="P208" s="1">
        <v>1.3348536</v>
      </c>
      <c r="Q208" s="1">
        <v>1.1982775999999999</v>
      </c>
      <c r="R208" s="1">
        <v>8989459</v>
      </c>
      <c r="S208" s="1">
        <v>0.19827761999999999</v>
      </c>
      <c r="T208" s="1">
        <v>0.81418109999999999</v>
      </c>
      <c r="U208" s="1">
        <v>8.9900140000000004</v>
      </c>
      <c r="V208" s="1">
        <v>1.5044385</v>
      </c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x14ac:dyDescent="0.25">
      <c r="A209" s="1" t="s">
        <v>29</v>
      </c>
      <c r="B209" s="1" t="s">
        <v>23</v>
      </c>
      <c r="C209" s="1" t="s">
        <v>53</v>
      </c>
      <c r="D209" s="1" t="s">
        <v>54</v>
      </c>
      <c r="E209" s="1">
        <v>2008</v>
      </c>
      <c r="F209" s="1">
        <v>14</v>
      </c>
      <c r="G209" s="1">
        <v>0</v>
      </c>
      <c r="H209" s="1"/>
      <c r="I209" s="1">
        <v>0</v>
      </c>
      <c r="J209" s="1">
        <v>4021976</v>
      </c>
      <c r="K209" s="1">
        <v>2.9871029</v>
      </c>
      <c r="L209" s="1">
        <v>41367259</v>
      </c>
      <c r="M209" s="1">
        <v>56324601</v>
      </c>
      <c r="N209" s="1">
        <v>29834679</v>
      </c>
      <c r="O209" s="1">
        <v>40204765</v>
      </c>
      <c r="P209" s="1">
        <v>1.3865495000000001</v>
      </c>
      <c r="Q209" s="1">
        <v>1.4009434000000001</v>
      </c>
      <c r="R209" s="1">
        <v>16119836</v>
      </c>
      <c r="S209" s="1">
        <v>0.40094341999999999</v>
      </c>
      <c r="T209" s="1">
        <v>1.1515734</v>
      </c>
      <c r="U209" s="1">
        <v>7.7123138000000004</v>
      </c>
      <c r="V209" s="1">
        <v>1.5514762</v>
      </c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x14ac:dyDescent="0.25">
      <c r="A210" s="1" t="s">
        <v>29</v>
      </c>
      <c r="B210" s="1" t="s">
        <v>23</v>
      </c>
      <c r="C210" s="1" t="s">
        <v>53</v>
      </c>
      <c r="D210" s="1" t="s">
        <v>54</v>
      </c>
      <c r="E210" s="1">
        <v>2009</v>
      </c>
      <c r="F210" s="1">
        <v>14</v>
      </c>
      <c r="G210" s="1">
        <v>0</v>
      </c>
      <c r="H210" s="1"/>
      <c r="I210" s="1">
        <v>0</v>
      </c>
      <c r="J210" s="1">
        <v>3871601</v>
      </c>
      <c r="K210" s="1">
        <v>2.3024767000000002</v>
      </c>
      <c r="L210" s="1">
        <v>40483014</v>
      </c>
      <c r="M210" s="1">
        <v>60971337</v>
      </c>
      <c r="N210" s="1">
        <v>38852889</v>
      </c>
      <c r="O210" s="1">
        <v>40222749</v>
      </c>
      <c r="P210" s="1">
        <v>1.0419563000000001</v>
      </c>
      <c r="Q210" s="1">
        <v>1.5158421</v>
      </c>
      <c r="R210" s="1">
        <v>20748588</v>
      </c>
      <c r="S210" s="1">
        <v>0.51584211999999996</v>
      </c>
      <c r="T210" s="1">
        <v>1.3961813000000001</v>
      </c>
      <c r="U210" s="1">
        <v>6.7436572000000004</v>
      </c>
      <c r="V210" s="1">
        <v>1.7850329</v>
      </c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x14ac:dyDescent="0.25">
      <c r="A211" s="1" t="s">
        <v>29</v>
      </c>
      <c r="B211" s="1" t="s">
        <v>23</v>
      </c>
      <c r="C211" s="1" t="s">
        <v>53</v>
      </c>
      <c r="D211" s="1" t="s">
        <v>54</v>
      </c>
      <c r="E211" s="1">
        <v>2010</v>
      </c>
      <c r="F211" s="1">
        <v>14</v>
      </c>
      <c r="G211" s="1">
        <v>0</v>
      </c>
      <c r="H211" s="1"/>
      <c r="I211" s="1">
        <v>0</v>
      </c>
      <c r="J211" s="1">
        <v>3949122</v>
      </c>
      <c r="K211" s="1">
        <v>2.4660612999999998</v>
      </c>
      <c r="L211" s="1">
        <v>42393702</v>
      </c>
      <c r="M211" s="1">
        <v>76578436</v>
      </c>
      <c r="N211" s="1">
        <v>38624252</v>
      </c>
      <c r="O211" s="1">
        <v>39696585</v>
      </c>
      <c r="P211" s="1">
        <v>1.0975927999999999</v>
      </c>
      <c r="Q211" s="1">
        <v>1.9290938</v>
      </c>
      <c r="R211" s="1">
        <v>36881851</v>
      </c>
      <c r="S211" s="1">
        <v>0.92909379999999997</v>
      </c>
      <c r="T211" s="1">
        <v>1.7050780000000001</v>
      </c>
      <c r="U211" s="1">
        <v>7.2000181000000003</v>
      </c>
      <c r="V211" s="1">
        <v>0</v>
      </c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x14ac:dyDescent="0.25">
      <c r="A212" s="1" t="s">
        <v>29</v>
      </c>
      <c r="B212" s="1" t="s">
        <v>23</v>
      </c>
      <c r="C212" s="1" t="s">
        <v>53</v>
      </c>
      <c r="D212" s="1" t="s">
        <v>54</v>
      </c>
      <c r="E212" s="1">
        <v>2011</v>
      </c>
      <c r="F212" s="1">
        <v>14</v>
      </c>
      <c r="G212" s="1">
        <v>0</v>
      </c>
      <c r="H212" s="1"/>
      <c r="I212" s="1">
        <v>0</v>
      </c>
      <c r="J212" s="1">
        <v>4017121</v>
      </c>
      <c r="K212" s="1">
        <v>2.7116918000000001</v>
      </c>
      <c r="L212" s="1">
        <v>45243407</v>
      </c>
      <c r="M212" s="1">
        <v>87776013</v>
      </c>
      <c r="N212" s="1">
        <v>44451298</v>
      </c>
      <c r="O212" s="1">
        <v>45158051</v>
      </c>
      <c r="P212" s="1">
        <v>1.0178197</v>
      </c>
      <c r="Q212" s="1">
        <v>1.9437511000000001</v>
      </c>
      <c r="R212" s="1">
        <v>42617962</v>
      </c>
      <c r="S212" s="1">
        <v>0.94375114000000004</v>
      </c>
      <c r="T212" s="1">
        <v>1.6580056000000001</v>
      </c>
      <c r="U212" s="1">
        <v>5.0342023999999999</v>
      </c>
      <c r="V212" s="1">
        <v>1.8582959999999999</v>
      </c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x14ac:dyDescent="0.25">
      <c r="A213" s="1" t="s">
        <v>29</v>
      </c>
      <c r="B213" s="1" t="s">
        <v>23</v>
      </c>
      <c r="C213" s="1" t="s">
        <v>53</v>
      </c>
      <c r="D213" s="1" t="s">
        <v>54</v>
      </c>
      <c r="E213" s="1">
        <v>2012</v>
      </c>
      <c r="F213" s="1">
        <v>14</v>
      </c>
      <c r="G213" s="1">
        <v>0</v>
      </c>
      <c r="H213" s="1"/>
      <c r="I213" s="1">
        <v>0</v>
      </c>
      <c r="J213" s="1">
        <v>4074167</v>
      </c>
      <c r="K213" s="1">
        <v>2.8414130000000002</v>
      </c>
      <c r="L213" s="1">
        <v>47213631</v>
      </c>
      <c r="M213" s="1">
        <v>78770596</v>
      </c>
      <c r="N213" s="1">
        <v>54550152</v>
      </c>
      <c r="O213" s="1">
        <v>71235152</v>
      </c>
      <c r="P213" s="1">
        <v>0.86550870000000002</v>
      </c>
      <c r="Q213" s="1">
        <v>1.1057827</v>
      </c>
      <c r="R213" s="1">
        <v>7535444</v>
      </c>
      <c r="S213" s="1">
        <v>0.10578266</v>
      </c>
      <c r="T213" s="1">
        <v>1.2760975000000001</v>
      </c>
      <c r="U213" s="1">
        <v>114.99259000000001</v>
      </c>
      <c r="V213" s="1">
        <v>9.9652270000000001E-2</v>
      </c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x14ac:dyDescent="0.25">
      <c r="A214" s="1" t="s">
        <v>29</v>
      </c>
      <c r="B214" s="1" t="s">
        <v>23</v>
      </c>
      <c r="C214" s="1" t="s">
        <v>53</v>
      </c>
      <c r="D214" s="1" t="s">
        <v>54</v>
      </c>
      <c r="E214" s="1">
        <v>2013</v>
      </c>
      <c r="F214" s="1">
        <v>14</v>
      </c>
      <c r="G214" s="1">
        <v>0</v>
      </c>
      <c r="H214" s="1"/>
      <c r="I214" s="1">
        <v>0</v>
      </c>
      <c r="J214" s="1">
        <v>4023779</v>
      </c>
      <c r="K214" s="1">
        <v>3.5323712</v>
      </c>
      <c r="L214" s="1">
        <v>60493660</v>
      </c>
      <c r="M214" s="2">
        <v>133100000</v>
      </c>
      <c r="N214" s="1">
        <v>67895752</v>
      </c>
      <c r="O214" s="1">
        <v>68409258</v>
      </c>
      <c r="P214" s="1">
        <v>0.89097857000000003</v>
      </c>
      <c r="Q214" s="1">
        <v>1.9461250000000001</v>
      </c>
      <c r="R214" s="1">
        <v>64723706</v>
      </c>
      <c r="S214" s="1">
        <v>0.94612494999999996</v>
      </c>
      <c r="T214" s="1">
        <v>1.5136384000000001</v>
      </c>
      <c r="U214" s="1">
        <v>3.9728583999999998</v>
      </c>
      <c r="V214" s="1">
        <v>0.10379422000000001</v>
      </c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x14ac:dyDescent="0.25">
      <c r="A215" s="1" t="s">
        <v>29</v>
      </c>
      <c r="B215" s="1" t="s">
        <v>23</v>
      </c>
      <c r="C215" s="1" t="s">
        <v>53</v>
      </c>
      <c r="D215" s="1" t="s">
        <v>54</v>
      </c>
      <c r="E215" s="1">
        <v>2014</v>
      </c>
      <c r="F215" s="1">
        <v>14</v>
      </c>
      <c r="G215" s="1">
        <v>0</v>
      </c>
      <c r="H215" s="1"/>
      <c r="I215" s="1">
        <v>0</v>
      </c>
      <c r="J215" s="1">
        <v>4357886</v>
      </c>
      <c r="K215" s="1">
        <v>7.6331357000000004</v>
      </c>
      <c r="L215" s="1">
        <v>68155341</v>
      </c>
      <c r="M215" s="1">
        <v>95402635</v>
      </c>
      <c r="N215" s="1">
        <v>86831526</v>
      </c>
      <c r="O215" s="2">
        <v>110100000</v>
      </c>
      <c r="P215" s="1">
        <v>0.78491469999999997</v>
      </c>
      <c r="Q215" s="1">
        <v>0.86678151000000003</v>
      </c>
      <c r="R215" s="1">
        <v>-14662743</v>
      </c>
      <c r="S215" s="1">
        <v>-0.13321848999999999</v>
      </c>
      <c r="T215" s="1">
        <v>0.94215130000000002</v>
      </c>
      <c r="U215" s="1">
        <v>103.86049</v>
      </c>
      <c r="V215" s="1">
        <v>0.45085713999999999</v>
      </c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x14ac:dyDescent="0.25">
      <c r="A216" s="1" t="s">
        <v>29</v>
      </c>
      <c r="B216" s="1" t="s">
        <v>23</v>
      </c>
      <c r="C216" s="1" t="s">
        <v>53</v>
      </c>
      <c r="D216" s="1" t="s">
        <v>54</v>
      </c>
      <c r="E216" s="1">
        <v>2015</v>
      </c>
      <c r="F216" s="1">
        <v>14</v>
      </c>
      <c r="G216" s="1">
        <v>0</v>
      </c>
      <c r="H216" s="1"/>
      <c r="I216" s="1">
        <v>0</v>
      </c>
      <c r="J216" s="1">
        <v>6720091</v>
      </c>
      <c r="K216" s="1">
        <v>3.5853796999999998</v>
      </c>
      <c r="L216" s="1">
        <v>83387908</v>
      </c>
      <c r="M216" s="2">
        <v>122900000</v>
      </c>
      <c r="N216" s="1">
        <v>78639107</v>
      </c>
      <c r="O216" s="1">
        <v>78639107</v>
      </c>
      <c r="P216" s="1">
        <v>1.0603872999999999</v>
      </c>
      <c r="Q216" s="1">
        <v>1.5624020000000001</v>
      </c>
      <c r="R216" s="1">
        <v>44226791</v>
      </c>
      <c r="S216" s="1">
        <v>0.56240199999999996</v>
      </c>
      <c r="T216" s="1">
        <v>1.4401359</v>
      </c>
      <c r="U216" s="1">
        <v>85.496908000000005</v>
      </c>
      <c r="V216" s="1">
        <v>5.5257436000000002</v>
      </c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x14ac:dyDescent="0.25">
      <c r="A217" s="1" t="s">
        <v>29</v>
      </c>
      <c r="B217" s="1" t="s">
        <v>23</v>
      </c>
      <c r="C217" s="1" t="s">
        <v>53</v>
      </c>
      <c r="D217" s="1" t="s">
        <v>54</v>
      </c>
      <c r="E217" s="1">
        <v>2016</v>
      </c>
      <c r="F217" s="1">
        <v>14</v>
      </c>
      <c r="G217" s="1">
        <v>0</v>
      </c>
      <c r="H217" s="1"/>
      <c r="I217" s="1">
        <v>0</v>
      </c>
      <c r="J217" s="1">
        <v>7787496</v>
      </c>
      <c r="K217" s="1">
        <v>4.2640628999999999</v>
      </c>
      <c r="L217" s="1">
        <v>96049876</v>
      </c>
      <c r="M217" s="2">
        <v>155100000</v>
      </c>
      <c r="N217" s="2">
        <v>105900000</v>
      </c>
      <c r="O217" s="2">
        <v>105900000</v>
      </c>
      <c r="P217" s="1">
        <v>0.90714722999999997</v>
      </c>
      <c r="Q217" s="1">
        <v>1.4645718000000001</v>
      </c>
      <c r="R217" s="1">
        <v>49189443</v>
      </c>
      <c r="S217" s="1">
        <v>0.46457183000000002</v>
      </c>
      <c r="T217" s="1">
        <v>0.61993209999999999</v>
      </c>
      <c r="U217" s="1">
        <v>73.752526000000003</v>
      </c>
      <c r="V217" s="1">
        <v>6.6096719999999998</v>
      </c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x14ac:dyDescent="0.25">
      <c r="A218" s="1" t="s">
        <v>29</v>
      </c>
      <c r="B218" s="1" t="s">
        <v>23</v>
      </c>
      <c r="C218" s="1" t="s">
        <v>53</v>
      </c>
      <c r="D218" s="1" t="s">
        <v>54</v>
      </c>
      <c r="E218" s="1">
        <v>2017</v>
      </c>
      <c r="F218" s="1">
        <v>14</v>
      </c>
      <c r="G218" s="1">
        <v>0</v>
      </c>
      <c r="H218" s="1"/>
      <c r="I218" s="1">
        <v>0</v>
      </c>
      <c r="J218" s="1">
        <v>7813362</v>
      </c>
      <c r="K218" s="1">
        <v>5.2708778000000001</v>
      </c>
      <c r="L218" s="2">
        <v>105200000</v>
      </c>
      <c r="M218" s="2">
        <v>134400000</v>
      </c>
      <c r="N218" s="2">
        <v>110800000</v>
      </c>
      <c r="O218" s="2">
        <v>110800000</v>
      </c>
      <c r="P218" s="1">
        <v>0.94918327000000002</v>
      </c>
      <c r="Q218" s="1">
        <v>1.2128143</v>
      </c>
      <c r="R218" s="1">
        <v>23577359</v>
      </c>
      <c r="S218" s="1">
        <v>0.21281427999999999</v>
      </c>
      <c r="T218" s="1">
        <v>0.43948292999999999</v>
      </c>
      <c r="U218" s="1">
        <v>87.775636000000006</v>
      </c>
      <c r="V218" s="1">
        <v>7.3873559000000002</v>
      </c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x14ac:dyDescent="0.25">
      <c r="A219" s="1" t="s">
        <v>29</v>
      </c>
      <c r="B219" s="1" t="s">
        <v>23</v>
      </c>
      <c r="C219" s="1" t="s">
        <v>53</v>
      </c>
      <c r="D219" s="1" t="s">
        <v>54</v>
      </c>
      <c r="E219" s="1">
        <v>2018</v>
      </c>
      <c r="F219" s="1">
        <v>14</v>
      </c>
      <c r="G219" s="1">
        <v>0</v>
      </c>
      <c r="H219" s="1"/>
      <c r="I219" s="1">
        <v>0</v>
      </c>
      <c r="J219" s="1">
        <v>8137244</v>
      </c>
      <c r="K219" s="1">
        <v>7.4828438000000004</v>
      </c>
      <c r="L219" s="2">
        <v>125400000</v>
      </c>
      <c r="M219" s="2">
        <v>138300000</v>
      </c>
      <c r="N219" s="1">
        <v>68163940</v>
      </c>
      <c r="O219" s="1">
        <v>68163940</v>
      </c>
      <c r="P219" s="1">
        <v>1.8393575</v>
      </c>
      <c r="Q219" s="1">
        <v>2.0294663000000002</v>
      </c>
      <c r="R219" s="1">
        <v>70172480</v>
      </c>
      <c r="S219" s="1">
        <v>1.0294662999999999</v>
      </c>
      <c r="T219" s="1">
        <v>0.80761377999999995</v>
      </c>
      <c r="U219" s="1">
        <v>82.989923000000005</v>
      </c>
      <c r="V219" s="1">
        <v>5.8180325000000002</v>
      </c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x14ac:dyDescent="0.25">
      <c r="A220" s="1" t="s">
        <v>29</v>
      </c>
      <c r="B220" s="1" t="s">
        <v>23</v>
      </c>
      <c r="C220" s="1" t="s">
        <v>53</v>
      </c>
      <c r="D220" s="1" t="s">
        <v>54</v>
      </c>
      <c r="E220" s="1">
        <v>2019</v>
      </c>
      <c r="F220" s="1">
        <v>14</v>
      </c>
      <c r="G220" s="1">
        <v>0</v>
      </c>
      <c r="H220" s="1"/>
      <c r="I220" s="1">
        <v>0</v>
      </c>
      <c r="J220" s="1">
        <v>8130451</v>
      </c>
      <c r="K220" s="1">
        <v>8.8151375999999999</v>
      </c>
      <c r="L220" s="2">
        <v>147600000</v>
      </c>
      <c r="M220" s="2">
        <v>187400000</v>
      </c>
      <c r="N220" s="2">
        <v>103000000</v>
      </c>
      <c r="O220" s="2">
        <v>103000000</v>
      </c>
      <c r="P220" s="1">
        <v>1.4328763</v>
      </c>
      <c r="Q220" s="1">
        <v>1.8200775</v>
      </c>
      <c r="R220" s="1">
        <v>84451542</v>
      </c>
      <c r="S220" s="1">
        <v>0.82007753999999999</v>
      </c>
      <c r="T220" s="1">
        <v>0.60703010000000002</v>
      </c>
      <c r="U220" s="1">
        <v>81.249199000000004</v>
      </c>
      <c r="V220" s="1">
        <v>10.765084999999999</v>
      </c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x14ac:dyDescent="0.25">
      <c r="A221" s="1" t="s">
        <v>29</v>
      </c>
      <c r="B221" s="1" t="s">
        <v>23</v>
      </c>
      <c r="C221" s="1" t="s">
        <v>53</v>
      </c>
      <c r="D221" s="1" t="s">
        <v>54</v>
      </c>
      <c r="E221" s="1">
        <v>2020</v>
      </c>
      <c r="F221" s="1">
        <v>14</v>
      </c>
      <c r="G221" s="1">
        <v>0</v>
      </c>
      <c r="H221" s="1"/>
      <c r="I221" s="1">
        <v>0</v>
      </c>
      <c r="J221" s="1">
        <v>5062470</v>
      </c>
      <c r="K221" s="1">
        <v>16.840541999999999</v>
      </c>
      <c r="L221" s="2">
        <v>137500000</v>
      </c>
      <c r="M221" s="2">
        <v>185400000</v>
      </c>
      <c r="N221" s="2">
        <v>108600000</v>
      </c>
      <c r="O221" s="2">
        <v>108600000</v>
      </c>
      <c r="P221" s="1">
        <v>1.2664116999999999</v>
      </c>
      <c r="Q221" s="1">
        <v>1.7073761999999999</v>
      </c>
      <c r="R221" s="1">
        <v>76804232</v>
      </c>
      <c r="S221" s="1">
        <v>0.70737616999999997</v>
      </c>
      <c r="T221" s="1">
        <v>0.52067322999999999</v>
      </c>
      <c r="U221" s="1">
        <v>67.229695000000007</v>
      </c>
      <c r="V221" s="1">
        <v>16.679670999999999</v>
      </c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x14ac:dyDescent="0.25">
      <c r="A222" s="1" t="s">
        <v>29</v>
      </c>
      <c r="B222" s="1" t="s">
        <v>33</v>
      </c>
      <c r="C222" s="1" t="s">
        <v>55</v>
      </c>
      <c r="D222" s="1" t="s">
        <v>56</v>
      </c>
      <c r="E222" s="1">
        <v>2001</v>
      </c>
      <c r="F222" s="1">
        <v>17</v>
      </c>
      <c r="G222" s="1">
        <v>0</v>
      </c>
      <c r="H222" s="1"/>
      <c r="I222" s="1">
        <v>0</v>
      </c>
      <c r="J222" s="1">
        <v>25610562</v>
      </c>
      <c r="K222" s="1">
        <v>6.3078298999999998</v>
      </c>
      <c r="L222" s="2">
        <v>274000000</v>
      </c>
      <c r="M222" s="2">
        <v>490000000</v>
      </c>
      <c r="N222" s="2">
        <v>172500000</v>
      </c>
      <c r="O222" s="2">
        <v>410600000</v>
      </c>
      <c r="P222" s="1">
        <v>1.5887625000000001</v>
      </c>
      <c r="Q222" s="1">
        <v>1.1933431000000001</v>
      </c>
      <c r="R222" s="1">
        <v>79392479</v>
      </c>
      <c r="S222" s="1">
        <v>0.19334309999999999</v>
      </c>
      <c r="T222" s="1">
        <v>0.23134695999999999</v>
      </c>
      <c r="U222" s="1">
        <v>106.99511</v>
      </c>
      <c r="V222" s="1">
        <v>2.8436705</v>
      </c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x14ac:dyDescent="0.25">
      <c r="A223" s="1" t="s">
        <v>29</v>
      </c>
      <c r="B223" s="1" t="s">
        <v>33</v>
      </c>
      <c r="C223" s="1" t="s">
        <v>55</v>
      </c>
      <c r="D223" s="1" t="s">
        <v>56</v>
      </c>
      <c r="E223" s="1">
        <v>2002</v>
      </c>
      <c r="F223" s="1">
        <v>17</v>
      </c>
      <c r="G223" s="1">
        <v>0</v>
      </c>
      <c r="H223" s="1"/>
      <c r="I223" s="1">
        <v>0</v>
      </c>
      <c r="J223" s="1">
        <v>24761105</v>
      </c>
      <c r="K223" s="1">
        <v>5.8387215000000001</v>
      </c>
      <c r="L223" s="2">
        <v>271200000</v>
      </c>
      <c r="M223" s="2">
        <v>408500000</v>
      </c>
      <c r="N223" s="2">
        <v>176900000</v>
      </c>
      <c r="O223" s="2">
        <v>338200000</v>
      </c>
      <c r="P223" s="1">
        <v>1.5331695999999999</v>
      </c>
      <c r="Q223" s="1">
        <v>1.2080337000000001</v>
      </c>
      <c r="R223" s="1">
        <v>70354671</v>
      </c>
      <c r="S223" s="1">
        <v>0.20803369999999999</v>
      </c>
      <c r="T223" s="1">
        <v>0.29273292000000001</v>
      </c>
      <c r="U223" s="1">
        <v>100.42032</v>
      </c>
      <c r="V223" s="1">
        <v>3.5293711999999999</v>
      </c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x14ac:dyDescent="0.25">
      <c r="A224" s="1" t="s">
        <v>29</v>
      </c>
      <c r="B224" s="1" t="s">
        <v>33</v>
      </c>
      <c r="C224" s="1" t="s">
        <v>55</v>
      </c>
      <c r="D224" s="1" t="s">
        <v>56</v>
      </c>
      <c r="E224" s="1">
        <v>2003</v>
      </c>
      <c r="F224" s="1">
        <v>17</v>
      </c>
      <c r="G224" s="1">
        <v>0</v>
      </c>
      <c r="H224" s="1"/>
      <c r="I224" s="1">
        <v>0</v>
      </c>
      <c r="J224" s="1">
        <v>24976881</v>
      </c>
      <c r="K224" s="1">
        <v>6.2047473000000002</v>
      </c>
      <c r="L224" s="2">
        <v>267600000</v>
      </c>
      <c r="M224" s="2">
        <v>424200000</v>
      </c>
      <c r="N224" s="2">
        <v>182200000</v>
      </c>
      <c r="O224" s="2">
        <v>344500000</v>
      </c>
      <c r="P224" s="1">
        <v>1.4687760999999999</v>
      </c>
      <c r="Q224" s="1">
        <v>1.2313662999999999</v>
      </c>
      <c r="R224" s="1">
        <v>79711456</v>
      </c>
      <c r="S224" s="1">
        <v>0.23136634</v>
      </c>
      <c r="T224" s="1">
        <v>0.33855321999999999</v>
      </c>
      <c r="U224" s="1">
        <v>158.92296999999999</v>
      </c>
      <c r="V224" s="1">
        <v>8.0952862000000003</v>
      </c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x14ac:dyDescent="0.25">
      <c r="A225" s="1" t="s">
        <v>29</v>
      </c>
      <c r="B225" s="1" t="s">
        <v>33</v>
      </c>
      <c r="C225" s="1" t="s">
        <v>55</v>
      </c>
      <c r="D225" s="1" t="s">
        <v>56</v>
      </c>
      <c r="E225" s="1">
        <v>2004</v>
      </c>
      <c r="F225" s="1">
        <v>17</v>
      </c>
      <c r="G225" s="1">
        <v>0</v>
      </c>
      <c r="H225" s="1"/>
      <c r="I225" s="1">
        <v>0</v>
      </c>
      <c r="J225" s="1">
        <v>28063035</v>
      </c>
      <c r="K225" s="1">
        <v>4.8390347</v>
      </c>
      <c r="L225" s="2">
        <v>307000000</v>
      </c>
      <c r="M225" s="2">
        <v>505100000</v>
      </c>
      <c r="N225" s="2">
        <v>195900000</v>
      </c>
      <c r="O225" s="2">
        <v>339400000</v>
      </c>
      <c r="P225" s="1">
        <v>1.5670774999999999</v>
      </c>
      <c r="Q225" s="1">
        <v>1.4879785999999999</v>
      </c>
      <c r="R225" s="2">
        <v>165600000</v>
      </c>
      <c r="S225" s="1">
        <v>0.48797855000000001</v>
      </c>
      <c r="T225" s="1">
        <v>0.52926185999999997</v>
      </c>
      <c r="U225" s="1">
        <v>146.41414</v>
      </c>
      <c r="V225" s="1">
        <v>6.4565362000000004</v>
      </c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x14ac:dyDescent="0.25">
      <c r="A226" s="1" t="s">
        <v>29</v>
      </c>
      <c r="B226" s="1" t="s">
        <v>33</v>
      </c>
      <c r="C226" s="1" t="s">
        <v>55</v>
      </c>
      <c r="D226" s="1" t="s">
        <v>56</v>
      </c>
      <c r="E226" s="1">
        <v>2005</v>
      </c>
      <c r="F226" s="1">
        <v>17</v>
      </c>
      <c r="G226" s="1">
        <v>0</v>
      </c>
      <c r="H226" s="1"/>
      <c r="I226" s="1">
        <v>0</v>
      </c>
      <c r="J226" s="1">
        <v>28079147</v>
      </c>
      <c r="K226" s="1">
        <v>7.0611474999999997</v>
      </c>
      <c r="L226" s="2">
        <v>389000000</v>
      </c>
      <c r="M226" s="2">
        <v>598600000</v>
      </c>
      <c r="N226" s="2">
        <v>247900000</v>
      </c>
      <c r="O226" s="2">
        <v>457700000</v>
      </c>
      <c r="P226" s="1">
        <v>1.5691831999999999</v>
      </c>
      <c r="Q226" s="1">
        <v>1.3077125999999999</v>
      </c>
      <c r="R226" s="2">
        <v>140900000</v>
      </c>
      <c r="S226" s="1">
        <v>0.30771263999999998</v>
      </c>
      <c r="T226" s="1">
        <v>0.44587344000000001</v>
      </c>
      <c r="U226" s="1">
        <v>144.16569999999999</v>
      </c>
      <c r="V226" s="1">
        <v>2.2260292000000002</v>
      </c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x14ac:dyDescent="0.25">
      <c r="A227" s="1" t="s">
        <v>29</v>
      </c>
      <c r="B227" s="1" t="s">
        <v>33</v>
      </c>
      <c r="C227" s="1" t="s">
        <v>55</v>
      </c>
      <c r="D227" s="1" t="s">
        <v>56</v>
      </c>
      <c r="E227" s="1">
        <v>2006</v>
      </c>
      <c r="F227" s="1">
        <v>17</v>
      </c>
      <c r="G227" s="1">
        <v>0</v>
      </c>
      <c r="H227" s="1"/>
      <c r="I227" s="1">
        <v>0</v>
      </c>
      <c r="J227" s="1">
        <v>28627749</v>
      </c>
      <c r="K227" s="1">
        <v>9.0757712000000001</v>
      </c>
      <c r="L227" s="2">
        <v>485500000</v>
      </c>
      <c r="M227" s="2">
        <v>704200000</v>
      </c>
      <c r="N227" s="2">
        <v>334900000</v>
      </c>
      <c r="O227" s="2">
        <v>783900000</v>
      </c>
      <c r="P227" s="1">
        <v>1.4496207000000001</v>
      </c>
      <c r="Q227" s="1">
        <v>0.89834345000000004</v>
      </c>
      <c r="R227" s="1">
        <v>-79687490</v>
      </c>
      <c r="S227" s="1">
        <v>-0.10165655</v>
      </c>
      <c r="T227" s="1">
        <v>0.46640183000000002</v>
      </c>
      <c r="U227" s="1">
        <v>139.22094000000001</v>
      </c>
      <c r="V227" s="1">
        <v>20.487465</v>
      </c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x14ac:dyDescent="0.25">
      <c r="A228" s="1" t="s">
        <v>29</v>
      </c>
      <c r="B228" s="1" t="s">
        <v>33</v>
      </c>
      <c r="C228" s="1" t="s">
        <v>55</v>
      </c>
      <c r="D228" s="1" t="s">
        <v>56</v>
      </c>
      <c r="E228" s="1">
        <v>2007</v>
      </c>
      <c r="F228" s="1">
        <v>17</v>
      </c>
      <c r="G228" s="1">
        <v>0</v>
      </c>
      <c r="H228" s="1"/>
      <c r="I228" s="1">
        <v>0</v>
      </c>
      <c r="J228" s="1">
        <v>28482417</v>
      </c>
      <c r="K228" s="1">
        <v>7.8280927</v>
      </c>
      <c r="L228" s="2">
        <v>567600000</v>
      </c>
      <c r="M228" s="2">
        <v>804100000</v>
      </c>
      <c r="N228" s="2">
        <v>342200000</v>
      </c>
      <c r="O228" s="2">
        <v>775600000</v>
      </c>
      <c r="P228" s="1">
        <v>1.6587869</v>
      </c>
      <c r="Q228" s="1">
        <v>1.0367291999999999</v>
      </c>
      <c r="R228" s="1">
        <v>28489000</v>
      </c>
      <c r="S228" s="1">
        <v>3.6729240000000003E-2</v>
      </c>
      <c r="T228" s="1">
        <v>0.75979341</v>
      </c>
      <c r="U228" s="1">
        <v>138.13368</v>
      </c>
      <c r="V228" s="1">
        <v>5.3564626000000004</v>
      </c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x14ac:dyDescent="0.25">
      <c r="A229" s="1" t="s">
        <v>29</v>
      </c>
      <c r="B229" s="1" t="s">
        <v>33</v>
      </c>
      <c r="C229" s="1" t="s">
        <v>55</v>
      </c>
      <c r="D229" s="1" t="s">
        <v>56</v>
      </c>
      <c r="E229" s="1">
        <v>2008</v>
      </c>
      <c r="F229" s="1">
        <v>17</v>
      </c>
      <c r="G229" s="1">
        <v>0</v>
      </c>
      <c r="H229" s="1"/>
      <c r="I229" s="1">
        <v>0</v>
      </c>
      <c r="J229" s="1">
        <v>27219285</v>
      </c>
      <c r="K229" s="1">
        <v>8.5575717999999998</v>
      </c>
      <c r="L229" s="2">
        <v>627200000</v>
      </c>
      <c r="M229" s="2">
        <v>870600000</v>
      </c>
      <c r="N229" s="2">
        <v>371300000</v>
      </c>
      <c r="O229" s="2">
        <v>817200000</v>
      </c>
      <c r="P229" s="1">
        <v>1.6889474</v>
      </c>
      <c r="Q229" s="1">
        <v>1.0652907</v>
      </c>
      <c r="R229" s="1">
        <v>53357001</v>
      </c>
      <c r="S229" s="1">
        <v>6.5290730000000005E-2</v>
      </c>
      <c r="T229" s="1">
        <v>0.83964117000000005</v>
      </c>
      <c r="U229" s="1">
        <v>142.72649000000001</v>
      </c>
      <c r="V229" s="1">
        <v>2.0377097000000002</v>
      </c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x14ac:dyDescent="0.25">
      <c r="A230" s="1" t="s">
        <v>29</v>
      </c>
      <c r="B230" s="1" t="s">
        <v>33</v>
      </c>
      <c r="C230" s="1" t="s">
        <v>55</v>
      </c>
      <c r="D230" s="1" t="s">
        <v>56</v>
      </c>
      <c r="E230" s="1">
        <v>2009</v>
      </c>
      <c r="F230" s="1">
        <v>17</v>
      </c>
      <c r="G230" s="1">
        <v>0</v>
      </c>
      <c r="H230" s="1"/>
      <c r="I230" s="1">
        <v>0</v>
      </c>
      <c r="J230" s="1">
        <v>27940196</v>
      </c>
      <c r="K230" s="1">
        <v>7.2023225000000002</v>
      </c>
      <c r="L230" s="2">
        <v>503500000</v>
      </c>
      <c r="M230" s="2">
        <v>677100000</v>
      </c>
      <c r="N230" s="2">
        <v>565600000</v>
      </c>
      <c r="O230" s="2">
        <v>778300000</v>
      </c>
      <c r="P230" s="1">
        <v>0.89023861999999998</v>
      </c>
      <c r="Q230" s="1">
        <v>0.87001265000000005</v>
      </c>
      <c r="R230" s="2">
        <v>-101200000</v>
      </c>
      <c r="S230" s="1">
        <v>-0.12998735</v>
      </c>
      <c r="T230" s="1">
        <v>0.80143618000000005</v>
      </c>
      <c r="U230" s="1">
        <v>135.27679000000001</v>
      </c>
      <c r="V230" s="1">
        <v>15.022792000000001</v>
      </c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x14ac:dyDescent="0.25">
      <c r="A231" s="1" t="s">
        <v>29</v>
      </c>
      <c r="B231" s="1" t="s">
        <v>33</v>
      </c>
      <c r="C231" s="1" t="s">
        <v>55</v>
      </c>
      <c r="D231" s="1" t="s">
        <v>56</v>
      </c>
      <c r="E231" s="1">
        <v>2010</v>
      </c>
      <c r="F231" s="1">
        <v>17</v>
      </c>
      <c r="G231" s="1">
        <v>0</v>
      </c>
      <c r="H231" s="1"/>
      <c r="I231" s="1">
        <v>0</v>
      </c>
      <c r="J231" s="1">
        <v>28181203</v>
      </c>
      <c r="K231" s="1">
        <v>6.7524072999999998</v>
      </c>
      <c r="L231" s="2">
        <v>501000000</v>
      </c>
      <c r="M231" s="2">
        <v>658000000</v>
      </c>
      <c r="N231" s="2">
        <v>552300000</v>
      </c>
      <c r="O231" s="2">
        <v>742400000</v>
      </c>
      <c r="P231" s="1">
        <v>0.90710888999999995</v>
      </c>
      <c r="Q231" s="1">
        <v>0.88625666999999997</v>
      </c>
      <c r="R231" s="1">
        <v>-84444481</v>
      </c>
      <c r="S231" s="1">
        <v>-0.11374333</v>
      </c>
      <c r="T231" s="1">
        <v>0.76239632999999996</v>
      </c>
      <c r="U231" s="1">
        <v>133.39458999999999</v>
      </c>
      <c r="V231" s="1">
        <v>10.791062999999999</v>
      </c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x14ac:dyDescent="0.25">
      <c r="A232" s="1" t="s">
        <v>29</v>
      </c>
      <c r="B232" s="1" t="s">
        <v>33</v>
      </c>
      <c r="C232" s="1" t="s">
        <v>55</v>
      </c>
      <c r="D232" s="1" t="s">
        <v>56</v>
      </c>
      <c r="E232" s="1">
        <v>2011</v>
      </c>
      <c r="F232" s="1">
        <v>17</v>
      </c>
      <c r="G232" s="1">
        <v>0</v>
      </c>
      <c r="H232" s="1"/>
      <c r="I232" s="1">
        <v>0</v>
      </c>
      <c r="J232" s="1">
        <v>28858822</v>
      </c>
      <c r="K232" s="1">
        <v>6.6076668999999999</v>
      </c>
      <c r="L232" s="2">
        <v>514600000</v>
      </c>
      <c r="M232" s="2">
        <v>721400000</v>
      </c>
      <c r="N232" s="2">
        <v>611500000</v>
      </c>
      <c r="O232" s="2">
        <v>827000000</v>
      </c>
      <c r="P232" s="1">
        <v>0.84157722000000001</v>
      </c>
      <c r="Q232" s="1">
        <v>0.87232876999999998</v>
      </c>
      <c r="R232" s="2">
        <v>-105600000</v>
      </c>
      <c r="S232" s="1">
        <v>-0.12767123</v>
      </c>
      <c r="T232" s="1">
        <v>0.69244183000000004</v>
      </c>
      <c r="U232" s="1">
        <v>138.78667999999999</v>
      </c>
      <c r="V232" s="1">
        <v>11.794352</v>
      </c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x14ac:dyDescent="0.25">
      <c r="A233" s="1" t="s">
        <v>29</v>
      </c>
      <c r="B233" s="1" t="s">
        <v>33</v>
      </c>
      <c r="C233" s="1" t="s">
        <v>55</v>
      </c>
      <c r="D233" s="1" t="s">
        <v>56</v>
      </c>
      <c r="E233" s="1">
        <v>2012</v>
      </c>
      <c r="F233" s="1">
        <v>17</v>
      </c>
      <c r="G233" s="1">
        <v>0</v>
      </c>
      <c r="H233" s="1"/>
      <c r="I233" s="1">
        <v>0</v>
      </c>
      <c r="J233" s="1">
        <v>29118913</v>
      </c>
      <c r="K233" s="1">
        <v>6.5448871999999998</v>
      </c>
      <c r="L233" s="2">
        <v>528300000</v>
      </c>
      <c r="M233" s="2">
        <v>691900000</v>
      </c>
      <c r="N233" s="2">
        <v>637800000</v>
      </c>
      <c r="O233" s="2">
        <v>838400000</v>
      </c>
      <c r="P233" s="1">
        <v>0.82833738000000001</v>
      </c>
      <c r="Q233" s="1">
        <v>0.82523776999999998</v>
      </c>
      <c r="R233" s="2">
        <v>-146500000</v>
      </c>
      <c r="S233" s="1">
        <v>-0.17476222999999999</v>
      </c>
      <c r="T233" s="1">
        <v>0.78879368999999999</v>
      </c>
      <c r="U233" s="1">
        <v>156.66363999999999</v>
      </c>
      <c r="V233" s="1">
        <v>12.991892999999999</v>
      </c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x14ac:dyDescent="0.25">
      <c r="A234" s="1" t="s">
        <v>29</v>
      </c>
      <c r="B234" s="1" t="s">
        <v>33</v>
      </c>
      <c r="C234" s="1" t="s">
        <v>55</v>
      </c>
      <c r="D234" s="1" t="s">
        <v>56</v>
      </c>
      <c r="E234" s="1">
        <v>2013</v>
      </c>
      <c r="F234" s="1">
        <v>17</v>
      </c>
      <c r="G234" s="1">
        <v>0</v>
      </c>
      <c r="H234" s="1"/>
      <c r="I234" s="1">
        <v>0</v>
      </c>
      <c r="J234" s="1">
        <v>30119696</v>
      </c>
      <c r="K234" s="1">
        <v>7.2006728000000004</v>
      </c>
      <c r="L234" s="2">
        <v>577500000</v>
      </c>
      <c r="M234" s="2">
        <v>744200000</v>
      </c>
      <c r="N234" s="2">
        <v>669800000</v>
      </c>
      <c r="O234" s="2">
        <v>895300000</v>
      </c>
      <c r="P234" s="1">
        <v>0.86213435999999999</v>
      </c>
      <c r="Q234" s="1">
        <v>0.83129832999999997</v>
      </c>
      <c r="R234" s="2">
        <v>-151000000</v>
      </c>
      <c r="S234" s="1">
        <v>-0.16870167</v>
      </c>
      <c r="T234" s="1">
        <v>0.76679750999999996</v>
      </c>
      <c r="U234" s="1">
        <v>198.00814</v>
      </c>
      <c r="V234" s="1">
        <v>15.991626</v>
      </c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x14ac:dyDescent="0.25">
      <c r="A235" s="1" t="s">
        <v>29</v>
      </c>
      <c r="B235" s="1" t="s">
        <v>33</v>
      </c>
      <c r="C235" s="1" t="s">
        <v>55</v>
      </c>
      <c r="D235" s="1" t="s">
        <v>56</v>
      </c>
      <c r="E235" s="1">
        <v>2014</v>
      </c>
      <c r="F235" s="1">
        <v>17</v>
      </c>
      <c r="G235" s="1">
        <v>0</v>
      </c>
      <c r="H235" s="1"/>
      <c r="I235" s="1">
        <v>0</v>
      </c>
      <c r="J235" s="1">
        <v>31408865</v>
      </c>
      <c r="K235" s="1">
        <v>7.5344327</v>
      </c>
      <c r="L235" s="2">
        <v>624700000</v>
      </c>
      <c r="M235" s="2">
        <v>800800000</v>
      </c>
      <c r="N235" s="2">
        <v>679900000</v>
      </c>
      <c r="O235" s="2">
        <v>932000000</v>
      </c>
      <c r="P235" s="1">
        <v>0.91875198000000002</v>
      </c>
      <c r="Q235" s="1">
        <v>0.85922206000000001</v>
      </c>
      <c r="R235" s="2">
        <v>-131200000</v>
      </c>
      <c r="S235" s="1">
        <v>-0.14077793999999999</v>
      </c>
      <c r="T235" s="1">
        <v>0.75701845000000001</v>
      </c>
      <c r="U235" s="1">
        <v>201.09259</v>
      </c>
      <c r="V235" s="1">
        <v>16.630991999999999</v>
      </c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x14ac:dyDescent="0.25">
      <c r="A236" s="1" t="s">
        <v>29</v>
      </c>
      <c r="B236" s="1" t="s">
        <v>33</v>
      </c>
      <c r="C236" s="1" t="s">
        <v>55</v>
      </c>
      <c r="D236" s="1" t="s">
        <v>56</v>
      </c>
      <c r="E236" s="1">
        <v>2015</v>
      </c>
      <c r="F236" s="1">
        <v>17</v>
      </c>
      <c r="G236" s="1">
        <v>0</v>
      </c>
      <c r="H236" s="1"/>
      <c r="I236" s="1">
        <v>0</v>
      </c>
      <c r="J236" s="1">
        <v>32455216</v>
      </c>
      <c r="K236" s="1">
        <v>8.5558943000000003</v>
      </c>
      <c r="L236" s="2">
        <v>679100000</v>
      </c>
      <c r="M236" s="2">
        <v>675700000</v>
      </c>
      <c r="N236" s="2">
        <v>743900000</v>
      </c>
      <c r="O236" s="2">
        <v>1001000000</v>
      </c>
      <c r="P236" s="1">
        <v>0.91288338000000002</v>
      </c>
      <c r="Q236" s="1">
        <v>0.67487262000000003</v>
      </c>
      <c r="R236" s="2">
        <v>-325500000</v>
      </c>
      <c r="S236" s="1">
        <v>-0.32512738000000002</v>
      </c>
      <c r="T236" s="1">
        <v>0.74407645</v>
      </c>
      <c r="U236" s="1">
        <v>192.04140000000001</v>
      </c>
      <c r="V236" s="1">
        <v>17.026288000000001</v>
      </c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x14ac:dyDescent="0.25">
      <c r="A237" s="1" t="s">
        <v>29</v>
      </c>
      <c r="B237" s="1" t="s">
        <v>33</v>
      </c>
      <c r="C237" s="1" t="s">
        <v>55</v>
      </c>
      <c r="D237" s="1" t="s">
        <v>56</v>
      </c>
      <c r="E237" s="1">
        <v>2016</v>
      </c>
      <c r="F237" s="1">
        <v>17</v>
      </c>
      <c r="G237" s="1">
        <v>0</v>
      </c>
      <c r="H237" s="1"/>
      <c r="I237" s="1">
        <v>0</v>
      </c>
      <c r="J237" s="1">
        <v>32827964</v>
      </c>
      <c r="K237" s="1">
        <v>9.4954941000000002</v>
      </c>
      <c r="L237" s="2">
        <v>745600000</v>
      </c>
      <c r="M237" s="2">
        <v>917400000</v>
      </c>
      <c r="N237" s="2">
        <v>750200000</v>
      </c>
      <c r="O237" s="2">
        <v>1006000000</v>
      </c>
      <c r="P237" s="1">
        <v>0.99382155000000005</v>
      </c>
      <c r="Q237" s="1">
        <v>0.91180722000000003</v>
      </c>
      <c r="R237" s="1">
        <v>-88733140</v>
      </c>
      <c r="S237" s="1">
        <v>-8.8192779999999998E-2</v>
      </c>
      <c r="T237" s="1">
        <v>0.81042338000000003</v>
      </c>
      <c r="U237" s="1">
        <v>193.9211</v>
      </c>
      <c r="V237" s="1">
        <v>17.128769999999999</v>
      </c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x14ac:dyDescent="0.25">
      <c r="A238" s="1" t="s">
        <v>29</v>
      </c>
      <c r="B238" s="1" t="s">
        <v>33</v>
      </c>
      <c r="C238" s="1" t="s">
        <v>55</v>
      </c>
      <c r="D238" s="1" t="s">
        <v>56</v>
      </c>
      <c r="E238" s="1">
        <v>2017</v>
      </c>
      <c r="F238" s="1">
        <v>17</v>
      </c>
      <c r="G238" s="1">
        <v>0</v>
      </c>
      <c r="H238" s="1"/>
      <c r="I238" s="1">
        <v>0</v>
      </c>
      <c r="J238" s="1">
        <v>33120711</v>
      </c>
      <c r="K238" s="1">
        <v>11.282545000000001</v>
      </c>
      <c r="L238" s="2">
        <v>840900000</v>
      </c>
      <c r="M238" s="2">
        <v>1036000000</v>
      </c>
      <c r="N238" s="2">
        <v>771800000</v>
      </c>
      <c r="O238" s="2">
        <v>1029000000</v>
      </c>
      <c r="P238" s="1">
        <v>1.0895703000000001</v>
      </c>
      <c r="Q238" s="1">
        <v>1.0067644</v>
      </c>
      <c r="R238" s="1">
        <v>6961804</v>
      </c>
      <c r="S238" s="1">
        <v>6.7643599999999996E-3</v>
      </c>
      <c r="T238" s="1">
        <v>0.83390151000000001</v>
      </c>
      <c r="U238" s="1">
        <v>189.09965</v>
      </c>
      <c r="V238" s="1">
        <v>20.587233000000001</v>
      </c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x14ac:dyDescent="0.25">
      <c r="A239" s="1" t="s">
        <v>29</v>
      </c>
      <c r="B239" s="1" t="s">
        <v>33</v>
      </c>
      <c r="C239" s="1" t="s">
        <v>55</v>
      </c>
      <c r="D239" s="1" t="s">
        <v>56</v>
      </c>
      <c r="E239" s="1">
        <v>2018</v>
      </c>
      <c r="F239" s="1">
        <v>17</v>
      </c>
      <c r="G239" s="1">
        <v>0</v>
      </c>
      <c r="H239" s="1"/>
      <c r="I239" s="1">
        <v>0</v>
      </c>
      <c r="J239" s="1">
        <v>34503067</v>
      </c>
      <c r="K239" s="1">
        <v>12.901764</v>
      </c>
      <c r="L239" s="2">
        <v>929400000</v>
      </c>
      <c r="M239" s="2">
        <v>1127000000</v>
      </c>
      <c r="N239" s="2">
        <v>815900000</v>
      </c>
      <c r="O239" s="2">
        <v>1082000000</v>
      </c>
      <c r="P239" s="1">
        <v>1.1391245000000001</v>
      </c>
      <c r="Q239" s="1">
        <v>1.0423438</v>
      </c>
      <c r="R239" s="1">
        <v>45799919</v>
      </c>
      <c r="S239" s="1">
        <v>4.2343850000000002E-2</v>
      </c>
      <c r="T239" s="1">
        <v>0.80130882000000003</v>
      </c>
      <c r="U239" s="1">
        <v>186.22692000000001</v>
      </c>
      <c r="V239" s="1">
        <v>22.712522</v>
      </c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x14ac:dyDescent="0.25">
      <c r="A240" s="1" t="s">
        <v>29</v>
      </c>
      <c r="B240" s="1" t="s">
        <v>33</v>
      </c>
      <c r="C240" s="1" t="s">
        <v>55</v>
      </c>
      <c r="D240" s="1" t="s">
        <v>56</v>
      </c>
      <c r="E240" s="1">
        <v>2019</v>
      </c>
      <c r="F240" s="1">
        <v>17</v>
      </c>
      <c r="G240" s="1">
        <v>0</v>
      </c>
      <c r="H240" s="1"/>
      <c r="I240" s="1">
        <v>0</v>
      </c>
      <c r="J240" s="1">
        <v>36623417</v>
      </c>
      <c r="K240" s="1">
        <v>12.95317</v>
      </c>
      <c r="L240" s="2">
        <v>1024000000</v>
      </c>
      <c r="M240" s="2">
        <v>1307000000</v>
      </c>
      <c r="N240" s="2">
        <v>875100000</v>
      </c>
      <c r="O240" s="2">
        <v>1141000000</v>
      </c>
      <c r="P240" s="1">
        <v>1.1700481</v>
      </c>
      <c r="Q240" s="1">
        <v>1.1463265</v>
      </c>
      <c r="R240" s="2">
        <v>166900000</v>
      </c>
      <c r="S240" s="1">
        <v>0.14632654</v>
      </c>
      <c r="T240" s="1">
        <v>0.86716229</v>
      </c>
      <c r="U240" s="1">
        <v>171.26419000000001</v>
      </c>
      <c r="V240" s="1">
        <v>22.559750000000001</v>
      </c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x14ac:dyDescent="0.25">
      <c r="A241" s="1" t="s">
        <v>29</v>
      </c>
      <c r="B241" s="1" t="s">
        <v>33</v>
      </c>
      <c r="C241" s="1" t="s">
        <v>55</v>
      </c>
      <c r="D241" s="1" t="s">
        <v>56</v>
      </c>
      <c r="E241" s="1">
        <v>2020</v>
      </c>
      <c r="F241" s="1">
        <v>17</v>
      </c>
      <c r="G241" s="1">
        <v>0</v>
      </c>
      <c r="H241" s="1"/>
      <c r="I241" s="1">
        <v>0</v>
      </c>
      <c r="J241" s="1">
        <v>23661724</v>
      </c>
      <c r="K241" s="1">
        <v>18.288008999999999</v>
      </c>
      <c r="L241" s="2">
        <v>786200000</v>
      </c>
      <c r="M241" s="2">
        <v>1113000000</v>
      </c>
      <c r="N241" s="2">
        <v>847700000</v>
      </c>
      <c r="O241" s="2">
        <v>1087000000</v>
      </c>
      <c r="P241" s="1">
        <v>0.92740741999999998</v>
      </c>
      <c r="Q241" s="1">
        <v>1.0238929000000001</v>
      </c>
      <c r="R241" s="1">
        <v>25964313</v>
      </c>
      <c r="S241" s="1">
        <v>2.389287E-2</v>
      </c>
      <c r="T241" s="1">
        <v>0.83091782999999997</v>
      </c>
      <c r="U241" s="1">
        <v>261.00380999999999</v>
      </c>
      <c r="V241" s="1">
        <v>34.874411000000002</v>
      </c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x14ac:dyDescent="0.25">
      <c r="A242" s="1" t="s">
        <v>57</v>
      </c>
      <c r="B242" s="1" t="s">
        <v>33</v>
      </c>
      <c r="C242" s="1" t="s">
        <v>58</v>
      </c>
      <c r="D242" s="1" t="s">
        <v>59</v>
      </c>
      <c r="E242" s="1">
        <v>2001</v>
      </c>
      <c r="F242" s="1">
        <v>16</v>
      </c>
      <c r="G242" s="1">
        <v>0</v>
      </c>
      <c r="H242" s="1"/>
      <c r="I242" s="1">
        <v>0</v>
      </c>
      <c r="J242" s="1">
        <v>17178872</v>
      </c>
      <c r="K242" s="1">
        <v>18.392016999999999</v>
      </c>
      <c r="L242" s="2">
        <v>450700000</v>
      </c>
      <c r="M242" s="2">
        <v>581000000</v>
      </c>
      <c r="N242" s="2">
        <v>223400000</v>
      </c>
      <c r="O242" s="2">
        <v>616200000</v>
      </c>
      <c r="P242" s="1">
        <v>2.0173649</v>
      </c>
      <c r="Q242" s="1">
        <v>0.94293123999999995</v>
      </c>
      <c r="R242" s="1">
        <v>-35164854</v>
      </c>
      <c r="S242" s="1">
        <v>-5.7068760000000003E-2</v>
      </c>
      <c r="T242" s="1">
        <v>0.39074352000000001</v>
      </c>
      <c r="U242" s="1">
        <v>237.97490999999999</v>
      </c>
      <c r="V242" s="1">
        <v>17.623645</v>
      </c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x14ac:dyDescent="0.25">
      <c r="A243" s="1" t="s">
        <v>57</v>
      </c>
      <c r="B243" s="1" t="s">
        <v>33</v>
      </c>
      <c r="C243" s="1" t="s">
        <v>58</v>
      </c>
      <c r="D243" s="1" t="s">
        <v>59</v>
      </c>
      <c r="E243" s="1">
        <v>2002</v>
      </c>
      <c r="F243" s="1">
        <v>16</v>
      </c>
      <c r="G243" s="1">
        <v>0</v>
      </c>
      <c r="H243" s="1"/>
      <c r="I243" s="1">
        <v>0</v>
      </c>
      <c r="J243" s="1">
        <v>16943564</v>
      </c>
      <c r="K243" s="1">
        <v>17.846125000000001</v>
      </c>
      <c r="L243" s="2">
        <v>443900000</v>
      </c>
      <c r="M243" s="2">
        <v>649400000</v>
      </c>
      <c r="N243" s="2">
        <v>238500000</v>
      </c>
      <c r="O243" s="2">
        <v>598300000</v>
      </c>
      <c r="P243" s="1">
        <v>1.8614275</v>
      </c>
      <c r="Q243" s="1">
        <v>1.0853229</v>
      </c>
      <c r="R243" s="1">
        <v>51051989</v>
      </c>
      <c r="S243" s="1">
        <v>8.5322930000000005E-2</v>
      </c>
      <c r="T243" s="1">
        <v>0.56978273000000002</v>
      </c>
      <c r="U243" s="1">
        <v>236.18027000000001</v>
      </c>
      <c r="V243" s="1">
        <v>17.868397999999999</v>
      </c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x14ac:dyDescent="0.25">
      <c r="A244" s="1" t="s">
        <v>57</v>
      </c>
      <c r="B244" s="1" t="s">
        <v>33</v>
      </c>
      <c r="C244" s="1" t="s">
        <v>58</v>
      </c>
      <c r="D244" s="1" t="s">
        <v>59</v>
      </c>
      <c r="E244" s="1">
        <v>2003</v>
      </c>
      <c r="F244" s="1">
        <v>16</v>
      </c>
      <c r="G244" s="1">
        <v>0</v>
      </c>
      <c r="H244" s="1"/>
      <c r="I244" s="1">
        <v>0</v>
      </c>
      <c r="J244" s="1">
        <v>17969754</v>
      </c>
      <c r="K244" s="1">
        <v>16.611328</v>
      </c>
      <c r="L244" s="2">
        <v>447500000</v>
      </c>
      <c r="M244" s="2">
        <v>579300000</v>
      </c>
      <c r="N244" s="2">
        <v>202300000</v>
      </c>
      <c r="O244" s="2">
        <v>573700000</v>
      </c>
      <c r="P244" s="1">
        <v>2.2119713999999999</v>
      </c>
      <c r="Q244" s="1">
        <v>1.0099239</v>
      </c>
      <c r="R244" s="1">
        <v>5692857</v>
      </c>
      <c r="S244" s="1">
        <v>9.9238899999999994E-3</v>
      </c>
      <c r="T244" s="1">
        <v>0.63553033000000003</v>
      </c>
      <c r="U244" s="1">
        <v>229.77289999999999</v>
      </c>
      <c r="V244" s="1">
        <v>16.548542000000001</v>
      </c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x14ac:dyDescent="0.25">
      <c r="A245" s="1" t="s">
        <v>57</v>
      </c>
      <c r="B245" s="1" t="s">
        <v>33</v>
      </c>
      <c r="C245" s="1" t="s">
        <v>58</v>
      </c>
      <c r="D245" s="1" t="s">
        <v>59</v>
      </c>
      <c r="E245" s="1">
        <v>2004</v>
      </c>
      <c r="F245" s="1">
        <v>16</v>
      </c>
      <c r="G245" s="1">
        <v>0</v>
      </c>
      <c r="H245" s="1"/>
      <c r="I245" s="1">
        <v>0</v>
      </c>
      <c r="J245" s="1">
        <v>20407002</v>
      </c>
      <c r="K245" s="1">
        <v>15.416477</v>
      </c>
      <c r="L245" s="2">
        <v>477700000</v>
      </c>
      <c r="M245" s="2">
        <v>625500000</v>
      </c>
      <c r="N245" s="2">
        <v>221200000</v>
      </c>
      <c r="O245" s="2">
        <v>593800000</v>
      </c>
      <c r="P245" s="1">
        <v>2.1592926000000001</v>
      </c>
      <c r="Q245" s="1">
        <v>1.0533684999999999</v>
      </c>
      <c r="R245" s="1">
        <v>31689836</v>
      </c>
      <c r="S245" s="1">
        <v>5.3368539999999999E-2</v>
      </c>
      <c r="T245" s="1">
        <v>0.83876112999999997</v>
      </c>
      <c r="U245" s="1">
        <v>201.16056</v>
      </c>
      <c r="V245" s="1">
        <v>15.068288000000001</v>
      </c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x14ac:dyDescent="0.25">
      <c r="A246" s="1" t="s">
        <v>57</v>
      </c>
      <c r="B246" s="1" t="s">
        <v>33</v>
      </c>
      <c r="C246" s="1" t="s">
        <v>58</v>
      </c>
      <c r="D246" s="1" t="s">
        <v>59</v>
      </c>
      <c r="E246" s="1">
        <v>2005</v>
      </c>
      <c r="F246" s="1">
        <v>16</v>
      </c>
      <c r="G246" s="1">
        <v>0</v>
      </c>
      <c r="H246" s="1"/>
      <c r="I246" s="1">
        <v>0</v>
      </c>
      <c r="J246" s="1">
        <v>20799886</v>
      </c>
      <c r="K246" s="1">
        <v>15.167907</v>
      </c>
      <c r="L246" s="2">
        <v>494500000</v>
      </c>
      <c r="M246" s="2">
        <v>647000000</v>
      </c>
      <c r="N246" s="2">
        <v>231100000</v>
      </c>
      <c r="O246" s="2">
        <v>691500000</v>
      </c>
      <c r="P246" s="1">
        <v>2.1394617999999999</v>
      </c>
      <c r="Q246" s="1">
        <v>0.93555659000000002</v>
      </c>
      <c r="R246" s="1">
        <v>-44564269</v>
      </c>
      <c r="S246" s="1">
        <v>-6.4443410000000007E-2</v>
      </c>
      <c r="T246" s="1">
        <v>0.71770506000000001</v>
      </c>
      <c r="U246" s="1">
        <v>191.16631000000001</v>
      </c>
      <c r="V246" s="1">
        <v>14.856349</v>
      </c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x14ac:dyDescent="0.25">
      <c r="A247" s="1" t="s">
        <v>57</v>
      </c>
      <c r="B247" s="1" t="s">
        <v>33</v>
      </c>
      <c r="C247" s="1" t="s">
        <v>58</v>
      </c>
      <c r="D247" s="1" t="s">
        <v>59</v>
      </c>
      <c r="E247" s="1">
        <v>2006</v>
      </c>
      <c r="F247" s="1">
        <v>16</v>
      </c>
      <c r="G247" s="1">
        <v>0</v>
      </c>
      <c r="H247" s="1"/>
      <c r="I247" s="1">
        <v>0</v>
      </c>
      <c r="J247" s="1">
        <v>22822111</v>
      </c>
      <c r="K247" s="1">
        <v>13.25282</v>
      </c>
      <c r="L247" s="2">
        <v>500800000</v>
      </c>
      <c r="M247" s="2">
        <v>684400000</v>
      </c>
      <c r="N247" s="2">
        <v>256100000</v>
      </c>
      <c r="O247" s="2">
        <v>621800000</v>
      </c>
      <c r="P247" s="1">
        <v>1.9551624000000001</v>
      </c>
      <c r="Q247" s="1">
        <v>1.1006308</v>
      </c>
      <c r="R247" s="1">
        <v>62573081</v>
      </c>
      <c r="S247" s="1">
        <v>0.10063079</v>
      </c>
      <c r="T247" s="1">
        <v>0.79024824999999999</v>
      </c>
      <c r="U247" s="1">
        <v>171.22378</v>
      </c>
      <c r="V247" s="1">
        <v>12.821730000000001</v>
      </c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x14ac:dyDescent="0.25">
      <c r="A248" s="1" t="s">
        <v>57</v>
      </c>
      <c r="B248" s="1" t="s">
        <v>33</v>
      </c>
      <c r="C248" s="1" t="s">
        <v>58</v>
      </c>
      <c r="D248" s="1" t="s">
        <v>59</v>
      </c>
      <c r="E248" s="1">
        <v>2007</v>
      </c>
      <c r="F248" s="1">
        <v>16</v>
      </c>
      <c r="G248" s="1">
        <v>0</v>
      </c>
      <c r="H248" s="1"/>
      <c r="I248" s="1">
        <v>0</v>
      </c>
      <c r="J248" s="1">
        <v>24117623</v>
      </c>
      <c r="K248" s="1">
        <v>13.11514</v>
      </c>
      <c r="L248" s="2">
        <v>530200000</v>
      </c>
      <c r="M248" s="2">
        <v>720500000</v>
      </c>
      <c r="N248" s="2">
        <v>290800000</v>
      </c>
      <c r="O248" s="2">
        <v>687100000</v>
      </c>
      <c r="P248" s="1">
        <v>1.8232486000000001</v>
      </c>
      <c r="Q248" s="1">
        <v>1.0485636</v>
      </c>
      <c r="R248" s="1">
        <v>33367916</v>
      </c>
      <c r="S248" s="1">
        <v>4.8563639999999998E-2</v>
      </c>
      <c r="T248" s="1">
        <v>0.73016234000000002</v>
      </c>
      <c r="U248" s="1">
        <v>175.26074</v>
      </c>
      <c r="V248" s="1">
        <v>12.796799999999999</v>
      </c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x14ac:dyDescent="0.25">
      <c r="A249" s="1" t="s">
        <v>57</v>
      </c>
      <c r="B249" s="1" t="s">
        <v>33</v>
      </c>
      <c r="C249" s="1" t="s">
        <v>58</v>
      </c>
      <c r="D249" s="1" t="s">
        <v>59</v>
      </c>
      <c r="E249" s="1">
        <v>2008</v>
      </c>
      <c r="F249" s="1">
        <v>16</v>
      </c>
      <c r="G249" s="1">
        <v>0</v>
      </c>
      <c r="H249" s="1"/>
      <c r="I249" s="1">
        <v>0</v>
      </c>
      <c r="J249" s="1">
        <v>24287939</v>
      </c>
      <c r="K249" s="1">
        <v>13.160026</v>
      </c>
      <c r="L249" s="2">
        <v>541800000</v>
      </c>
      <c r="M249" s="2">
        <v>768800000</v>
      </c>
      <c r="N249" s="2">
        <v>373800000</v>
      </c>
      <c r="O249" s="2">
        <v>800500000</v>
      </c>
      <c r="P249" s="1">
        <v>1.4492674999999999</v>
      </c>
      <c r="Q249" s="1">
        <v>0.96041171999999997</v>
      </c>
      <c r="R249" s="1">
        <v>-31689684</v>
      </c>
      <c r="S249" s="1">
        <v>-3.9588280000000003E-2</v>
      </c>
      <c r="T249" s="1">
        <v>0.68140654000000001</v>
      </c>
      <c r="U249" s="1">
        <v>170.61583999999999</v>
      </c>
      <c r="V249" s="1">
        <v>13.516238</v>
      </c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x14ac:dyDescent="0.25">
      <c r="A250" s="1" t="s">
        <v>57</v>
      </c>
      <c r="B250" s="1" t="s">
        <v>33</v>
      </c>
      <c r="C250" s="1" t="s">
        <v>58</v>
      </c>
      <c r="D250" s="1" t="s">
        <v>59</v>
      </c>
      <c r="E250" s="1">
        <v>2009</v>
      </c>
      <c r="F250" s="1">
        <v>16</v>
      </c>
      <c r="G250" s="1">
        <v>0</v>
      </c>
      <c r="H250" s="1"/>
      <c r="I250" s="1">
        <v>0</v>
      </c>
      <c r="J250" s="1">
        <v>25128033</v>
      </c>
      <c r="K250" s="1">
        <v>12.597875999999999</v>
      </c>
      <c r="L250" s="2">
        <v>564500000</v>
      </c>
      <c r="M250" s="2">
        <v>711500000</v>
      </c>
      <c r="N250" s="2">
        <v>557100000</v>
      </c>
      <c r="O250" s="2">
        <v>784200000</v>
      </c>
      <c r="P250" s="1">
        <v>1.0132654999999999</v>
      </c>
      <c r="Q250" s="1">
        <v>0.90723682999999999</v>
      </c>
      <c r="R250" s="1">
        <v>-72746916</v>
      </c>
      <c r="S250" s="1">
        <v>-9.2763170000000006E-2</v>
      </c>
      <c r="T250" s="1">
        <v>0.51334058000000005</v>
      </c>
      <c r="U250" s="1">
        <v>165.92411000000001</v>
      </c>
      <c r="V250" s="1">
        <v>21.622727999999999</v>
      </c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x14ac:dyDescent="0.25">
      <c r="A251" s="1" t="s">
        <v>57</v>
      </c>
      <c r="B251" s="1" t="s">
        <v>33</v>
      </c>
      <c r="C251" s="1" t="s">
        <v>58</v>
      </c>
      <c r="D251" s="1" t="s">
        <v>59</v>
      </c>
      <c r="E251" s="1">
        <v>2010</v>
      </c>
      <c r="F251" s="1">
        <v>16</v>
      </c>
      <c r="G251" s="1">
        <v>0</v>
      </c>
      <c r="H251" s="1"/>
      <c r="I251" s="1">
        <v>0</v>
      </c>
      <c r="J251" s="1">
        <v>26134104</v>
      </c>
      <c r="K251" s="1">
        <v>12.642694000000001</v>
      </c>
      <c r="L251" s="2">
        <v>601400000</v>
      </c>
      <c r="M251" s="2">
        <v>768900000</v>
      </c>
      <c r="N251" s="2">
        <v>591400000</v>
      </c>
      <c r="O251" s="2">
        <v>816400000</v>
      </c>
      <c r="P251" s="1">
        <v>1.0169796</v>
      </c>
      <c r="Q251" s="1">
        <v>0.94175264000000003</v>
      </c>
      <c r="R251" s="1">
        <v>-47553991</v>
      </c>
      <c r="S251" s="1">
        <v>-5.8247359999999998E-2</v>
      </c>
      <c r="T251" s="1">
        <v>0.6063499</v>
      </c>
      <c r="U251" s="1">
        <v>153.32357999999999</v>
      </c>
      <c r="V251" s="1">
        <v>20.878584</v>
      </c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x14ac:dyDescent="0.25">
      <c r="A252" s="1" t="s">
        <v>57</v>
      </c>
      <c r="B252" s="1" t="s">
        <v>33</v>
      </c>
      <c r="C252" s="1" t="s">
        <v>58</v>
      </c>
      <c r="D252" s="1" t="s">
        <v>59</v>
      </c>
      <c r="E252" s="1">
        <v>2011</v>
      </c>
      <c r="F252" s="1">
        <v>16</v>
      </c>
      <c r="G252" s="1">
        <v>0</v>
      </c>
      <c r="H252" s="1"/>
      <c r="I252" s="1">
        <v>0</v>
      </c>
      <c r="J252" s="1">
        <v>26455795</v>
      </c>
      <c r="K252" s="1">
        <v>11.641757999999999</v>
      </c>
      <c r="L252" s="2">
        <v>602800000</v>
      </c>
      <c r="M252" s="2">
        <v>771600000</v>
      </c>
      <c r="N252" s="2">
        <v>571900000</v>
      </c>
      <c r="O252" s="2">
        <v>781500000</v>
      </c>
      <c r="P252" s="1">
        <v>1.0539187000000001</v>
      </c>
      <c r="Q252" s="1">
        <v>0.98726952000000001</v>
      </c>
      <c r="R252" s="1">
        <v>-9949263</v>
      </c>
      <c r="S252" s="1">
        <v>-1.2730480000000001E-2</v>
      </c>
      <c r="T252" s="1">
        <v>0.45940724999999999</v>
      </c>
      <c r="U252" s="1">
        <v>143.61070000000001</v>
      </c>
      <c r="V252" s="1">
        <v>24.406752000000001</v>
      </c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x14ac:dyDescent="0.25">
      <c r="A253" s="1" t="s">
        <v>57</v>
      </c>
      <c r="B253" s="1" t="s">
        <v>33</v>
      </c>
      <c r="C253" s="1" t="s">
        <v>58</v>
      </c>
      <c r="D253" s="1" t="s">
        <v>59</v>
      </c>
      <c r="E253" s="1">
        <v>2012</v>
      </c>
      <c r="F253" s="1">
        <v>16</v>
      </c>
      <c r="G253" s="1">
        <v>0</v>
      </c>
      <c r="H253" s="1"/>
      <c r="I253" s="1">
        <v>0</v>
      </c>
      <c r="J253" s="1">
        <v>26597141</v>
      </c>
      <c r="K253" s="1">
        <v>11.899202000000001</v>
      </c>
      <c r="L253" s="2">
        <v>624700000</v>
      </c>
      <c r="M253" s="2">
        <v>794300000</v>
      </c>
      <c r="N253" s="2">
        <v>566700000</v>
      </c>
      <c r="O253" s="2">
        <v>757000000</v>
      </c>
      <c r="P253" s="1">
        <v>1.1022251000000001</v>
      </c>
      <c r="Q253" s="1">
        <v>1.0492234</v>
      </c>
      <c r="R253" s="1">
        <v>37261817</v>
      </c>
      <c r="S253" s="1">
        <v>4.92234E-2</v>
      </c>
      <c r="T253" s="1">
        <v>0.62584019999999996</v>
      </c>
      <c r="U253" s="1">
        <v>147.75971000000001</v>
      </c>
      <c r="V253" s="1">
        <v>21.679924</v>
      </c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x14ac:dyDescent="0.25">
      <c r="A254" s="1" t="s">
        <v>57</v>
      </c>
      <c r="B254" s="1" t="s">
        <v>33</v>
      </c>
      <c r="C254" s="1" t="s">
        <v>58</v>
      </c>
      <c r="D254" s="1" t="s">
        <v>59</v>
      </c>
      <c r="E254" s="1">
        <v>2013</v>
      </c>
      <c r="F254" s="1">
        <v>16</v>
      </c>
      <c r="G254" s="1">
        <v>0</v>
      </c>
      <c r="H254" s="1"/>
      <c r="I254" s="1">
        <v>0</v>
      </c>
      <c r="J254" s="1">
        <v>26285307</v>
      </c>
      <c r="K254" s="1">
        <v>12.515494</v>
      </c>
      <c r="L254" s="2">
        <v>661600000</v>
      </c>
      <c r="M254" s="2">
        <v>820500000</v>
      </c>
      <c r="N254" s="2">
        <v>616700000</v>
      </c>
      <c r="O254" s="2">
        <v>800000000</v>
      </c>
      <c r="P254" s="1">
        <v>1.0729436999999999</v>
      </c>
      <c r="Q254" s="1">
        <v>1.0256086</v>
      </c>
      <c r="R254" s="1">
        <v>20487278</v>
      </c>
      <c r="S254" s="1">
        <v>2.560861E-2</v>
      </c>
      <c r="T254" s="1">
        <v>0.77938366999999997</v>
      </c>
      <c r="U254" s="1">
        <v>169.18952999999999</v>
      </c>
      <c r="V254" s="1">
        <v>23.261925000000002</v>
      </c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x14ac:dyDescent="0.25">
      <c r="A255" s="1" t="s">
        <v>57</v>
      </c>
      <c r="B255" s="1" t="s">
        <v>33</v>
      </c>
      <c r="C255" s="1" t="s">
        <v>58</v>
      </c>
      <c r="D255" s="1" t="s">
        <v>59</v>
      </c>
      <c r="E255" s="1">
        <v>2014</v>
      </c>
      <c r="F255" s="1">
        <v>16</v>
      </c>
      <c r="G255" s="1">
        <v>0</v>
      </c>
      <c r="H255" s="1"/>
      <c r="I255" s="1">
        <v>0</v>
      </c>
      <c r="J255" s="1">
        <v>26736684</v>
      </c>
      <c r="K255" s="1">
        <v>13.922440999999999</v>
      </c>
      <c r="L255" s="2">
        <v>711500000</v>
      </c>
      <c r="M255" s="2">
        <v>899200000</v>
      </c>
      <c r="N255" s="2">
        <v>597100000</v>
      </c>
      <c r="O255" s="2">
        <v>773300000</v>
      </c>
      <c r="P255" s="1">
        <v>1.1915321000000001</v>
      </c>
      <c r="Q255" s="1">
        <v>1.1627936000000001</v>
      </c>
      <c r="R255" s="2">
        <v>125900000</v>
      </c>
      <c r="S255" s="1">
        <v>0.16279362999999999</v>
      </c>
      <c r="T255" s="1">
        <v>1.0892256</v>
      </c>
      <c r="U255" s="1">
        <v>160.91919999999999</v>
      </c>
      <c r="V255" s="1">
        <v>24.183150000000001</v>
      </c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x14ac:dyDescent="0.25">
      <c r="A256" s="1" t="s">
        <v>57</v>
      </c>
      <c r="B256" s="1" t="s">
        <v>33</v>
      </c>
      <c r="C256" s="1" t="s">
        <v>58</v>
      </c>
      <c r="D256" s="1" t="s">
        <v>59</v>
      </c>
      <c r="E256" s="1">
        <v>2015</v>
      </c>
      <c r="F256" s="1">
        <v>16</v>
      </c>
      <c r="G256" s="1">
        <v>0</v>
      </c>
      <c r="H256" s="1"/>
      <c r="I256" s="1">
        <v>0</v>
      </c>
      <c r="J256" s="1">
        <v>27018929</v>
      </c>
      <c r="K256" s="1">
        <v>11.969068999999999</v>
      </c>
      <c r="L256" s="2">
        <v>687500000</v>
      </c>
      <c r="M256" s="2">
        <v>886500000</v>
      </c>
      <c r="N256" s="2">
        <v>600500000</v>
      </c>
      <c r="O256" s="2">
        <v>769900000</v>
      </c>
      <c r="P256" s="1">
        <v>1.1449062000000001</v>
      </c>
      <c r="Q256" s="1">
        <v>1.1514530000000001</v>
      </c>
      <c r="R256" s="2">
        <v>116600000</v>
      </c>
      <c r="S256" s="1">
        <v>0.15145304000000001</v>
      </c>
      <c r="T256" s="1">
        <v>1.0678909999999999</v>
      </c>
      <c r="U256" s="1">
        <v>150.69961000000001</v>
      </c>
      <c r="V256" s="1">
        <v>23.352916</v>
      </c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x14ac:dyDescent="0.25">
      <c r="A257" s="1" t="s">
        <v>57</v>
      </c>
      <c r="B257" s="1" t="s">
        <v>33</v>
      </c>
      <c r="C257" s="1" t="s">
        <v>58</v>
      </c>
      <c r="D257" s="1" t="s">
        <v>59</v>
      </c>
      <c r="E257" s="1">
        <v>2016</v>
      </c>
      <c r="F257" s="1">
        <v>16</v>
      </c>
      <c r="G257" s="1">
        <v>0</v>
      </c>
      <c r="H257" s="1"/>
      <c r="I257" s="1">
        <v>0</v>
      </c>
      <c r="J257" s="1">
        <v>29140204</v>
      </c>
      <c r="K257" s="1">
        <v>11.02971</v>
      </c>
      <c r="L257" s="2">
        <v>742500000</v>
      </c>
      <c r="M257" s="2">
        <v>914700000</v>
      </c>
      <c r="N257" s="2">
        <v>649500000</v>
      </c>
      <c r="O257" s="2">
        <v>806000000</v>
      </c>
      <c r="P257" s="1">
        <v>1.1432277</v>
      </c>
      <c r="Q257" s="1">
        <v>1.1348511999999999</v>
      </c>
      <c r="R257" s="2">
        <v>108700000</v>
      </c>
      <c r="S257" s="1">
        <v>0.13485121999999999</v>
      </c>
      <c r="T257" s="1">
        <v>0.91255487000000002</v>
      </c>
      <c r="U257" s="1">
        <v>133.04285999999999</v>
      </c>
      <c r="V257" s="1">
        <v>18.664563000000001</v>
      </c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x14ac:dyDescent="0.25">
      <c r="A258" s="1" t="s">
        <v>57</v>
      </c>
      <c r="B258" s="1" t="s">
        <v>33</v>
      </c>
      <c r="C258" s="1" t="s">
        <v>58</v>
      </c>
      <c r="D258" s="1" t="s">
        <v>59</v>
      </c>
      <c r="E258" s="1">
        <v>2017</v>
      </c>
      <c r="F258" s="1">
        <v>16</v>
      </c>
      <c r="G258" s="1">
        <v>0</v>
      </c>
      <c r="H258" s="1"/>
      <c r="I258" s="1">
        <v>0</v>
      </c>
      <c r="J258" s="1">
        <v>30714011</v>
      </c>
      <c r="K258" s="1">
        <v>10.651731</v>
      </c>
      <c r="L258" s="2">
        <v>768900000</v>
      </c>
      <c r="M258" s="2">
        <v>1015000000</v>
      </c>
      <c r="N258" s="2">
        <v>636900000</v>
      </c>
      <c r="O258" s="2">
        <v>825000000</v>
      </c>
      <c r="P258" s="1">
        <v>1.2073244000000001</v>
      </c>
      <c r="Q258" s="1">
        <v>1.2297256000000001</v>
      </c>
      <c r="R258" s="2">
        <v>189500000</v>
      </c>
      <c r="S258" s="1">
        <v>0.22972564000000001</v>
      </c>
      <c r="T258" s="1">
        <v>0.67438978000000005</v>
      </c>
      <c r="U258" s="1">
        <v>128.32653999999999</v>
      </c>
      <c r="V258" s="1">
        <v>19.412430000000001</v>
      </c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x14ac:dyDescent="0.25">
      <c r="A259" s="1" t="s">
        <v>57</v>
      </c>
      <c r="B259" s="1" t="s">
        <v>33</v>
      </c>
      <c r="C259" s="1" t="s">
        <v>58</v>
      </c>
      <c r="D259" s="1" t="s">
        <v>59</v>
      </c>
      <c r="E259" s="1">
        <v>2018</v>
      </c>
      <c r="F259" s="1">
        <v>16</v>
      </c>
      <c r="G259" s="1">
        <v>0</v>
      </c>
      <c r="H259" s="1"/>
      <c r="I259" s="1">
        <v>0</v>
      </c>
      <c r="J259" s="1">
        <v>32259217</v>
      </c>
      <c r="K259" s="1">
        <v>10.239827999999999</v>
      </c>
      <c r="L259" s="2">
        <v>808400000</v>
      </c>
      <c r="M259" s="2">
        <v>1046000000</v>
      </c>
      <c r="N259" s="2">
        <v>667300000</v>
      </c>
      <c r="O259" s="2">
        <v>882100000</v>
      </c>
      <c r="P259" s="1">
        <v>1.2113486</v>
      </c>
      <c r="Q259" s="1">
        <v>1.1858943</v>
      </c>
      <c r="R259" s="2">
        <v>164000000</v>
      </c>
      <c r="S259" s="1">
        <v>0.18589426000000001</v>
      </c>
      <c r="T259" s="1">
        <v>0.85273341000000002</v>
      </c>
      <c r="U259" s="1">
        <v>198.85147000000001</v>
      </c>
      <c r="V259" s="1">
        <v>19.451858999999999</v>
      </c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x14ac:dyDescent="0.25">
      <c r="A260" s="1" t="s">
        <v>57</v>
      </c>
      <c r="B260" s="1" t="s">
        <v>33</v>
      </c>
      <c r="C260" s="1" t="s">
        <v>58</v>
      </c>
      <c r="D260" s="1" t="s">
        <v>59</v>
      </c>
      <c r="E260" s="1">
        <v>2019</v>
      </c>
      <c r="F260" s="1">
        <v>16</v>
      </c>
      <c r="G260" s="1">
        <v>0</v>
      </c>
      <c r="H260" s="1"/>
      <c r="I260" s="1">
        <v>0</v>
      </c>
      <c r="J260" s="1">
        <v>34512954</v>
      </c>
      <c r="K260" s="1">
        <v>10.262233999999999</v>
      </c>
      <c r="L260" s="2">
        <v>867800000</v>
      </c>
      <c r="M260" s="2">
        <v>1141000000</v>
      </c>
      <c r="N260" s="2">
        <v>787800000</v>
      </c>
      <c r="O260" s="2">
        <v>1058000000</v>
      </c>
      <c r="P260" s="1">
        <v>1.1015490999999999</v>
      </c>
      <c r="Q260" s="1">
        <v>1.0781326</v>
      </c>
      <c r="R260" s="1">
        <v>82678955</v>
      </c>
      <c r="S260" s="1">
        <v>7.8132590000000002E-2</v>
      </c>
      <c r="T260" s="1">
        <v>0.97770358000000002</v>
      </c>
      <c r="U260" s="1">
        <v>178.81094999999999</v>
      </c>
      <c r="V260" s="1">
        <v>21.243016999999998</v>
      </c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x14ac:dyDescent="0.25">
      <c r="A261" s="1" t="s">
        <v>57</v>
      </c>
      <c r="B261" s="1" t="s">
        <v>33</v>
      </c>
      <c r="C261" s="1" t="s">
        <v>58</v>
      </c>
      <c r="D261" s="1" t="s">
        <v>59</v>
      </c>
      <c r="E261" s="1">
        <v>2020</v>
      </c>
      <c r="F261" s="1">
        <v>16</v>
      </c>
      <c r="G261" s="1">
        <v>0</v>
      </c>
      <c r="H261" s="1"/>
      <c r="I261" s="1">
        <v>0</v>
      </c>
      <c r="J261" s="1">
        <v>16873843</v>
      </c>
      <c r="K261" s="1">
        <v>19.444772</v>
      </c>
      <c r="L261" s="2">
        <v>591800000</v>
      </c>
      <c r="M261" s="2">
        <v>1089000000</v>
      </c>
      <c r="N261" s="2">
        <v>686400000</v>
      </c>
      <c r="O261" s="2">
        <v>933700000</v>
      </c>
      <c r="P261" s="1">
        <v>0.86217546</v>
      </c>
      <c r="Q261" s="1">
        <v>1.1665852999999999</v>
      </c>
      <c r="R261" s="2">
        <v>155500000</v>
      </c>
      <c r="S261" s="1">
        <v>0.16658534</v>
      </c>
      <c r="T261" s="1">
        <v>0.97976686999999996</v>
      </c>
      <c r="U261" s="1">
        <v>351.45193</v>
      </c>
      <c r="V261" s="1">
        <v>46.806547999999999</v>
      </c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x14ac:dyDescent="0.25">
      <c r="A262" s="1" t="s">
        <v>60</v>
      </c>
      <c r="B262" s="1" t="s">
        <v>33</v>
      </c>
      <c r="C262" s="1" t="s">
        <v>61</v>
      </c>
      <c r="D262" s="1" t="s">
        <v>62</v>
      </c>
      <c r="E262" s="1">
        <v>2001</v>
      </c>
      <c r="F262" s="1">
        <v>18</v>
      </c>
      <c r="G262" s="1">
        <v>1</v>
      </c>
      <c r="H262" s="1">
        <f>E262-2002</f>
        <v>-1</v>
      </c>
      <c r="I262" s="1">
        <v>0</v>
      </c>
      <c r="J262" s="1">
        <v>15819584</v>
      </c>
      <c r="K262" s="1">
        <v>5.9005733999999999</v>
      </c>
      <c r="L262" s="2">
        <v>170800000</v>
      </c>
      <c r="M262" s="2">
        <v>259100000</v>
      </c>
      <c r="N262" s="2">
        <v>117700000</v>
      </c>
      <c r="O262" s="2">
        <v>218400000</v>
      </c>
      <c r="P262" s="1">
        <v>1.4517755000000001</v>
      </c>
      <c r="Q262" s="1">
        <v>1.1865517000000001</v>
      </c>
      <c r="R262" s="1">
        <v>40737855</v>
      </c>
      <c r="S262" s="1">
        <v>0.18655168999999999</v>
      </c>
      <c r="T262" s="1">
        <v>8.6382366000000008</v>
      </c>
      <c r="U262" s="1">
        <v>97.732217000000006</v>
      </c>
      <c r="V262" s="1">
        <v>5.8863341</v>
      </c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x14ac:dyDescent="0.25">
      <c r="A263" s="1" t="s">
        <v>60</v>
      </c>
      <c r="B263" s="1" t="s">
        <v>33</v>
      </c>
      <c r="C263" s="1" t="s">
        <v>61</v>
      </c>
      <c r="D263" s="1" t="s">
        <v>62</v>
      </c>
      <c r="E263" s="1">
        <v>2002</v>
      </c>
      <c r="F263" s="1">
        <v>18</v>
      </c>
      <c r="G263" s="1">
        <v>1</v>
      </c>
      <c r="H263" s="1">
        <f t="shared" ref="H263:H281" si="1">E263-2002</f>
        <v>0</v>
      </c>
      <c r="I263" s="1">
        <v>1</v>
      </c>
      <c r="J263" s="1">
        <v>15525413</v>
      </c>
      <c r="K263" s="1">
        <v>7.2022022999999997</v>
      </c>
      <c r="L263" s="2">
        <v>186600000</v>
      </c>
      <c r="M263" s="2">
        <v>262200000</v>
      </c>
      <c r="N263" s="2">
        <v>145300000</v>
      </c>
      <c r="O263" s="2">
        <v>280300000</v>
      </c>
      <c r="P263" s="1">
        <v>1.2838829</v>
      </c>
      <c r="Q263" s="1">
        <v>0.93542627</v>
      </c>
      <c r="R263" s="1">
        <v>-18101201</v>
      </c>
      <c r="S263" s="1">
        <v>-6.4573729999999996E-2</v>
      </c>
      <c r="T263" s="1">
        <v>7.4433077000000001</v>
      </c>
      <c r="U263" s="1">
        <v>107.70001999999999</v>
      </c>
      <c r="V263" s="1">
        <v>6.0335679000000004</v>
      </c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x14ac:dyDescent="0.25">
      <c r="A264" s="1" t="s">
        <v>60</v>
      </c>
      <c r="B264" s="1" t="s">
        <v>33</v>
      </c>
      <c r="C264" s="1" t="s">
        <v>61</v>
      </c>
      <c r="D264" s="1" t="s">
        <v>62</v>
      </c>
      <c r="E264" s="1">
        <v>2003</v>
      </c>
      <c r="F264" s="1">
        <v>18</v>
      </c>
      <c r="G264" s="1">
        <v>1</v>
      </c>
      <c r="H264" s="1">
        <f t="shared" si="1"/>
        <v>1</v>
      </c>
      <c r="I264" s="1">
        <v>1</v>
      </c>
      <c r="J264" s="1">
        <v>15754017</v>
      </c>
      <c r="K264" s="1">
        <v>7.1379773000000002</v>
      </c>
      <c r="L264" s="2">
        <v>207000000</v>
      </c>
      <c r="M264" s="2">
        <v>285000000</v>
      </c>
      <c r="N264" s="2">
        <v>172700000</v>
      </c>
      <c r="O264" s="2">
        <v>349600000</v>
      </c>
      <c r="P264" s="1">
        <v>1.1983577000000001</v>
      </c>
      <c r="Q264" s="1">
        <v>0.81537303000000005</v>
      </c>
      <c r="R264" s="1">
        <v>-64536544</v>
      </c>
      <c r="S264" s="1">
        <v>-0.18462697</v>
      </c>
      <c r="T264" s="1">
        <v>5.9706932999999998</v>
      </c>
      <c r="U264" s="1">
        <v>103.16179</v>
      </c>
      <c r="V264" s="1">
        <v>8.0973210000000009</v>
      </c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x14ac:dyDescent="0.25">
      <c r="A265" s="1" t="s">
        <v>60</v>
      </c>
      <c r="B265" s="1" t="s">
        <v>33</v>
      </c>
      <c r="C265" s="1" t="s">
        <v>61</v>
      </c>
      <c r="D265" s="1" t="s">
        <v>62</v>
      </c>
      <c r="E265" s="1">
        <v>2004</v>
      </c>
      <c r="F265" s="1">
        <v>18</v>
      </c>
      <c r="G265" s="1">
        <v>1</v>
      </c>
      <c r="H265" s="1">
        <f t="shared" si="1"/>
        <v>2</v>
      </c>
      <c r="I265" s="1">
        <v>1</v>
      </c>
      <c r="J265" s="1">
        <v>17046176</v>
      </c>
      <c r="K265" s="1">
        <v>6.9130434000000003</v>
      </c>
      <c r="L265" s="2">
        <v>215300000</v>
      </c>
      <c r="M265" s="2">
        <v>300300000</v>
      </c>
      <c r="N265" s="2">
        <v>183300000</v>
      </c>
      <c r="O265" s="2">
        <v>357000000</v>
      </c>
      <c r="P265" s="1">
        <v>1.1742864</v>
      </c>
      <c r="Q265" s="1">
        <v>0.84110114999999996</v>
      </c>
      <c r="R265" s="1">
        <v>-56722557</v>
      </c>
      <c r="S265" s="1">
        <v>-0.15889885000000001</v>
      </c>
      <c r="T265" s="1">
        <v>5.8705778999999998</v>
      </c>
      <c r="U265" s="1">
        <v>105.03178</v>
      </c>
      <c r="V265" s="1">
        <v>7.5883808999999998</v>
      </c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x14ac:dyDescent="0.25">
      <c r="A266" s="1" t="s">
        <v>60</v>
      </c>
      <c r="B266" s="1" t="s">
        <v>33</v>
      </c>
      <c r="C266" s="1" t="s">
        <v>61</v>
      </c>
      <c r="D266" s="1" t="s">
        <v>62</v>
      </c>
      <c r="E266" s="1">
        <v>2005</v>
      </c>
      <c r="F266" s="1">
        <v>18</v>
      </c>
      <c r="G266" s="1">
        <v>1</v>
      </c>
      <c r="H266" s="1">
        <f t="shared" si="1"/>
        <v>3</v>
      </c>
      <c r="I266" s="1">
        <v>1</v>
      </c>
      <c r="J266" s="1">
        <v>17580363</v>
      </c>
      <c r="K266" s="1">
        <v>5.9241866999999999</v>
      </c>
      <c r="L266" s="2">
        <v>217700000</v>
      </c>
      <c r="M266" s="2">
        <v>322900000</v>
      </c>
      <c r="N266" s="2">
        <v>181700000</v>
      </c>
      <c r="O266" s="2">
        <v>367900000</v>
      </c>
      <c r="P266" s="1">
        <v>1.1982044000000001</v>
      </c>
      <c r="Q266" s="1">
        <v>0.87756743999999998</v>
      </c>
      <c r="R266" s="1">
        <v>-45045117</v>
      </c>
      <c r="S266" s="1">
        <v>-0.12243256</v>
      </c>
      <c r="T266" s="1">
        <v>5.7870363999999999</v>
      </c>
      <c r="U266" s="1">
        <v>128.36399</v>
      </c>
      <c r="V266" s="1">
        <v>7.5824860000000003</v>
      </c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x14ac:dyDescent="0.25">
      <c r="A267" s="1" t="s">
        <v>60</v>
      </c>
      <c r="B267" s="1" t="s">
        <v>33</v>
      </c>
      <c r="C267" s="1" t="s">
        <v>61</v>
      </c>
      <c r="D267" s="1" t="s">
        <v>62</v>
      </c>
      <c r="E267" s="1">
        <v>2006</v>
      </c>
      <c r="F267" s="1">
        <v>18</v>
      </c>
      <c r="G267" s="1">
        <v>1</v>
      </c>
      <c r="H267" s="1">
        <f t="shared" si="1"/>
        <v>4</v>
      </c>
      <c r="I267" s="1">
        <v>1</v>
      </c>
      <c r="J267" s="1">
        <v>17483468</v>
      </c>
      <c r="K267" s="1">
        <v>5.2595558999999996</v>
      </c>
      <c r="L267" s="2">
        <v>217900000</v>
      </c>
      <c r="M267" s="2">
        <v>340600000</v>
      </c>
      <c r="N267" s="2">
        <v>179700000</v>
      </c>
      <c r="O267" s="2">
        <v>389100000</v>
      </c>
      <c r="P267" s="1">
        <v>1.2126520000000001</v>
      </c>
      <c r="Q267" s="1">
        <v>0.87523561999999999</v>
      </c>
      <c r="R267" s="1">
        <v>-48546583</v>
      </c>
      <c r="S267" s="1">
        <v>-0.12476437999999999</v>
      </c>
      <c r="T267" s="1">
        <v>5.4303324999999996</v>
      </c>
      <c r="U267" s="1">
        <v>125.90166000000001</v>
      </c>
      <c r="V267" s="1">
        <v>3.2444936000000002</v>
      </c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x14ac:dyDescent="0.25">
      <c r="A268" s="1" t="s">
        <v>60</v>
      </c>
      <c r="B268" s="1" t="s">
        <v>33</v>
      </c>
      <c r="C268" s="1" t="s">
        <v>61</v>
      </c>
      <c r="D268" s="1" t="s">
        <v>62</v>
      </c>
      <c r="E268" s="1">
        <v>2007</v>
      </c>
      <c r="F268" s="1">
        <v>18</v>
      </c>
      <c r="G268" s="1">
        <v>1</v>
      </c>
      <c r="H268" s="1">
        <f t="shared" si="1"/>
        <v>5</v>
      </c>
      <c r="I268" s="1">
        <v>1</v>
      </c>
      <c r="J268" s="1">
        <v>17495135</v>
      </c>
      <c r="K268" s="1">
        <v>5.4502154000000003</v>
      </c>
      <c r="L268" s="2">
        <v>229000000</v>
      </c>
      <c r="M268" s="2">
        <v>392500000</v>
      </c>
      <c r="N268" s="2">
        <v>184200000</v>
      </c>
      <c r="O268" s="2">
        <v>397800000</v>
      </c>
      <c r="P268" s="1">
        <v>1.2431751</v>
      </c>
      <c r="Q268" s="1">
        <v>0.98666524</v>
      </c>
      <c r="R268" s="1">
        <v>-5304644</v>
      </c>
      <c r="S268" s="1">
        <v>-1.3334759999999999E-2</v>
      </c>
      <c r="T268" s="1">
        <v>5.5944881999999998</v>
      </c>
      <c r="U268" s="1">
        <v>132.87783999999999</v>
      </c>
      <c r="V268" s="1">
        <v>3.5324106</v>
      </c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x14ac:dyDescent="0.25">
      <c r="A269" s="1" t="s">
        <v>60</v>
      </c>
      <c r="B269" s="1" t="s">
        <v>33</v>
      </c>
      <c r="C269" s="1" t="s">
        <v>61</v>
      </c>
      <c r="D269" s="1" t="s">
        <v>62</v>
      </c>
      <c r="E269" s="1">
        <v>2008</v>
      </c>
      <c r="F269" s="1">
        <v>18</v>
      </c>
      <c r="G269" s="1">
        <v>1</v>
      </c>
      <c r="H269" s="1">
        <f t="shared" si="1"/>
        <v>6</v>
      </c>
      <c r="I269" s="1">
        <v>1</v>
      </c>
      <c r="J269" s="1">
        <v>16998174</v>
      </c>
      <c r="K269" s="1">
        <v>7.1156632999999996</v>
      </c>
      <c r="L269" s="2">
        <v>255500000</v>
      </c>
      <c r="M269" s="2">
        <v>408500000</v>
      </c>
      <c r="N269" s="2">
        <v>199100000</v>
      </c>
      <c r="O269" s="2">
        <v>416000000</v>
      </c>
      <c r="P269" s="1">
        <v>1.2830322999999999</v>
      </c>
      <c r="Q269" s="1">
        <v>0.98203940999999995</v>
      </c>
      <c r="R269" s="1">
        <v>-7471076</v>
      </c>
      <c r="S269" s="1">
        <v>-1.7960589999999999E-2</v>
      </c>
      <c r="T269" s="1">
        <v>0.10093228999999999</v>
      </c>
      <c r="U269" s="1">
        <v>130.82046</v>
      </c>
      <c r="V269" s="1">
        <v>5.7814911000000002</v>
      </c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x14ac:dyDescent="0.25">
      <c r="A270" s="1" t="s">
        <v>60</v>
      </c>
      <c r="B270" s="1" t="s">
        <v>33</v>
      </c>
      <c r="C270" s="1" t="s">
        <v>61</v>
      </c>
      <c r="D270" s="1" t="s">
        <v>62</v>
      </c>
      <c r="E270" s="1">
        <v>2009</v>
      </c>
      <c r="F270" s="1">
        <v>18</v>
      </c>
      <c r="G270" s="1">
        <v>1</v>
      </c>
      <c r="H270" s="1">
        <f t="shared" si="1"/>
        <v>7</v>
      </c>
      <c r="I270" s="1">
        <v>1</v>
      </c>
      <c r="J270" s="1">
        <v>15941132</v>
      </c>
      <c r="K270" s="1">
        <v>8.0815050999999993</v>
      </c>
      <c r="L270" s="2">
        <v>254700000</v>
      </c>
      <c r="M270" s="2">
        <v>339000000</v>
      </c>
      <c r="N270" s="2">
        <v>322600000</v>
      </c>
      <c r="O270" s="2">
        <v>432600000</v>
      </c>
      <c r="P270" s="1">
        <v>0.78953916000000002</v>
      </c>
      <c r="Q270" s="1">
        <v>0.78366219000000004</v>
      </c>
      <c r="R270" s="1">
        <v>-93589609</v>
      </c>
      <c r="S270" s="1">
        <v>-0.21633780999999999</v>
      </c>
      <c r="T270" s="1">
        <v>9.3009380000000003E-2</v>
      </c>
      <c r="U270" s="1">
        <v>136.80518000000001</v>
      </c>
      <c r="V270" s="1">
        <v>14.437237</v>
      </c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x14ac:dyDescent="0.25">
      <c r="A271" s="1" t="s">
        <v>60</v>
      </c>
      <c r="B271" s="1" t="s">
        <v>33</v>
      </c>
      <c r="C271" s="1" t="s">
        <v>61</v>
      </c>
      <c r="D271" s="1" t="s">
        <v>62</v>
      </c>
      <c r="E271" s="1">
        <v>2010</v>
      </c>
      <c r="F271" s="1">
        <v>18</v>
      </c>
      <c r="G271" s="1">
        <v>1</v>
      </c>
      <c r="H271" s="1">
        <f t="shared" si="1"/>
        <v>8</v>
      </c>
      <c r="I271" s="1">
        <v>1</v>
      </c>
      <c r="J271" s="1">
        <v>15876381</v>
      </c>
      <c r="K271" s="1">
        <v>8.9536425000000008</v>
      </c>
      <c r="L271" s="2">
        <v>266900000</v>
      </c>
      <c r="M271" s="2">
        <v>355900000</v>
      </c>
      <c r="N271" s="2">
        <v>323200000</v>
      </c>
      <c r="O271" s="2">
        <v>422800000</v>
      </c>
      <c r="P271" s="1">
        <v>0.82567731</v>
      </c>
      <c r="Q271" s="1">
        <v>0.84173158000000003</v>
      </c>
      <c r="R271" s="1">
        <v>-66919003</v>
      </c>
      <c r="S271" s="1">
        <v>-0.15826841999999999</v>
      </c>
      <c r="T271" s="1">
        <v>0.2406818</v>
      </c>
      <c r="U271" s="1">
        <v>133.09639000000001</v>
      </c>
      <c r="V271" s="1">
        <v>16.023492999999998</v>
      </c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x14ac:dyDescent="0.25">
      <c r="A272" s="1" t="s">
        <v>60</v>
      </c>
      <c r="B272" s="1" t="s">
        <v>33</v>
      </c>
      <c r="C272" s="1" t="s">
        <v>61</v>
      </c>
      <c r="D272" s="1" t="s">
        <v>62</v>
      </c>
      <c r="E272" s="1">
        <v>2011</v>
      </c>
      <c r="F272" s="1">
        <v>18</v>
      </c>
      <c r="G272" s="1">
        <v>1</v>
      </c>
      <c r="H272" s="1">
        <f t="shared" si="1"/>
        <v>9</v>
      </c>
      <c r="I272" s="1">
        <v>1</v>
      </c>
      <c r="J272" s="1">
        <v>16226201</v>
      </c>
      <c r="K272" s="1">
        <v>8.8490046000000007</v>
      </c>
      <c r="L272" s="2">
        <v>277700000</v>
      </c>
      <c r="M272" s="2">
        <v>357400000</v>
      </c>
      <c r="N272" s="2">
        <v>326100000</v>
      </c>
      <c r="O272" s="2">
        <v>411500000</v>
      </c>
      <c r="P272" s="1">
        <v>0.85135742000000003</v>
      </c>
      <c r="Q272" s="1">
        <v>0.86866876000000004</v>
      </c>
      <c r="R272" s="1">
        <v>-54036730</v>
      </c>
      <c r="S272" s="1">
        <v>-0.13133123999999999</v>
      </c>
      <c r="T272" s="1">
        <v>0.23119155</v>
      </c>
      <c r="U272" s="1">
        <v>124.95502999999999</v>
      </c>
      <c r="V272" s="1">
        <v>16.263531</v>
      </c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x14ac:dyDescent="0.25">
      <c r="A273" s="1" t="s">
        <v>60</v>
      </c>
      <c r="B273" s="1" t="s">
        <v>33</v>
      </c>
      <c r="C273" s="1" t="s">
        <v>61</v>
      </c>
      <c r="D273" s="1" t="s">
        <v>62</v>
      </c>
      <c r="E273" s="1">
        <v>2012</v>
      </c>
      <c r="F273" s="1">
        <v>18</v>
      </c>
      <c r="G273" s="1">
        <v>1</v>
      </c>
      <c r="H273" s="1">
        <f t="shared" si="1"/>
        <v>10</v>
      </c>
      <c r="I273" s="1">
        <v>1</v>
      </c>
      <c r="J273" s="1">
        <v>16169584</v>
      </c>
      <c r="K273" s="1">
        <v>9.5402524</v>
      </c>
      <c r="L273" s="2">
        <v>287600000</v>
      </c>
      <c r="M273" s="2">
        <v>373400000</v>
      </c>
      <c r="N273" s="2">
        <v>318800000</v>
      </c>
      <c r="O273" s="2">
        <v>398200000</v>
      </c>
      <c r="P273" s="1">
        <v>0.90209788999999996</v>
      </c>
      <c r="Q273" s="1">
        <v>0.93785377999999997</v>
      </c>
      <c r="R273" s="1">
        <v>-24745073</v>
      </c>
      <c r="S273" s="1">
        <v>-6.2146220000000002E-2</v>
      </c>
      <c r="T273" s="1">
        <v>0.20190416</v>
      </c>
      <c r="U273" s="1">
        <v>134.92688999999999</v>
      </c>
      <c r="V273" s="1">
        <v>15.251852</v>
      </c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x14ac:dyDescent="0.25">
      <c r="A274" s="1" t="s">
        <v>60</v>
      </c>
      <c r="B274" s="1" t="s">
        <v>33</v>
      </c>
      <c r="C274" s="1" t="s">
        <v>61</v>
      </c>
      <c r="D274" s="1" t="s">
        <v>62</v>
      </c>
      <c r="E274" s="1">
        <v>2013</v>
      </c>
      <c r="F274" s="1">
        <v>18</v>
      </c>
      <c r="G274" s="1">
        <v>1</v>
      </c>
      <c r="H274" s="1">
        <f t="shared" si="1"/>
        <v>11</v>
      </c>
      <c r="I274" s="1">
        <v>1</v>
      </c>
      <c r="J274" s="1">
        <v>16077652</v>
      </c>
      <c r="K274" s="1">
        <v>9.3865455000000004</v>
      </c>
      <c r="L274" s="2">
        <v>286500000</v>
      </c>
      <c r="M274" s="2">
        <v>365600000</v>
      </c>
      <c r="N274" s="2">
        <v>324800000</v>
      </c>
      <c r="O274" s="2">
        <v>401700000</v>
      </c>
      <c r="P274" s="1">
        <v>0.88222851000000002</v>
      </c>
      <c r="Q274" s="1">
        <v>0.91003383000000004</v>
      </c>
      <c r="R274" s="1">
        <v>-36141507</v>
      </c>
      <c r="S274" s="1">
        <v>-8.9966169999999998E-2</v>
      </c>
      <c r="T274" s="1">
        <v>0.18582987000000001</v>
      </c>
      <c r="U274" s="1">
        <v>130.52744999999999</v>
      </c>
      <c r="V274" s="1">
        <v>16.900537</v>
      </c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x14ac:dyDescent="0.25">
      <c r="A275" s="1" t="s">
        <v>60</v>
      </c>
      <c r="B275" s="1" t="s">
        <v>33</v>
      </c>
      <c r="C275" s="1" t="s">
        <v>61</v>
      </c>
      <c r="D275" s="1" t="s">
        <v>62</v>
      </c>
      <c r="E275" s="1">
        <v>2014</v>
      </c>
      <c r="F275" s="1">
        <v>18</v>
      </c>
      <c r="G275" s="1">
        <v>1</v>
      </c>
      <c r="H275" s="1">
        <f t="shared" si="1"/>
        <v>12</v>
      </c>
      <c r="I275" s="1">
        <v>1</v>
      </c>
      <c r="J275" s="1">
        <v>16216673</v>
      </c>
      <c r="K275" s="1">
        <v>10.057271</v>
      </c>
      <c r="L275" s="2">
        <v>303900000</v>
      </c>
      <c r="M275" s="2">
        <v>375400000</v>
      </c>
      <c r="N275" s="2">
        <v>342800000</v>
      </c>
      <c r="O275" s="2">
        <v>419500000</v>
      </c>
      <c r="P275" s="1">
        <v>0.88651305000000002</v>
      </c>
      <c r="Q275" s="1">
        <v>0.89490943999999994</v>
      </c>
      <c r="R275" s="1">
        <v>-44088968</v>
      </c>
      <c r="S275" s="1">
        <v>-0.10509056</v>
      </c>
      <c r="T275" s="1">
        <v>0.18209838</v>
      </c>
      <c r="U275" s="1">
        <v>134.46292</v>
      </c>
      <c r="V275" s="1">
        <v>16.940631</v>
      </c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x14ac:dyDescent="0.25">
      <c r="A276" s="1" t="s">
        <v>60</v>
      </c>
      <c r="B276" s="1" t="s">
        <v>33</v>
      </c>
      <c r="C276" s="1" t="s">
        <v>61</v>
      </c>
      <c r="D276" s="1" t="s">
        <v>62</v>
      </c>
      <c r="E276" s="1">
        <v>2015</v>
      </c>
      <c r="F276" s="1">
        <v>18</v>
      </c>
      <c r="G276" s="1">
        <v>1</v>
      </c>
      <c r="H276" s="1">
        <f t="shared" si="1"/>
        <v>13</v>
      </c>
      <c r="I276" s="1">
        <v>1</v>
      </c>
      <c r="J276" s="1">
        <v>16443778</v>
      </c>
      <c r="K276" s="1">
        <v>9.8568811000000007</v>
      </c>
      <c r="L276" s="2">
        <v>313300000</v>
      </c>
      <c r="M276" s="2">
        <v>380700000</v>
      </c>
      <c r="N276" s="2">
        <v>370900000</v>
      </c>
      <c r="O276" s="2">
        <v>445800000</v>
      </c>
      <c r="P276" s="1">
        <v>0.84462166999999999</v>
      </c>
      <c r="Q276" s="1">
        <v>0.85392836000000005</v>
      </c>
      <c r="R276" s="1">
        <v>-65122849</v>
      </c>
      <c r="S276" s="1">
        <v>-0.14607164</v>
      </c>
      <c r="T276" s="1">
        <v>0.21832999</v>
      </c>
      <c r="U276" s="1">
        <v>126.83899</v>
      </c>
      <c r="V276" s="1">
        <v>16.934355</v>
      </c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x14ac:dyDescent="0.25">
      <c r="A277" s="1" t="s">
        <v>60</v>
      </c>
      <c r="B277" s="1" t="s">
        <v>33</v>
      </c>
      <c r="C277" s="1" t="s">
        <v>61</v>
      </c>
      <c r="D277" s="1" t="s">
        <v>62</v>
      </c>
      <c r="E277" s="1">
        <v>2016</v>
      </c>
      <c r="F277" s="1">
        <v>18</v>
      </c>
      <c r="G277" s="1">
        <v>1</v>
      </c>
      <c r="H277" s="1">
        <f t="shared" si="1"/>
        <v>14</v>
      </c>
      <c r="I277" s="1">
        <v>1</v>
      </c>
      <c r="J277" s="1">
        <v>17130687</v>
      </c>
      <c r="K277" s="1">
        <v>9.5709242999999997</v>
      </c>
      <c r="L277" s="2">
        <v>362500000</v>
      </c>
      <c r="M277" s="2">
        <v>460600000</v>
      </c>
      <c r="N277" s="2">
        <v>414400000</v>
      </c>
      <c r="O277" s="2">
        <v>485800000</v>
      </c>
      <c r="P277" s="1">
        <v>0.87476951999999997</v>
      </c>
      <c r="Q277" s="1">
        <v>0.94822651999999996</v>
      </c>
      <c r="R277" s="1">
        <v>-25149723</v>
      </c>
      <c r="S277" s="1">
        <v>-5.1773479999999997E-2</v>
      </c>
      <c r="T277" s="1">
        <v>0.20723247</v>
      </c>
      <c r="U277" s="1">
        <v>136.20439999999999</v>
      </c>
      <c r="V277" s="1">
        <v>16.647556000000002</v>
      </c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x14ac:dyDescent="0.25">
      <c r="A278" s="1" t="s">
        <v>60</v>
      </c>
      <c r="B278" s="1" t="s">
        <v>33</v>
      </c>
      <c r="C278" s="1" t="s">
        <v>61</v>
      </c>
      <c r="D278" s="1" t="s">
        <v>62</v>
      </c>
      <c r="E278" s="1">
        <v>2017</v>
      </c>
      <c r="F278" s="1">
        <v>18</v>
      </c>
      <c r="G278" s="1">
        <v>1</v>
      </c>
      <c r="H278" s="1">
        <f t="shared" si="1"/>
        <v>15</v>
      </c>
      <c r="I278" s="1">
        <v>1</v>
      </c>
      <c r="J278" s="1">
        <v>17281219</v>
      </c>
      <c r="K278" s="1">
        <v>9.2369833000000003</v>
      </c>
      <c r="L278" s="2">
        <v>370000000</v>
      </c>
      <c r="M278" s="2">
        <v>443400000</v>
      </c>
      <c r="N278" s="2">
        <v>391000000</v>
      </c>
      <c r="O278" s="2">
        <v>463700000</v>
      </c>
      <c r="P278" s="1">
        <v>0.94636533</v>
      </c>
      <c r="Q278" s="1">
        <v>0.95624076000000002</v>
      </c>
      <c r="R278" s="1">
        <v>-20291174</v>
      </c>
      <c r="S278" s="1">
        <v>-4.3759239999999998E-2</v>
      </c>
      <c r="T278" s="1">
        <v>0.37581363000000001</v>
      </c>
      <c r="U278" s="1">
        <v>128.60366999999999</v>
      </c>
      <c r="V278" s="1">
        <v>17.368471</v>
      </c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x14ac:dyDescent="0.25">
      <c r="A279" s="1" t="s">
        <v>60</v>
      </c>
      <c r="B279" s="1" t="s">
        <v>33</v>
      </c>
      <c r="C279" s="1" t="s">
        <v>61</v>
      </c>
      <c r="D279" s="1" t="s">
        <v>62</v>
      </c>
      <c r="E279" s="1">
        <v>2018</v>
      </c>
      <c r="F279" s="1">
        <v>18</v>
      </c>
      <c r="G279" s="1">
        <v>1</v>
      </c>
      <c r="H279" s="1">
        <f t="shared" si="1"/>
        <v>16</v>
      </c>
      <c r="I279" s="1">
        <v>1</v>
      </c>
      <c r="J279" s="1">
        <v>17558618</v>
      </c>
      <c r="K279" s="1">
        <v>9.2956494999999997</v>
      </c>
      <c r="L279" s="2">
        <v>384700000</v>
      </c>
      <c r="M279" s="2">
        <v>463100000</v>
      </c>
      <c r="N279" s="2">
        <v>380400000</v>
      </c>
      <c r="O279" s="2">
        <v>462900000</v>
      </c>
      <c r="P279" s="1">
        <v>1.0112346000000001</v>
      </c>
      <c r="Q279" s="1">
        <v>1.0004443000000001</v>
      </c>
      <c r="R279" s="1">
        <v>205636</v>
      </c>
      <c r="S279" s="1">
        <v>4.4424999999999998E-4</v>
      </c>
      <c r="T279" s="1">
        <v>0.40375216000000003</v>
      </c>
      <c r="U279" s="1">
        <v>126.82408</v>
      </c>
      <c r="V279" s="1">
        <v>16.770783999999999</v>
      </c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x14ac:dyDescent="0.25">
      <c r="A280" s="1" t="s">
        <v>60</v>
      </c>
      <c r="B280" s="1" t="s">
        <v>33</v>
      </c>
      <c r="C280" s="1" t="s">
        <v>61</v>
      </c>
      <c r="D280" s="1" t="s">
        <v>62</v>
      </c>
      <c r="E280" s="1">
        <v>2019</v>
      </c>
      <c r="F280" s="1">
        <v>18</v>
      </c>
      <c r="G280" s="1">
        <v>1</v>
      </c>
      <c r="H280" s="1">
        <f t="shared" si="1"/>
        <v>17</v>
      </c>
      <c r="I280" s="1">
        <v>1</v>
      </c>
      <c r="J280" s="1">
        <v>18121193</v>
      </c>
      <c r="K280" s="1">
        <v>9.4450474</v>
      </c>
      <c r="L280" s="2">
        <v>400700000</v>
      </c>
      <c r="M280" s="2">
        <v>540000000</v>
      </c>
      <c r="N280" s="2">
        <v>386000000</v>
      </c>
      <c r="O280" s="2">
        <v>471200000</v>
      </c>
      <c r="P280" s="1">
        <v>1.0379438999999999</v>
      </c>
      <c r="Q280" s="1">
        <v>1.1459667</v>
      </c>
      <c r="R280" s="1">
        <v>68777862</v>
      </c>
      <c r="S280" s="1">
        <v>0.14596672999999999</v>
      </c>
      <c r="T280" s="1">
        <v>0.45384674000000003</v>
      </c>
      <c r="U280" s="1">
        <v>126.28358</v>
      </c>
      <c r="V280" s="1">
        <v>16.972778999999999</v>
      </c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x14ac:dyDescent="0.25">
      <c r="A281" s="1" t="s">
        <v>60</v>
      </c>
      <c r="B281" s="1" t="s">
        <v>33</v>
      </c>
      <c r="C281" s="1" t="s">
        <v>61</v>
      </c>
      <c r="D281" s="1" t="s">
        <v>62</v>
      </c>
      <c r="E281" s="1">
        <v>2020</v>
      </c>
      <c r="F281" s="1">
        <v>18</v>
      </c>
      <c r="G281" s="1">
        <v>1</v>
      </c>
      <c r="H281" s="1">
        <f t="shared" si="1"/>
        <v>18</v>
      </c>
      <c r="I281" s="1">
        <v>1</v>
      </c>
      <c r="J281" s="1">
        <v>7026591</v>
      </c>
      <c r="K281" s="1">
        <v>19.543744</v>
      </c>
      <c r="L281" s="2">
        <v>259400000</v>
      </c>
      <c r="M281" s="2">
        <v>427400000</v>
      </c>
      <c r="N281" s="2">
        <v>341800000</v>
      </c>
      <c r="O281" s="2">
        <v>420000000</v>
      </c>
      <c r="P281" s="1">
        <v>0.75870391000000004</v>
      </c>
      <c r="Q281" s="1">
        <v>1.0176239</v>
      </c>
      <c r="R281" s="1">
        <v>7401567</v>
      </c>
      <c r="S281" s="1">
        <v>1.7623929999999999E-2</v>
      </c>
      <c r="T281" s="1">
        <v>0.46710607999999998</v>
      </c>
      <c r="U281" s="1">
        <v>295.40474999999998</v>
      </c>
      <c r="V281" s="1">
        <v>47.991025999999998</v>
      </c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x14ac:dyDescent="0.25">
      <c r="A282" s="1" t="s">
        <v>63</v>
      </c>
      <c r="B282" s="1" t="s">
        <v>23</v>
      </c>
      <c r="C282" s="1" t="s">
        <v>64</v>
      </c>
      <c r="D282" s="1" t="s">
        <v>65</v>
      </c>
      <c r="E282" s="1">
        <v>2001</v>
      </c>
      <c r="F282" s="1">
        <v>39</v>
      </c>
      <c r="G282" s="1">
        <v>0</v>
      </c>
      <c r="H282" s="1"/>
      <c r="I282" s="1">
        <v>0</v>
      </c>
      <c r="J282" s="1">
        <v>1773894</v>
      </c>
      <c r="K282" s="1">
        <v>7.1264275000000001</v>
      </c>
      <c r="L282" s="1">
        <v>26129894</v>
      </c>
      <c r="M282" s="1">
        <v>42151215</v>
      </c>
      <c r="N282" s="1">
        <v>11473817</v>
      </c>
      <c r="O282" s="1">
        <v>25568670</v>
      </c>
      <c r="P282" s="1">
        <v>2.2773496999999998</v>
      </c>
      <c r="Q282" s="1">
        <v>1.6485494000000001</v>
      </c>
      <c r="R282" s="1">
        <v>16582545</v>
      </c>
      <c r="S282" s="1">
        <v>0.64854937999999995</v>
      </c>
      <c r="T282" s="1">
        <v>7.2987932000000004</v>
      </c>
      <c r="U282" s="1">
        <v>28.579944000000001</v>
      </c>
      <c r="V282" s="1">
        <v>19.676224999999999</v>
      </c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x14ac:dyDescent="0.25">
      <c r="A283" s="1" t="s">
        <v>63</v>
      </c>
      <c r="B283" s="1" t="s">
        <v>23</v>
      </c>
      <c r="C283" s="1" t="s">
        <v>64</v>
      </c>
      <c r="D283" s="1" t="s">
        <v>65</v>
      </c>
      <c r="E283" s="1">
        <v>2002</v>
      </c>
      <c r="F283" s="1">
        <v>39</v>
      </c>
      <c r="G283" s="1">
        <v>0</v>
      </c>
      <c r="H283" s="1"/>
      <c r="I283" s="1">
        <v>0</v>
      </c>
      <c r="J283" s="1">
        <v>1747320</v>
      </c>
      <c r="K283" s="1">
        <v>7.7339124999999997</v>
      </c>
      <c r="L283" s="1">
        <v>27605688</v>
      </c>
      <c r="M283" s="1">
        <v>37328491</v>
      </c>
      <c r="N283" s="1">
        <v>12422714</v>
      </c>
      <c r="O283" s="1">
        <v>26181507</v>
      </c>
      <c r="P283" s="1">
        <v>2.2221945999999999</v>
      </c>
      <c r="Q283" s="1">
        <v>1.4257579</v>
      </c>
      <c r="R283" s="1">
        <v>11146984</v>
      </c>
      <c r="S283" s="1">
        <v>0.42575792000000001</v>
      </c>
      <c r="T283" s="1">
        <v>7.5691826000000004</v>
      </c>
      <c r="U283" s="1">
        <v>27.766514999999998</v>
      </c>
      <c r="V283" s="1">
        <v>2.6818149999999998</v>
      </c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x14ac:dyDescent="0.25">
      <c r="A284" s="1" t="s">
        <v>63</v>
      </c>
      <c r="B284" s="1" t="s">
        <v>23</v>
      </c>
      <c r="C284" s="1" t="s">
        <v>64</v>
      </c>
      <c r="D284" s="1" t="s">
        <v>65</v>
      </c>
      <c r="E284" s="1">
        <v>2003</v>
      </c>
      <c r="F284" s="1">
        <v>39</v>
      </c>
      <c r="G284" s="1">
        <v>0</v>
      </c>
      <c r="H284" s="1"/>
      <c r="I284" s="1">
        <v>0</v>
      </c>
      <c r="J284" s="1">
        <v>1783714</v>
      </c>
      <c r="K284" s="1">
        <v>7.9729514000000004</v>
      </c>
      <c r="L284" s="1">
        <v>28136063</v>
      </c>
      <c r="M284" s="1">
        <v>36244805</v>
      </c>
      <c r="N284" s="1">
        <v>13544145</v>
      </c>
      <c r="O284" s="1">
        <v>28138818</v>
      </c>
      <c r="P284" s="1">
        <v>2.0773598</v>
      </c>
      <c r="Q284" s="1">
        <v>1.2880712999999999</v>
      </c>
      <c r="R284" s="1">
        <v>8105987</v>
      </c>
      <c r="S284" s="1">
        <v>0.28807134000000001</v>
      </c>
      <c r="T284" s="1">
        <v>6.9869453999999998</v>
      </c>
      <c r="U284" s="1">
        <v>25.002721999999999</v>
      </c>
      <c r="V284" s="1">
        <v>3.6755371000000001</v>
      </c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x14ac:dyDescent="0.25">
      <c r="A285" s="1" t="s">
        <v>63</v>
      </c>
      <c r="B285" s="1" t="s">
        <v>23</v>
      </c>
      <c r="C285" s="1" t="s">
        <v>64</v>
      </c>
      <c r="D285" s="1" t="s">
        <v>65</v>
      </c>
      <c r="E285" s="1">
        <v>2004</v>
      </c>
      <c r="F285" s="1">
        <v>39</v>
      </c>
      <c r="G285" s="1">
        <v>0</v>
      </c>
      <c r="H285" s="1"/>
      <c r="I285" s="1">
        <v>0</v>
      </c>
      <c r="J285" s="1">
        <v>1892379</v>
      </c>
      <c r="K285" s="1">
        <v>7.3350448999999998</v>
      </c>
      <c r="L285" s="1">
        <v>28251619</v>
      </c>
      <c r="M285" s="1">
        <v>38085184</v>
      </c>
      <c r="N285" s="1">
        <v>14769011</v>
      </c>
      <c r="O285" s="1">
        <v>29163855</v>
      </c>
      <c r="P285" s="1">
        <v>1.9128985000000001</v>
      </c>
      <c r="Q285" s="1">
        <v>1.3059035999999999</v>
      </c>
      <c r="R285" s="1">
        <v>8921329</v>
      </c>
      <c r="S285" s="1">
        <v>0.30590362999999998</v>
      </c>
      <c r="T285" s="1">
        <v>6.9398346999999996</v>
      </c>
      <c r="U285" s="1">
        <v>21.107847</v>
      </c>
      <c r="V285" s="1">
        <v>6.6014292000000001</v>
      </c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x14ac:dyDescent="0.25">
      <c r="A286" s="1" t="s">
        <v>63</v>
      </c>
      <c r="B286" s="1" t="s">
        <v>23</v>
      </c>
      <c r="C286" s="1" t="s">
        <v>64</v>
      </c>
      <c r="D286" s="1" t="s">
        <v>65</v>
      </c>
      <c r="E286" s="1">
        <v>2005</v>
      </c>
      <c r="F286" s="1">
        <v>39</v>
      </c>
      <c r="G286" s="1">
        <v>0</v>
      </c>
      <c r="H286" s="1"/>
      <c r="I286" s="1">
        <v>0</v>
      </c>
      <c r="J286" s="1">
        <v>2052234</v>
      </c>
      <c r="K286" s="1">
        <v>7.2266233</v>
      </c>
      <c r="L286" s="1">
        <v>30799427</v>
      </c>
      <c r="M286" s="1">
        <v>36342545</v>
      </c>
      <c r="N286" s="1">
        <v>14618535</v>
      </c>
      <c r="O286" s="1">
        <v>28917037</v>
      </c>
      <c r="P286" s="1">
        <v>2.1068750999999999</v>
      </c>
      <c r="Q286" s="1">
        <v>1.2567866000000001</v>
      </c>
      <c r="R286" s="1">
        <v>7425508</v>
      </c>
      <c r="S286" s="1">
        <v>0.25678661000000003</v>
      </c>
      <c r="T286" s="1">
        <v>7.1752181000000004</v>
      </c>
      <c r="U286" s="1">
        <v>18.444571</v>
      </c>
      <c r="V286" s="1">
        <v>2.0469274</v>
      </c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x14ac:dyDescent="0.25">
      <c r="A287" s="1" t="s">
        <v>63</v>
      </c>
      <c r="B287" s="1" t="s">
        <v>23</v>
      </c>
      <c r="C287" s="1" t="s">
        <v>64</v>
      </c>
      <c r="D287" s="1" t="s">
        <v>65</v>
      </c>
      <c r="E287" s="1">
        <v>2006</v>
      </c>
      <c r="F287" s="1">
        <v>39</v>
      </c>
      <c r="G287" s="1">
        <v>0</v>
      </c>
      <c r="H287" s="1"/>
      <c r="I287" s="1">
        <v>0</v>
      </c>
      <c r="J287" s="1">
        <v>2075306</v>
      </c>
      <c r="K287" s="1">
        <v>7.0596947999999999</v>
      </c>
      <c r="L287" s="1">
        <v>32262117</v>
      </c>
      <c r="M287" s="1">
        <v>41855524</v>
      </c>
      <c r="N287" s="1">
        <v>14847048</v>
      </c>
      <c r="O287" s="1">
        <v>29485280</v>
      </c>
      <c r="P287" s="1">
        <v>2.1729650999999999</v>
      </c>
      <c r="Q287" s="1">
        <v>1.4195396</v>
      </c>
      <c r="R287" s="1">
        <v>12370244</v>
      </c>
      <c r="S287" s="1">
        <v>0.41953964999999999</v>
      </c>
      <c r="T287" s="1">
        <v>1.4125318</v>
      </c>
      <c r="U287" s="1">
        <v>16.759249000000001</v>
      </c>
      <c r="V287" s="1">
        <v>1.5418035000000001</v>
      </c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x14ac:dyDescent="0.25">
      <c r="A288" s="1" t="s">
        <v>63</v>
      </c>
      <c r="B288" s="1" t="s">
        <v>23</v>
      </c>
      <c r="C288" s="1" t="s">
        <v>64</v>
      </c>
      <c r="D288" s="1" t="s">
        <v>65</v>
      </c>
      <c r="E288" s="1">
        <v>2007</v>
      </c>
      <c r="F288" s="1">
        <v>39</v>
      </c>
      <c r="G288" s="1">
        <v>0</v>
      </c>
      <c r="H288" s="1"/>
      <c r="I288" s="1">
        <v>0</v>
      </c>
      <c r="J288" s="1">
        <v>2162954</v>
      </c>
      <c r="K288" s="1">
        <v>7.0863009999999997</v>
      </c>
      <c r="L288" s="1">
        <v>34540161</v>
      </c>
      <c r="M288" s="1">
        <v>42824186</v>
      </c>
      <c r="N288" s="1">
        <v>15704544</v>
      </c>
      <c r="O288" s="1">
        <v>30380813</v>
      </c>
      <c r="P288" s="1">
        <v>2.1993737000000002</v>
      </c>
      <c r="Q288" s="1">
        <v>1.4095800000000001</v>
      </c>
      <c r="R288" s="1">
        <v>12443373</v>
      </c>
      <c r="S288" s="1">
        <v>0.40957999</v>
      </c>
      <c r="T288" s="1">
        <v>1.7231939999999999</v>
      </c>
      <c r="U288" s="1">
        <v>14.530163999999999</v>
      </c>
      <c r="V288" s="1">
        <v>1.5564247</v>
      </c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x14ac:dyDescent="0.25">
      <c r="A289" s="1" t="s">
        <v>63</v>
      </c>
      <c r="B289" s="1" t="s">
        <v>23</v>
      </c>
      <c r="C289" s="1" t="s">
        <v>64</v>
      </c>
      <c r="D289" s="1" t="s">
        <v>65</v>
      </c>
      <c r="E289" s="1">
        <v>2008</v>
      </c>
      <c r="F289" s="1">
        <v>39</v>
      </c>
      <c r="G289" s="1">
        <v>0</v>
      </c>
      <c r="H289" s="1"/>
      <c r="I289" s="1">
        <v>0</v>
      </c>
      <c r="J289" s="1">
        <v>2136880</v>
      </c>
      <c r="K289" s="1">
        <v>7.0968397999999997</v>
      </c>
      <c r="L289" s="1">
        <v>34617000</v>
      </c>
      <c r="M289" s="1">
        <v>43625629</v>
      </c>
      <c r="N289" s="1">
        <v>16412156</v>
      </c>
      <c r="O289" s="1">
        <v>32495300</v>
      </c>
      <c r="P289" s="1">
        <v>2.1092293</v>
      </c>
      <c r="Q289" s="1">
        <v>1.3425212</v>
      </c>
      <c r="R289" s="1">
        <v>11130329</v>
      </c>
      <c r="S289" s="1">
        <v>0.34252120000000003</v>
      </c>
      <c r="T289" s="1">
        <v>1.491503</v>
      </c>
      <c r="U289" s="1">
        <v>12.191781000000001</v>
      </c>
      <c r="V289" s="1">
        <v>5.7496612000000002</v>
      </c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x14ac:dyDescent="0.25">
      <c r="A290" s="1" t="s">
        <v>63</v>
      </c>
      <c r="B290" s="1" t="s">
        <v>23</v>
      </c>
      <c r="C290" s="1" t="s">
        <v>64</v>
      </c>
      <c r="D290" s="1" t="s">
        <v>65</v>
      </c>
      <c r="E290" s="1">
        <v>2009</v>
      </c>
      <c r="F290" s="1">
        <v>39</v>
      </c>
      <c r="G290" s="1">
        <v>0</v>
      </c>
      <c r="H290" s="1"/>
      <c r="I290" s="1">
        <v>0</v>
      </c>
      <c r="J290" s="1">
        <v>2112179</v>
      </c>
      <c r="K290" s="1">
        <v>5.3920557999999996</v>
      </c>
      <c r="L290" s="1">
        <v>33609987</v>
      </c>
      <c r="M290" s="1">
        <v>65328685</v>
      </c>
      <c r="N290" s="1">
        <v>30844885</v>
      </c>
      <c r="O290" s="1">
        <v>32092348</v>
      </c>
      <c r="P290" s="1">
        <v>1.0896454</v>
      </c>
      <c r="Q290" s="1">
        <v>2.0356467999999999</v>
      </c>
      <c r="R290" s="1">
        <v>33236337</v>
      </c>
      <c r="S290" s="1">
        <v>1.0356468000000001</v>
      </c>
      <c r="T290" s="1">
        <v>1.4412678000000001</v>
      </c>
      <c r="U290" s="1">
        <v>10.829312</v>
      </c>
      <c r="V290" s="1">
        <v>4.7297649000000002</v>
      </c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x14ac:dyDescent="0.25">
      <c r="A291" s="1" t="s">
        <v>63</v>
      </c>
      <c r="B291" s="1" t="s">
        <v>23</v>
      </c>
      <c r="C291" s="1" t="s">
        <v>64</v>
      </c>
      <c r="D291" s="1" t="s">
        <v>65</v>
      </c>
      <c r="E291" s="1">
        <v>2010</v>
      </c>
      <c r="F291" s="1">
        <v>39</v>
      </c>
      <c r="G291" s="1">
        <v>0</v>
      </c>
      <c r="H291" s="1"/>
      <c r="I291" s="1">
        <v>0</v>
      </c>
      <c r="J291" s="1">
        <v>2147906</v>
      </c>
      <c r="K291" s="1">
        <v>5.6783685999999998</v>
      </c>
      <c r="L291" s="1">
        <v>35325531</v>
      </c>
      <c r="M291" s="1">
        <v>54410641</v>
      </c>
      <c r="N291" s="1">
        <v>31549067</v>
      </c>
      <c r="O291" s="1">
        <v>32922781</v>
      </c>
      <c r="P291" s="1">
        <v>1.1197013</v>
      </c>
      <c r="Q291" s="1">
        <v>1.6526745</v>
      </c>
      <c r="R291" s="1">
        <v>21487860</v>
      </c>
      <c r="S291" s="1">
        <v>0.65267450999999999</v>
      </c>
      <c r="T291" s="1">
        <v>1.9321972000000001</v>
      </c>
      <c r="U291" s="1">
        <v>11.953511000000001</v>
      </c>
      <c r="V291" s="1">
        <v>4.8428674000000003</v>
      </c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x14ac:dyDescent="0.25">
      <c r="A292" s="1" t="s">
        <v>63</v>
      </c>
      <c r="B292" s="1" t="s">
        <v>23</v>
      </c>
      <c r="C292" s="1" t="s">
        <v>64</v>
      </c>
      <c r="D292" s="1" t="s">
        <v>65</v>
      </c>
      <c r="E292" s="1">
        <v>2011</v>
      </c>
      <c r="F292" s="1">
        <v>39</v>
      </c>
      <c r="G292" s="1">
        <v>0</v>
      </c>
      <c r="H292" s="1"/>
      <c r="I292" s="1">
        <v>0</v>
      </c>
      <c r="J292" s="1">
        <v>2101395</v>
      </c>
      <c r="K292" s="1">
        <v>5.8375493000000001</v>
      </c>
      <c r="L292" s="1">
        <v>36489732</v>
      </c>
      <c r="M292" s="1">
        <v>52604807</v>
      </c>
      <c r="N292" s="1">
        <v>36573772</v>
      </c>
      <c r="O292" s="1">
        <v>37405176</v>
      </c>
      <c r="P292" s="1">
        <v>0.99770217999999999</v>
      </c>
      <c r="Q292" s="1">
        <v>1.4063509999999999</v>
      </c>
      <c r="R292" s="1">
        <v>15199631</v>
      </c>
      <c r="S292" s="1">
        <v>0.40635101000000001</v>
      </c>
      <c r="T292" s="1">
        <v>1.7441492999999999</v>
      </c>
      <c r="U292" s="1">
        <v>11.386483999999999</v>
      </c>
      <c r="V292" s="1">
        <v>4.6292296000000004</v>
      </c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x14ac:dyDescent="0.25">
      <c r="A293" s="1" t="s">
        <v>63</v>
      </c>
      <c r="B293" s="1" t="s">
        <v>23</v>
      </c>
      <c r="C293" s="1" t="s">
        <v>64</v>
      </c>
      <c r="D293" s="1" t="s">
        <v>65</v>
      </c>
      <c r="E293" s="1">
        <v>2012</v>
      </c>
      <c r="F293" s="1">
        <v>39</v>
      </c>
      <c r="G293" s="1">
        <v>0</v>
      </c>
      <c r="H293" s="1"/>
      <c r="I293" s="1">
        <v>0</v>
      </c>
      <c r="J293" s="1">
        <v>2061032</v>
      </c>
      <c r="K293" s="1">
        <v>5.9332552999999999</v>
      </c>
      <c r="L293" s="1">
        <v>37490037</v>
      </c>
      <c r="M293" s="1">
        <v>50855752</v>
      </c>
      <c r="N293" s="1">
        <v>31977850</v>
      </c>
      <c r="O293" s="1">
        <v>32589998</v>
      </c>
      <c r="P293" s="1">
        <v>1.1723752000000001</v>
      </c>
      <c r="Q293" s="1">
        <v>1.5604712000000001</v>
      </c>
      <c r="R293" s="1">
        <v>18265754</v>
      </c>
      <c r="S293" s="1">
        <v>0.56047115999999997</v>
      </c>
      <c r="T293" s="1">
        <v>2.3354656999999999</v>
      </c>
      <c r="U293" s="1">
        <v>7.8244777000000001</v>
      </c>
      <c r="V293" s="1">
        <v>2.7880693000000001</v>
      </c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x14ac:dyDescent="0.25">
      <c r="A294" s="1" t="s">
        <v>63</v>
      </c>
      <c r="B294" s="1" t="s">
        <v>23</v>
      </c>
      <c r="C294" s="1" t="s">
        <v>64</v>
      </c>
      <c r="D294" s="1" t="s">
        <v>65</v>
      </c>
      <c r="E294" s="1">
        <v>2013</v>
      </c>
      <c r="F294" s="1">
        <v>39</v>
      </c>
      <c r="G294" s="1">
        <v>0</v>
      </c>
      <c r="H294" s="1"/>
      <c r="I294" s="1">
        <v>0</v>
      </c>
      <c r="J294" s="1">
        <v>2019248</v>
      </c>
      <c r="K294" s="1">
        <v>6.1143079</v>
      </c>
      <c r="L294" s="1">
        <v>37792797</v>
      </c>
      <c r="M294" s="1">
        <v>46108892</v>
      </c>
      <c r="N294" s="1">
        <v>35798678</v>
      </c>
      <c r="O294" s="1">
        <v>36213868</v>
      </c>
      <c r="P294" s="1">
        <v>1.0557037</v>
      </c>
      <c r="Q294" s="1">
        <v>1.2732384999999999</v>
      </c>
      <c r="R294" s="1">
        <v>9895024</v>
      </c>
      <c r="S294" s="1">
        <v>0.27323852999999998</v>
      </c>
      <c r="T294" s="1">
        <v>2.2034357</v>
      </c>
      <c r="U294" s="1">
        <v>6.7958552000000001</v>
      </c>
      <c r="V294" s="1">
        <v>2.8421194000000001</v>
      </c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x14ac:dyDescent="0.25">
      <c r="A295" s="1" t="s">
        <v>63</v>
      </c>
      <c r="B295" s="1" t="s">
        <v>23</v>
      </c>
      <c r="C295" s="1" t="s">
        <v>64</v>
      </c>
      <c r="D295" s="1" t="s">
        <v>65</v>
      </c>
      <c r="E295" s="1">
        <v>2014</v>
      </c>
      <c r="F295" s="1">
        <v>39</v>
      </c>
      <c r="G295" s="1">
        <v>0</v>
      </c>
      <c r="H295" s="1"/>
      <c r="I295" s="1">
        <v>0</v>
      </c>
      <c r="J295" s="1">
        <v>2058584</v>
      </c>
      <c r="K295" s="1">
        <v>6.3684935999999999</v>
      </c>
      <c r="L295" s="1">
        <v>40244402</v>
      </c>
      <c r="M295" s="1">
        <v>53731415</v>
      </c>
      <c r="N295" s="1">
        <v>36129078</v>
      </c>
      <c r="O295" s="1">
        <v>36484170</v>
      </c>
      <c r="P295" s="1">
        <v>1.1139060999999999</v>
      </c>
      <c r="Q295" s="1">
        <v>1.4727323000000001</v>
      </c>
      <c r="R295" s="1">
        <v>17247245</v>
      </c>
      <c r="S295" s="1">
        <v>0.47273228</v>
      </c>
      <c r="T295" s="1">
        <v>2.4529067000000002</v>
      </c>
      <c r="U295" s="1">
        <v>5.0924494999999999</v>
      </c>
      <c r="V295" s="1">
        <v>1.1555263</v>
      </c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x14ac:dyDescent="0.25">
      <c r="A296" s="1" t="s">
        <v>63</v>
      </c>
      <c r="B296" s="1" t="s">
        <v>23</v>
      </c>
      <c r="C296" s="1" t="s">
        <v>64</v>
      </c>
      <c r="D296" s="1" t="s">
        <v>65</v>
      </c>
      <c r="E296" s="1">
        <v>2015</v>
      </c>
      <c r="F296" s="1">
        <v>39</v>
      </c>
      <c r="G296" s="1">
        <v>0</v>
      </c>
      <c r="H296" s="1"/>
      <c r="I296" s="1">
        <v>0</v>
      </c>
      <c r="J296" s="1">
        <v>2083896</v>
      </c>
      <c r="K296" s="1">
        <v>6.6064851999999998</v>
      </c>
      <c r="L296" s="1">
        <v>42229061</v>
      </c>
      <c r="M296" s="1">
        <v>52304312</v>
      </c>
      <c r="N296" s="1">
        <v>38067711</v>
      </c>
      <c r="O296" s="1">
        <v>38403500</v>
      </c>
      <c r="P296" s="1">
        <v>1.1093143999999999</v>
      </c>
      <c r="Q296" s="1">
        <v>1.3619673000000001</v>
      </c>
      <c r="R296" s="1">
        <v>13900812</v>
      </c>
      <c r="S296" s="1">
        <v>0.36196731999999998</v>
      </c>
      <c r="T296" s="1">
        <v>2.5103040000000001</v>
      </c>
      <c r="U296" s="1">
        <v>4.6306418000000003</v>
      </c>
      <c r="V296" s="1">
        <v>1.1413708</v>
      </c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x14ac:dyDescent="0.25">
      <c r="A297" s="1" t="s">
        <v>63</v>
      </c>
      <c r="B297" s="1" t="s">
        <v>23</v>
      </c>
      <c r="C297" s="1" t="s">
        <v>64</v>
      </c>
      <c r="D297" s="1" t="s">
        <v>65</v>
      </c>
      <c r="E297" s="1">
        <v>2016</v>
      </c>
      <c r="F297" s="1">
        <v>39</v>
      </c>
      <c r="G297" s="1">
        <v>0</v>
      </c>
      <c r="H297" s="1"/>
      <c r="I297" s="1">
        <v>0</v>
      </c>
      <c r="J297" s="1">
        <v>2171520</v>
      </c>
      <c r="K297" s="1">
        <v>6.9181572999999998</v>
      </c>
      <c r="L297" s="1">
        <v>45984553</v>
      </c>
      <c r="M297" s="1">
        <v>61280857</v>
      </c>
      <c r="N297" s="1">
        <v>39082015</v>
      </c>
      <c r="O297" s="1">
        <v>39394065</v>
      </c>
      <c r="P297" s="1">
        <v>1.1766167000000001</v>
      </c>
      <c r="Q297" s="1">
        <v>1.5555859999999999</v>
      </c>
      <c r="R297" s="1">
        <v>21886792</v>
      </c>
      <c r="S297" s="1">
        <v>0.55558602999999995</v>
      </c>
      <c r="T297" s="1">
        <v>2.6205018</v>
      </c>
      <c r="U297" s="1">
        <v>4.0512305</v>
      </c>
      <c r="V297" s="1">
        <v>1.0955451</v>
      </c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x14ac:dyDescent="0.25">
      <c r="A298" s="1" t="s">
        <v>63</v>
      </c>
      <c r="B298" s="1" t="s">
        <v>23</v>
      </c>
      <c r="C298" s="1" t="s">
        <v>64</v>
      </c>
      <c r="D298" s="1" t="s">
        <v>65</v>
      </c>
      <c r="E298" s="1">
        <v>2017</v>
      </c>
      <c r="F298" s="1">
        <v>39</v>
      </c>
      <c r="G298" s="1">
        <v>0</v>
      </c>
      <c r="H298" s="1"/>
      <c r="I298" s="1">
        <v>0</v>
      </c>
      <c r="J298" s="1">
        <v>2303223</v>
      </c>
      <c r="K298" s="1">
        <v>6.7906091000000002</v>
      </c>
      <c r="L298" s="1">
        <v>47354554</v>
      </c>
      <c r="M298" s="1">
        <v>60000356</v>
      </c>
      <c r="N298" s="1">
        <v>40050496</v>
      </c>
      <c r="O298" s="1">
        <v>40221615</v>
      </c>
      <c r="P298" s="1">
        <v>1.1823712</v>
      </c>
      <c r="Q298" s="1">
        <v>1.4917441</v>
      </c>
      <c r="R298" s="1">
        <v>19778741</v>
      </c>
      <c r="S298" s="1">
        <v>0.49174407999999997</v>
      </c>
      <c r="T298" s="1">
        <v>2.7178612000000002</v>
      </c>
      <c r="U298" s="1">
        <v>32.518998000000003</v>
      </c>
      <c r="V298" s="1">
        <v>3.3383210999999999</v>
      </c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x14ac:dyDescent="0.25">
      <c r="A299" s="1" t="s">
        <v>63</v>
      </c>
      <c r="B299" s="1" t="s">
        <v>23</v>
      </c>
      <c r="C299" s="1" t="s">
        <v>64</v>
      </c>
      <c r="D299" s="1" t="s">
        <v>65</v>
      </c>
      <c r="E299" s="1">
        <v>2018</v>
      </c>
      <c r="F299" s="1">
        <v>39</v>
      </c>
      <c r="G299" s="1">
        <v>0</v>
      </c>
      <c r="H299" s="1"/>
      <c r="I299" s="1">
        <v>0</v>
      </c>
      <c r="J299" s="1">
        <v>2519934</v>
      </c>
      <c r="K299" s="1">
        <v>6.5654604000000001</v>
      </c>
      <c r="L299" s="1">
        <v>50095126</v>
      </c>
      <c r="M299" s="1">
        <v>61604569</v>
      </c>
      <c r="N299" s="1">
        <v>41175170</v>
      </c>
      <c r="O299" s="1">
        <v>41322185</v>
      </c>
      <c r="P299" s="1">
        <v>1.2166342999999999</v>
      </c>
      <c r="Q299" s="1">
        <v>1.4908352</v>
      </c>
      <c r="R299" s="1">
        <v>20282384</v>
      </c>
      <c r="S299" s="1">
        <v>0.49083523000000001</v>
      </c>
      <c r="T299" s="1">
        <v>3.1036006999999999</v>
      </c>
      <c r="U299" s="1">
        <v>28.550886999999999</v>
      </c>
      <c r="V299" s="1">
        <v>3.16289</v>
      </c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x14ac:dyDescent="0.25">
      <c r="A300" s="1" t="s">
        <v>63</v>
      </c>
      <c r="B300" s="1" t="s">
        <v>23</v>
      </c>
      <c r="C300" s="1" t="s">
        <v>64</v>
      </c>
      <c r="D300" s="1" t="s">
        <v>65</v>
      </c>
      <c r="E300" s="1">
        <v>2019</v>
      </c>
      <c r="F300" s="1">
        <v>39</v>
      </c>
      <c r="G300" s="1">
        <v>0</v>
      </c>
      <c r="H300" s="1"/>
      <c r="I300" s="1">
        <v>0</v>
      </c>
      <c r="J300" s="1">
        <v>2509997</v>
      </c>
      <c r="K300" s="1">
        <v>6.6855007999999998</v>
      </c>
      <c r="L300" s="1">
        <v>51792792</v>
      </c>
      <c r="M300" s="1">
        <v>72953282</v>
      </c>
      <c r="N300" s="1">
        <v>43904696</v>
      </c>
      <c r="O300" s="1">
        <v>45407225</v>
      </c>
      <c r="P300" s="1">
        <v>1.1796641000000001</v>
      </c>
      <c r="Q300" s="1">
        <v>1.6066448</v>
      </c>
      <c r="R300" s="1">
        <v>27546057</v>
      </c>
      <c r="S300" s="1">
        <v>0.60664479999999998</v>
      </c>
      <c r="T300" s="1">
        <v>2.9312442000000001</v>
      </c>
      <c r="U300" s="1">
        <v>27.462135</v>
      </c>
      <c r="V300" s="1">
        <v>3.3751370999999999</v>
      </c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x14ac:dyDescent="0.25">
      <c r="A301" s="1" t="s">
        <v>63</v>
      </c>
      <c r="B301" s="1" t="s">
        <v>23</v>
      </c>
      <c r="C301" s="1" t="s">
        <v>64</v>
      </c>
      <c r="D301" s="1" t="s">
        <v>65</v>
      </c>
      <c r="E301" s="1">
        <v>2020</v>
      </c>
      <c r="F301" s="1">
        <v>39</v>
      </c>
      <c r="G301" s="1">
        <v>0</v>
      </c>
      <c r="H301" s="1"/>
      <c r="I301" s="1">
        <v>0</v>
      </c>
      <c r="J301" s="1">
        <v>1067070</v>
      </c>
      <c r="K301" s="1">
        <v>12.735804</v>
      </c>
      <c r="L301" s="1">
        <v>35379929</v>
      </c>
      <c r="M301" s="1">
        <v>58944453</v>
      </c>
      <c r="N301" s="1">
        <v>45531928</v>
      </c>
      <c r="O301" s="1">
        <v>47919556</v>
      </c>
      <c r="P301" s="1">
        <v>0.77703560000000005</v>
      </c>
      <c r="Q301" s="1">
        <v>1.2300709000000001</v>
      </c>
      <c r="R301" s="1">
        <v>11024897</v>
      </c>
      <c r="S301" s="1">
        <v>0.23007093000000001</v>
      </c>
      <c r="T301" s="1">
        <v>2.8957715999999998</v>
      </c>
      <c r="U301" s="1">
        <v>61.702216999999997</v>
      </c>
      <c r="V301" s="1">
        <v>7.9414321000000001</v>
      </c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x14ac:dyDescent="0.25">
      <c r="A302" s="1" t="s">
        <v>66</v>
      </c>
      <c r="B302" s="1" t="s">
        <v>33</v>
      </c>
      <c r="C302" s="1" t="s">
        <v>67</v>
      </c>
      <c r="D302" s="1" t="s">
        <v>68</v>
      </c>
      <c r="E302" s="1">
        <v>2001</v>
      </c>
      <c r="F302" s="1">
        <v>20</v>
      </c>
      <c r="G302" s="1">
        <v>0</v>
      </c>
      <c r="H302" s="1"/>
      <c r="I302" s="1">
        <v>0</v>
      </c>
      <c r="J302" s="1">
        <v>8015055</v>
      </c>
      <c r="K302" s="1">
        <v>4.4029642000000004</v>
      </c>
      <c r="L302" s="2">
        <v>100800000</v>
      </c>
      <c r="M302" s="2">
        <v>164900000</v>
      </c>
      <c r="N302" s="1">
        <v>56157000</v>
      </c>
      <c r="O302" s="1">
        <v>85651000</v>
      </c>
      <c r="P302" s="1">
        <v>1.7954129000000001</v>
      </c>
      <c r="Q302" s="1">
        <v>1.9247061000000001</v>
      </c>
      <c r="R302" s="1">
        <v>79202000</v>
      </c>
      <c r="S302" s="1">
        <v>0.92470607000000005</v>
      </c>
      <c r="T302" s="1">
        <v>0.45155339999999999</v>
      </c>
      <c r="U302" s="1">
        <v>100.46032</v>
      </c>
      <c r="V302" s="1">
        <v>4.3788844999999998</v>
      </c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x14ac:dyDescent="0.25">
      <c r="A303" s="1" t="s">
        <v>66</v>
      </c>
      <c r="B303" s="1" t="s">
        <v>33</v>
      </c>
      <c r="C303" s="1" t="s">
        <v>67</v>
      </c>
      <c r="D303" s="1" t="s">
        <v>68</v>
      </c>
      <c r="E303" s="1">
        <v>2002</v>
      </c>
      <c r="F303" s="1">
        <v>20</v>
      </c>
      <c r="G303" s="1">
        <v>0</v>
      </c>
      <c r="H303" s="1"/>
      <c r="I303" s="1">
        <v>0</v>
      </c>
      <c r="J303" s="1">
        <v>8266788</v>
      </c>
      <c r="K303" s="1">
        <v>4.6271901</v>
      </c>
      <c r="L303" s="2">
        <v>100700000</v>
      </c>
      <c r="M303" s="2">
        <v>134900000</v>
      </c>
      <c r="N303" s="1">
        <v>67588000</v>
      </c>
      <c r="O303" s="2">
        <v>105700000</v>
      </c>
      <c r="P303" s="1">
        <v>1.4899241999999999</v>
      </c>
      <c r="Q303" s="1">
        <v>1.2763534999999999</v>
      </c>
      <c r="R303" s="1">
        <v>29202000</v>
      </c>
      <c r="S303" s="1">
        <v>0.27635352000000002</v>
      </c>
      <c r="T303" s="1">
        <v>0.43136586999999998</v>
      </c>
      <c r="U303" s="1">
        <v>95.484244000000004</v>
      </c>
      <c r="V303" s="1">
        <v>6.3855513999999998</v>
      </c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x14ac:dyDescent="0.25">
      <c r="A304" s="1" t="s">
        <v>66</v>
      </c>
      <c r="B304" s="1" t="s">
        <v>33</v>
      </c>
      <c r="C304" s="1" t="s">
        <v>67</v>
      </c>
      <c r="D304" s="1" t="s">
        <v>68</v>
      </c>
      <c r="E304" s="1">
        <v>2003</v>
      </c>
      <c r="F304" s="1">
        <v>20</v>
      </c>
      <c r="G304" s="1">
        <v>0</v>
      </c>
      <c r="H304" s="1"/>
      <c r="I304" s="1">
        <v>0</v>
      </c>
      <c r="J304" s="1">
        <v>8682781</v>
      </c>
      <c r="K304" s="1">
        <v>4.5469302999999996</v>
      </c>
      <c r="L304" s="2">
        <v>106700000</v>
      </c>
      <c r="M304" s="2">
        <v>136600000</v>
      </c>
      <c r="N304" s="1">
        <v>73301000</v>
      </c>
      <c r="O304" s="2">
        <v>116600000</v>
      </c>
      <c r="P304" s="1">
        <v>1.4553144</v>
      </c>
      <c r="Q304" s="1">
        <v>1.1718038</v>
      </c>
      <c r="R304" s="1">
        <v>20027000</v>
      </c>
      <c r="S304" s="1">
        <v>0.17180382</v>
      </c>
      <c r="T304" s="1">
        <v>0.28280245999999998</v>
      </c>
      <c r="U304" s="1">
        <v>89.366414000000006</v>
      </c>
      <c r="V304" s="1">
        <v>6.5156543999999998</v>
      </c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x14ac:dyDescent="0.25">
      <c r="A305" s="1" t="s">
        <v>66</v>
      </c>
      <c r="B305" s="1" t="s">
        <v>33</v>
      </c>
      <c r="C305" s="1" t="s">
        <v>67</v>
      </c>
      <c r="D305" s="1" t="s">
        <v>68</v>
      </c>
      <c r="E305" s="1">
        <v>2004</v>
      </c>
      <c r="F305" s="1">
        <v>20</v>
      </c>
      <c r="G305" s="1">
        <v>0</v>
      </c>
      <c r="H305" s="1"/>
      <c r="I305" s="1">
        <v>0</v>
      </c>
      <c r="J305" s="1">
        <v>10040598</v>
      </c>
      <c r="K305" s="1">
        <v>4.0139044000000004</v>
      </c>
      <c r="L305" s="2">
        <v>116400000</v>
      </c>
      <c r="M305" s="2">
        <v>150700000</v>
      </c>
      <c r="N305" s="1">
        <v>80659000</v>
      </c>
      <c r="O305" s="2">
        <v>126000000</v>
      </c>
      <c r="P305" s="1">
        <v>1.4433355000000001</v>
      </c>
      <c r="Q305" s="1">
        <v>1.1957040999999999</v>
      </c>
      <c r="R305" s="1">
        <v>24664000</v>
      </c>
      <c r="S305" s="1">
        <v>0.19570409999999999</v>
      </c>
      <c r="T305" s="1">
        <v>0.27378259999999999</v>
      </c>
      <c r="U305" s="1">
        <v>76.179227999999995</v>
      </c>
      <c r="V305" s="1">
        <v>5.4286607</v>
      </c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x14ac:dyDescent="0.25">
      <c r="A306" s="1" t="s">
        <v>66</v>
      </c>
      <c r="B306" s="1" t="s">
        <v>33</v>
      </c>
      <c r="C306" s="1" t="s">
        <v>67</v>
      </c>
      <c r="D306" s="1" t="s">
        <v>68</v>
      </c>
      <c r="E306" s="1">
        <v>2005</v>
      </c>
      <c r="F306" s="1">
        <v>20</v>
      </c>
      <c r="G306" s="1">
        <v>0</v>
      </c>
      <c r="H306" s="1"/>
      <c r="I306" s="1">
        <v>0</v>
      </c>
      <c r="J306" s="1">
        <v>10729468</v>
      </c>
      <c r="K306" s="1">
        <v>4.1514639999999998</v>
      </c>
      <c r="L306" s="2">
        <v>144200000</v>
      </c>
      <c r="M306" s="2">
        <v>189800000</v>
      </c>
      <c r="N306" s="1">
        <v>96163000</v>
      </c>
      <c r="O306" s="2">
        <v>164300000</v>
      </c>
      <c r="P306" s="1">
        <v>1.4994852000000001</v>
      </c>
      <c r="Q306" s="1">
        <v>1.1555468</v>
      </c>
      <c r="R306" s="1">
        <v>25554000</v>
      </c>
      <c r="S306" s="1">
        <v>0.15554676000000001</v>
      </c>
      <c r="T306" s="1">
        <v>0.26656116000000002</v>
      </c>
      <c r="U306" s="1">
        <v>94.045762999999994</v>
      </c>
      <c r="V306" s="1">
        <v>5.4814461000000003</v>
      </c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x14ac:dyDescent="0.25">
      <c r="A307" s="1" t="s">
        <v>66</v>
      </c>
      <c r="B307" s="1" t="s">
        <v>33</v>
      </c>
      <c r="C307" s="1" t="s">
        <v>67</v>
      </c>
      <c r="D307" s="1" t="s">
        <v>68</v>
      </c>
      <c r="E307" s="1">
        <v>2006</v>
      </c>
      <c r="F307" s="1">
        <v>20</v>
      </c>
      <c r="G307" s="1">
        <v>0</v>
      </c>
      <c r="H307" s="1"/>
      <c r="I307" s="1">
        <v>0</v>
      </c>
      <c r="J307" s="1">
        <v>10204579</v>
      </c>
      <c r="K307" s="1">
        <v>5.3724901000000003</v>
      </c>
      <c r="L307" s="2">
        <v>160100000</v>
      </c>
      <c r="M307" s="2">
        <v>226100000</v>
      </c>
      <c r="N307" s="2">
        <v>109800000</v>
      </c>
      <c r="O307" s="2">
        <v>186000000</v>
      </c>
      <c r="P307" s="1">
        <v>1.4583025999999999</v>
      </c>
      <c r="Q307" s="1">
        <v>1.2159498</v>
      </c>
      <c r="R307" s="1">
        <v>40163000</v>
      </c>
      <c r="S307" s="1">
        <v>0.21594984</v>
      </c>
      <c r="T307" s="1">
        <v>0.19104434000000001</v>
      </c>
      <c r="U307" s="1">
        <v>96.465028000000004</v>
      </c>
      <c r="V307" s="1">
        <v>6.7991045999999997</v>
      </c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x14ac:dyDescent="0.25">
      <c r="A308" s="1" t="s">
        <v>66</v>
      </c>
      <c r="B308" s="1" t="s">
        <v>33</v>
      </c>
      <c r="C308" s="1" t="s">
        <v>67</v>
      </c>
      <c r="D308" s="1" t="s">
        <v>68</v>
      </c>
      <c r="E308" s="1">
        <v>2007</v>
      </c>
      <c r="F308" s="1">
        <v>20</v>
      </c>
      <c r="G308" s="1">
        <v>0</v>
      </c>
      <c r="H308" s="1"/>
      <c r="I308" s="1">
        <v>0</v>
      </c>
      <c r="J308" s="1">
        <v>11079250</v>
      </c>
      <c r="K308" s="1">
        <v>5.2210213000000003</v>
      </c>
      <c r="L308" s="2">
        <v>171300000</v>
      </c>
      <c r="M308" s="2">
        <v>244000000</v>
      </c>
      <c r="N308" s="2">
        <v>125900000</v>
      </c>
      <c r="O308" s="2">
        <v>202700000</v>
      </c>
      <c r="P308" s="1">
        <v>1.3608743999999999</v>
      </c>
      <c r="Q308" s="1">
        <v>1.2036715</v>
      </c>
      <c r="R308" s="1">
        <v>41284000</v>
      </c>
      <c r="S308" s="1">
        <v>0.20367145</v>
      </c>
      <c r="T308" s="1">
        <v>0.10851065</v>
      </c>
      <c r="U308" s="1">
        <v>85.267324000000002</v>
      </c>
      <c r="V308" s="1">
        <v>6.9900941000000003</v>
      </c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x14ac:dyDescent="0.25">
      <c r="A309" s="1" t="s">
        <v>66</v>
      </c>
      <c r="B309" s="1" t="s">
        <v>33</v>
      </c>
      <c r="C309" s="1" t="s">
        <v>67</v>
      </c>
      <c r="D309" s="1" t="s">
        <v>68</v>
      </c>
      <c r="E309" s="1">
        <v>2008</v>
      </c>
      <c r="F309" s="1">
        <v>20</v>
      </c>
      <c r="G309" s="1">
        <v>0</v>
      </c>
      <c r="H309" s="1"/>
      <c r="I309" s="1">
        <v>0</v>
      </c>
      <c r="J309" s="1">
        <v>11020091</v>
      </c>
      <c r="K309" s="1">
        <v>5.7200072000000004</v>
      </c>
      <c r="L309" s="2">
        <v>187300000</v>
      </c>
      <c r="M309" s="2">
        <v>254600000</v>
      </c>
      <c r="N309" s="2">
        <v>123300000</v>
      </c>
      <c r="O309" s="2">
        <v>200200000</v>
      </c>
      <c r="P309" s="1">
        <v>1.5193283</v>
      </c>
      <c r="Q309" s="1">
        <v>1.2718141999999999</v>
      </c>
      <c r="R309" s="1">
        <v>54424000</v>
      </c>
      <c r="S309" s="1">
        <v>0.27181421</v>
      </c>
      <c r="T309" s="1">
        <v>0.14207017</v>
      </c>
      <c r="U309" s="1">
        <v>82.27364</v>
      </c>
      <c r="V309" s="1">
        <v>7.0154592999999998</v>
      </c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x14ac:dyDescent="0.25">
      <c r="A310" s="1" t="s">
        <v>66</v>
      </c>
      <c r="B310" s="1" t="s">
        <v>33</v>
      </c>
      <c r="C310" s="1" t="s">
        <v>67</v>
      </c>
      <c r="D310" s="1" t="s">
        <v>68</v>
      </c>
      <c r="E310" s="1">
        <v>2009</v>
      </c>
      <c r="F310" s="1">
        <v>20</v>
      </c>
      <c r="G310" s="1">
        <v>0</v>
      </c>
      <c r="H310" s="1"/>
      <c r="I310" s="1">
        <v>0</v>
      </c>
      <c r="J310" s="1">
        <v>10467888</v>
      </c>
      <c r="K310" s="1">
        <v>6.1465915000000004</v>
      </c>
      <c r="L310" s="2">
        <v>162500000</v>
      </c>
      <c r="M310" s="2">
        <v>253200000</v>
      </c>
      <c r="N310" s="2">
        <v>154500000</v>
      </c>
      <c r="O310" s="2">
        <v>192500000</v>
      </c>
      <c r="P310" s="1">
        <v>1.0523880999999999</v>
      </c>
      <c r="Q310" s="1">
        <v>1.3154106999999999</v>
      </c>
      <c r="R310" s="1">
        <v>60712710</v>
      </c>
      <c r="S310" s="1">
        <v>0.31541075000000002</v>
      </c>
      <c r="T310" s="1">
        <v>0.23638386</v>
      </c>
      <c r="U310" s="1">
        <v>73.666340000000005</v>
      </c>
      <c r="V310" s="1">
        <v>15.723444000000001</v>
      </c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x14ac:dyDescent="0.25">
      <c r="A311" s="1" t="s">
        <v>66</v>
      </c>
      <c r="B311" s="1" t="s">
        <v>33</v>
      </c>
      <c r="C311" s="1" t="s">
        <v>67</v>
      </c>
      <c r="D311" s="1" t="s">
        <v>68</v>
      </c>
      <c r="E311" s="1">
        <v>2010</v>
      </c>
      <c r="F311" s="1">
        <v>20</v>
      </c>
      <c r="G311" s="1">
        <v>0</v>
      </c>
      <c r="H311" s="1"/>
      <c r="I311" s="1">
        <v>0</v>
      </c>
      <c r="J311" s="1">
        <v>10912918</v>
      </c>
      <c r="K311" s="1">
        <v>5.9532832999999998</v>
      </c>
      <c r="L311" s="2">
        <v>185100000</v>
      </c>
      <c r="M311" s="2">
        <v>251800000</v>
      </c>
      <c r="N311" s="2">
        <v>158500000</v>
      </c>
      <c r="O311" s="2">
        <v>197800000</v>
      </c>
      <c r="P311" s="1">
        <v>1.167613</v>
      </c>
      <c r="Q311" s="1">
        <v>1.2729782000000001</v>
      </c>
      <c r="R311" s="1">
        <v>54006127</v>
      </c>
      <c r="S311" s="1">
        <v>0.27297821</v>
      </c>
      <c r="T311" s="1">
        <v>0.34268019999999999</v>
      </c>
      <c r="U311" s="1">
        <v>67.406755000000004</v>
      </c>
      <c r="V311" s="1">
        <v>11.615774999999999</v>
      </c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x14ac:dyDescent="0.25">
      <c r="A312" s="1" t="s">
        <v>66</v>
      </c>
      <c r="B312" s="1" t="s">
        <v>33</v>
      </c>
      <c r="C312" s="1" t="s">
        <v>67</v>
      </c>
      <c r="D312" s="1" t="s">
        <v>68</v>
      </c>
      <c r="E312" s="1">
        <v>2011</v>
      </c>
      <c r="F312" s="1">
        <v>20</v>
      </c>
      <c r="G312" s="1">
        <v>0</v>
      </c>
      <c r="H312" s="1"/>
      <c r="I312" s="1">
        <v>0</v>
      </c>
      <c r="J312" s="1">
        <v>11671530</v>
      </c>
      <c r="K312" s="1">
        <v>4.3975046999999998</v>
      </c>
      <c r="L312" s="2">
        <v>179400000</v>
      </c>
      <c r="M312" s="2">
        <v>260700000</v>
      </c>
      <c r="N312" s="2">
        <v>167800000</v>
      </c>
      <c r="O312" s="2">
        <v>204500000</v>
      </c>
      <c r="P312" s="1">
        <v>1.0686408000000001</v>
      </c>
      <c r="Q312" s="1">
        <v>1.2747508000000001</v>
      </c>
      <c r="R312" s="1">
        <v>56193850</v>
      </c>
      <c r="S312" s="1">
        <v>0.27475079000000002</v>
      </c>
      <c r="T312" s="1">
        <v>0.35265625</v>
      </c>
      <c r="U312" s="1">
        <v>58.727950999999997</v>
      </c>
      <c r="V312" s="1">
        <v>11.563198999999999</v>
      </c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x14ac:dyDescent="0.25">
      <c r="A313" s="1" t="s">
        <v>66</v>
      </c>
      <c r="B313" s="1" t="s">
        <v>33</v>
      </c>
      <c r="C313" s="1" t="s">
        <v>67</v>
      </c>
      <c r="D313" s="1" t="s">
        <v>68</v>
      </c>
      <c r="E313" s="1">
        <v>2012</v>
      </c>
      <c r="F313" s="1">
        <v>20</v>
      </c>
      <c r="G313" s="1">
        <v>0</v>
      </c>
      <c r="H313" s="1"/>
      <c r="I313" s="1">
        <v>0</v>
      </c>
      <c r="J313" s="1">
        <v>11741733</v>
      </c>
      <c r="K313" s="1">
        <v>4.0054376999999999</v>
      </c>
      <c r="L313" s="2">
        <v>182300000</v>
      </c>
      <c r="M313" s="2">
        <v>291800000</v>
      </c>
      <c r="N313" s="2">
        <v>175800000</v>
      </c>
      <c r="O313" s="2">
        <v>207700000</v>
      </c>
      <c r="P313" s="1">
        <v>1.0367424000000001</v>
      </c>
      <c r="Q313" s="1">
        <v>1.4054399</v>
      </c>
      <c r="R313" s="1">
        <v>84192514</v>
      </c>
      <c r="S313" s="1">
        <v>0.40543985999999999</v>
      </c>
      <c r="T313" s="1">
        <v>0.58956549000000003</v>
      </c>
      <c r="U313" s="1">
        <v>102.49978</v>
      </c>
      <c r="V313" s="1">
        <v>12.193118</v>
      </c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x14ac:dyDescent="0.25">
      <c r="A314" s="1" t="s">
        <v>66</v>
      </c>
      <c r="B314" s="1" t="s">
        <v>33</v>
      </c>
      <c r="C314" s="1" t="s">
        <v>67</v>
      </c>
      <c r="D314" s="1" t="s">
        <v>68</v>
      </c>
      <c r="E314" s="1">
        <v>2013</v>
      </c>
      <c r="F314" s="1">
        <v>20</v>
      </c>
      <c r="G314" s="1">
        <v>0</v>
      </c>
      <c r="H314" s="1"/>
      <c r="I314" s="1">
        <v>0</v>
      </c>
      <c r="J314" s="1">
        <v>11794271</v>
      </c>
      <c r="K314" s="1">
        <v>4.1610252000000001</v>
      </c>
      <c r="L314" s="2">
        <v>185500000</v>
      </c>
      <c r="M314" s="2">
        <v>298200000</v>
      </c>
      <c r="N314" s="2">
        <v>184700000</v>
      </c>
      <c r="O314" s="2">
        <v>233800000</v>
      </c>
      <c r="P314" s="1">
        <v>1.0040628</v>
      </c>
      <c r="Q314" s="1">
        <v>1.2756765000000001</v>
      </c>
      <c r="R314" s="1">
        <v>64442513</v>
      </c>
      <c r="S314" s="1">
        <v>0.27567654000000003</v>
      </c>
      <c r="T314" s="1">
        <v>0.49632900000000002</v>
      </c>
      <c r="U314" s="1">
        <v>100.15201</v>
      </c>
      <c r="V314" s="1">
        <v>13.946313999999999</v>
      </c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x14ac:dyDescent="0.25">
      <c r="A315" s="1" t="s">
        <v>66</v>
      </c>
      <c r="B315" s="1" t="s">
        <v>33</v>
      </c>
      <c r="C315" s="1" t="s">
        <v>67</v>
      </c>
      <c r="D315" s="1" t="s">
        <v>68</v>
      </c>
      <c r="E315" s="1">
        <v>2014</v>
      </c>
      <c r="F315" s="1">
        <v>20</v>
      </c>
      <c r="G315" s="1">
        <v>0</v>
      </c>
      <c r="H315" s="1"/>
      <c r="I315" s="1">
        <v>0</v>
      </c>
      <c r="J315" s="1">
        <v>12024714</v>
      </c>
      <c r="K315" s="1">
        <v>4.5225023999999996</v>
      </c>
      <c r="L315" s="2">
        <v>194400000</v>
      </c>
      <c r="M315" s="2">
        <v>335400000</v>
      </c>
      <c r="N315" s="2">
        <v>188600000</v>
      </c>
      <c r="O315" s="2">
        <v>246000000</v>
      </c>
      <c r="P315" s="1">
        <v>1.0307743</v>
      </c>
      <c r="Q315" s="1">
        <v>1.3633321</v>
      </c>
      <c r="R315" s="1">
        <v>89372499</v>
      </c>
      <c r="S315" s="1">
        <v>0.36333206000000001</v>
      </c>
      <c r="T315" s="1">
        <v>0.47331276</v>
      </c>
      <c r="U315" s="1">
        <v>130.47753</v>
      </c>
      <c r="V315" s="1">
        <v>15.443505999999999</v>
      </c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x14ac:dyDescent="0.25">
      <c r="A316" s="1" t="s">
        <v>66</v>
      </c>
      <c r="B316" s="1" t="s">
        <v>33</v>
      </c>
      <c r="C316" s="1" t="s">
        <v>67</v>
      </c>
      <c r="D316" s="1" t="s">
        <v>68</v>
      </c>
      <c r="E316" s="1">
        <v>2015</v>
      </c>
      <c r="F316" s="1">
        <v>20</v>
      </c>
      <c r="G316" s="1">
        <v>0</v>
      </c>
      <c r="H316" s="1"/>
      <c r="I316" s="1">
        <v>0</v>
      </c>
      <c r="J316" s="1">
        <v>13214469</v>
      </c>
      <c r="K316" s="1">
        <v>5.8395466999999996</v>
      </c>
      <c r="L316" s="2">
        <v>213900000</v>
      </c>
      <c r="M316" s="2">
        <v>321600000</v>
      </c>
      <c r="N316" s="2">
        <v>203800000</v>
      </c>
      <c r="O316" s="2">
        <v>260000000</v>
      </c>
      <c r="P316" s="1">
        <v>1.0496376000000001</v>
      </c>
      <c r="Q316" s="1">
        <v>1.2372384999999999</v>
      </c>
      <c r="R316" s="1">
        <v>61670640</v>
      </c>
      <c r="S316" s="1">
        <v>0.23723854999999999</v>
      </c>
      <c r="T316" s="1">
        <v>0.52140628</v>
      </c>
      <c r="U316" s="1">
        <v>115.50785999999999</v>
      </c>
      <c r="V316" s="1">
        <v>14.638443000000001</v>
      </c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x14ac:dyDescent="0.25">
      <c r="A317" s="1" t="s">
        <v>66</v>
      </c>
      <c r="B317" s="1" t="s">
        <v>33</v>
      </c>
      <c r="C317" s="1" t="s">
        <v>67</v>
      </c>
      <c r="D317" s="1" t="s">
        <v>68</v>
      </c>
      <c r="E317" s="1">
        <v>2016</v>
      </c>
      <c r="F317" s="1">
        <v>20</v>
      </c>
      <c r="G317" s="1">
        <v>0</v>
      </c>
      <c r="H317" s="1"/>
      <c r="I317" s="1">
        <v>0</v>
      </c>
      <c r="J317" s="1">
        <v>14352450</v>
      </c>
      <c r="K317" s="1">
        <v>3.9447836999999999</v>
      </c>
      <c r="L317" s="2">
        <v>232100000</v>
      </c>
      <c r="M317" s="2">
        <v>367000000</v>
      </c>
      <c r="N317" s="2">
        <v>229700000</v>
      </c>
      <c r="O317" s="2">
        <v>284600000</v>
      </c>
      <c r="P317" s="1">
        <v>1.0104929</v>
      </c>
      <c r="Q317" s="1">
        <v>1.2895224999999999</v>
      </c>
      <c r="R317" s="1">
        <v>82395696</v>
      </c>
      <c r="S317" s="1">
        <v>0.28952253999999999</v>
      </c>
      <c r="T317" s="1">
        <v>0.54769995000000005</v>
      </c>
      <c r="U317" s="1">
        <v>132.91389000000001</v>
      </c>
      <c r="V317" s="1">
        <v>13.655638</v>
      </c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x14ac:dyDescent="0.25">
      <c r="A318" s="1" t="s">
        <v>66</v>
      </c>
      <c r="B318" s="1" t="s">
        <v>33</v>
      </c>
      <c r="C318" s="1" t="s">
        <v>67</v>
      </c>
      <c r="D318" s="1" t="s">
        <v>68</v>
      </c>
      <c r="E318" s="1">
        <v>2017</v>
      </c>
      <c r="F318" s="1">
        <v>20</v>
      </c>
      <c r="G318" s="1">
        <v>0</v>
      </c>
      <c r="H318" s="1"/>
      <c r="I318" s="1">
        <v>0</v>
      </c>
      <c r="J318" s="1">
        <v>15805217</v>
      </c>
      <c r="K318" s="1">
        <v>4.8646080999999999</v>
      </c>
      <c r="L318" s="2">
        <v>245800000</v>
      </c>
      <c r="M318" s="2">
        <v>357100000</v>
      </c>
      <c r="N318" s="2">
        <v>261700000</v>
      </c>
      <c r="O318" s="2">
        <v>323200000</v>
      </c>
      <c r="P318" s="1">
        <v>0.93931414000000002</v>
      </c>
      <c r="Q318" s="1">
        <v>1.1046182</v>
      </c>
      <c r="R318" s="1">
        <v>33817484</v>
      </c>
      <c r="S318" s="1">
        <v>0.10461819</v>
      </c>
      <c r="T318" s="1">
        <v>0.47521804000000001</v>
      </c>
      <c r="U318" s="1">
        <v>117.47071</v>
      </c>
      <c r="V318" s="1">
        <v>12.435045000000001</v>
      </c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x14ac:dyDescent="0.25">
      <c r="A319" s="1" t="s">
        <v>66</v>
      </c>
      <c r="B319" s="1" t="s">
        <v>33</v>
      </c>
      <c r="C319" s="1" t="s">
        <v>67</v>
      </c>
      <c r="D319" s="1" t="s">
        <v>68</v>
      </c>
      <c r="E319" s="1">
        <v>2018</v>
      </c>
      <c r="F319" s="1">
        <v>20</v>
      </c>
      <c r="G319" s="1">
        <v>0</v>
      </c>
      <c r="H319" s="1"/>
      <c r="I319" s="1">
        <v>0</v>
      </c>
      <c r="J319" s="1">
        <v>17658435</v>
      </c>
      <c r="K319" s="1">
        <v>7.7143647</v>
      </c>
      <c r="L319" s="2">
        <v>284700000</v>
      </c>
      <c r="M319" s="2">
        <v>415300000</v>
      </c>
      <c r="N319" s="2">
        <v>290200000</v>
      </c>
      <c r="O319" s="2">
        <v>364100000</v>
      </c>
      <c r="P319" s="1">
        <v>0.98110640000000005</v>
      </c>
      <c r="Q319" s="1">
        <v>1.1404014</v>
      </c>
      <c r="R319" s="1">
        <v>51125488</v>
      </c>
      <c r="S319" s="1">
        <v>0.14040137999999999</v>
      </c>
      <c r="T319" s="1">
        <v>0.54826448999999999</v>
      </c>
      <c r="U319" s="1">
        <v>118.39753</v>
      </c>
      <c r="V319" s="1">
        <v>14.130440999999999</v>
      </c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x14ac:dyDescent="0.25">
      <c r="A320" s="1" t="s">
        <v>66</v>
      </c>
      <c r="B320" s="1" t="s">
        <v>33</v>
      </c>
      <c r="C320" s="1" t="s">
        <v>67</v>
      </c>
      <c r="D320" s="1" t="s">
        <v>68</v>
      </c>
      <c r="E320" s="1">
        <v>2019</v>
      </c>
      <c r="F320" s="1">
        <v>20</v>
      </c>
      <c r="G320" s="1">
        <v>0</v>
      </c>
      <c r="H320" s="1"/>
      <c r="I320" s="1">
        <v>0</v>
      </c>
      <c r="J320" s="1">
        <v>18164427</v>
      </c>
      <c r="K320" s="1">
        <v>6.8863924000000001</v>
      </c>
      <c r="L320" s="2">
        <v>306100000</v>
      </c>
      <c r="M320" s="2">
        <v>461100000</v>
      </c>
      <c r="N320" s="2">
        <v>322800000</v>
      </c>
      <c r="O320" s="2">
        <v>414800000</v>
      </c>
      <c r="P320" s="1">
        <v>0.94849693000000002</v>
      </c>
      <c r="Q320" s="1">
        <v>1.1117063</v>
      </c>
      <c r="R320" s="1">
        <v>46330778</v>
      </c>
      <c r="S320" s="1">
        <v>0.11170625000000001</v>
      </c>
      <c r="T320" s="1">
        <v>0.52276462000000001</v>
      </c>
      <c r="U320" s="1">
        <v>111.59697</v>
      </c>
      <c r="V320" s="1">
        <v>13.738072000000001</v>
      </c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x14ac:dyDescent="0.25">
      <c r="A321" s="1" t="s">
        <v>66</v>
      </c>
      <c r="B321" s="1" t="s">
        <v>33</v>
      </c>
      <c r="C321" s="1" t="s">
        <v>67</v>
      </c>
      <c r="D321" s="1" t="s">
        <v>68</v>
      </c>
      <c r="E321" s="1">
        <v>2020</v>
      </c>
      <c r="F321" s="1">
        <v>20</v>
      </c>
      <c r="G321" s="1">
        <v>0</v>
      </c>
      <c r="H321" s="1"/>
      <c r="I321" s="1">
        <v>0</v>
      </c>
      <c r="J321" s="1">
        <v>10683612</v>
      </c>
      <c r="K321" s="1">
        <v>10.775066000000001</v>
      </c>
      <c r="L321" s="2">
        <v>342600000</v>
      </c>
      <c r="M321" s="2">
        <v>561600000</v>
      </c>
      <c r="N321" s="2">
        <v>295600000</v>
      </c>
      <c r="O321" s="2">
        <v>370700000</v>
      </c>
      <c r="P321" s="1">
        <v>1.1589670000000001</v>
      </c>
      <c r="Q321" s="1">
        <v>1.5151589000000001</v>
      </c>
      <c r="R321" s="2">
        <v>191000000</v>
      </c>
      <c r="S321" s="1">
        <v>0.51515889999999998</v>
      </c>
      <c r="T321" s="1">
        <v>0.62023753999999998</v>
      </c>
      <c r="U321" s="1">
        <v>230.15297000000001</v>
      </c>
      <c r="V321" s="1">
        <v>29.349806000000001</v>
      </c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x14ac:dyDescent="0.25">
      <c r="A322" s="1" t="s">
        <v>69</v>
      </c>
      <c r="B322" s="1" t="s">
        <v>33</v>
      </c>
      <c r="C322" s="1" t="s">
        <v>70</v>
      </c>
      <c r="D322" s="1" t="s">
        <v>71</v>
      </c>
      <c r="E322" s="1">
        <v>2001</v>
      </c>
      <c r="F322" s="1">
        <v>7</v>
      </c>
      <c r="G322" s="1">
        <v>0</v>
      </c>
      <c r="H322" s="1"/>
      <c r="I322" s="1">
        <v>0</v>
      </c>
      <c r="J322" s="1">
        <v>11739553</v>
      </c>
      <c r="K322" s="1">
        <v>10.238360999999999</v>
      </c>
      <c r="L322" s="2">
        <v>270000000</v>
      </c>
      <c r="M322" s="2">
        <v>336800000</v>
      </c>
      <c r="N322" s="2">
        <v>163600000</v>
      </c>
      <c r="O322" s="2">
        <v>243700000</v>
      </c>
      <c r="P322" s="1">
        <v>1.6499497000000001</v>
      </c>
      <c r="Q322" s="1">
        <v>1.3823443</v>
      </c>
      <c r="R322" s="1">
        <v>93162522</v>
      </c>
      <c r="S322" s="1">
        <v>0.38234425999999999</v>
      </c>
      <c r="T322" s="1">
        <v>0.65432615999999999</v>
      </c>
      <c r="U322" s="1">
        <v>108.6756</v>
      </c>
      <c r="V322" s="1">
        <v>7.2676531999999998</v>
      </c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x14ac:dyDescent="0.25">
      <c r="A323" s="1" t="s">
        <v>69</v>
      </c>
      <c r="B323" s="1" t="s">
        <v>33</v>
      </c>
      <c r="C323" s="1" t="s">
        <v>70</v>
      </c>
      <c r="D323" s="1" t="s">
        <v>71</v>
      </c>
      <c r="E323" s="1">
        <v>2002</v>
      </c>
      <c r="F323" s="1">
        <v>7</v>
      </c>
      <c r="G323" s="1">
        <v>0</v>
      </c>
      <c r="H323" s="1"/>
      <c r="I323" s="1">
        <v>0</v>
      </c>
      <c r="J323" s="1">
        <v>11077238</v>
      </c>
      <c r="K323" s="1">
        <v>10.362655</v>
      </c>
      <c r="L323" s="2">
        <v>253600000</v>
      </c>
      <c r="M323" s="2">
        <v>316800000</v>
      </c>
      <c r="N323" s="2">
        <v>155700000</v>
      </c>
      <c r="O323" s="2">
        <v>251400000</v>
      </c>
      <c r="P323" s="1">
        <v>1.629033</v>
      </c>
      <c r="Q323" s="1">
        <v>1.2600127999999999</v>
      </c>
      <c r="R323" s="1">
        <v>65369977</v>
      </c>
      <c r="S323" s="1">
        <v>0.26001281999999998</v>
      </c>
      <c r="T323" s="1">
        <v>0.69047208999999998</v>
      </c>
      <c r="U323" s="1">
        <v>91.868568999999994</v>
      </c>
      <c r="V323" s="1">
        <v>0</v>
      </c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x14ac:dyDescent="0.25">
      <c r="A324" s="1" t="s">
        <v>69</v>
      </c>
      <c r="B324" s="1" t="s">
        <v>33</v>
      </c>
      <c r="C324" s="1" t="s">
        <v>70</v>
      </c>
      <c r="D324" s="1" t="s">
        <v>71</v>
      </c>
      <c r="E324" s="1">
        <v>2003</v>
      </c>
      <c r="F324" s="1">
        <v>7</v>
      </c>
      <c r="G324" s="1">
        <v>0</v>
      </c>
      <c r="H324" s="1"/>
      <c r="I324" s="1">
        <v>0</v>
      </c>
      <c r="J324" s="1">
        <v>11087799</v>
      </c>
      <c r="K324" s="1">
        <v>12.588982</v>
      </c>
      <c r="L324" s="2">
        <v>295900000</v>
      </c>
      <c r="M324" s="2">
        <v>375100000</v>
      </c>
      <c r="N324" s="2">
        <v>173800000</v>
      </c>
      <c r="O324" s="2">
        <v>295200000</v>
      </c>
      <c r="P324" s="1">
        <v>1.7022231000000001</v>
      </c>
      <c r="Q324" s="1">
        <v>1.2704831999999999</v>
      </c>
      <c r="R324" s="1">
        <v>79856952</v>
      </c>
      <c r="S324" s="1">
        <v>0.27048316</v>
      </c>
      <c r="T324" s="1">
        <v>0.58797275000000004</v>
      </c>
      <c r="U324" s="1">
        <v>113.66864</v>
      </c>
      <c r="V324" s="1">
        <v>6.6820294999999996</v>
      </c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x14ac:dyDescent="0.25">
      <c r="A325" s="1" t="s">
        <v>69</v>
      </c>
      <c r="B325" s="1" t="s">
        <v>33</v>
      </c>
      <c r="C325" s="1" t="s">
        <v>70</v>
      </c>
      <c r="D325" s="1" t="s">
        <v>71</v>
      </c>
      <c r="E325" s="1">
        <v>2004</v>
      </c>
      <c r="F325" s="1">
        <v>7</v>
      </c>
      <c r="G325" s="1">
        <v>0</v>
      </c>
      <c r="H325" s="1"/>
      <c r="I325" s="1">
        <v>0</v>
      </c>
      <c r="J325" s="1">
        <v>12758020</v>
      </c>
      <c r="K325" s="1">
        <v>18.258158999999999</v>
      </c>
      <c r="L325" s="2">
        <v>393800000</v>
      </c>
      <c r="M325" s="2">
        <v>455000000</v>
      </c>
      <c r="N325" s="2">
        <v>190200000</v>
      </c>
      <c r="O325" s="2">
        <v>337000000</v>
      </c>
      <c r="P325" s="1">
        <v>2.0705505</v>
      </c>
      <c r="Q325" s="1">
        <v>1.3501372</v>
      </c>
      <c r="R325" s="2">
        <v>118000000</v>
      </c>
      <c r="S325" s="1">
        <v>0.35013715000000001</v>
      </c>
      <c r="T325" s="1">
        <v>0.31606474000000001</v>
      </c>
      <c r="U325" s="1">
        <v>114.87715</v>
      </c>
      <c r="V325" s="1">
        <v>7.1829327999999997</v>
      </c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x14ac:dyDescent="0.25">
      <c r="A326" s="1" t="s">
        <v>69</v>
      </c>
      <c r="B326" s="1" t="s">
        <v>33</v>
      </c>
      <c r="C326" s="1" t="s">
        <v>70</v>
      </c>
      <c r="D326" s="1" t="s">
        <v>71</v>
      </c>
      <c r="E326" s="1">
        <v>2005</v>
      </c>
      <c r="F326" s="1">
        <v>7</v>
      </c>
      <c r="G326" s="1">
        <v>0</v>
      </c>
      <c r="H326" s="1"/>
      <c r="I326" s="1">
        <v>0</v>
      </c>
      <c r="J326" s="1">
        <v>13214923</v>
      </c>
      <c r="K326" s="1">
        <v>14.387867</v>
      </c>
      <c r="L326" s="2">
        <v>367900000</v>
      </c>
      <c r="M326" s="2">
        <v>430700000</v>
      </c>
      <c r="N326" s="2">
        <v>208800000</v>
      </c>
      <c r="O326" s="2">
        <v>384300000</v>
      </c>
      <c r="P326" s="1">
        <v>1.7622076</v>
      </c>
      <c r="Q326" s="1">
        <v>1.1206908</v>
      </c>
      <c r="R326" s="1">
        <v>46378221</v>
      </c>
      <c r="S326" s="1">
        <v>0.1206908</v>
      </c>
      <c r="T326" s="1">
        <v>0.30366429</v>
      </c>
      <c r="U326" s="1">
        <v>110.09560999999999</v>
      </c>
      <c r="V326" s="1">
        <v>8.2033935000000007</v>
      </c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x14ac:dyDescent="0.25">
      <c r="A327" s="1" t="s">
        <v>69</v>
      </c>
      <c r="B327" s="1" t="s">
        <v>33</v>
      </c>
      <c r="C327" s="1" t="s">
        <v>70</v>
      </c>
      <c r="D327" s="1" t="s">
        <v>71</v>
      </c>
      <c r="E327" s="1">
        <v>2006</v>
      </c>
      <c r="F327" s="1">
        <v>7</v>
      </c>
      <c r="G327" s="1">
        <v>0</v>
      </c>
      <c r="H327" s="1"/>
      <c r="I327" s="1">
        <v>0</v>
      </c>
      <c r="J327" s="1">
        <v>13544552</v>
      </c>
      <c r="K327" s="1">
        <v>15.79055</v>
      </c>
      <c r="L327" s="2">
        <v>400400000</v>
      </c>
      <c r="M327" s="2">
        <v>516600000</v>
      </c>
      <c r="N327" s="2">
        <v>234000000</v>
      </c>
      <c r="O327" s="2">
        <v>421200000</v>
      </c>
      <c r="P327" s="1">
        <v>1.7112725</v>
      </c>
      <c r="Q327" s="1">
        <v>1.2263244</v>
      </c>
      <c r="R327" s="1">
        <v>95333752</v>
      </c>
      <c r="S327" s="1">
        <v>0.22632440000000001</v>
      </c>
      <c r="T327" s="1">
        <v>0.28780504000000001</v>
      </c>
      <c r="U327" s="1">
        <v>106.09764</v>
      </c>
      <c r="V327" s="1">
        <v>7.8844411000000001</v>
      </c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x14ac:dyDescent="0.25">
      <c r="A328" s="1" t="s">
        <v>69</v>
      </c>
      <c r="B328" s="1" t="s">
        <v>33</v>
      </c>
      <c r="C328" s="1" t="s">
        <v>70</v>
      </c>
      <c r="D328" s="1" t="s">
        <v>71</v>
      </c>
      <c r="E328" s="1">
        <v>2007</v>
      </c>
      <c r="F328" s="1">
        <v>7</v>
      </c>
      <c r="G328" s="1">
        <v>0</v>
      </c>
      <c r="H328" s="1"/>
      <c r="I328" s="1">
        <v>0</v>
      </c>
      <c r="J328" s="1">
        <v>13783297</v>
      </c>
      <c r="K328" s="1">
        <v>15.993325</v>
      </c>
      <c r="L328" s="2">
        <v>420100000</v>
      </c>
      <c r="M328" s="2">
        <v>527800000</v>
      </c>
      <c r="N328" s="2">
        <v>244100000</v>
      </c>
      <c r="O328" s="2">
        <v>452200000</v>
      </c>
      <c r="P328" s="1">
        <v>1.7212088000000001</v>
      </c>
      <c r="Q328" s="1">
        <v>1.1671640000000001</v>
      </c>
      <c r="R328" s="1">
        <v>75589000</v>
      </c>
      <c r="S328" s="1">
        <v>0.16716402</v>
      </c>
      <c r="T328" s="1">
        <v>0.17421644999999999</v>
      </c>
      <c r="U328" s="1">
        <v>115.61922</v>
      </c>
      <c r="V328" s="1">
        <v>9.0900996000000003</v>
      </c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x14ac:dyDescent="0.25">
      <c r="A329" s="1" t="s">
        <v>69</v>
      </c>
      <c r="B329" s="1" t="s">
        <v>33</v>
      </c>
      <c r="C329" s="1" t="s">
        <v>70</v>
      </c>
      <c r="D329" s="1" t="s">
        <v>71</v>
      </c>
      <c r="E329" s="1">
        <v>2008</v>
      </c>
      <c r="F329" s="1">
        <v>7</v>
      </c>
      <c r="G329" s="1">
        <v>0</v>
      </c>
      <c r="H329" s="1"/>
      <c r="I329" s="1">
        <v>0</v>
      </c>
      <c r="J329" s="1">
        <v>12820489</v>
      </c>
      <c r="K329" s="1">
        <v>17.887546</v>
      </c>
      <c r="L329" s="2">
        <v>449800000</v>
      </c>
      <c r="M329" s="2">
        <v>552900000</v>
      </c>
      <c r="N329" s="2">
        <v>261500000</v>
      </c>
      <c r="O329" s="2">
        <v>476700000</v>
      </c>
      <c r="P329" s="1">
        <v>1.7201272999999999</v>
      </c>
      <c r="Q329" s="1">
        <v>1.1598257000000001</v>
      </c>
      <c r="R329" s="1">
        <v>76194721</v>
      </c>
      <c r="S329" s="1">
        <v>0.15982568999999999</v>
      </c>
      <c r="T329" s="1">
        <v>0.35900971999999998</v>
      </c>
      <c r="U329" s="1">
        <v>131.69606999999999</v>
      </c>
      <c r="V329" s="1">
        <v>10.703023999999999</v>
      </c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x14ac:dyDescent="0.25">
      <c r="A330" s="1" t="s">
        <v>69</v>
      </c>
      <c r="B330" s="1" t="s">
        <v>33</v>
      </c>
      <c r="C330" s="1" t="s">
        <v>70</v>
      </c>
      <c r="D330" s="1" t="s">
        <v>71</v>
      </c>
      <c r="E330" s="1">
        <v>2009</v>
      </c>
      <c r="F330" s="1">
        <v>7</v>
      </c>
      <c r="G330" s="1">
        <v>0</v>
      </c>
      <c r="H330" s="1"/>
      <c r="I330" s="1">
        <v>0</v>
      </c>
      <c r="J330" s="1">
        <v>12453216</v>
      </c>
      <c r="K330" s="1">
        <v>16.700051999999999</v>
      </c>
      <c r="L330" s="2">
        <v>435400000</v>
      </c>
      <c r="M330" s="2">
        <v>539400000</v>
      </c>
      <c r="N330" s="2">
        <v>394800000</v>
      </c>
      <c r="O330" s="2">
        <v>462000000</v>
      </c>
      <c r="P330" s="1">
        <v>1.1028986000000001</v>
      </c>
      <c r="Q330" s="1">
        <v>1.1675407</v>
      </c>
      <c r="R330" s="1">
        <v>77405889</v>
      </c>
      <c r="S330" s="1">
        <v>0.16754068</v>
      </c>
      <c r="T330" s="1">
        <v>0.27002515999999999</v>
      </c>
      <c r="U330" s="1">
        <v>127.74772</v>
      </c>
      <c r="V330" s="1">
        <v>21.947261999999998</v>
      </c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x14ac:dyDescent="0.25">
      <c r="A331" s="1" t="s">
        <v>69</v>
      </c>
      <c r="B331" s="1" t="s">
        <v>33</v>
      </c>
      <c r="C331" s="1" t="s">
        <v>70</v>
      </c>
      <c r="D331" s="1" t="s">
        <v>71</v>
      </c>
      <c r="E331" s="1">
        <v>2010</v>
      </c>
      <c r="F331" s="1">
        <v>7</v>
      </c>
      <c r="G331" s="1">
        <v>0</v>
      </c>
      <c r="H331" s="1"/>
      <c r="I331" s="1">
        <v>0</v>
      </c>
      <c r="J331" s="1">
        <v>13117195</v>
      </c>
      <c r="K331" s="1">
        <v>15.382103000000001</v>
      </c>
      <c r="L331" s="2">
        <v>438400000</v>
      </c>
      <c r="M331" s="2">
        <v>564800000</v>
      </c>
      <c r="N331" s="2">
        <v>400500000</v>
      </c>
      <c r="O331" s="2">
        <v>462800000</v>
      </c>
      <c r="P331" s="1">
        <v>1.0945788000000001</v>
      </c>
      <c r="Q331" s="1">
        <v>1.2203676000000001</v>
      </c>
      <c r="R331" s="2">
        <v>102000000</v>
      </c>
      <c r="S331" s="1">
        <v>0.22036761999999999</v>
      </c>
      <c r="T331" s="1">
        <v>0.18641703000000001</v>
      </c>
      <c r="U331" s="1">
        <v>114.55916999999999</v>
      </c>
      <c r="V331" s="1">
        <v>17.910003</v>
      </c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x14ac:dyDescent="0.25">
      <c r="A332" s="1" t="s">
        <v>69</v>
      </c>
      <c r="B332" s="1" t="s">
        <v>33</v>
      </c>
      <c r="C332" s="1" t="s">
        <v>70</v>
      </c>
      <c r="D332" s="1" t="s">
        <v>71</v>
      </c>
      <c r="E332" s="1">
        <v>2011</v>
      </c>
      <c r="F332" s="1">
        <v>7</v>
      </c>
      <c r="G332" s="1">
        <v>0</v>
      </c>
      <c r="H332" s="1"/>
      <c r="I332" s="1">
        <v>0</v>
      </c>
      <c r="J332" s="1">
        <v>14137602</v>
      </c>
      <c r="K332" s="1">
        <v>14.522872</v>
      </c>
      <c r="L332" s="2">
        <v>456300000</v>
      </c>
      <c r="M332" s="2">
        <v>568000000</v>
      </c>
      <c r="N332" s="2">
        <v>419000000</v>
      </c>
      <c r="O332" s="2">
        <v>473900000</v>
      </c>
      <c r="P332" s="1">
        <v>1.0889070999999999</v>
      </c>
      <c r="Q332" s="1">
        <v>1.1986125000000001</v>
      </c>
      <c r="R332" s="1">
        <v>94123617</v>
      </c>
      <c r="S332" s="1">
        <v>0.19861248000000001</v>
      </c>
      <c r="T332" s="1">
        <v>0.29365327000000002</v>
      </c>
      <c r="U332" s="1">
        <v>121.4329</v>
      </c>
      <c r="V332" s="1">
        <v>16.082146999999999</v>
      </c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x14ac:dyDescent="0.25">
      <c r="A333" s="1" t="s">
        <v>69</v>
      </c>
      <c r="B333" s="1" t="s">
        <v>33</v>
      </c>
      <c r="C333" s="1" t="s">
        <v>70</v>
      </c>
      <c r="D333" s="1" t="s">
        <v>71</v>
      </c>
      <c r="E333" s="1">
        <v>2012</v>
      </c>
      <c r="F333" s="1">
        <v>7</v>
      </c>
      <c r="G333" s="1">
        <v>0</v>
      </c>
      <c r="H333" s="1"/>
      <c r="I333" s="1">
        <v>0</v>
      </c>
      <c r="J333" s="1">
        <v>14580106</v>
      </c>
      <c r="K333" s="1">
        <v>14.276847</v>
      </c>
      <c r="L333" s="2">
        <v>474000000</v>
      </c>
      <c r="M333" s="2">
        <v>601800000</v>
      </c>
      <c r="N333" s="2">
        <v>433300000</v>
      </c>
      <c r="O333" s="2">
        <v>487500000</v>
      </c>
      <c r="P333" s="1">
        <v>1.0938060999999999</v>
      </c>
      <c r="Q333" s="1">
        <v>1.2345157</v>
      </c>
      <c r="R333" s="2">
        <v>114300000</v>
      </c>
      <c r="S333" s="1">
        <v>0.23451570999999999</v>
      </c>
      <c r="T333" s="1">
        <v>0.28440103999999999</v>
      </c>
      <c r="U333" s="1">
        <v>113.71214000000001</v>
      </c>
      <c r="V333" s="1">
        <v>19.120930000000001</v>
      </c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x14ac:dyDescent="0.25">
      <c r="A334" s="1" t="s">
        <v>69</v>
      </c>
      <c r="B334" s="1" t="s">
        <v>33</v>
      </c>
      <c r="C334" s="1" t="s">
        <v>70</v>
      </c>
      <c r="D334" s="1" t="s">
        <v>71</v>
      </c>
      <c r="E334" s="1">
        <v>2013</v>
      </c>
      <c r="F334" s="1">
        <v>7</v>
      </c>
      <c r="G334" s="1">
        <v>0</v>
      </c>
      <c r="H334" s="1"/>
      <c r="I334" s="1">
        <v>0</v>
      </c>
      <c r="J334" s="1">
        <v>14621621</v>
      </c>
      <c r="K334" s="1">
        <v>14.276953000000001</v>
      </c>
      <c r="L334" s="2">
        <v>483900000</v>
      </c>
      <c r="M334" s="2">
        <v>587200000</v>
      </c>
      <c r="N334" s="2">
        <v>458000000</v>
      </c>
      <c r="O334" s="2">
        <v>514600000</v>
      </c>
      <c r="P334" s="1">
        <v>1.0565751000000001</v>
      </c>
      <c r="Q334" s="1">
        <v>1.1411693999999999</v>
      </c>
      <c r="R334" s="1">
        <v>72645625</v>
      </c>
      <c r="S334" s="1">
        <v>0.14116939000000001</v>
      </c>
      <c r="T334" s="1">
        <v>0.32152026</v>
      </c>
      <c r="U334" s="1">
        <v>114.74138000000001</v>
      </c>
      <c r="V334" s="1">
        <v>17.563101</v>
      </c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x14ac:dyDescent="0.25">
      <c r="A335" s="1" t="s">
        <v>69</v>
      </c>
      <c r="B335" s="1" t="s">
        <v>33</v>
      </c>
      <c r="C335" s="1" t="s">
        <v>70</v>
      </c>
      <c r="D335" s="1" t="s">
        <v>71</v>
      </c>
      <c r="E335" s="1">
        <v>2014</v>
      </c>
      <c r="F335" s="1">
        <v>7</v>
      </c>
      <c r="G335" s="1">
        <v>0</v>
      </c>
      <c r="H335" s="1"/>
      <c r="I335" s="1">
        <v>0</v>
      </c>
      <c r="J335" s="1">
        <v>15338752</v>
      </c>
      <c r="K335" s="1">
        <v>14.323043</v>
      </c>
      <c r="L335" s="2">
        <v>524000000</v>
      </c>
      <c r="M335" s="2">
        <v>681900000</v>
      </c>
      <c r="N335" s="2">
        <v>525000000</v>
      </c>
      <c r="O335" s="2">
        <v>589900000</v>
      </c>
      <c r="P335" s="1">
        <v>0.99814301999999999</v>
      </c>
      <c r="Q335" s="1">
        <v>1.1558455999999999</v>
      </c>
      <c r="R335" s="1">
        <v>91939154</v>
      </c>
      <c r="S335" s="1">
        <v>0.15584563000000001</v>
      </c>
      <c r="T335" s="1">
        <v>0.24291225</v>
      </c>
      <c r="U335" s="1">
        <v>108.43581</v>
      </c>
      <c r="V335" s="1">
        <v>16.882989999999999</v>
      </c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x14ac:dyDescent="0.25">
      <c r="A336" s="1" t="s">
        <v>69</v>
      </c>
      <c r="B336" s="1" t="s">
        <v>33</v>
      </c>
      <c r="C336" s="1" t="s">
        <v>70</v>
      </c>
      <c r="D336" s="1" t="s">
        <v>71</v>
      </c>
      <c r="E336" s="1">
        <v>2015</v>
      </c>
      <c r="F336" s="1">
        <v>7</v>
      </c>
      <c r="G336" s="1">
        <v>0</v>
      </c>
      <c r="H336" s="1"/>
      <c r="I336" s="1">
        <v>0</v>
      </c>
      <c r="J336" s="1">
        <v>16066807</v>
      </c>
      <c r="K336" s="1">
        <v>14.539432</v>
      </c>
      <c r="L336" s="2">
        <v>556900000</v>
      </c>
      <c r="M336" s="2">
        <v>716500000</v>
      </c>
      <c r="N336" s="2">
        <v>520400000</v>
      </c>
      <c r="O336" s="2">
        <v>585300000</v>
      </c>
      <c r="P336" s="1">
        <v>1.0700723000000001</v>
      </c>
      <c r="Q336" s="1">
        <v>1.2242975</v>
      </c>
      <c r="R336" s="2">
        <v>131300000</v>
      </c>
      <c r="S336" s="1">
        <v>0.22429752999999999</v>
      </c>
      <c r="T336" s="1">
        <v>0.35585610000000001</v>
      </c>
      <c r="U336" s="1">
        <v>114.88406000000001</v>
      </c>
      <c r="V336" s="1">
        <v>17.556194999999999</v>
      </c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x14ac:dyDescent="0.25">
      <c r="A337" s="1" t="s">
        <v>69</v>
      </c>
      <c r="B337" s="1" t="s">
        <v>33</v>
      </c>
      <c r="C337" s="1" t="s">
        <v>70</v>
      </c>
      <c r="D337" s="1" t="s">
        <v>71</v>
      </c>
      <c r="E337" s="1">
        <v>2016</v>
      </c>
      <c r="F337" s="1">
        <v>7</v>
      </c>
      <c r="G337" s="1">
        <v>0</v>
      </c>
      <c r="H337" s="1"/>
      <c r="I337" s="1">
        <v>0</v>
      </c>
      <c r="J337" s="1">
        <v>17335247</v>
      </c>
      <c r="K337" s="1">
        <v>14.100341</v>
      </c>
      <c r="L337" s="2">
        <v>584600000</v>
      </c>
      <c r="M337" s="2">
        <v>743400000</v>
      </c>
      <c r="N337" s="2">
        <v>572200000</v>
      </c>
      <c r="O337" s="2">
        <v>635900000</v>
      </c>
      <c r="P337" s="1">
        <v>1.0215453999999999</v>
      </c>
      <c r="Q337" s="1">
        <v>1.1690913999999999</v>
      </c>
      <c r="R337" s="2">
        <v>107500000</v>
      </c>
      <c r="S337" s="1">
        <v>0.16909142999999999</v>
      </c>
      <c r="T337" s="1">
        <v>0.44670938999999998</v>
      </c>
      <c r="U337" s="1">
        <v>100.97951999999999</v>
      </c>
      <c r="V337" s="1">
        <v>16.245514</v>
      </c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x14ac:dyDescent="0.25">
      <c r="A338" s="1" t="s">
        <v>69</v>
      </c>
      <c r="B338" s="1" t="s">
        <v>33</v>
      </c>
      <c r="C338" s="1" t="s">
        <v>70</v>
      </c>
      <c r="D338" s="1" t="s">
        <v>71</v>
      </c>
      <c r="E338" s="1">
        <v>2017</v>
      </c>
      <c r="F338" s="1">
        <v>7</v>
      </c>
      <c r="G338" s="1">
        <v>0</v>
      </c>
      <c r="H338" s="1"/>
      <c r="I338" s="1">
        <v>0</v>
      </c>
      <c r="J338" s="1">
        <v>18632069</v>
      </c>
      <c r="K338" s="1">
        <v>14.493195</v>
      </c>
      <c r="L338" s="2">
        <v>639600000</v>
      </c>
      <c r="M338" s="2">
        <v>756800000</v>
      </c>
      <c r="N338" s="2">
        <v>576400000</v>
      </c>
      <c r="O338" s="2">
        <v>643500000</v>
      </c>
      <c r="P338" s="1">
        <v>1.1096599</v>
      </c>
      <c r="Q338" s="1">
        <v>1.1760170000000001</v>
      </c>
      <c r="R338" s="2">
        <v>113300000</v>
      </c>
      <c r="S338" s="1">
        <v>0.17601699000000001</v>
      </c>
      <c r="T338" s="1">
        <v>0.20537626</v>
      </c>
      <c r="U338" s="1">
        <v>98.097263999999996</v>
      </c>
      <c r="V338" s="1">
        <v>17.934294000000001</v>
      </c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x14ac:dyDescent="0.25">
      <c r="A339" s="1" t="s">
        <v>69</v>
      </c>
      <c r="B339" s="1" t="s">
        <v>33</v>
      </c>
      <c r="C339" s="1" t="s">
        <v>70</v>
      </c>
      <c r="D339" s="1" t="s">
        <v>71</v>
      </c>
      <c r="E339" s="1">
        <v>2018</v>
      </c>
      <c r="F339" s="1">
        <v>7</v>
      </c>
      <c r="G339" s="1">
        <v>0</v>
      </c>
      <c r="H339" s="1"/>
      <c r="I339" s="1">
        <v>0</v>
      </c>
      <c r="J339" s="1">
        <v>19636213</v>
      </c>
      <c r="K339" s="1">
        <v>14.959130999999999</v>
      </c>
      <c r="L339" s="2">
        <v>695700000</v>
      </c>
      <c r="M339" s="2">
        <v>819000000</v>
      </c>
      <c r="N339" s="2">
        <v>590500000</v>
      </c>
      <c r="O339" s="2">
        <v>658000000</v>
      </c>
      <c r="P339" s="1">
        <v>1.1780766</v>
      </c>
      <c r="Q339" s="1">
        <v>1.2447105999999999</v>
      </c>
      <c r="R339" s="2">
        <v>161000000</v>
      </c>
      <c r="S339" s="1">
        <v>0.24471055</v>
      </c>
      <c r="T339" s="1">
        <v>0.23098277</v>
      </c>
      <c r="U339" s="1">
        <v>92.990181000000007</v>
      </c>
      <c r="V339" s="1">
        <v>13.112762999999999</v>
      </c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x14ac:dyDescent="0.25">
      <c r="A340" s="1" t="s">
        <v>69</v>
      </c>
      <c r="B340" s="1" t="s">
        <v>33</v>
      </c>
      <c r="C340" s="1" t="s">
        <v>70</v>
      </c>
      <c r="D340" s="1" t="s">
        <v>71</v>
      </c>
      <c r="E340" s="1">
        <v>2019</v>
      </c>
      <c r="F340" s="1">
        <v>7</v>
      </c>
      <c r="G340" s="1">
        <v>0</v>
      </c>
      <c r="H340" s="1"/>
      <c r="I340" s="1">
        <v>0</v>
      </c>
      <c r="J340" s="1">
        <v>20832809</v>
      </c>
      <c r="K340" s="1">
        <v>15.343514000000001</v>
      </c>
      <c r="L340" s="2">
        <v>738300000</v>
      </c>
      <c r="M340" s="2">
        <v>912000000</v>
      </c>
      <c r="N340" s="2">
        <v>631900000</v>
      </c>
      <c r="O340" s="2">
        <v>707900000</v>
      </c>
      <c r="P340" s="1">
        <v>1.1683269000000001</v>
      </c>
      <c r="Q340" s="1">
        <v>1.2881908</v>
      </c>
      <c r="R340" s="2">
        <v>204000000</v>
      </c>
      <c r="S340" s="1">
        <v>0.28819078999999997</v>
      </c>
      <c r="T340" s="1">
        <v>0.27741700000000002</v>
      </c>
      <c r="U340" s="1">
        <v>98.263752999999994</v>
      </c>
      <c r="V340" s="1">
        <v>12.932917</v>
      </c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x14ac:dyDescent="0.25">
      <c r="A341" s="1" t="s">
        <v>69</v>
      </c>
      <c r="B341" s="1" t="s">
        <v>33</v>
      </c>
      <c r="C341" s="1" t="s">
        <v>70</v>
      </c>
      <c r="D341" s="1" t="s">
        <v>71</v>
      </c>
      <c r="E341" s="1">
        <v>2020</v>
      </c>
      <c r="F341" s="1">
        <v>7</v>
      </c>
      <c r="G341" s="1">
        <v>0</v>
      </c>
      <c r="H341" s="1"/>
      <c r="I341" s="1">
        <v>0</v>
      </c>
      <c r="J341" s="1">
        <v>15096578</v>
      </c>
      <c r="K341" s="1">
        <v>20.919792000000001</v>
      </c>
      <c r="L341" s="2">
        <v>666100000</v>
      </c>
      <c r="M341" s="2">
        <v>868500000</v>
      </c>
      <c r="N341" s="2">
        <v>631400000</v>
      </c>
      <c r="O341" s="2">
        <v>732300000</v>
      </c>
      <c r="P341" s="1">
        <v>1.054913</v>
      </c>
      <c r="Q341" s="1">
        <v>1.1859647</v>
      </c>
      <c r="R341" s="2">
        <v>136200000</v>
      </c>
      <c r="S341" s="1">
        <v>0.18596471000000001</v>
      </c>
      <c r="T341" s="1">
        <v>0.65512309999999996</v>
      </c>
      <c r="U341" s="1">
        <v>162.51961</v>
      </c>
      <c r="V341" s="1">
        <v>19.812318000000001</v>
      </c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x14ac:dyDescent="0.25">
      <c r="A342" s="1" t="s">
        <v>72</v>
      </c>
      <c r="B342" s="1" t="s">
        <v>23</v>
      </c>
      <c r="C342" s="1" t="s">
        <v>73</v>
      </c>
      <c r="D342" s="1" t="s">
        <v>74</v>
      </c>
      <c r="E342" s="1">
        <v>2001</v>
      </c>
      <c r="F342" s="1">
        <v>35</v>
      </c>
      <c r="G342" s="1">
        <v>0</v>
      </c>
      <c r="H342" s="1"/>
      <c r="I342" s="1">
        <v>0</v>
      </c>
      <c r="J342" s="1">
        <v>2825473</v>
      </c>
      <c r="K342" s="1">
        <v>4.4669964999999996</v>
      </c>
      <c r="L342" s="1">
        <v>36388300</v>
      </c>
      <c r="M342" s="1">
        <v>52426877</v>
      </c>
      <c r="N342" s="1">
        <v>26363085</v>
      </c>
      <c r="O342" s="1">
        <v>32974912</v>
      </c>
      <c r="P342" s="1">
        <v>1.3802747</v>
      </c>
      <c r="Q342" s="1">
        <v>1.5899019999999999</v>
      </c>
      <c r="R342" s="1">
        <v>19451965</v>
      </c>
      <c r="S342" s="1">
        <v>0.58990195000000001</v>
      </c>
      <c r="T342" s="1">
        <v>3.9379981000000002</v>
      </c>
      <c r="U342" s="1">
        <v>47.148907999999999</v>
      </c>
      <c r="V342" s="1">
        <v>4.6800476</v>
      </c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x14ac:dyDescent="0.25">
      <c r="A343" s="1" t="s">
        <v>72</v>
      </c>
      <c r="B343" s="1" t="s">
        <v>23</v>
      </c>
      <c r="C343" s="1" t="s">
        <v>73</v>
      </c>
      <c r="D343" s="1" t="s">
        <v>74</v>
      </c>
      <c r="E343" s="1">
        <v>2002</v>
      </c>
      <c r="F343" s="1">
        <v>35</v>
      </c>
      <c r="G343" s="1">
        <v>0</v>
      </c>
      <c r="H343" s="1"/>
      <c r="I343" s="1">
        <v>0</v>
      </c>
      <c r="J343" s="1">
        <v>2779197</v>
      </c>
      <c r="K343" s="1">
        <v>4.8324930000000004</v>
      </c>
      <c r="L343" s="1">
        <v>38348191</v>
      </c>
      <c r="M343" s="1">
        <v>63708190</v>
      </c>
      <c r="N343" s="1">
        <v>29896261</v>
      </c>
      <c r="O343" s="1">
        <v>44078700</v>
      </c>
      <c r="P343" s="1">
        <v>1.2827086000000001</v>
      </c>
      <c r="Q343" s="1">
        <v>1.4453282000000001</v>
      </c>
      <c r="R343" s="1">
        <v>19629490</v>
      </c>
      <c r="S343" s="1">
        <v>0.44532823999999999</v>
      </c>
      <c r="T343" s="1">
        <v>3.8382904999999998</v>
      </c>
      <c r="U343" s="1">
        <v>43.803621999999997</v>
      </c>
      <c r="V343" s="1">
        <v>1.8945562</v>
      </c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x14ac:dyDescent="0.25">
      <c r="A344" s="1" t="s">
        <v>72</v>
      </c>
      <c r="B344" s="1" t="s">
        <v>23</v>
      </c>
      <c r="C344" s="1" t="s">
        <v>73</v>
      </c>
      <c r="D344" s="1" t="s">
        <v>74</v>
      </c>
      <c r="E344" s="1">
        <v>2003</v>
      </c>
      <c r="F344" s="1">
        <v>35</v>
      </c>
      <c r="G344" s="1">
        <v>0</v>
      </c>
      <c r="H344" s="1"/>
      <c r="I344" s="1">
        <v>0</v>
      </c>
      <c r="J344" s="1">
        <v>3114864</v>
      </c>
      <c r="K344" s="1">
        <v>5.8582011999999999</v>
      </c>
      <c r="L344" s="1">
        <v>47433264</v>
      </c>
      <c r="M344" s="1">
        <v>70685877</v>
      </c>
      <c r="N344" s="1">
        <v>31944453</v>
      </c>
      <c r="O344" s="1">
        <v>48722003</v>
      </c>
      <c r="P344" s="1">
        <v>1.4848669999999999</v>
      </c>
      <c r="Q344" s="1">
        <v>1.4507999</v>
      </c>
      <c r="R344" s="1">
        <v>21963874</v>
      </c>
      <c r="S344" s="1">
        <v>0.45079989999999998</v>
      </c>
      <c r="T344" s="1">
        <v>1.9889874000000001</v>
      </c>
      <c r="U344" s="1">
        <v>38.739890000000003</v>
      </c>
      <c r="V344" s="1">
        <v>2.7597432999999998</v>
      </c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x14ac:dyDescent="0.25">
      <c r="A345" s="1" t="s">
        <v>72</v>
      </c>
      <c r="B345" s="1" t="s">
        <v>23</v>
      </c>
      <c r="C345" s="1" t="s">
        <v>73</v>
      </c>
      <c r="D345" s="1" t="s">
        <v>74</v>
      </c>
      <c r="E345" s="1">
        <v>2004</v>
      </c>
      <c r="F345" s="1">
        <v>35</v>
      </c>
      <c r="G345" s="1">
        <v>0</v>
      </c>
      <c r="H345" s="1"/>
      <c r="I345" s="1">
        <v>0</v>
      </c>
      <c r="J345" s="1">
        <v>3302604</v>
      </c>
      <c r="K345" s="1">
        <v>6.3060482000000002</v>
      </c>
      <c r="L345" s="1">
        <v>52274404</v>
      </c>
      <c r="M345" s="1">
        <v>76055668</v>
      </c>
      <c r="N345" s="1">
        <v>34256426</v>
      </c>
      <c r="O345" s="1">
        <v>52661879</v>
      </c>
      <c r="P345" s="1">
        <v>1.5259737</v>
      </c>
      <c r="Q345" s="1">
        <v>1.4442261999999999</v>
      </c>
      <c r="R345" s="1">
        <v>23393789</v>
      </c>
      <c r="S345" s="1">
        <v>0.44422624999999999</v>
      </c>
      <c r="T345" s="1">
        <v>1.8935209</v>
      </c>
      <c r="U345" s="1">
        <v>45.207838000000002</v>
      </c>
      <c r="V345" s="1">
        <v>2.6421277999999999</v>
      </c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x14ac:dyDescent="0.25">
      <c r="A346" s="1" t="s">
        <v>72</v>
      </c>
      <c r="B346" s="1" t="s">
        <v>23</v>
      </c>
      <c r="C346" s="1" t="s">
        <v>73</v>
      </c>
      <c r="D346" s="1" t="s">
        <v>74</v>
      </c>
      <c r="E346" s="1">
        <v>2005</v>
      </c>
      <c r="F346" s="1">
        <v>35</v>
      </c>
      <c r="G346" s="1">
        <v>0</v>
      </c>
      <c r="H346" s="1"/>
      <c r="I346" s="1">
        <v>0</v>
      </c>
      <c r="J346" s="1">
        <v>3602536</v>
      </c>
      <c r="K346" s="1">
        <v>6.1750394999999996</v>
      </c>
      <c r="L346" s="1">
        <v>56561710</v>
      </c>
      <c r="M346" s="1">
        <v>85825719</v>
      </c>
      <c r="N346" s="1">
        <v>37801426</v>
      </c>
      <c r="O346" s="1">
        <v>51599706</v>
      </c>
      <c r="P346" s="1">
        <v>1.4962850999999999</v>
      </c>
      <c r="Q346" s="1">
        <v>1.6632986000000001</v>
      </c>
      <c r="R346" s="1">
        <v>34226013</v>
      </c>
      <c r="S346" s="1">
        <v>0.66329859999999996</v>
      </c>
      <c r="T346" s="1">
        <v>1.9865322999999999</v>
      </c>
      <c r="U346" s="1">
        <v>48.840285999999999</v>
      </c>
      <c r="V346" s="1">
        <v>2.5461925000000001</v>
      </c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x14ac:dyDescent="0.25">
      <c r="A347" s="1" t="s">
        <v>72</v>
      </c>
      <c r="B347" s="1" t="s">
        <v>23</v>
      </c>
      <c r="C347" s="1" t="s">
        <v>73</v>
      </c>
      <c r="D347" s="1" t="s">
        <v>74</v>
      </c>
      <c r="E347" s="1">
        <v>2006</v>
      </c>
      <c r="F347" s="1">
        <v>35</v>
      </c>
      <c r="G347" s="1">
        <v>0</v>
      </c>
      <c r="H347" s="1"/>
      <c r="I347" s="1">
        <v>0</v>
      </c>
      <c r="J347" s="1">
        <v>3630098</v>
      </c>
      <c r="K347" s="1">
        <v>5.7331361000000003</v>
      </c>
      <c r="L347" s="1">
        <v>57034515</v>
      </c>
      <c r="M347" s="1">
        <v>79606248</v>
      </c>
      <c r="N347" s="1">
        <v>41634300</v>
      </c>
      <c r="O347" s="1">
        <v>61021760</v>
      </c>
      <c r="P347" s="1">
        <v>1.3698925</v>
      </c>
      <c r="Q347" s="1">
        <v>1.3045551</v>
      </c>
      <c r="R347" s="1">
        <v>18584488</v>
      </c>
      <c r="S347" s="1">
        <v>0.30455510000000002</v>
      </c>
      <c r="T347" s="1">
        <v>2.1508094999999998</v>
      </c>
      <c r="U347" s="1">
        <v>51.058689999999999</v>
      </c>
      <c r="V347" s="1">
        <v>3.8147144000000002</v>
      </c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x14ac:dyDescent="0.25">
      <c r="A348" s="1" t="s">
        <v>72</v>
      </c>
      <c r="B348" s="1" t="s">
        <v>23</v>
      </c>
      <c r="C348" s="1" t="s">
        <v>73</v>
      </c>
      <c r="D348" s="1" t="s">
        <v>74</v>
      </c>
      <c r="E348" s="1">
        <v>2007</v>
      </c>
      <c r="F348" s="1">
        <v>35</v>
      </c>
      <c r="G348" s="1">
        <v>0</v>
      </c>
      <c r="H348" s="1"/>
      <c r="I348" s="1">
        <v>0</v>
      </c>
      <c r="J348" s="1">
        <v>3751345</v>
      </c>
      <c r="K348" s="1">
        <v>5.7140329999999997</v>
      </c>
      <c r="L348" s="1">
        <v>61851720</v>
      </c>
      <c r="M348" s="1">
        <v>79264695</v>
      </c>
      <c r="N348" s="1">
        <v>46178824</v>
      </c>
      <c r="O348" s="1">
        <v>64625798</v>
      </c>
      <c r="P348" s="1">
        <v>1.3393957000000001</v>
      </c>
      <c r="Q348" s="1">
        <v>1.2265178999999999</v>
      </c>
      <c r="R348" s="1">
        <v>14638897</v>
      </c>
      <c r="S348" s="1">
        <v>0.22651784999999999</v>
      </c>
      <c r="T348" s="1">
        <v>1.7166463000000001</v>
      </c>
      <c r="U348" s="1">
        <v>50.693852</v>
      </c>
      <c r="V348" s="1">
        <v>2.2986214</v>
      </c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x14ac:dyDescent="0.25">
      <c r="A349" s="1" t="s">
        <v>72</v>
      </c>
      <c r="B349" s="1" t="s">
        <v>23</v>
      </c>
      <c r="C349" s="1" t="s">
        <v>73</v>
      </c>
      <c r="D349" s="1" t="s">
        <v>74</v>
      </c>
      <c r="E349" s="1">
        <v>2008</v>
      </c>
      <c r="F349" s="1">
        <v>35</v>
      </c>
      <c r="G349" s="1">
        <v>0</v>
      </c>
      <c r="H349" s="1"/>
      <c r="I349" s="1">
        <v>0</v>
      </c>
      <c r="J349" s="1">
        <v>3861333</v>
      </c>
      <c r="K349" s="1">
        <v>5.9009147999999998</v>
      </c>
      <c r="L349" s="1">
        <v>64925615</v>
      </c>
      <c r="M349" s="1">
        <v>82742048</v>
      </c>
      <c r="N349" s="1">
        <v>53448922</v>
      </c>
      <c r="O349" s="1">
        <v>72897566</v>
      </c>
      <c r="P349" s="1">
        <v>1.2147226</v>
      </c>
      <c r="Q349" s="1">
        <v>1.1350454000000001</v>
      </c>
      <c r="R349" s="1">
        <v>9844482</v>
      </c>
      <c r="S349" s="1">
        <v>0.13504541</v>
      </c>
      <c r="T349" s="1">
        <v>1.6286792999999999</v>
      </c>
      <c r="U349" s="1">
        <v>47.014865</v>
      </c>
      <c r="V349" s="1">
        <v>2.2349996999999999</v>
      </c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x14ac:dyDescent="0.25">
      <c r="A350" s="1" t="s">
        <v>72</v>
      </c>
      <c r="B350" s="1" t="s">
        <v>23</v>
      </c>
      <c r="C350" s="1" t="s">
        <v>73</v>
      </c>
      <c r="D350" s="1" t="s">
        <v>74</v>
      </c>
      <c r="E350" s="1">
        <v>2009</v>
      </c>
      <c r="F350" s="1">
        <v>35</v>
      </c>
      <c r="G350" s="1">
        <v>0</v>
      </c>
      <c r="H350" s="1"/>
      <c r="I350" s="1">
        <v>0</v>
      </c>
      <c r="J350" s="1">
        <v>3987607</v>
      </c>
      <c r="K350" s="1">
        <v>5.3061860999999997</v>
      </c>
      <c r="L350" s="1">
        <v>64106604</v>
      </c>
      <c r="M350" s="1">
        <v>78569693</v>
      </c>
      <c r="N350" s="1">
        <v>52959081</v>
      </c>
      <c r="O350" s="1">
        <v>61962799</v>
      </c>
      <c r="P350" s="1">
        <v>1.2104931000000001</v>
      </c>
      <c r="Q350" s="1">
        <v>1.2680138999999999</v>
      </c>
      <c r="R350" s="1">
        <v>16606894</v>
      </c>
      <c r="S350" s="1">
        <v>0.26801394000000001</v>
      </c>
      <c r="T350" s="1">
        <v>2.2819799000000001</v>
      </c>
      <c r="U350" s="1">
        <v>47.109496999999998</v>
      </c>
      <c r="V350" s="1">
        <v>2.6127832999999998</v>
      </c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x14ac:dyDescent="0.25">
      <c r="A351" s="1" t="s">
        <v>72</v>
      </c>
      <c r="B351" s="1" t="s">
        <v>23</v>
      </c>
      <c r="C351" s="1" t="s">
        <v>73</v>
      </c>
      <c r="D351" s="1" t="s">
        <v>74</v>
      </c>
      <c r="E351" s="1">
        <v>2010</v>
      </c>
      <c r="F351" s="1">
        <v>35</v>
      </c>
      <c r="G351" s="1">
        <v>0</v>
      </c>
      <c r="H351" s="1"/>
      <c r="I351" s="1">
        <v>0</v>
      </c>
      <c r="J351" s="1">
        <v>4927558</v>
      </c>
      <c r="K351" s="1">
        <v>5.7011313000000001</v>
      </c>
      <c r="L351" s="1">
        <v>73142197</v>
      </c>
      <c r="M351" s="1">
        <v>92692282</v>
      </c>
      <c r="N351" s="1">
        <v>60602501</v>
      </c>
      <c r="O351" s="1">
        <v>70895526</v>
      </c>
      <c r="P351" s="1">
        <v>1.2069171000000001</v>
      </c>
      <c r="Q351" s="1">
        <v>1.3074490000000001</v>
      </c>
      <c r="R351" s="1">
        <v>21796756</v>
      </c>
      <c r="S351" s="1">
        <v>0.30744895999999999</v>
      </c>
      <c r="T351" s="1">
        <v>2.1796275999999999</v>
      </c>
      <c r="U351" s="1">
        <v>41.616754999999998</v>
      </c>
      <c r="V351" s="1">
        <v>6.4092428999999997</v>
      </c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x14ac:dyDescent="0.25">
      <c r="A352" s="1" t="s">
        <v>72</v>
      </c>
      <c r="B352" s="1" t="s">
        <v>23</v>
      </c>
      <c r="C352" s="1" t="s">
        <v>73</v>
      </c>
      <c r="D352" s="1" t="s">
        <v>74</v>
      </c>
      <c r="E352" s="1">
        <v>2011</v>
      </c>
      <c r="F352" s="1">
        <v>35</v>
      </c>
      <c r="G352" s="1">
        <v>0</v>
      </c>
      <c r="H352" s="1"/>
      <c r="I352" s="1">
        <v>0</v>
      </c>
      <c r="J352" s="1">
        <v>4760952</v>
      </c>
      <c r="K352" s="1">
        <v>5.5707072999999996</v>
      </c>
      <c r="L352" s="1">
        <v>78725647</v>
      </c>
      <c r="M352" s="1">
        <v>94902439</v>
      </c>
      <c r="N352" s="1">
        <v>64285588</v>
      </c>
      <c r="O352" s="1">
        <v>74479372</v>
      </c>
      <c r="P352" s="1">
        <v>1.2246235999999999</v>
      </c>
      <c r="Q352" s="1">
        <v>1.2742111</v>
      </c>
      <c r="R352" s="1">
        <v>20423067</v>
      </c>
      <c r="S352" s="1">
        <v>0.27421105000000001</v>
      </c>
      <c r="T352" s="1">
        <v>0.90062114000000004</v>
      </c>
      <c r="U352" s="1">
        <v>41.287331999999999</v>
      </c>
      <c r="V352" s="1">
        <v>6.1015255000000002</v>
      </c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x14ac:dyDescent="0.25">
      <c r="A353" s="1" t="s">
        <v>72</v>
      </c>
      <c r="B353" s="1" t="s">
        <v>23</v>
      </c>
      <c r="C353" s="1" t="s">
        <v>73</v>
      </c>
      <c r="D353" s="1" t="s">
        <v>74</v>
      </c>
      <c r="E353" s="1">
        <v>2012</v>
      </c>
      <c r="F353" s="1">
        <v>35</v>
      </c>
      <c r="G353" s="1">
        <v>0</v>
      </c>
      <c r="H353" s="1"/>
      <c r="I353" s="1">
        <v>0</v>
      </c>
      <c r="J353" s="1">
        <v>3780315</v>
      </c>
      <c r="K353" s="1">
        <v>7.8277521999999999</v>
      </c>
      <c r="L353" s="1">
        <v>75391402</v>
      </c>
      <c r="M353" s="1">
        <v>95668836</v>
      </c>
      <c r="N353" s="1">
        <v>61929341</v>
      </c>
      <c r="O353" s="1">
        <v>71268915</v>
      </c>
      <c r="P353" s="1">
        <v>1.2173778</v>
      </c>
      <c r="Q353" s="1">
        <v>1.3423640999999999</v>
      </c>
      <c r="R353" s="1">
        <v>24399921</v>
      </c>
      <c r="S353" s="1">
        <v>0.34236413999999998</v>
      </c>
      <c r="T353" s="1">
        <v>0.75743444000000004</v>
      </c>
      <c r="U353" s="1">
        <v>49.704422000000001</v>
      </c>
      <c r="V353" s="1">
        <v>7.4057114000000004</v>
      </c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x14ac:dyDescent="0.25">
      <c r="A354" s="1" t="s">
        <v>72</v>
      </c>
      <c r="B354" s="1" t="s">
        <v>23</v>
      </c>
      <c r="C354" s="1" t="s">
        <v>73</v>
      </c>
      <c r="D354" s="1" t="s">
        <v>74</v>
      </c>
      <c r="E354" s="1">
        <v>2013</v>
      </c>
      <c r="F354" s="1">
        <v>35</v>
      </c>
      <c r="G354" s="1">
        <v>0</v>
      </c>
      <c r="H354" s="1"/>
      <c r="I354" s="1">
        <v>0</v>
      </c>
      <c r="J354" s="1">
        <v>3266309</v>
      </c>
      <c r="K354" s="1">
        <v>8.2035336999999995</v>
      </c>
      <c r="L354" s="1">
        <v>73971033</v>
      </c>
      <c r="M354" s="2">
        <v>113200000</v>
      </c>
      <c r="N354" s="1">
        <v>58191864</v>
      </c>
      <c r="O354" s="1">
        <v>67537806</v>
      </c>
      <c r="P354" s="1">
        <v>1.2711576</v>
      </c>
      <c r="Q354" s="1">
        <v>1.6759459000000001</v>
      </c>
      <c r="R354" s="1">
        <v>45651903</v>
      </c>
      <c r="S354" s="1">
        <v>0.67594589999999999</v>
      </c>
      <c r="T354" s="1">
        <v>1.4519455999999999</v>
      </c>
      <c r="U354" s="1">
        <v>69.247148999999993</v>
      </c>
      <c r="V354" s="1">
        <v>8.1389125</v>
      </c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x14ac:dyDescent="0.25">
      <c r="A355" s="1" t="s">
        <v>72</v>
      </c>
      <c r="B355" s="1" t="s">
        <v>23</v>
      </c>
      <c r="C355" s="1" t="s">
        <v>73</v>
      </c>
      <c r="D355" s="1" t="s">
        <v>74</v>
      </c>
      <c r="E355" s="1">
        <v>2014</v>
      </c>
      <c r="F355" s="1">
        <v>35</v>
      </c>
      <c r="G355" s="1">
        <v>0</v>
      </c>
      <c r="H355" s="1"/>
      <c r="I355" s="1">
        <v>0</v>
      </c>
      <c r="J355" s="1">
        <v>3278820</v>
      </c>
      <c r="K355" s="1">
        <v>10.065576999999999</v>
      </c>
      <c r="L355" s="1">
        <v>83010525</v>
      </c>
      <c r="M355" s="2">
        <v>107300000</v>
      </c>
      <c r="N355" s="1">
        <v>60057534</v>
      </c>
      <c r="O355" s="1">
        <v>49228956</v>
      </c>
      <c r="P355" s="1">
        <v>1.3821834</v>
      </c>
      <c r="Q355" s="1">
        <v>2.1799612000000002</v>
      </c>
      <c r="R355" s="1">
        <v>58088259</v>
      </c>
      <c r="S355" s="1">
        <v>1.1799611999999999</v>
      </c>
      <c r="T355" s="1">
        <v>1.5648867</v>
      </c>
      <c r="U355" s="1">
        <v>65.199939999999998</v>
      </c>
      <c r="V355" s="1">
        <v>8.6833571000000003</v>
      </c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x14ac:dyDescent="0.25">
      <c r="A356" s="1" t="s">
        <v>72</v>
      </c>
      <c r="B356" s="1" t="s">
        <v>23</v>
      </c>
      <c r="C356" s="1" t="s">
        <v>73</v>
      </c>
      <c r="D356" s="1" t="s">
        <v>74</v>
      </c>
      <c r="E356" s="1">
        <v>2015</v>
      </c>
      <c r="F356" s="1">
        <v>35</v>
      </c>
      <c r="G356" s="1">
        <v>0</v>
      </c>
      <c r="H356" s="1"/>
      <c r="I356" s="1">
        <v>0</v>
      </c>
      <c r="J356" s="1">
        <v>3277356</v>
      </c>
      <c r="K356" s="1">
        <v>9.3421559999999992</v>
      </c>
      <c r="L356" s="1">
        <v>80150613</v>
      </c>
      <c r="M356" s="1">
        <v>85864799</v>
      </c>
      <c r="N356" s="1">
        <v>77940618</v>
      </c>
      <c r="O356" s="1">
        <v>68579421</v>
      </c>
      <c r="P356" s="1">
        <v>1.0283549000000001</v>
      </c>
      <c r="Q356" s="1">
        <v>1.2520491</v>
      </c>
      <c r="R356" s="1">
        <v>17285378</v>
      </c>
      <c r="S356" s="1">
        <v>0.25204905</v>
      </c>
      <c r="T356" s="1">
        <v>1.6097302</v>
      </c>
      <c r="U356" s="1">
        <v>61.915764000000003</v>
      </c>
      <c r="V356" s="1">
        <v>10.233829999999999</v>
      </c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x14ac:dyDescent="0.25">
      <c r="A357" s="1" t="s">
        <v>72</v>
      </c>
      <c r="B357" s="1" t="s">
        <v>23</v>
      </c>
      <c r="C357" s="1" t="s">
        <v>73</v>
      </c>
      <c r="D357" s="1" t="s">
        <v>74</v>
      </c>
      <c r="E357" s="1">
        <v>2016</v>
      </c>
      <c r="F357" s="1">
        <v>35</v>
      </c>
      <c r="G357" s="1">
        <v>0</v>
      </c>
      <c r="H357" s="1"/>
      <c r="I357" s="1">
        <v>0</v>
      </c>
      <c r="J357" s="1">
        <v>3383271</v>
      </c>
      <c r="K357" s="1">
        <v>8.0712290000000007</v>
      </c>
      <c r="L357" s="1">
        <v>80699867</v>
      </c>
      <c r="M357" s="1">
        <v>95938942</v>
      </c>
      <c r="N357" s="1">
        <v>78899195</v>
      </c>
      <c r="O357" s="1">
        <v>87520366</v>
      </c>
      <c r="P357" s="1">
        <v>1.0228223999999999</v>
      </c>
      <c r="Q357" s="1">
        <v>1.0961898999999999</v>
      </c>
      <c r="R357" s="1">
        <v>8418576</v>
      </c>
      <c r="S357" s="1">
        <v>9.6189910000000003E-2</v>
      </c>
      <c r="T357" s="1">
        <v>1.2140964999999999</v>
      </c>
      <c r="U357" s="1">
        <v>56.814839999999997</v>
      </c>
      <c r="V357" s="1">
        <v>9.6320105999999992</v>
      </c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x14ac:dyDescent="0.25">
      <c r="A358" s="1" t="s">
        <v>72</v>
      </c>
      <c r="B358" s="1" t="s">
        <v>23</v>
      </c>
      <c r="C358" s="1" t="s">
        <v>73</v>
      </c>
      <c r="D358" s="1" t="s">
        <v>74</v>
      </c>
      <c r="E358" s="1">
        <v>2017</v>
      </c>
      <c r="F358" s="1">
        <v>35</v>
      </c>
      <c r="G358" s="1">
        <v>0</v>
      </c>
      <c r="H358" s="1"/>
      <c r="I358" s="1">
        <v>0</v>
      </c>
      <c r="J358" s="1">
        <v>3452544</v>
      </c>
      <c r="K358" s="1">
        <v>7.6862363</v>
      </c>
      <c r="L358" s="1">
        <v>80963495</v>
      </c>
      <c r="M358" s="1">
        <v>88521268</v>
      </c>
      <c r="N358" s="1">
        <v>79771733</v>
      </c>
      <c r="O358" s="1">
        <v>86938634</v>
      </c>
      <c r="P358" s="1">
        <v>1.0149397</v>
      </c>
      <c r="Q358" s="1">
        <v>1.0182040000000001</v>
      </c>
      <c r="R358" s="1">
        <v>1582634</v>
      </c>
      <c r="S358" s="1">
        <v>1.8204040000000001E-2</v>
      </c>
      <c r="T358" s="1">
        <v>1.2914756999999999</v>
      </c>
      <c r="U358" s="1">
        <v>49.789372999999998</v>
      </c>
      <c r="V358" s="1">
        <v>8.8675235000000008</v>
      </c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x14ac:dyDescent="0.25">
      <c r="A359" s="1" t="s">
        <v>72</v>
      </c>
      <c r="B359" s="1" t="s">
        <v>23</v>
      </c>
      <c r="C359" s="1" t="s">
        <v>73</v>
      </c>
      <c r="D359" s="1" t="s">
        <v>74</v>
      </c>
      <c r="E359" s="1">
        <v>2018</v>
      </c>
      <c r="F359" s="1">
        <v>35</v>
      </c>
      <c r="G359" s="1">
        <v>0</v>
      </c>
      <c r="H359" s="1"/>
      <c r="I359" s="1">
        <v>0</v>
      </c>
      <c r="J359" s="1">
        <v>3548817</v>
      </c>
      <c r="K359" s="1">
        <v>6.4198905999999996</v>
      </c>
      <c r="L359" s="1">
        <v>80049473</v>
      </c>
      <c r="M359" s="1">
        <v>94065178</v>
      </c>
      <c r="N359" s="1">
        <v>76430005</v>
      </c>
      <c r="O359" s="1">
        <v>84851176</v>
      </c>
      <c r="P359" s="1">
        <v>1.0473566000000001</v>
      </c>
      <c r="Q359" s="1">
        <v>1.1085902000000001</v>
      </c>
      <c r="R359" s="1">
        <v>9214002</v>
      </c>
      <c r="S359" s="1">
        <v>0.10859015</v>
      </c>
      <c r="T359" s="1">
        <v>1.0020903000000001</v>
      </c>
      <c r="U359" s="1">
        <v>45.382728999999998</v>
      </c>
      <c r="V359" s="1">
        <v>8.4636145000000003</v>
      </c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x14ac:dyDescent="0.25">
      <c r="A360" s="1" t="s">
        <v>72</v>
      </c>
      <c r="B360" s="1" t="s">
        <v>23</v>
      </c>
      <c r="C360" s="1" t="s">
        <v>73</v>
      </c>
      <c r="D360" s="1" t="s">
        <v>74</v>
      </c>
      <c r="E360" s="1">
        <v>2019</v>
      </c>
      <c r="F360" s="1">
        <v>35</v>
      </c>
      <c r="G360" s="1">
        <v>0</v>
      </c>
      <c r="H360" s="1"/>
      <c r="I360" s="1">
        <v>0</v>
      </c>
      <c r="J360" s="1">
        <v>3449987</v>
      </c>
      <c r="K360" s="1">
        <v>8.1298931999999997</v>
      </c>
      <c r="L360" s="1">
        <v>84828601</v>
      </c>
      <c r="M360" s="1">
        <v>92035603</v>
      </c>
      <c r="N360" s="1">
        <v>80290294</v>
      </c>
      <c r="O360" s="1">
        <v>88063314</v>
      </c>
      <c r="P360" s="1">
        <v>1.0565237000000001</v>
      </c>
      <c r="Q360" s="1">
        <v>1.0451071999999999</v>
      </c>
      <c r="R360" s="1">
        <v>3972289</v>
      </c>
      <c r="S360" s="1">
        <v>4.5107189999999998E-2</v>
      </c>
      <c r="T360" s="1">
        <v>1.2246117999999999</v>
      </c>
      <c r="U360" s="1">
        <v>53.946914999999997</v>
      </c>
      <c r="V360" s="1">
        <v>8.1649206000000003</v>
      </c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x14ac:dyDescent="0.25">
      <c r="A361" s="1" t="s">
        <v>72</v>
      </c>
      <c r="B361" s="1" t="s">
        <v>23</v>
      </c>
      <c r="C361" s="1" t="s">
        <v>73</v>
      </c>
      <c r="D361" s="1" t="s">
        <v>74</v>
      </c>
      <c r="E361" s="1">
        <v>2020</v>
      </c>
      <c r="F361" s="1">
        <v>35</v>
      </c>
      <c r="G361" s="1">
        <v>0</v>
      </c>
      <c r="H361" s="1"/>
      <c r="I361" s="1">
        <v>0</v>
      </c>
      <c r="J361" s="1">
        <v>1309967</v>
      </c>
      <c r="K361" s="1">
        <v>18.175470000000001</v>
      </c>
      <c r="L361" s="1">
        <v>54924640</v>
      </c>
      <c r="M361" s="1">
        <v>74823668</v>
      </c>
      <c r="N361" s="1">
        <v>72878220</v>
      </c>
      <c r="O361" s="1">
        <v>79819895</v>
      </c>
      <c r="P361" s="1">
        <v>0.75364958000000004</v>
      </c>
      <c r="Q361" s="1">
        <v>0.93740623999999995</v>
      </c>
      <c r="R361" s="1">
        <v>-4996227</v>
      </c>
      <c r="S361" s="1">
        <v>-6.2593759999999998E-2</v>
      </c>
      <c r="T361" s="1">
        <v>0.96166326999999996</v>
      </c>
      <c r="U361" s="1">
        <v>128.11319</v>
      </c>
      <c r="V361" s="1">
        <v>20.833418000000002</v>
      </c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x14ac:dyDescent="0.25">
      <c r="A362" s="1" t="s">
        <v>29</v>
      </c>
      <c r="B362" s="1" t="s">
        <v>33</v>
      </c>
      <c r="C362" s="1" t="s">
        <v>75</v>
      </c>
      <c r="D362" s="1" t="s">
        <v>76</v>
      </c>
      <c r="E362" s="1">
        <v>2001</v>
      </c>
      <c r="F362" s="1">
        <v>24</v>
      </c>
      <c r="G362" s="1">
        <v>0</v>
      </c>
      <c r="H362" s="1"/>
      <c r="I362" s="1">
        <v>0</v>
      </c>
      <c r="J362" s="1">
        <v>16173551</v>
      </c>
      <c r="K362" s="1">
        <v>5.7515296999999999</v>
      </c>
      <c r="L362" s="2">
        <v>175000000</v>
      </c>
      <c r="M362" s="2">
        <v>236500000</v>
      </c>
      <c r="N362" s="1">
        <v>93358930</v>
      </c>
      <c r="O362" s="2">
        <v>178600000</v>
      </c>
      <c r="P362" s="1">
        <v>1.8744833000000001</v>
      </c>
      <c r="Q362" s="1">
        <v>1.3244248000000001</v>
      </c>
      <c r="R362" s="1">
        <v>57935013</v>
      </c>
      <c r="S362" s="1">
        <v>0.32442481000000001</v>
      </c>
      <c r="T362" s="1">
        <v>2.8278910000000002</v>
      </c>
      <c r="U362" s="1">
        <v>91.61036</v>
      </c>
      <c r="V362" s="1">
        <v>9.5423507999999995</v>
      </c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x14ac:dyDescent="0.25">
      <c r="A363" s="1" t="s">
        <v>29</v>
      </c>
      <c r="B363" s="1" t="s">
        <v>33</v>
      </c>
      <c r="C363" s="1" t="s">
        <v>75</v>
      </c>
      <c r="D363" s="1" t="s">
        <v>76</v>
      </c>
      <c r="E363" s="1">
        <v>2002</v>
      </c>
      <c r="F363" s="1">
        <v>24</v>
      </c>
      <c r="G363" s="1">
        <v>0</v>
      </c>
      <c r="H363" s="1"/>
      <c r="I363" s="1">
        <v>0</v>
      </c>
      <c r="J363" s="1">
        <v>15865479</v>
      </c>
      <c r="K363" s="1">
        <v>6.6750150000000001</v>
      </c>
      <c r="L363" s="2">
        <v>182200000</v>
      </c>
      <c r="M363" s="2">
        <v>260900000</v>
      </c>
      <c r="N363" s="2">
        <v>106100000</v>
      </c>
      <c r="O363" s="2">
        <v>177500000</v>
      </c>
      <c r="P363" s="1">
        <v>1.7173609000000001</v>
      </c>
      <c r="Q363" s="1">
        <v>1.4700389</v>
      </c>
      <c r="R363" s="1">
        <v>83416032</v>
      </c>
      <c r="S363" s="1">
        <v>0.47003887</v>
      </c>
      <c r="T363" s="1">
        <v>4.3791839999999999E-2</v>
      </c>
      <c r="U363" s="1">
        <v>66.517604000000006</v>
      </c>
      <c r="V363" s="1">
        <v>8.4019803999999993</v>
      </c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x14ac:dyDescent="0.25">
      <c r="A364" s="1" t="s">
        <v>29</v>
      </c>
      <c r="B364" s="1" t="s">
        <v>33</v>
      </c>
      <c r="C364" s="1" t="s">
        <v>75</v>
      </c>
      <c r="D364" s="1" t="s">
        <v>76</v>
      </c>
      <c r="E364" s="1">
        <v>2003</v>
      </c>
      <c r="F364" s="1">
        <v>24</v>
      </c>
      <c r="G364" s="1">
        <v>0</v>
      </c>
      <c r="H364" s="1"/>
      <c r="I364" s="1">
        <v>0</v>
      </c>
      <c r="J364" s="1">
        <v>16134684</v>
      </c>
      <c r="K364" s="1">
        <v>6.9013451000000003</v>
      </c>
      <c r="L364" s="2">
        <v>193200000</v>
      </c>
      <c r="M364" s="2">
        <v>247800000</v>
      </c>
      <c r="N364" s="2">
        <v>118600000</v>
      </c>
      <c r="O364" s="2">
        <v>207800000</v>
      </c>
      <c r="P364" s="1">
        <v>1.6291528</v>
      </c>
      <c r="Q364" s="1">
        <v>1.1920705</v>
      </c>
      <c r="R364" s="1">
        <v>39919180</v>
      </c>
      <c r="S364" s="1">
        <v>0.19207047999999999</v>
      </c>
      <c r="T364" s="1">
        <v>1.415959E-2</v>
      </c>
      <c r="U364" s="1">
        <v>109.55986</v>
      </c>
      <c r="V364" s="1">
        <v>6.7557688000000002</v>
      </c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x14ac:dyDescent="0.25">
      <c r="A365" s="1" t="s">
        <v>29</v>
      </c>
      <c r="B365" s="1" t="s">
        <v>33</v>
      </c>
      <c r="C365" s="1" t="s">
        <v>75</v>
      </c>
      <c r="D365" s="1" t="s">
        <v>76</v>
      </c>
      <c r="E365" s="1">
        <v>2004</v>
      </c>
      <c r="F365" s="1">
        <v>24</v>
      </c>
      <c r="G365" s="1">
        <v>0</v>
      </c>
      <c r="H365" s="1"/>
      <c r="I365" s="1">
        <v>0</v>
      </c>
      <c r="J365" s="1">
        <v>17322065</v>
      </c>
      <c r="K365" s="1">
        <v>7.5647856999999998</v>
      </c>
      <c r="L365" s="2">
        <v>214300000</v>
      </c>
      <c r="M365" s="2">
        <v>254300000</v>
      </c>
      <c r="N365" s="2">
        <v>127100000</v>
      </c>
      <c r="O365" s="2">
        <v>243400000</v>
      </c>
      <c r="P365" s="1">
        <v>1.6858632</v>
      </c>
      <c r="Q365" s="1">
        <v>1.0445555</v>
      </c>
      <c r="R365" s="1">
        <v>10846135</v>
      </c>
      <c r="S365" s="1">
        <v>4.4555520000000001E-2</v>
      </c>
      <c r="T365" s="1">
        <v>0</v>
      </c>
      <c r="U365" s="1">
        <v>99.143011999999999</v>
      </c>
      <c r="V365" s="1">
        <v>5.4742516999999999</v>
      </c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x14ac:dyDescent="0.25">
      <c r="A366" s="1" t="s">
        <v>29</v>
      </c>
      <c r="B366" s="1" t="s">
        <v>33</v>
      </c>
      <c r="C366" s="1" t="s">
        <v>75</v>
      </c>
      <c r="D366" s="1" t="s">
        <v>76</v>
      </c>
      <c r="E366" s="1">
        <v>2005</v>
      </c>
      <c r="F366" s="1">
        <v>24</v>
      </c>
      <c r="G366" s="1">
        <v>0</v>
      </c>
      <c r="H366" s="1"/>
      <c r="I366" s="1">
        <v>0</v>
      </c>
      <c r="J366" s="1">
        <v>19032196</v>
      </c>
      <c r="K366" s="1">
        <v>10.844837</v>
      </c>
      <c r="L366" s="2">
        <v>292800000</v>
      </c>
      <c r="M366" s="2">
        <v>365400000</v>
      </c>
      <c r="N366" s="2">
        <v>172600000</v>
      </c>
      <c r="O366" s="2">
        <v>323500000</v>
      </c>
      <c r="P366" s="1">
        <v>1.69634</v>
      </c>
      <c r="Q366" s="1">
        <v>1.1294165</v>
      </c>
      <c r="R366" s="1">
        <v>41871419</v>
      </c>
      <c r="S366" s="1">
        <v>0.12941652000000001</v>
      </c>
      <c r="T366" s="1">
        <v>0</v>
      </c>
      <c r="U366" s="1">
        <v>93.829042000000001</v>
      </c>
      <c r="V366" s="1">
        <v>5.2540927000000002</v>
      </c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x14ac:dyDescent="0.25">
      <c r="A367" s="1" t="s">
        <v>29</v>
      </c>
      <c r="B367" s="1" t="s">
        <v>33</v>
      </c>
      <c r="C367" s="1" t="s">
        <v>75</v>
      </c>
      <c r="D367" s="1" t="s">
        <v>76</v>
      </c>
      <c r="E367" s="1">
        <v>2006</v>
      </c>
      <c r="F367" s="1">
        <v>24</v>
      </c>
      <c r="G367" s="1">
        <v>0</v>
      </c>
      <c r="H367" s="1"/>
      <c r="I367" s="1">
        <v>0</v>
      </c>
      <c r="J367" s="1">
        <v>20479291</v>
      </c>
      <c r="K367" s="1">
        <v>11.266512000000001</v>
      </c>
      <c r="L367" s="2">
        <v>331000000</v>
      </c>
      <c r="M367" s="2">
        <v>409600000</v>
      </c>
      <c r="N367" s="2">
        <v>160000000</v>
      </c>
      <c r="O367" s="2">
        <v>351300000</v>
      </c>
      <c r="P367" s="1">
        <v>2.0688553999999999</v>
      </c>
      <c r="Q367" s="1">
        <v>1.1657751000000001</v>
      </c>
      <c r="R367" s="1">
        <v>58239563</v>
      </c>
      <c r="S367" s="1">
        <v>0.16577515000000001</v>
      </c>
      <c r="T367" s="1">
        <v>0</v>
      </c>
      <c r="U367" s="1">
        <v>91.032500999999996</v>
      </c>
      <c r="V367" s="1">
        <v>5.505147</v>
      </c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x14ac:dyDescent="0.25">
      <c r="A368" s="1" t="s">
        <v>29</v>
      </c>
      <c r="B368" s="1" t="s">
        <v>33</v>
      </c>
      <c r="C368" s="1" t="s">
        <v>75</v>
      </c>
      <c r="D368" s="1" t="s">
        <v>76</v>
      </c>
      <c r="E368" s="1">
        <v>2007</v>
      </c>
      <c r="F368" s="1">
        <v>24</v>
      </c>
      <c r="G368" s="1">
        <v>0</v>
      </c>
      <c r="H368" s="1"/>
      <c r="I368" s="1">
        <v>0</v>
      </c>
      <c r="J368" s="1">
        <v>20767144</v>
      </c>
      <c r="K368" s="1">
        <v>11.976440999999999</v>
      </c>
      <c r="L368" s="2">
        <v>355600000</v>
      </c>
      <c r="M368" s="2">
        <v>411200000</v>
      </c>
      <c r="N368" s="2">
        <v>168000000</v>
      </c>
      <c r="O368" s="2">
        <v>366800000</v>
      </c>
      <c r="P368" s="1">
        <v>2.1172146999999999</v>
      </c>
      <c r="Q368" s="1">
        <v>1.1211237999999999</v>
      </c>
      <c r="R368" s="1">
        <v>44424373</v>
      </c>
      <c r="S368" s="1">
        <v>0.12112377000000001</v>
      </c>
      <c r="T368" s="1">
        <v>0</v>
      </c>
      <c r="U368" s="1">
        <v>89.928408000000005</v>
      </c>
      <c r="V368" s="1">
        <v>5.5889715000000004</v>
      </c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x14ac:dyDescent="0.25">
      <c r="A369" s="1" t="s">
        <v>29</v>
      </c>
      <c r="B369" s="1" t="s">
        <v>33</v>
      </c>
      <c r="C369" s="1" t="s">
        <v>75</v>
      </c>
      <c r="D369" s="1" t="s">
        <v>76</v>
      </c>
      <c r="E369" s="1">
        <v>2008</v>
      </c>
      <c r="F369" s="1">
        <v>24</v>
      </c>
      <c r="G369" s="1">
        <v>0</v>
      </c>
      <c r="H369" s="1"/>
      <c r="I369" s="1">
        <v>0</v>
      </c>
      <c r="J369" s="1">
        <v>20030898</v>
      </c>
      <c r="K369" s="1">
        <v>12.823935000000001</v>
      </c>
      <c r="L369" s="2">
        <v>374600000</v>
      </c>
      <c r="M369" s="2">
        <v>457600000</v>
      </c>
      <c r="N369" s="2">
        <v>181000000</v>
      </c>
      <c r="O369" s="2">
        <v>374700000</v>
      </c>
      <c r="P369" s="1">
        <v>2.0696536000000001</v>
      </c>
      <c r="Q369" s="1">
        <v>1.2212799000000001</v>
      </c>
      <c r="R369" s="1">
        <v>82908696</v>
      </c>
      <c r="S369" s="1">
        <v>0.22127993000000001</v>
      </c>
      <c r="T369" s="1">
        <v>0</v>
      </c>
      <c r="U369" s="1">
        <v>93.076299000000006</v>
      </c>
      <c r="V369" s="1">
        <v>6.0372624000000004</v>
      </c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x14ac:dyDescent="0.25">
      <c r="A370" s="1" t="s">
        <v>29</v>
      </c>
      <c r="B370" s="1" t="s">
        <v>33</v>
      </c>
      <c r="C370" s="1" t="s">
        <v>75</v>
      </c>
      <c r="D370" s="1" t="s">
        <v>76</v>
      </c>
      <c r="E370" s="1">
        <v>2009</v>
      </c>
      <c r="F370" s="1">
        <v>24</v>
      </c>
      <c r="G370" s="1">
        <v>0</v>
      </c>
      <c r="H370" s="1"/>
      <c r="I370" s="1">
        <v>0</v>
      </c>
      <c r="J370" s="1">
        <v>19871679</v>
      </c>
      <c r="K370" s="1">
        <v>10.248087999999999</v>
      </c>
      <c r="L370" s="2">
        <v>318200000</v>
      </c>
      <c r="M370" s="2">
        <v>434800000</v>
      </c>
      <c r="N370" s="2">
        <v>302500000</v>
      </c>
      <c r="O370" s="2">
        <v>379900000</v>
      </c>
      <c r="P370" s="1">
        <v>1.0518613999999999</v>
      </c>
      <c r="Q370" s="1">
        <v>1.1444688000000001</v>
      </c>
      <c r="R370" s="1">
        <v>54890878</v>
      </c>
      <c r="S370" s="1">
        <v>0.14446882999999999</v>
      </c>
      <c r="T370" s="1">
        <v>0</v>
      </c>
      <c r="U370" s="1">
        <v>90.992341999999994</v>
      </c>
      <c r="V370" s="1">
        <v>7.9450224</v>
      </c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x14ac:dyDescent="0.25">
      <c r="A371" s="1" t="s">
        <v>29</v>
      </c>
      <c r="B371" s="1" t="s">
        <v>33</v>
      </c>
      <c r="C371" s="1" t="s">
        <v>75</v>
      </c>
      <c r="D371" s="1" t="s">
        <v>76</v>
      </c>
      <c r="E371" s="1">
        <v>2010</v>
      </c>
      <c r="F371" s="1">
        <v>24</v>
      </c>
      <c r="G371" s="1">
        <v>0</v>
      </c>
      <c r="H371" s="1"/>
      <c r="I371" s="1">
        <v>0</v>
      </c>
      <c r="J371" s="1">
        <v>20133651</v>
      </c>
      <c r="K371" s="1">
        <v>10.78448</v>
      </c>
      <c r="L371" s="2">
        <v>333600000</v>
      </c>
      <c r="M371" s="2">
        <v>454600000</v>
      </c>
      <c r="N371" s="2">
        <v>324400000</v>
      </c>
      <c r="O371" s="2">
        <v>398500000</v>
      </c>
      <c r="P371" s="1">
        <v>1.0282993</v>
      </c>
      <c r="Q371" s="1">
        <v>1.1407605999999999</v>
      </c>
      <c r="R371" s="1">
        <v>56098614</v>
      </c>
      <c r="S371" s="1">
        <v>0.14076063999999999</v>
      </c>
      <c r="T371" s="1">
        <v>0</v>
      </c>
      <c r="U371" s="1">
        <v>97.599243000000001</v>
      </c>
      <c r="V371" s="1">
        <v>5.8266893</v>
      </c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x14ac:dyDescent="0.25">
      <c r="A372" s="1" t="s">
        <v>29</v>
      </c>
      <c r="B372" s="1" t="s">
        <v>33</v>
      </c>
      <c r="C372" s="1" t="s">
        <v>75</v>
      </c>
      <c r="D372" s="1" t="s">
        <v>76</v>
      </c>
      <c r="E372" s="1">
        <v>2011</v>
      </c>
      <c r="F372" s="1">
        <v>24</v>
      </c>
      <c r="G372" s="1">
        <v>0</v>
      </c>
      <c r="H372" s="1"/>
      <c r="I372" s="1">
        <v>0</v>
      </c>
      <c r="J372" s="1">
        <v>20205633</v>
      </c>
      <c r="K372" s="1">
        <v>10.332335</v>
      </c>
      <c r="L372" s="2">
        <v>336400000</v>
      </c>
      <c r="M372" s="2">
        <v>439000000</v>
      </c>
      <c r="N372" s="2">
        <v>349300000</v>
      </c>
      <c r="O372" s="2">
        <v>420200000</v>
      </c>
      <c r="P372" s="1">
        <v>0.96300118000000001</v>
      </c>
      <c r="Q372" s="1">
        <v>1.0449542999999999</v>
      </c>
      <c r="R372" s="1">
        <v>18887830</v>
      </c>
      <c r="S372" s="1">
        <v>4.4954269999999998E-2</v>
      </c>
      <c r="T372" s="1">
        <v>0</v>
      </c>
      <c r="U372" s="1">
        <v>94.648156999999998</v>
      </c>
      <c r="V372" s="1">
        <v>10.027271000000001</v>
      </c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x14ac:dyDescent="0.25">
      <c r="A373" s="1" t="s">
        <v>29</v>
      </c>
      <c r="B373" s="1" t="s">
        <v>33</v>
      </c>
      <c r="C373" s="1" t="s">
        <v>75</v>
      </c>
      <c r="D373" s="1" t="s">
        <v>76</v>
      </c>
      <c r="E373" s="1">
        <v>2012</v>
      </c>
      <c r="F373" s="1">
        <v>24</v>
      </c>
      <c r="G373" s="1">
        <v>0</v>
      </c>
      <c r="H373" s="1"/>
      <c r="I373" s="1">
        <v>0</v>
      </c>
      <c r="J373" s="1">
        <v>20175716</v>
      </c>
      <c r="K373" s="1">
        <v>10.130255999999999</v>
      </c>
      <c r="L373" s="2">
        <v>339200000</v>
      </c>
      <c r="M373" s="2">
        <v>412400000</v>
      </c>
      <c r="N373" s="2">
        <v>363500000</v>
      </c>
      <c r="O373" s="2">
        <v>432100000</v>
      </c>
      <c r="P373" s="1">
        <v>0.93310766000000001</v>
      </c>
      <c r="Q373" s="1">
        <v>0.95460281000000002</v>
      </c>
      <c r="R373" s="1">
        <v>-19614105</v>
      </c>
      <c r="S373" s="1">
        <v>-4.5397189999999997E-2</v>
      </c>
      <c r="T373" s="1">
        <v>0</v>
      </c>
      <c r="U373" s="1">
        <v>93.310928000000004</v>
      </c>
      <c r="V373" s="1">
        <v>10.122572</v>
      </c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x14ac:dyDescent="0.25">
      <c r="A374" s="1" t="s">
        <v>29</v>
      </c>
      <c r="B374" s="1" t="s">
        <v>33</v>
      </c>
      <c r="C374" s="1" t="s">
        <v>75</v>
      </c>
      <c r="D374" s="1" t="s">
        <v>76</v>
      </c>
      <c r="E374" s="1">
        <v>2013</v>
      </c>
      <c r="F374" s="1">
        <v>24</v>
      </c>
      <c r="G374" s="1">
        <v>0</v>
      </c>
      <c r="H374" s="1"/>
      <c r="I374" s="1">
        <v>0</v>
      </c>
      <c r="J374" s="1">
        <v>19756203</v>
      </c>
      <c r="K374" s="1">
        <v>10.383511</v>
      </c>
      <c r="L374" s="2">
        <v>349400000</v>
      </c>
      <c r="M374" s="2">
        <v>408600000</v>
      </c>
      <c r="N374" s="2">
        <v>354000000</v>
      </c>
      <c r="O374" s="2">
        <v>422400000</v>
      </c>
      <c r="P374" s="1">
        <v>0.98714305000000002</v>
      </c>
      <c r="Q374" s="1">
        <v>0.96742485</v>
      </c>
      <c r="R374" s="1">
        <v>-13759317</v>
      </c>
      <c r="S374" s="1">
        <v>-3.2575149999999997E-2</v>
      </c>
      <c r="T374" s="1">
        <v>0</v>
      </c>
      <c r="U374" s="1">
        <v>92.854359000000002</v>
      </c>
      <c r="V374" s="1">
        <v>10.829060999999999</v>
      </c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x14ac:dyDescent="0.25">
      <c r="A375" s="1" t="s">
        <v>29</v>
      </c>
      <c r="B375" s="1" t="s">
        <v>33</v>
      </c>
      <c r="C375" s="1" t="s">
        <v>75</v>
      </c>
      <c r="D375" s="1" t="s">
        <v>76</v>
      </c>
      <c r="E375" s="1">
        <v>2014</v>
      </c>
      <c r="F375" s="1">
        <v>24</v>
      </c>
      <c r="G375" s="1">
        <v>0</v>
      </c>
      <c r="H375" s="1"/>
      <c r="I375" s="1">
        <v>0</v>
      </c>
      <c r="J375" s="1">
        <v>20108731</v>
      </c>
      <c r="K375" s="1">
        <v>10.178788000000001</v>
      </c>
      <c r="L375" s="2">
        <v>362300000</v>
      </c>
      <c r="M375" s="2">
        <v>446200000</v>
      </c>
      <c r="N375" s="2">
        <v>363800000</v>
      </c>
      <c r="O375" s="2">
        <v>432100000</v>
      </c>
      <c r="P375" s="1">
        <v>0.99611735999999995</v>
      </c>
      <c r="Q375" s="1">
        <v>1.0325363999999999</v>
      </c>
      <c r="R375" s="1">
        <v>14059034</v>
      </c>
      <c r="S375" s="1">
        <v>3.2536389999999998E-2</v>
      </c>
      <c r="T375" s="1">
        <v>0</v>
      </c>
      <c r="U375" s="1">
        <v>90.779493000000002</v>
      </c>
      <c r="V375" s="1">
        <v>9.6541145999999998</v>
      </c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x14ac:dyDescent="0.25">
      <c r="A376" s="1" t="s">
        <v>29</v>
      </c>
      <c r="B376" s="1" t="s">
        <v>33</v>
      </c>
      <c r="C376" s="1" t="s">
        <v>75</v>
      </c>
      <c r="D376" s="1" t="s">
        <v>76</v>
      </c>
      <c r="E376" s="1">
        <v>2015</v>
      </c>
      <c r="F376" s="1">
        <v>24</v>
      </c>
      <c r="G376" s="1">
        <v>0</v>
      </c>
      <c r="H376" s="1"/>
      <c r="I376" s="1">
        <v>0</v>
      </c>
      <c r="J376" s="1">
        <v>20958555</v>
      </c>
      <c r="K376" s="1">
        <v>10.266754000000001</v>
      </c>
      <c r="L376" s="2">
        <v>383000000</v>
      </c>
      <c r="M376" s="2">
        <v>511500000</v>
      </c>
      <c r="N376" s="2">
        <v>360100000</v>
      </c>
      <c r="O376" s="2">
        <v>431900000</v>
      </c>
      <c r="P376" s="1">
        <v>1.0635633</v>
      </c>
      <c r="Q376" s="1">
        <v>1.1841012</v>
      </c>
      <c r="R376" s="1">
        <v>79520600</v>
      </c>
      <c r="S376" s="1">
        <v>0.18410116000000001</v>
      </c>
      <c r="T376" s="1">
        <v>0</v>
      </c>
      <c r="U376" s="1">
        <v>90.414050000000003</v>
      </c>
      <c r="V376" s="1">
        <v>10.661242</v>
      </c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x14ac:dyDescent="0.25">
      <c r="A377" s="1" t="s">
        <v>29</v>
      </c>
      <c r="B377" s="1" t="s">
        <v>33</v>
      </c>
      <c r="C377" s="1" t="s">
        <v>75</v>
      </c>
      <c r="D377" s="1" t="s">
        <v>76</v>
      </c>
      <c r="E377" s="1">
        <v>2016</v>
      </c>
      <c r="F377" s="1">
        <v>24</v>
      </c>
      <c r="G377" s="1">
        <v>0</v>
      </c>
      <c r="H377" s="1"/>
      <c r="I377" s="1">
        <v>0</v>
      </c>
      <c r="J377" s="1">
        <v>21430100</v>
      </c>
      <c r="K377" s="1">
        <v>10.283894999999999</v>
      </c>
      <c r="L377" s="2">
        <v>379400000</v>
      </c>
      <c r="M377" s="2">
        <v>498400000</v>
      </c>
      <c r="N377" s="2">
        <v>380400000</v>
      </c>
      <c r="O377" s="2">
        <v>446000000</v>
      </c>
      <c r="P377" s="1">
        <v>0.99748499999999996</v>
      </c>
      <c r="Q377" s="1">
        <v>1.1173063999999999</v>
      </c>
      <c r="R377" s="1">
        <v>52322370</v>
      </c>
      <c r="S377" s="1">
        <v>0.11730644</v>
      </c>
      <c r="T377" s="1">
        <v>0</v>
      </c>
      <c r="U377" s="1">
        <v>79.995839000000004</v>
      </c>
      <c r="V377" s="1">
        <v>9.6195670999999994</v>
      </c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x14ac:dyDescent="0.25">
      <c r="A378" s="1" t="s">
        <v>29</v>
      </c>
      <c r="B378" s="1" t="s">
        <v>33</v>
      </c>
      <c r="C378" s="1" t="s">
        <v>75</v>
      </c>
      <c r="D378" s="1" t="s">
        <v>76</v>
      </c>
      <c r="E378" s="1">
        <v>2017</v>
      </c>
      <c r="F378" s="1">
        <v>24</v>
      </c>
      <c r="G378" s="1">
        <v>0</v>
      </c>
      <c r="H378" s="1"/>
      <c r="I378" s="1">
        <v>0</v>
      </c>
      <c r="J378" s="1">
        <v>20703800</v>
      </c>
      <c r="K378" s="1">
        <v>10.944649999999999</v>
      </c>
      <c r="L378" s="2">
        <v>385100000</v>
      </c>
      <c r="M378" s="2">
        <v>512500000</v>
      </c>
      <c r="N378" s="2">
        <v>334600000</v>
      </c>
      <c r="O378" s="2">
        <v>397900000</v>
      </c>
      <c r="P378" s="1">
        <v>1.1510499999999999</v>
      </c>
      <c r="Q378" s="1">
        <v>1.2881141</v>
      </c>
      <c r="R378" s="2">
        <v>114600000</v>
      </c>
      <c r="S378" s="1">
        <v>0.28811409999999998</v>
      </c>
      <c r="T378" s="1">
        <v>0.32187416000000002</v>
      </c>
      <c r="U378" s="1">
        <v>79.240121000000002</v>
      </c>
      <c r="V378" s="1">
        <v>11.233525999999999</v>
      </c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x14ac:dyDescent="0.25">
      <c r="A379" s="1" t="s">
        <v>29</v>
      </c>
      <c r="B379" s="1" t="s">
        <v>33</v>
      </c>
      <c r="C379" s="1" t="s">
        <v>75</v>
      </c>
      <c r="D379" s="1" t="s">
        <v>76</v>
      </c>
      <c r="E379" s="1">
        <v>2018</v>
      </c>
      <c r="F379" s="1">
        <v>24</v>
      </c>
      <c r="G379" s="1">
        <v>0</v>
      </c>
      <c r="H379" s="1"/>
      <c r="I379" s="1">
        <v>0</v>
      </c>
      <c r="J379" s="1">
        <v>20775727</v>
      </c>
      <c r="K379" s="1">
        <v>11.290317999999999</v>
      </c>
      <c r="L379" s="2">
        <v>401000000</v>
      </c>
      <c r="M379" s="2">
        <v>516900000</v>
      </c>
      <c r="N379" s="2">
        <v>389700000</v>
      </c>
      <c r="O379" s="2">
        <v>456400000</v>
      </c>
      <c r="P379" s="1">
        <v>1.0287938000000001</v>
      </c>
      <c r="Q379" s="1">
        <v>1.13253</v>
      </c>
      <c r="R379" s="1">
        <v>60489618</v>
      </c>
      <c r="S379" s="1">
        <v>0.13253000000000001</v>
      </c>
      <c r="T379" s="1">
        <v>0.29177832999999997</v>
      </c>
      <c r="U379" s="1">
        <v>84.795455000000004</v>
      </c>
      <c r="V379" s="1">
        <v>11.340375</v>
      </c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x14ac:dyDescent="0.25">
      <c r="A380" s="1" t="s">
        <v>29</v>
      </c>
      <c r="B380" s="1" t="s">
        <v>33</v>
      </c>
      <c r="C380" s="1" t="s">
        <v>75</v>
      </c>
      <c r="D380" s="1" t="s">
        <v>76</v>
      </c>
      <c r="E380" s="1">
        <v>2019</v>
      </c>
      <c r="F380" s="1">
        <v>24</v>
      </c>
      <c r="G380" s="1">
        <v>0</v>
      </c>
      <c r="H380" s="1"/>
      <c r="I380" s="1">
        <v>0</v>
      </c>
      <c r="J380" s="1">
        <v>22478454</v>
      </c>
      <c r="K380" s="1">
        <v>9.8407628999999996</v>
      </c>
      <c r="L380" s="2">
        <v>391100000</v>
      </c>
      <c r="M380" s="2">
        <v>542700000</v>
      </c>
      <c r="N380" s="2">
        <v>389800000</v>
      </c>
      <c r="O380" s="2">
        <v>451800000</v>
      </c>
      <c r="P380" s="1">
        <v>1.0033897000000001</v>
      </c>
      <c r="Q380" s="1">
        <v>1.2012965</v>
      </c>
      <c r="R380" s="1">
        <v>90940002</v>
      </c>
      <c r="S380" s="1">
        <v>0.20129648</v>
      </c>
      <c r="T380" s="1">
        <v>0.33524048000000001</v>
      </c>
      <c r="U380" s="1">
        <v>75.307944000000006</v>
      </c>
      <c r="V380" s="1">
        <v>12.352141</v>
      </c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x14ac:dyDescent="0.25">
      <c r="A381" s="1" t="s">
        <v>29</v>
      </c>
      <c r="B381" s="1" t="s">
        <v>33</v>
      </c>
      <c r="C381" s="1" t="s">
        <v>75</v>
      </c>
      <c r="D381" s="1" t="s">
        <v>76</v>
      </c>
      <c r="E381" s="1">
        <v>2020</v>
      </c>
      <c r="F381" s="1">
        <v>24</v>
      </c>
      <c r="G381" s="1">
        <v>0</v>
      </c>
      <c r="H381" s="1"/>
      <c r="I381" s="1">
        <v>0</v>
      </c>
      <c r="J381" s="1">
        <v>16527043</v>
      </c>
      <c r="K381" s="1">
        <v>14.131208000000001</v>
      </c>
      <c r="L381" s="2">
        <v>373500000</v>
      </c>
      <c r="M381" s="2">
        <v>496100000</v>
      </c>
      <c r="N381" s="2">
        <v>420500000</v>
      </c>
      <c r="O381" s="2">
        <v>475300000</v>
      </c>
      <c r="P381" s="1">
        <v>0.88824139000000002</v>
      </c>
      <c r="Q381" s="1">
        <v>1.0436479999999999</v>
      </c>
      <c r="R381" s="1">
        <v>20746827</v>
      </c>
      <c r="S381" s="1">
        <v>4.3648010000000001E-2</v>
      </c>
      <c r="T381" s="1">
        <v>0.28094348000000002</v>
      </c>
      <c r="U381" s="1">
        <v>99.086284000000006</v>
      </c>
      <c r="V381" s="1">
        <v>13.466737999999999</v>
      </c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x14ac:dyDescent="0.25">
      <c r="A382" s="1" t="s">
        <v>77</v>
      </c>
      <c r="B382" s="1" t="s">
        <v>23</v>
      </c>
      <c r="C382" s="1" t="s">
        <v>78</v>
      </c>
      <c r="D382" s="1" t="s">
        <v>79</v>
      </c>
      <c r="E382" s="1">
        <v>2001</v>
      </c>
      <c r="F382" s="1">
        <v>8</v>
      </c>
      <c r="G382" s="1">
        <v>0</v>
      </c>
      <c r="H382" s="1"/>
      <c r="I382" s="1">
        <v>0</v>
      </c>
      <c r="J382" s="1">
        <v>2204087</v>
      </c>
      <c r="K382" s="1">
        <v>6.5400136</v>
      </c>
      <c r="L382" s="1">
        <v>30176890</v>
      </c>
      <c r="M382" s="1">
        <v>41632386</v>
      </c>
      <c r="N382" s="1">
        <v>20667920</v>
      </c>
      <c r="O382" s="1">
        <v>44341454</v>
      </c>
      <c r="P382" s="1">
        <v>1.4600835000000001</v>
      </c>
      <c r="Q382" s="1">
        <v>0.93890439000000003</v>
      </c>
      <c r="R382" s="1">
        <v>-2709068</v>
      </c>
      <c r="S382" s="1">
        <v>-6.1095610000000002E-2</v>
      </c>
      <c r="T382" s="1">
        <v>0.19055353999999999</v>
      </c>
      <c r="U382" s="1">
        <v>91.424603000000005</v>
      </c>
      <c r="V382" s="1">
        <v>7.6394598</v>
      </c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x14ac:dyDescent="0.25">
      <c r="A383" s="1" t="s">
        <v>77</v>
      </c>
      <c r="B383" s="1" t="s">
        <v>23</v>
      </c>
      <c r="C383" s="1" t="s">
        <v>78</v>
      </c>
      <c r="D383" s="1" t="s">
        <v>79</v>
      </c>
      <c r="E383" s="1">
        <v>2002</v>
      </c>
      <c r="F383" s="1">
        <v>8</v>
      </c>
      <c r="G383" s="1">
        <v>0</v>
      </c>
      <c r="H383" s="1"/>
      <c r="I383" s="1">
        <v>0</v>
      </c>
      <c r="J383" s="1">
        <v>2060710</v>
      </c>
      <c r="K383" s="1">
        <v>6.5011481</v>
      </c>
      <c r="L383" s="1">
        <v>29412454</v>
      </c>
      <c r="M383" s="1">
        <v>38772418</v>
      </c>
      <c r="N383" s="1">
        <v>23410287</v>
      </c>
      <c r="O383" s="1">
        <v>49267412</v>
      </c>
      <c r="P383" s="1">
        <v>1.2563902</v>
      </c>
      <c r="Q383" s="1">
        <v>0.78697899000000004</v>
      </c>
      <c r="R383" s="1">
        <v>-10494994</v>
      </c>
      <c r="S383" s="1">
        <v>-0.21302101000000001</v>
      </c>
      <c r="T383" s="1">
        <v>0.26672206999999998</v>
      </c>
      <c r="U383" s="1">
        <v>95.723674000000003</v>
      </c>
      <c r="V383" s="1">
        <v>8.3890630000000002</v>
      </c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x14ac:dyDescent="0.25">
      <c r="A384" s="1" t="s">
        <v>77</v>
      </c>
      <c r="B384" s="1" t="s">
        <v>23</v>
      </c>
      <c r="C384" s="1" t="s">
        <v>78</v>
      </c>
      <c r="D384" s="1" t="s">
        <v>79</v>
      </c>
      <c r="E384" s="1">
        <v>2003</v>
      </c>
      <c r="F384" s="1">
        <v>8</v>
      </c>
      <c r="G384" s="1">
        <v>0</v>
      </c>
      <c r="H384" s="1"/>
      <c r="I384" s="1">
        <v>0</v>
      </c>
      <c r="J384" s="1">
        <v>2039475</v>
      </c>
      <c r="K384" s="1">
        <v>7.2918000999999997</v>
      </c>
      <c r="L384" s="1">
        <v>30888203</v>
      </c>
      <c r="M384" s="1">
        <v>37643148</v>
      </c>
      <c r="N384" s="1">
        <v>23546785</v>
      </c>
      <c r="O384" s="1">
        <v>49776917</v>
      </c>
      <c r="P384" s="1">
        <v>1.3117801</v>
      </c>
      <c r="Q384" s="1">
        <v>0.75623702999999998</v>
      </c>
      <c r="R384" s="1">
        <v>-12133769</v>
      </c>
      <c r="S384" s="1">
        <v>-0.24376297</v>
      </c>
      <c r="T384" s="1">
        <v>0.18948541999999999</v>
      </c>
      <c r="U384" s="1">
        <v>93.807687999999999</v>
      </c>
      <c r="V384" s="1">
        <v>6.3841748000000003</v>
      </c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x14ac:dyDescent="0.25">
      <c r="A385" s="1" t="s">
        <v>77</v>
      </c>
      <c r="B385" s="1" t="s">
        <v>23</v>
      </c>
      <c r="C385" s="1" t="s">
        <v>78</v>
      </c>
      <c r="D385" s="1" t="s">
        <v>79</v>
      </c>
      <c r="E385" s="1">
        <v>2004</v>
      </c>
      <c r="F385" s="1">
        <v>8</v>
      </c>
      <c r="G385" s="1">
        <v>0</v>
      </c>
      <c r="H385" s="1"/>
      <c r="I385" s="1">
        <v>0</v>
      </c>
      <c r="J385" s="1">
        <v>2206385</v>
      </c>
      <c r="K385" s="1">
        <v>7.3960469</v>
      </c>
      <c r="L385" s="1">
        <v>32537544</v>
      </c>
      <c r="M385" s="1">
        <v>40352065</v>
      </c>
      <c r="N385" s="1">
        <v>24435667</v>
      </c>
      <c r="O385" s="1">
        <v>55963581</v>
      </c>
      <c r="P385" s="1">
        <v>1.3315595</v>
      </c>
      <c r="Q385" s="1">
        <v>0.72104151000000005</v>
      </c>
      <c r="R385" s="1">
        <v>-15611516</v>
      </c>
      <c r="S385" s="1">
        <v>-0.27895849</v>
      </c>
      <c r="T385" s="1">
        <v>0.17105767</v>
      </c>
      <c r="U385" s="1">
        <v>120.24334</v>
      </c>
      <c r="V385" s="1">
        <v>6.6062463999999999</v>
      </c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x14ac:dyDescent="0.25">
      <c r="A386" s="1" t="s">
        <v>77</v>
      </c>
      <c r="B386" s="1" t="s">
        <v>23</v>
      </c>
      <c r="C386" s="1" t="s">
        <v>78</v>
      </c>
      <c r="D386" s="1" t="s">
        <v>79</v>
      </c>
      <c r="E386" s="1">
        <v>2005</v>
      </c>
      <c r="F386" s="1">
        <v>8</v>
      </c>
      <c r="G386" s="1">
        <v>0</v>
      </c>
      <c r="H386" s="1"/>
      <c r="I386" s="1">
        <v>0</v>
      </c>
      <c r="J386" s="1">
        <v>2436952</v>
      </c>
      <c r="K386" s="1">
        <v>7.3514828999999997</v>
      </c>
      <c r="L386" s="1">
        <v>35315768</v>
      </c>
      <c r="M386" s="1">
        <v>44309994</v>
      </c>
      <c r="N386" s="1">
        <v>26771086</v>
      </c>
      <c r="O386" s="1">
        <v>53215837</v>
      </c>
      <c r="P386" s="1">
        <v>1.3191758</v>
      </c>
      <c r="Q386" s="1">
        <v>0.83264676000000004</v>
      </c>
      <c r="R386" s="1">
        <v>-8905843</v>
      </c>
      <c r="S386" s="1">
        <v>-0.16735323999999999</v>
      </c>
      <c r="T386" s="1">
        <v>0.17216678999999999</v>
      </c>
      <c r="U386" s="1">
        <v>79.552608000000006</v>
      </c>
      <c r="V386" s="1">
        <v>33.293019999999999</v>
      </c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x14ac:dyDescent="0.25">
      <c r="A387" s="1" t="s">
        <v>77</v>
      </c>
      <c r="B387" s="1" t="s">
        <v>23</v>
      </c>
      <c r="C387" s="1" t="s">
        <v>78</v>
      </c>
      <c r="D387" s="1" t="s">
        <v>79</v>
      </c>
      <c r="E387" s="1">
        <v>2006</v>
      </c>
      <c r="F387" s="1">
        <v>8</v>
      </c>
      <c r="G387" s="1">
        <v>0</v>
      </c>
      <c r="H387" s="1"/>
      <c r="I387" s="1">
        <v>0</v>
      </c>
      <c r="J387" s="1">
        <v>2522123</v>
      </c>
      <c r="K387" s="1">
        <v>8.5158091000000002</v>
      </c>
      <c r="L387" s="1">
        <v>42936754</v>
      </c>
      <c r="M387" s="1">
        <v>53443129</v>
      </c>
      <c r="N387" s="1">
        <v>28735182</v>
      </c>
      <c r="O387" s="1">
        <v>56212149</v>
      </c>
      <c r="P387" s="1">
        <v>1.4942224</v>
      </c>
      <c r="Q387" s="1">
        <v>0.95073982999999995</v>
      </c>
      <c r="R387" s="1">
        <v>-2769020</v>
      </c>
      <c r="S387" s="1">
        <v>-4.9260169999999999E-2</v>
      </c>
      <c r="T387" s="1">
        <v>1.3377891</v>
      </c>
      <c r="U387" s="1">
        <v>74.914562000000004</v>
      </c>
      <c r="V387" s="1">
        <v>5.6532508999999997</v>
      </c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x14ac:dyDescent="0.25">
      <c r="A388" s="1" t="s">
        <v>77</v>
      </c>
      <c r="B388" s="1" t="s">
        <v>23</v>
      </c>
      <c r="C388" s="1" t="s">
        <v>78</v>
      </c>
      <c r="D388" s="1" t="s">
        <v>79</v>
      </c>
      <c r="E388" s="1">
        <v>2007</v>
      </c>
      <c r="F388" s="1">
        <v>8</v>
      </c>
      <c r="G388" s="1">
        <v>0</v>
      </c>
      <c r="H388" s="1"/>
      <c r="I388" s="1">
        <v>0</v>
      </c>
      <c r="J388" s="1">
        <v>2677183</v>
      </c>
      <c r="K388" s="1">
        <v>8.0687640999999992</v>
      </c>
      <c r="L388" s="1">
        <v>45097298</v>
      </c>
      <c r="M388" s="1">
        <v>55394615</v>
      </c>
      <c r="N388" s="1">
        <v>30235324</v>
      </c>
      <c r="O388" s="1">
        <v>58972478</v>
      </c>
      <c r="P388" s="1">
        <v>1.4915434000000001</v>
      </c>
      <c r="Q388" s="1">
        <v>0.93932994999999997</v>
      </c>
      <c r="R388" s="1">
        <v>-3577863</v>
      </c>
      <c r="S388" s="1">
        <v>-6.0670050000000003E-2</v>
      </c>
      <c r="T388" s="1">
        <v>0.23112429000000001</v>
      </c>
      <c r="U388" s="1">
        <v>69.521279000000007</v>
      </c>
      <c r="V388" s="1">
        <v>5.3966041999999996</v>
      </c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x14ac:dyDescent="0.25">
      <c r="A389" s="1" t="s">
        <v>77</v>
      </c>
      <c r="B389" s="1" t="s">
        <v>23</v>
      </c>
      <c r="C389" s="1" t="s">
        <v>78</v>
      </c>
      <c r="D389" s="1" t="s">
        <v>79</v>
      </c>
      <c r="E389" s="1">
        <v>2008</v>
      </c>
      <c r="F389" s="1">
        <v>8</v>
      </c>
      <c r="G389" s="1">
        <v>0</v>
      </c>
      <c r="H389" s="1"/>
      <c r="I389" s="1">
        <v>0</v>
      </c>
      <c r="J389" s="1">
        <v>2744501</v>
      </c>
      <c r="K389" s="1">
        <v>8.1421022999999995</v>
      </c>
      <c r="L389" s="1">
        <v>49501769</v>
      </c>
      <c r="M389" s="1">
        <v>63870443</v>
      </c>
      <c r="N389" s="1">
        <v>31401520</v>
      </c>
      <c r="O389" s="1">
        <v>67411787</v>
      </c>
      <c r="P389" s="1">
        <v>1.5764130999999999</v>
      </c>
      <c r="Q389" s="1">
        <v>0.94746699000000001</v>
      </c>
      <c r="R389" s="1">
        <v>-3541344</v>
      </c>
      <c r="S389" s="1">
        <v>-5.2533009999999998E-2</v>
      </c>
      <c r="T389" s="1">
        <v>0.25115092999999999</v>
      </c>
      <c r="U389" s="1">
        <v>65.736294999999998</v>
      </c>
      <c r="V389" s="1">
        <v>5.5090994999999996</v>
      </c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x14ac:dyDescent="0.25">
      <c r="A390" s="1" t="s">
        <v>77</v>
      </c>
      <c r="B390" s="1" t="s">
        <v>23</v>
      </c>
      <c r="C390" s="1" t="s">
        <v>78</v>
      </c>
      <c r="D390" s="1" t="s">
        <v>79</v>
      </c>
      <c r="E390" s="1">
        <v>2009</v>
      </c>
      <c r="F390" s="1">
        <v>8</v>
      </c>
      <c r="G390" s="1">
        <v>0</v>
      </c>
      <c r="H390" s="1"/>
      <c r="I390" s="1">
        <v>0</v>
      </c>
      <c r="J390" s="1">
        <v>2657467</v>
      </c>
      <c r="K390" s="1">
        <v>9.1608107000000008</v>
      </c>
      <c r="L390" s="1">
        <v>53267389</v>
      </c>
      <c r="M390" s="1">
        <v>75352212</v>
      </c>
      <c r="N390" s="1">
        <v>52887887</v>
      </c>
      <c r="O390" s="1">
        <v>62866202</v>
      </c>
      <c r="P390" s="1">
        <v>1.0071756000000001</v>
      </c>
      <c r="Q390" s="1">
        <v>1.1986124</v>
      </c>
      <c r="R390" s="1">
        <v>12486010</v>
      </c>
      <c r="S390" s="1">
        <v>0.19861244</v>
      </c>
      <c r="T390" s="1">
        <v>0.46616864000000002</v>
      </c>
      <c r="U390" s="1">
        <v>68.770983000000001</v>
      </c>
      <c r="V390" s="1">
        <v>0</v>
      </c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x14ac:dyDescent="0.25">
      <c r="A391" s="1" t="s">
        <v>77</v>
      </c>
      <c r="B391" s="1" t="s">
        <v>23</v>
      </c>
      <c r="C391" s="1" t="s">
        <v>78</v>
      </c>
      <c r="D391" s="1" t="s">
        <v>79</v>
      </c>
      <c r="E391" s="1">
        <v>2010</v>
      </c>
      <c r="F391" s="1">
        <v>8</v>
      </c>
      <c r="G391" s="1">
        <v>0</v>
      </c>
      <c r="H391" s="1"/>
      <c r="I391" s="1">
        <v>0</v>
      </c>
      <c r="J391" s="1">
        <v>2602968</v>
      </c>
      <c r="K391" s="1">
        <v>8.1655321999999995</v>
      </c>
      <c r="L391" s="1">
        <v>53904405</v>
      </c>
      <c r="M391" s="1">
        <v>68014260</v>
      </c>
      <c r="N391" s="1">
        <v>55657874</v>
      </c>
      <c r="O391" s="1">
        <v>64744069</v>
      </c>
      <c r="P391" s="1">
        <v>0.96849558000000002</v>
      </c>
      <c r="Q391" s="1">
        <v>1.0505095</v>
      </c>
      <c r="R391" s="1">
        <v>3270191</v>
      </c>
      <c r="S391" s="1">
        <v>5.0509510000000001E-2</v>
      </c>
      <c r="T391" s="1">
        <v>0.48258240000000002</v>
      </c>
      <c r="U391" s="1">
        <v>71.428195000000002</v>
      </c>
      <c r="V391" s="1">
        <v>11.616823999999999</v>
      </c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x14ac:dyDescent="0.25">
      <c r="A392" s="1" t="s">
        <v>77</v>
      </c>
      <c r="B392" s="1" t="s">
        <v>23</v>
      </c>
      <c r="C392" s="1" t="s">
        <v>78</v>
      </c>
      <c r="D392" s="1" t="s">
        <v>79</v>
      </c>
      <c r="E392" s="1">
        <v>2011</v>
      </c>
      <c r="F392" s="1">
        <v>8</v>
      </c>
      <c r="G392" s="1">
        <v>0</v>
      </c>
      <c r="H392" s="1"/>
      <c r="I392" s="1">
        <v>0</v>
      </c>
      <c r="J392" s="1">
        <v>2608179</v>
      </c>
      <c r="K392" s="1">
        <v>8.3539817999999997</v>
      </c>
      <c r="L392" s="1">
        <v>56000229</v>
      </c>
      <c r="M392" s="1">
        <v>61162172</v>
      </c>
      <c r="N392" s="1">
        <v>57011689</v>
      </c>
      <c r="O392" s="1">
        <v>66566700</v>
      </c>
      <c r="P392" s="1">
        <v>0.98225872999999997</v>
      </c>
      <c r="Q392" s="1">
        <v>0.91881033999999995</v>
      </c>
      <c r="R392" s="1">
        <v>-5404528</v>
      </c>
      <c r="S392" s="1">
        <v>-8.1189659999999997E-2</v>
      </c>
      <c r="T392" s="1">
        <v>0.45656904999999998</v>
      </c>
      <c r="U392" s="1">
        <v>67.476003000000006</v>
      </c>
      <c r="V392" s="1">
        <v>11.917719</v>
      </c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x14ac:dyDescent="0.25">
      <c r="A393" s="1" t="s">
        <v>77</v>
      </c>
      <c r="B393" s="1" t="s">
        <v>23</v>
      </c>
      <c r="C393" s="1" t="s">
        <v>78</v>
      </c>
      <c r="D393" s="1" t="s">
        <v>79</v>
      </c>
      <c r="E393" s="1">
        <v>2012</v>
      </c>
      <c r="F393" s="1">
        <v>8</v>
      </c>
      <c r="G393" s="1">
        <v>0</v>
      </c>
      <c r="H393" s="1"/>
      <c r="I393" s="1">
        <v>0</v>
      </c>
      <c r="J393" s="1">
        <v>2592237</v>
      </c>
      <c r="K393" s="1">
        <v>8.7416134999999997</v>
      </c>
      <c r="L393" s="1">
        <v>57527715</v>
      </c>
      <c r="M393" s="1">
        <v>61201179</v>
      </c>
      <c r="N393" s="1">
        <v>58136426</v>
      </c>
      <c r="O393" s="1">
        <v>68985700</v>
      </c>
      <c r="P393" s="1">
        <v>0.98952960999999995</v>
      </c>
      <c r="Q393" s="1">
        <v>0.88715747</v>
      </c>
      <c r="R393" s="1">
        <v>-7784521</v>
      </c>
      <c r="S393" s="1">
        <v>-0.11284253</v>
      </c>
      <c r="T393" s="1">
        <v>0.40800099000000001</v>
      </c>
      <c r="U393" s="1">
        <v>63.877761</v>
      </c>
      <c r="V393" s="1">
        <v>12.360535</v>
      </c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x14ac:dyDescent="0.25">
      <c r="A394" s="1" t="s">
        <v>77</v>
      </c>
      <c r="B394" s="1" t="s">
        <v>23</v>
      </c>
      <c r="C394" s="1" t="s">
        <v>78</v>
      </c>
      <c r="D394" s="1" t="s">
        <v>79</v>
      </c>
      <c r="E394" s="1">
        <v>2013</v>
      </c>
      <c r="F394" s="1">
        <v>8</v>
      </c>
      <c r="G394" s="1">
        <v>0</v>
      </c>
      <c r="H394" s="1"/>
      <c r="I394" s="1">
        <v>0</v>
      </c>
      <c r="J394" s="1">
        <v>2617835</v>
      </c>
      <c r="K394" s="1">
        <v>8.9576431999999997</v>
      </c>
      <c r="L394" s="1">
        <v>59388485</v>
      </c>
      <c r="M394" s="1">
        <v>64760569</v>
      </c>
      <c r="N394" s="1">
        <v>58432269</v>
      </c>
      <c r="O394" s="1">
        <v>65873017</v>
      </c>
      <c r="P394" s="1">
        <v>1.0163644999999999</v>
      </c>
      <c r="Q394" s="1">
        <v>0.98311223999999997</v>
      </c>
      <c r="R394" s="1">
        <v>-1112448</v>
      </c>
      <c r="S394" s="1">
        <v>-1.6887760000000002E-2</v>
      </c>
      <c r="T394" s="1">
        <v>0.65860001999999995</v>
      </c>
      <c r="U394" s="1">
        <v>59.224384000000001</v>
      </c>
      <c r="V394" s="1">
        <v>12.186032000000001</v>
      </c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x14ac:dyDescent="0.25">
      <c r="A395" s="1" t="s">
        <v>77</v>
      </c>
      <c r="B395" s="1" t="s">
        <v>23</v>
      </c>
      <c r="C395" s="1" t="s">
        <v>78</v>
      </c>
      <c r="D395" s="1" t="s">
        <v>79</v>
      </c>
      <c r="E395" s="1">
        <v>2014</v>
      </c>
      <c r="F395" s="1">
        <v>8</v>
      </c>
      <c r="G395" s="1">
        <v>0</v>
      </c>
      <c r="H395" s="1"/>
      <c r="I395" s="1">
        <v>0</v>
      </c>
      <c r="J395" s="1">
        <v>2509673</v>
      </c>
      <c r="K395" s="1">
        <v>9.5136283000000006</v>
      </c>
      <c r="L395" s="1">
        <v>58856971</v>
      </c>
      <c r="M395" s="1">
        <v>63660735</v>
      </c>
      <c r="N395" s="1">
        <v>60312980</v>
      </c>
      <c r="O395" s="1">
        <v>65296924</v>
      </c>
      <c r="P395" s="1">
        <v>0.97585911000000003</v>
      </c>
      <c r="Q395" s="1">
        <v>0.97494232999999997</v>
      </c>
      <c r="R395" s="1">
        <v>-1636189</v>
      </c>
      <c r="S395" s="1">
        <v>-2.5057670000000001E-2</v>
      </c>
      <c r="T395" s="1">
        <v>0.89683111000000004</v>
      </c>
      <c r="U395" s="1">
        <v>57.433869999999999</v>
      </c>
      <c r="V395" s="1">
        <v>12.677517</v>
      </c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x14ac:dyDescent="0.25">
      <c r="A396" s="1" t="s">
        <v>77</v>
      </c>
      <c r="B396" s="1" t="s">
        <v>23</v>
      </c>
      <c r="C396" s="1" t="s">
        <v>78</v>
      </c>
      <c r="D396" s="1" t="s">
        <v>79</v>
      </c>
      <c r="E396" s="1">
        <v>2015</v>
      </c>
      <c r="F396" s="1">
        <v>8</v>
      </c>
      <c r="G396" s="1">
        <v>0</v>
      </c>
      <c r="H396" s="1"/>
      <c r="I396" s="1">
        <v>0</v>
      </c>
      <c r="J396" s="1">
        <v>2379491</v>
      </c>
      <c r="K396" s="1">
        <v>10.584732000000001</v>
      </c>
      <c r="L396" s="1">
        <v>58919731</v>
      </c>
      <c r="M396" s="1">
        <v>62543386</v>
      </c>
      <c r="N396" s="1">
        <v>60427384</v>
      </c>
      <c r="O396" s="1">
        <v>65878641</v>
      </c>
      <c r="P396" s="1">
        <v>0.97505017000000005</v>
      </c>
      <c r="Q396" s="1">
        <v>0.94937274000000005</v>
      </c>
      <c r="R396" s="1">
        <v>-3335255</v>
      </c>
      <c r="S396" s="1">
        <v>-5.062726E-2</v>
      </c>
      <c r="T396" s="1">
        <v>0.70770436999999997</v>
      </c>
      <c r="U396" s="1">
        <v>55.650547000000003</v>
      </c>
      <c r="V396" s="1">
        <v>11.988969000000001</v>
      </c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x14ac:dyDescent="0.25">
      <c r="A397" s="1" t="s">
        <v>77</v>
      </c>
      <c r="B397" s="1" t="s">
        <v>23</v>
      </c>
      <c r="C397" s="1" t="s">
        <v>78</v>
      </c>
      <c r="D397" s="1" t="s">
        <v>79</v>
      </c>
      <c r="E397" s="1">
        <v>2016</v>
      </c>
      <c r="F397" s="1">
        <v>8</v>
      </c>
      <c r="G397" s="1">
        <v>0</v>
      </c>
      <c r="H397" s="1"/>
      <c r="I397" s="1">
        <v>0</v>
      </c>
      <c r="J397" s="1">
        <v>2322538</v>
      </c>
      <c r="K397" s="1">
        <v>10.219670000000001</v>
      </c>
      <c r="L397" s="1">
        <v>56910755</v>
      </c>
      <c r="M397" s="1">
        <v>60828432</v>
      </c>
      <c r="N397" s="1">
        <v>58009580</v>
      </c>
      <c r="O397" s="1">
        <v>61413509</v>
      </c>
      <c r="P397" s="1">
        <v>0.98105787</v>
      </c>
      <c r="Q397" s="1">
        <v>0.99047315000000002</v>
      </c>
      <c r="R397" s="1">
        <v>-585077</v>
      </c>
      <c r="S397" s="1">
        <v>-9.5268499999999999E-3</v>
      </c>
      <c r="T397" s="1">
        <v>0.62610531999999997</v>
      </c>
      <c r="U397" s="1">
        <v>53.243693</v>
      </c>
      <c r="V397" s="1">
        <v>10.776968999999999</v>
      </c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x14ac:dyDescent="0.25">
      <c r="A398" s="1" t="s">
        <v>77</v>
      </c>
      <c r="B398" s="1" t="s">
        <v>23</v>
      </c>
      <c r="C398" s="1" t="s">
        <v>78</v>
      </c>
      <c r="D398" s="1" t="s">
        <v>79</v>
      </c>
      <c r="E398" s="1">
        <v>2017</v>
      </c>
      <c r="F398" s="1">
        <v>8</v>
      </c>
      <c r="G398" s="1">
        <v>0</v>
      </c>
      <c r="H398" s="1"/>
      <c r="I398" s="1">
        <v>0</v>
      </c>
      <c r="J398" s="1">
        <v>2309067</v>
      </c>
      <c r="K398" s="1">
        <v>10.888692000000001</v>
      </c>
      <c r="L398" s="1">
        <v>58980563</v>
      </c>
      <c r="M398" s="1">
        <v>69108585</v>
      </c>
      <c r="N398" s="1">
        <v>58983374</v>
      </c>
      <c r="O398" s="1">
        <v>61182005</v>
      </c>
      <c r="P398" s="1">
        <v>0.99995234</v>
      </c>
      <c r="Q398" s="1">
        <v>1.1295573999999999</v>
      </c>
      <c r="R398" s="1">
        <v>7926580</v>
      </c>
      <c r="S398" s="1">
        <v>0.12955738</v>
      </c>
      <c r="T398" s="1">
        <v>0.69024244999999995</v>
      </c>
      <c r="U398" s="1">
        <v>49.341774000000001</v>
      </c>
      <c r="V398" s="1">
        <v>10.671089</v>
      </c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x14ac:dyDescent="0.25">
      <c r="A399" s="1" t="s">
        <v>77</v>
      </c>
      <c r="B399" s="1" t="s">
        <v>23</v>
      </c>
      <c r="C399" s="1" t="s">
        <v>78</v>
      </c>
      <c r="D399" s="1" t="s">
        <v>79</v>
      </c>
      <c r="E399" s="1">
        <v>2018</v>
      </c>
      <c r="F399" s="1">
        <v>8</v>
      </c>
      <c r="G399" s="1">
        <v>0</v>
      </c>
      <c r="H399" s="1"/>
      <c r="I399" s="1">
        <v>0</v>
      </c>
      <c r="J399" s="1">
        <v>2401174</v>
      </c>
      <c r="K399" s="1">
        <v>11.116701000000001</v>
      </c>
      <c r="L399" s="1">
        <v>61444188</v>
      </c>
      <c r="M399" s="1">
        <v>80968390</v>
      </c>
      <c r="N399" s="1">
        <v>61087068</v>
      </c>
      <c r="O399" s="1">
        <v>63969059</v>
      </c>
      <c r="P399" s="1">
        <v>1.0058461000000001</v>
      </c>
      <c r="Q399" s="1">
        <v>1.2657430000000001</v>
      </c>
      <c r="R399" s="1">
        <v>16999331</v>
      </c>
      <c r="S399" s="1">
        <v>0.26574302</v>
      </c>
      <c r="T399" s="1">
        <v>0.70648791</v>
      </c>
      <c r="U399" s="1">
        <v>43.372335</v>
      </c>
      <c r="V399" s="1">
        <v>9.0610026999999995</v>
      </c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x14ac:dyDescent="0.25">
      <c r="A400" s="1" t="s">
        <v>77</v>
      </c>
      <c r="B400" s="1" t="s">
        <v>23</v>
      </c>
      <c r="C400" s="1" t="s">
        <v>78</v>
      </c>
      <c r="D400" s="1" t="s">
        <v>79</v>
      </c>
      <c r="E400" s="1">
        <v>2019</v>
      </c>
      <c r="F400" s="1">
        <v>8</v>
      </c>
      <c r="G400" s="1">
        <v>0</v>
      </c>
      <c r="H400" s="1"/>
      <c r="I400" s="1">
        <v>0</v>
      </c>
      <c r="J400" s="1">
        <v>2519376</v>
      </c>
      <c r="K400" s="1">
        <v>11.165568</v>
      </c>
      <c r="L400" s="1">
        <v>65199291</v>
      </c>
      <c r="M400" s="1">
        <v>72724531</v>
      </c>
      <c r="N400" s="1">
        <v>63568278</v>
      </c>
      <c r="O400" s="1">
        <v>67241457</v>
      </c>
      <c r="P400" s="1">
        <v>1.0256577</v>
      </c>
      <c r="Q400" s="1">
        <v>1.0815431</v>
      </c>
      <c r="R400" s="1">
        <v>5483074</v>
      </c>
      <c r="S400" s="1">
        <v>8.1543060000000001E-2</v>
      </c>
      <c r="T400" s="1">
        <v>0.38307588999999997</v>
      </c>
      <c r="U400" s="1">
        <v>64.269234999999995</v>
      </c>
      <c r="V400" s="1">
        <v>10.738432</v>
      </c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x14ac:dyDescent="0.25">
      <c r="A401" s="1" t="s">
        <v>77</v>
      </c>
      <c r="B401" s="1" t="s">
        <v>23</v>
      </c>
      <c r="C401" s="1" t="s">
        <v>78</v>
      </c>
      <c r="D401" s="1" t="s">
        <v>79</v>
      </c>
      <c r="E401" s="1">
        <v>2020</v>
      </c>
      <c r="F401" s="1">
        <v>8</v>
      </c>
      <c r="G401" s="1">
        <v>0</v>
      </c>
      <c r="H401" s="1"/>
      <c r="I401" s="1">
        <v>0</v>
      </c>
      <c r="J401" s="1">
        <v>2366870</v>
      </c>
      <c r="K401" s="1">
        <v>11.467681000000001</v>
      </c>
      <c r="L401" s="1">
        <v>63149493</v>
      </c>
      <c r="M401" s="1">
        <v>73548299</v>
      </c>
      <c r="N401" s="1">
        <v>64047348</v>
      </c>
      <c r="O401" s="1">
        <v>68587029</v>
      </c>
      <c r="P401" s="1">
        <v>0.98598138999999996</v>
      </c>
      <c r="Q401" s="1">
        <v>1.0723354</v>
      </c>
      <c r="R401" s="1">
        <v>4961270</v>
      </c>
      <c r="S401" s="1">
        <v>7.2335399999999994E-2</v>
      </c>
      <c r="T401" s="1">
        <v>0.42327915999999999</v>
      </c>
      <c r="U401" s="1">
        <v>65.309663</v>
      </c>
      <c r="V401" s="1">
        <v>6.6547922000000002</v>
      </c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x14ac:dyDescent="0.25">
      <c r="A402" s="1" t="s">
        <v>80</v>
      </c>
      <c r="B402" s="1" t="s">
        <v>33</v>
      </c>
      <c r="C402" s="1" t="s">
        <v>81</v>
      </c>
      <c r="D402" s="1" t="s">
        <v>82</v>
      </c>
      <c r="E402" s="1">
        <v>2001</v>
      </c>
      <c r="F402" s="1">
        <v>28</v>
      </c>
      <c r="G402" s="1">
        <v>0</v>
      </c>
      <c r="H402" s="1"/>
      <c r="I402" s="1">
        <v>0</v>
      </c>
      <c r="J402" s="1">
        <v>16633435</v>
      </c>
      <c r="K402" s="1">
        <v>5.7670048999999999</v>
      </c>
      <c r="L402" s="2">
        <v>215000000</v>
      </c>
      <c r="M402" s="2">
        <v>331800000</v>
      </c>
      <c r="N402" s="2">
        <v>101500000</v>
      </c>
      <c r="O402" s="2">
        <v>253500000</v>
      </c>
      <c r="P402" s="1">
        <v>2.1180948000000002</v>
      </c>
      <c r="Q402" s="1">
        <v>1.3090397</v>
      </c>
      <c r="R402" s="1">
        <v>78341428</v>
      </c>
      <c r="S402" s="1">
        <v>0.30903965999999999</v>
      </c>
      <c r="T402" s="1">
        <v>0.39674039999999999</v>
      </c>
      <c r="U402" s="1">
        <v>92.423897999999994</v>
      </c>
      <c r="V402" s="1">
        <v>7.5191718999999999</v>
      </c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x14ac:dyDescent="0.25">
      <c r="A403" s="1" t="s">
        <v>80</v>
      </c>
      <c r="B403" s="1" t="s">
        <v>33</v>
      </c>
      <c r="C403" s="1" t="s">
        <v>81</v>
      </c>
      <c r="D403" s="1" t="s">
        <v>82</v>
      </c>
      <c r="E403" s="1">
        <v>2002</v>
      </c>
      <c r="F403" s="1">
        <v>28</v>
      </c>
      <c r="G403" s="1">
        <v>0</v>
      </c>
      <c r="H403" s="1"/>
      <c r="I403" s="1">
        <v>0</v>
      </c>
      <c r="J403" s="1">
        <v>16600807</v>
      </c>
      <c r="K403" s="1">
        <v>6.3304150999999997</v>
      </c>
      <c r="L403" s="2">
        <v>225500000</v>
      </c>
      <c r="M403" s="2">
        <v>334400000</v>
      </c>
      <c r="N403" s="2">
        <v>111200000</v>
      </c>
      <c r="O403" s="2">
        <v>264200000</v>
      </c>
      <c r="P403" s="1">
        <v>2.0278494999999999</v>
      </c>
      <c r="Q403" s="1">
        <v>1.2656489</v>
      </c>
      <c r="R403" s="1">
        <v>70194000</v>
      </c>
      <c r="S403" s="1">
        <v>0.26564889000000003</v>
      </c>
      <c r="T403" s="1">
        <v>1.2598851</v>
      </c>
      <c r="U403" s="1">
        <v>104.45817</v>
      </c>
      <c r="V403" s="1">
        <v>7.7564903999999997</v>
      </c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x14ac:dyDescent="0.25">
      <c r="A404" s="1" t="s">
        <v>80</v>
      </c>
      <c r="B404" s="1" t="s">
        <v>33</v>
      </c>
      <c r="C404" s="1" t="s">
        <v>81</v>
      </c>
      <c r="D404" s="1" t="s">
        <v>82</v>
      </c>
      <c r="E404" s="1">
        <v>2003</v>
      </c>
      <c r="F404" s="1">
        <v>28</v>
      </c>
      <c r="G404" s="1">
        <v>0</v>
      </c>
      <c r="H404" s="1"/>
      <c r="I404" s="1">
        <v>0</v>
      </c>
      <c r="J404" s="1">
        <v>17097738</v>
      </c>
      <c r="K404" s="1">
        <v>6.0938601999999999</v>
      </c>
      <c r="L404" s="2">
        <v>232800000</v>
      </c>
      <c r="M404" s="2">
        <v>341600000</v>
      </c>
      <c r="N404" s="2">
        <v>118800000</v>
      </c>
      <c r="O404" s="2">
        <v>267400000</v>
      </c>
      <c r="P404" s="1">
        <v>1.9602652</v>
      </c>
      <c r="Q404" s="1">
        <v>1.2771524999999999</v>
      </c>
      <c r="R404" s="1">
        <v>74121892</v>
      </c>
      <c r="S404" s="1">
        <v>0.27715244999999999</v>
      </c>
      <c r="T404" s="1">
        <v>0.53070452000000001</v>
      </c>
      <c r="U404" s="1">
        <v>100.63703</v>
      </c>
      <c r="V404" s="1">
        <v>7.7587175999999998</v>
      </c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x14ac:dyDescent="0.25">
      <c r="A405" s="1" t="s">
        <v>80</v>
      </c>
      <c r="B405" s="1" t="s">
        <v>33</v>
      </c>
      <c r="C405" s="1" t="s">
        <v>81</v>
      </c>
      <c r="D405" s="1" t="s">
        <v>82</v>
      </c>
      <c r="E405" s="1">
        <v>2004</v>
      </c>
      <c r="F405" s="1">
        <v>28</v>
      </c>
      <c r="G405" s="1">
        <v>0</v>
      </c>
      <c r="H405" s="1"/>
      <c r="I405" s="1">
        <v>0</v>
      </c>
      <c r="J405" s="1">
        <v>19943025</v>
      </c>
      <c r="K405" s="1">
        <v>5.3908006000000004</v>
      </c>
      <c r="L405" s="2">
        <v>248300000</v>
      </c>
      <c r="M405" s="2">
        <v>331200000</v>
      </c>
      <c r="N405" s="2">
        <v>116900000</v>
      </c>
      <c r="O405" s="2">
        <v>269200000</v>
      </c>
      <c r="P405" s="1">
        <v>2.1238858</v>
      </c>
      <c r="Q405" s="1">
        <v>1.2303926000000001</v>
      </c>
      <c r="R405" s="1">
        <v>62020299</v>
      </c>
      <c r="S405" s="1">
        <v>0.2303926</v>
      </c>
      <c r="T405" s="1">
        <v>0.37798683999999999</v>
      </c>
      <c r="U405" s="1">
        <v>85.995729999999995</v>
      </c>
      <c r="V405" s="1">
        <v>6.9096584999999999</v>
      </c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x14ac:dyDescent="0.25">
      <c r="A406" s="1" t="s">
        <v>80</v>
      </c>
      <c r="B406" s="1" t="s">
        <v>33</v>
      </c>
      <c r="C406" s="1" t="s">
        <v>81</v>
      </c>
      <c r="D406" s="1" t="s">
        <v>82</v>
      </c>
      <c r="E406" s="1">
        <v>2005</v>
      </c>
      <c r="F406" s="1">
        <v>28</v>
      </c>
      <c r="G406" s="1">
        <v>0</v>
      </c>
      <c r="H406" s="1"/>
      <c r="I406" s="1">
        <v>0</v>
      </c>
      <c r="J406" s="1">
        <v>21402676</v>
      </c>
      <c r="K406" s="1">
        <v>5.2692731999999998</v>
      </c>
      <c r="L406" s="2">
        <v>264200000</v>
      </c>
      <c r="M406" s="2">
        <v>380500000</v>
      </c>
      <c r="N406" s="2">
        <v>134300000</v>
      </c>
      <c r="O406" s="2">
        <v>236700000</v>
      </c>
      <c r="P406" s="1">
        <v>1.9667489</v>
      </c>
      <c r="Q406" s="1">
        <v>1.6072816999999999</v>
      </c>
      <c r="R406" s="2">
        <v>143800000</v>
      </c>
      <c r="S406" s="1">
        <v>0.60728174000000001</v>
      </c>
      <c r="T406" s="1">
        <v>1.0359384</v>
      </c>
      <c r="U406" s="1">
        <v>95.385735999999994</v>
      </c>
      <c r="V406" s="1">
        <v>1.8250054</v>
      </c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x14ac:dyDescent="0.25">
      <c r="A407" s="1" t="s">
        <v>80</v>
      </c>
      <c r="B407" s="1" t="s">
        <v>33</v>
      </c>
      <c r="C407" s="1" t="s">
        <v>81</v>
      </c>
      <c r="D407" s="1" t="s">
        <v>82</v>
      </c>
      <c r="E407" s="1">
        <v>2006</v>
      </c>
      <c r="F407" s="1">
        <v>28</v>
      </c>
      <c r="G407" s="1">
        <v>0</v>
      </c>
      <c r="H407" s="1"/>
      <c r="I407" s="1">
        <v>0</v>
      </c>
      <c r="J407" s="1">
        <v>22028521</v>
      </c>
      <c r="K407" s="1">
        <v>5.5140608000000002</v>
      </c>
      <c r="L407" s="2">
        <v>291900000</v>
      </c>
      <c r="M407" s="2">
        <v>463200000</v>
      </c>
      <c r="N407" s="2">
        <v>149400000</v>
      </c>
      <c r="O407" s="2">
        <v>271300000</v>
      </c>
      <c r="P407" s="1">
        <v>1.9537893</v>
      </c>
      <c r="Q407" s="1">
        <v>1.7075897</v>
      </c>
      <c r="R407" s="2">
        <v>191900000</v>
      </c>
      <c r="S407" s="1">
        <v>0.70758969000000005</v>
      </c>
      <c r="T407" s="1">
        <v>1.0058556999999999</v>
      </c>
      <c r="U407" s="1">
        <v>94.119619</v>
      </c>
      <c r="V407" s="1">
        <v>2.2431828</v>
      </c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x14ac:dyDescent="0.25">
      <c r="A408" s="1" t="s">
        <v>80</v>
      </c>
      <c r="B408" s="1" t="s">
        <v>33</v>
      </c>
      <c r="C408" s="1" t="s">
        <v>81</v>
      </c>
      <c r="D408" s="1" t="s">
        <v>82</v>
      </c>
      <c r="E408" s="1">
        <v>2007</v>
      </c>
      <c r="F408" s="1">
        <v>28</v>
      </c>
      <c r="G408" s="1">
        <v>0</v>
      </c>
      <c r="H408" s="1"/>
      <c r="I408" s="1">
        <v>0</v>
      </c>
      <c r="J408" s="1">
        <v>22537950</v>
      </c>
      <c r="K408" s="1">
        <v>6.4711943999999999</v>
      </c>
      <c r="L408" s="2">
        <v>330300000</v>
      </c>
      <c r="M408" s="2">
        <v>498400000</v>
      </c>
      <c r="N408" s="2">
        <v>202700000</v>
      </c>
      <c r="O408" s="2">
        <v>336600000</v>
      </c>
      <c r="P408" s="1">
        <v>1.6294166999999999</v>
      </c>
      <c r="Q408" s="1">
        <v>1.4805406999999999</v>
      </c>
      <c r="R408" s="2">
        <v>161800000</v>
      </c>
      <c r="S408" s="1">
        <v>0.48054069999999999</v>
      </c>
      <c r="T408" s="1">
        <v>0.84257568000000005</v>
      </c>
      <c r="U408" s="1">
        <v>126.81322</v>
      </c>
      <c r="V408" s="1">
        <v>1.8096144999999999</v>
      </c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x14ac:dyDescent="0.25">
      <c r="A409" s="1" t="s">
        <v>80</v>
      </c>
      <c r="B409" s="1" t="s">
        <v>33</v>
      </c>
      <c r="C409" s="1" t="s">
        <v>81</v>
      </c>
      <c r="D409" s="1" t="s">
        <v>82</v>
      </c>
      <c r="E409" s="1">
        <v>2008</v>
      </c>
      <c r="F409" s="1">
        <v>28</v>
      </c>
      <c r="G409" s="1">
        <v>0</v>
      </c>
      <c r="H409" s="1"/>
      <c r="I409" s="1">
        <v>0</v>
      </c>
      <c r="J409" s="1">
        <v>21024443</v>
      </c>
      <c r="K409" s="1">
        <v>12.969922</v>
      </c>
      <c r="L409" s="2">
        <v>469100000</v>
      </c>
      <c r="M409" s="2">
        <v>658200000</v>
      </c>
      <c r="N409" s="2">
        <v>239100000</v>
      </c>
      <c r="O409" s="2">
        <v>170000000</v>
      </c>
      <c r="P409" s="1">
        <v>1.9620754</v>
      </c>
      <c r="Q409" s="1">
        <v>3.8715522999999998</v>
      </c>
      <c r="R409" s="2">
        <v>488200000</v>
      </c>
      <c r="S409" s="1">
        <v>2.8715522999999998</v>
      </c>
      <c r="T409" s="1">
        <v>1.1895249999999999</v>
      </c>
      <c r="U409" s="1">
        <v>153.16262</v>
      </c>
      <c r="V409" s="1">
        <v>58.815589000000003</v>
      </c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x14ac:dyDescent="0.25">
      <c r="A410" s="1" t="s">
        <v>80</v>
      </c>
      <c r="B410" s="1" t="s">
        <v>33</v>
      </c>
      <c r="C410" s="1" t="s">
        <v>81</v>
      </c>
      <c r="D410" s="1" t="s">
        <v>82</v>
      </c>
      <c r="E410" s="1">
        <v>2009</v>
      </c>
      <c r="F410" s="1">
        <v>28</v>
      </c>
      <c r="G410" s="1">
        <v>0</v>
      </c>
      <c r="H410" s="1"/>
      <c r="I410" s="1">
        <v>0</v>
      </c>
      <c r="J410" s="1">
        <v>20738666</v>
      </c>
      <c r="K410" s="1">
        <v>7.8129543000000004</v>
      </c>
      <c r="L410" s="2">
        <v>358500000</v>
      </c>
      <c r="M410" s="2">
        <v>519500000</v>
      </c>
      <c r="N410" s="2">
        <v>358200000</v>
      </c>
      <c r="O410" s="2">
        <v>495400000</v>
      </c>
      <c r="P410" s="1">
        <v>1.0010665999999999</v>
      </c>
      <c r="Q410" s="1">
        <v>1.0485382999999999</v>
      </c>
      <c r="R410" s="1">
        <v>24046756</v>
      </c>
      <c r="S410" s="1">
        <v>4.8538289999999998E-2</v>
      </c>
      <c r="T410" s="1">
        <v>0.43313700999999999</v>
      </c>
      <c r="U410" s="1">
        <v>150.59622999999999</v>
      </c>
      <c r="V410" s="1">
        <v>13.231529999999999</v>
      </c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x14ac:dyDescent="0.25">
      <c r="A411" s="1" t="s">
        <v>80</v>
      </c>
      <c r="B411" s="1" t="s">
        <v>33</v>
      </c>
      <c r="C411" s="1" t="s">
        <v>81</v>
      </c>
      <c r="D411" s="1" t="s">
        <v>82</v>
      </c>
      <c r="E411" s="1">
        <v>2010</v>
      </c>
      <c r="F411" s="1">
        <v>28</v>
      </c>
      <c r="G411" s="1">
        <v>0</v>
      </c>
      <c r="H411" s="1"/>
      <c r="I411" s="1">
        <v>0</v>
      </c>
      <c r="J411" s="1">
        <v>19952800</v>
      </c>
      <c r="K411" s="1">
        <v>7.6601160999999998</v>
      </c>
      <c r="L411" s="2">
        <v>342400000</v>
      </c>
      <c r="M411" s="2">
        <v>502200000</v>
      </c>
      <c r="N411" s="2">
        <v>353400000</v>
      </c>
      <c r="O411" s="2">
        <v>517900000</v>
      </c>
      <c r="P411" s="1">
        <v>0.96892285</v>
      </c>
      <c r="Q411" s="1">
        <v>0.96979806000000002</v>
      </c>
      <c r="R411" s="1">
        <v>-15640300</v>
      </c>
      <c r="S411" s="1">
        <v>-3.020194E-2</v>
      </c>
      <c r="T411" s="1">
        <v>0.26069912000000001</v>
      </c>
      <c r="U411" s="1">
        <v>240.90078</v>
      </c>
      <c r="V411" s="1">
        <v>24.072106000000002</v>
      </c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x14ac:dyDescent="0.25">
      <c r="A412" s="1" t="s">
        <v>80</v>
      </c>
      <c r="B412" s="1" t="s">
        <v>33</v>
      </c>
      <c r="C412" s="1" t="s">
        <v>81</v>
      </c>
      <c r="D412" s="1" t="s">
        <v>82</v>
      </c>
      <c r="E412" s="1">
        <v>2011</v>
      </c>
      <c r="F412" s="1">
        <v>28</v>
      </c>
      <c r="G412" s="1">
        <v>0</v>
      </c>
      <c r="H412" s="1"/>
      <c r="I412" s="1">
        <v>0</v>
      </c>
      <c r="J412" s="1">
        <v>20266091</v>
      </c>
      <c r="K412" s="1">
        <v>8.5990555999999998</v>
      </c>
      <c r="L412" s="2">
        <v>367500000</v>
      </c>
      <c r="M412" s="2">
        <v>538500000</v>
      </c>
      <c r="N412" s="2">
        <v>345200000</v>
      </c>
      <c r="O412" s="2">
        <v>507300000</v>
      </c>
      <c r="P412" s="1">
        <v>1.0647427</v>
      </c>
      <c r="Q412" s="1">
        <v>1.0613177</v>
      </c>
      <c r="R412" s="1">
        <v>31109235</v>
      </c>
      <c r="S412" s="1">
        <v>6.1317719999999999E-2</v>
      </c>
      <c r="T412" s="1">
        <v>0.35533024000000002</v>
      </c>
      <c r="U412" s="1">
        <v>232.20339000000001</v>
      </c>
      <c r="V412" s="1">
        <v>22.584622</v>
      </c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x14ac:dyDescent="0.25">
      <c r="A413" s="1" t="s">
        <v>80</v>
      </c>
      <c r="B413" s="1" t="s">
        <v>33</v>
      </c>
      <c r="C413" s="1" t="s">
        <v>81</v>
      </c>
      <c r="D413" s="1" t="s">
        <v>82</v>
      </c>
      <c r="E413" s="1">
        <v>2012</v>
      </c>
      <c r="F413" s="1">
        <v>28</v>
      </c>
      <c r="G413" s="1">
        <v>0</v>
      </c>
      <c r="H413" s="1"/>
      <c r="I413" s="1">
        <v>0</v>
      </c>
      <c r="J413" s="1">
        <v>20962087</v>
      </c>
      <c r="K413" s="1">
        <v>6.1496928000000004</v>
      </c>
      <c r="L413" s="2">
        <v>328400000</v>
      </c>
      <c r="M413" s="2">
        <v>370400000</v>
      </c>
      <c r="N413" s="2">
        <v>351000000</v>
      </c>
      <c r="O413" s="2">
        <v>511400000</v>
      </c>
      <c r="P413" s="1">
        <v>0.93564420000000004</v>
      </c>
      <c r="Q413" s="1">
        <v>0.72424341999999997</v>
      </c>
      <c r="R413" s="2">
        <v>-141000000</v>
      </c>
      <c r="S413" s="1">
        <v>-0.27575657999999997</v>
      </c>
      <c r="T413" s="1">
        <v>0.43545708999999999</v>
      </c>
      <c r="U413" s="1">
        <v>215.36930000000001</v>
      </c>
      <c r="V413" s="1">
        <v>37.365890999999998</v>
      </c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x14ac:dyDescent="0.25">
      <c r="A414" s="1" t="s">
        <v>80</v>
      </c>
      <c r="B414" s="1" t="s">
        <v>33</v>
      </c>
      <c r="C414" s="1" t="s">
        <v>81</v>
      </c>
      <c r="D414" s="1" t="s">
        <v>82</v>
      </c>
      <c r="E414" s="1">
        <v>2013</v>
      </c>
      <c r="F414" s="1">
        <v>28</v>
      </c>
      <c r="G414" s="1">
        <v>0</v>
      </c>
      <c r="H414" s="1"/>
      <c r="I414" s="1">
        <v>0</v>
      </c>
      <c r="J414" s="1">
        <v>20872526</v>
      </c>
      <c r="K414" s="1">
        <v>12.339560000000001</v>
      </c>
      <c r="L414" s="2">
        <v>472100000</v>
      </c>
      <c r="M414" s="2">
        <v>638500000</v>
      </c>
      <c r="N414" s="2">
        <v>425500000</v>
      </c>
      <c r="O414" s="2">
        <v>660800000</v>
      </c>
      <c r="P414" s="1">
        <v>1.1097268</v>
      </c>
      <c r="Q414" s="1">
        <v>0.96622284999999997</v>
      </c>
      <c r="R414" s="1">
        <v>-22318894</v>
      </c>
      <c r="S414" s="1">
        <v>-3.3777149999999999E-2</v>
      </c>
      <c r="T414" s="1">
        <v>0.36456367000000001</v>
      </c>
      <c r="U414" s="1">
        <v>214.32982999999999</v>
      </c>
      <c r="V414" s="1">
        <v>29.484417000000001</v>
      </c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x14ac:dyDescent="0.25">
      <c r="A415" s="1" t="s">
        <v>80</v>
      </c>
      <c r="B415" s="1" t="s">
        <v>33</v>
      </c>
      <c r="C415" s="1" t="s">
        <v>81</v>
      </c>
      <c r="D415" s="1" t="s">
        <v>82</v>
      </c>
      <c r="E415" s="1">
        <v>2014</v>
      </c>
      <c r="F415" s="1">
        <v>28</v>
      </c>
      <c r="G415" s="1">
        <v>0</v>
      </c>
      <c r="H415" s="1"/>
      <c r="I415" s="1">
        <v>0</v>
      </c>
      <c r="J415" s="1">
        <v>21224639</v>
      </c>
      <c r="K415" s="1">
        <v>11.896661999999999</v>
      </c>
      <c r="L415" s="2">
        <v>481100000</v>
      </c>
      <c r="M415" s="2">
        <v>590100000</v>
      </c>
      <c r="N415" s="2">
        <v>423900000</v>
      </c>
      <c r="O415" s="2">
        <v>637900000</v>
      </c>
      <c r="P415" s="1">
        <v>1.134798</v>
      </c>
      <c r="Q415" s="1">
        <v>0.92514293999999997</v>
      </c>
      <c r="R415" s="1">
        <v>-47747879</v>
      </c>
      <c r="S415" s="1">
        <v>-7.4857060000000003E-2</v>
      </c>
      <c r="T415" s="1">
        <v>0.46150321</v>
      </c>
      <c r="U415" s="1">
        <v>206.12057999999999</v>
      </c>
      <c r="V415" s="1">
        <v>23.969761999999999</v>
      </c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x14ac:dyDescent="0.25">
      <c r="A416" s="1" t="s">
        <v>80</v>
      </c>
      <c r="B416" s="1" t="s">
        <v>33</v>
      </c>
      <c r="C416" s="1" t="s">
        <v>81</v>
      </c>
      <c r="D416" s="1" t="s">
        <v>82</v>
      </c>
      <c r="E416" s="1">
        <v>2015</v>
      </c>
      <c r="F416" s="1">
        <v>28</v>
      </c>
      <c r="G416" s="1">
        <v>0</v>
      </c>
      <c r="H416" s="1"/>
      <c r="I416" s="1">
        <v>0</v>
      </c>
      <c r="J416" s="1">
        <v>21879137</v>
      </c>
      <c r="K416" s="1">
        <v>11.786875999999999</v>
      </c>
      <c r="L416" s="2">
        <v>494300000</v>
      </c>
      <c r="M416" s="2">
        <v>654700000</v>
      </c>
      <c r="N416" s="2">
        <v>425000000</v>
      </c>
      <c r="O416" s="2">
        <v>618300000</v>
      </c>
      <c r="P416" s="1">
        <v>1.1630069000000001</v>
      </c>
      <c r="Q416" s="1">
        <v>1.0589845</v>
      </c>
      <c r="R416" s="1">
        <v>36467809</v>
      </c>
      <c r="S416" s="1">
        <v>5.8984460000000002E-2</v>
      </c>
      <c r="T416" s="1">
        <v>0.63031554000000001</v>
      </c>
      <c r="U416" s="1">
        <v>195.94533999999999</v>
      </c>
      <c r="V416" s="1">
        <v>21.410070999999999</v>
      </c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x14ac:dyDescent="0.25">
      <c r="A417" s="1" t="s">
        <v>80</v>
      </c>
      <c r="B417" s="1" t="s">
        <v>33</v>
      </c>
      <c r="C417" s="1" t="s">
        <v>81</v>
      </c>
      <c r="D417" s="1" t="s">
        <v>82</v>
      </c>
      <c r="E417" s="1">
        <v>2016</v>
      </c>
      <c r="F417" s="1">
        <v>28</v>
      </c>
      <c r="G417" s="1">
        <v>0</v>
      </c>
      <c r="H417" s="1"/>
      <c r="I417" s="1">
        <v>0</v>
      </c>
      <c r="J417" s="1">
        <v>23343172</v>
      </c>
      <c r="K417" s="1">
        <v>11.238301999999999</v>
      </c>
      <c r="L417" s="2">
        <v>511500000</v>
      </c>
      <c r="M417" s="2">
        <v>634100000</v>
      </c>
      <c r="N417" s="2">
        <v>428500000</v>
      </c>
      <c r="O417" s="2">
        <v>611500000</v>
      </c>
      <c r="P417" s="1">
        <v>1.1939276999999999</v>
      </c>
      <c r="Q417" s="1">
        <v>1.0370112</v>
      </c>
      <c r="R417" s="1">
        <v>22630955</v>
      </c>
      <c r="S417" s="1">
        <v>3.7011200000000001E-2</v>
      </c>
      <c r="T417" s="1">
        <v>0.71935342000000002</v>
      </c>
      <c r="U417" s="1">
        <v>180.06957</v>
      </c>
      <c r="V417" s="1">
        <v>19.374593000000001</v>
      </c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x14ac:dyDescent="0.25">
      <c r="A418" s="1" t="s">
        <v>80</v>
      </c>
      <c r="B418" s="1" t="s">
        <v>33</v>
      </c>
      <c r="C418" s="1" t="s">
        <v>81</v>
      </c>
      <c r="D418" s="1" t="s">
        <v>82</v>
      </c>
      <c r="E418" s="1">
        <v>2017</v>
      </c>
      <c r="F418" s="1">
        <v>28</v>
      </c>
      <c r="G418" s="1">
        <v>0</v>
      </c>
      <c r="H418" s="1"/>
      <c r="I418" s="1">
        <v>0</v>
      </c>
      <c r="J418" s="1">
        <v>24004662</v>
      </c>
      <c r="K418" s="1">
        <v>10.748068999999999</v>
      </c>
      <c r="L418" s="2">
        <v>522300000</v>
      </c>
      <c r="M418" s="2">
        <v>723600000</v>
      </c>
      <c r="N418" s="2">
        <v>441600000</v>
      </c>
      <c r="O418" s="2">
        <v>624100000</v>
      </c>
      <c r="P418" s="1">
        <v>1.1826074</v>
      </c>
      <c r="Q418" s="1">
        <v>1.1593656999999999</v>
      </c>
      <c r="R418" s="1">
        <v>99459222</v>
      </c>
      <c r="S418" s="1">
        <v>0.15936570999999999</v>
      </c>
      <c r="T418" s="1">
        <v>0.70257857999999995</v>
      </c>
      <c r="U418" s="1">
        <v>165.83591000000001</v>
      </c>
      <c r="V418" s="1">
        <v>24.014565000000001</v>
      </c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x14ac:dyDescent="0.25">
      <c r="A419" s="1" t="s">
        <v>80</v>
      </c>
      <c r="B419" s="1" t="s">
        <v>33</v>
      </c>
      <c r="C419" s="1" t="s">
        <v>81</v>
      </c>
      <c r="D419" s="1" t="s">
        <v>82</v>
      </c>
      <c r="E419" s="1">
        <v>2018</v>
      </c>
      <c r="F419" s="1">
        <v>28</v>
      </c>
      <c r="G419" s="1">
        <v>0</v>
      </c>
      <c r="H419" s="1"/>
      <c r="I419" s="1">
        <v>0</v>
      </c>
      <c r="J419" s="1">
        <v>24632922</v>
      </c>
      <c r="K419" s="1">
        <v>10.053781000000001</v>
      </c>
      <c r="L419" s="2">
        <v>530800000</v>
      </c>
      <c r="M419" s="2">
        <v>678800000</v>
      </c>
      <c r="N419" s="2">
        <v>454300000</v>
      </c>
      <c r="O419" s="2">
        <v>601900000</v>
      </c>
      <c r="P419" s="1">
        <v>1.1684753000000001</v>
      </c>
      <c r="Q419" s="1">
        <v>1.1277701</v>
      </c>
      <c r="R419" s="1">
        <v>76901728</v>
      </c>
      <c r="S419" s="1">
        <v>0.12777013000000001</v>
      </c>
      <c r="T419" s="1">
        <v>0.86970150000000002</v>
      </c>
      <c r="U419" s="1">
        <v>157.59986000000001</v>
      </c>
      <c r="V419" s="1">
        <v>17.845918999999999</v>
      </c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x14ac:dyDescent="0.25">
      <c r="A420" s="1" t="s">
        <v>80</v>
      </c>
      <c r="B420" s="1" t="s">
        <v>33</v>
      </c>
      <c r="C420" s="1" t="s">
        <v>81</v>
      </c>
      <c r="D420" s="1" t="s">
        <v>82</v>
      </c>
      <c r="E420" s="1">
        <v>2019</v>
      </c>
      <c r="F420" s="1">
        <v>28</v>
      </c>
      <c r="G420" s="1">
        <v>0</v>
      </c>
      <c r="H420" s="1"/>
      <c r="I420" s="1">
        <v>0</v>
      </c>
      <c r="J420" s="1">
        <v>25223715</v>
      </c>
      <c r="K420" s="1">
        <v>10.058705</v>
      </c>
      <c r="L420" s="2">
        <v>537800000</v>
      </c>
      <c r="M420" s="2">
        <v>700400000</v>
      </c>
      <c r="N420" s="2">
        <v>461200000</v>
      </c>
      <c r="O420" s="2">
        <v>621400000</v>
      </c>
      <c r="P420" s="1">
        <v>1.1660557</v>
      </c>
      <c r="Q420" s="1">
        <v>1.1271822</v>
      </c>
      <c r="R420" s="1">
        <v>79029794</v>
      </c>
      <c r="S420" s="1">
        <v>0.12718214999999999</v>
      </c>
      <c r="T420" s="1">
        <v>0.79312148000000005</v>
      </c>
      <c r="U420" s="1">
        <v>148.73661999999999</v>
      </c>
      <c r="V420" s="1">
        <v>20.716186</v>
      </c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x14ac:dyDescent="0.25">
      <c r="A421" s="1" t="s">
        <v>80</v>
      </c>
      <c r="B421" s="1" t="s">
        <v>33</v>
      </c>
      <c r="C421" s="1" t="s">
        <v>81</v>
      </c>
      <c r="D421" s="1" t="s">
        <v>82</v>
      </c>
      <c r="E421" s="1">
        <v>2020</v>
      </c>
      <c r="F421" s="1">
        <v>28</v>
      </c>
      <c r="G421" s="1">
        <v>0</v>
      </c>
      <c r="H421" s="1"/>
      <c r="I421" s="1">
        <v>0</v>
      </c>
      <c r="J421" s="1">
        <v>19040295</v>
      </c>
      <c r="K421" s="1">
        <v>12.788848</v>
      </c>
      <c r="L421" s="2">
        <v>475700000</v>
      </c>
      <c r="M421" s="2">
        <v>671600000</v>
      </c>
      <c r="N421" s="2">
        <v>468400000</v>
      </c>
      <c r="O421" s="2">
        <v>591300000</v>
      </c>
      <c r="P421" s="1">
        <v>1.0156372</v>
      </c>
      <c r="Q421" s="1">
        <v>1.1357504</v>
      </c>
      <c r="R421" s="1">
        <v>80273506</v>
      </c>
      <c r="S421" s="1">
        <v>0.13575043000000001</v>
      </c>
      <c r="T421" s="1">
        <v>0.76211969000000002</v>
      </c>
      <c r="U421" s="1">
        <v>170.14100999999999</v>
      </c>
      <c r="V421" s="1">
        <v>24.773467</v>
      </c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x14ac:dyDescent="0.25">
      <c r="A422" s="1" t="s">
        <v>83</v>
      </c>
      <c r="B422" s="1" t="s">
        <v>33</v>
      </c>
      <c r="C422" s="1" t="s">
        <v>84</v>
      </c>
      <c r="D422" s="1" t="s">
        <v>85</v>
      </c>
      <c r="E422" s="1">
        <v>2001</v>
      </c>
      <c r="F422" s="1">
        <v>3</v>
      </c>
      <c r="G422" s="1">
        <v>0</v>
      </c>
      <c r="H422" s="1"/>
      <c r="I422" s="1">
        <v>0</v>
      </c>
      <c r="J422" s="1">
        <v>37181068</v>
      </c>
      <c r="K422" s="1">
        <v>2.8305123000000001</v>
      </c>
      <c r="L422" s="2">
        <v>253400000</v>
      </c>
      <c r="M422" s="2">
        <v>432300000</v>
      </c>
      <c r="N422" s="1">
        <v>77297549</v>
      </c>
      <c r="O422" s="2">
        <v>197600000</v>
      </c>
      <c r="P422" s="1">
        <v>3.2777793000000002</v>
      </c>
      <c r="Q422" s="1">
        <v>2.1883040999999999</v>
      </c>
      <c r="R422" s="2">
        <v>234800000</v>
      </c>
      <c r="S422" s="1">
        <v>1.1883041000000001</v>
      </c>
      <c r="T422" s="1">
        <v>2.6895723</v>
      </c>
      <c r="U422" s="1">
        <v>39.422618</v>
      </c>
      <c r="V422" s="1">
        <v>3.4437155000000002</v>
      </c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x14ac:dyDescent="0.25">
      <c r="A423" s="1" t="s">
        <v>83</v>
      </c>
      <c r="B423" s="1" t="s">
        <v>33</v>
      </c>
      <c r="C423" s="1" t="s">
        <v>84</v>
      </c>
      <c r="D423" s="1" t="s">
        <v>85</v>
      </c>
      <c r="E423" s="1">
        <v>2002</v>
      </c>
      <c r="F423" s="1">
        <v>3</v>
      </c>
      <c r="G423" s="1">
        <v>0</v>
      </c>
      <c r="H423" s="1"/>
      <c r="I423" s="1">
        <v>0</v>
      </c>
      <c r="J423" s="1">
        <v>37720556</v>
      </c>
      <c r="K423" s="1">
        <v>3.1313971</v>
      </c>
      <c r="L423" s="2">
        <v>246500000</v>
      </c>
      <c r="M423" s="2">
        <v>444400000</v>
      </c>
      <c r="N423" s="1">
        <v>83266336</v>
      </c>
      <c r="O423" s="2">
        <v>151600000</v>
      </c>
      <c r="P423" s="1">
        <v>2.9604493000000001</v>
      </c>
      <c r="Q423" s="1">
        <v>2.9305295999999998</v>
      </c>
      <c r="R423" s="2">
        <v>292700000</v>
      </c>
      <c r="S423" s="1">
        <v>1.9305296000000001</v>
      </c>
      <c r="T423" s="1">
        <v>2.6084367999999998</v>
      </c>
      <c r="U423" s="1">
        <v>44.419567999999998</v>
      </c>
      <c r="V423" s="1">
        <v>3.3943884</v>
      </c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x14ac:dyDescent="0.25">
      <c r="A424" s="1" t="s">
        <v>83</v>
      </c>
      <c r="B424" s="1" t="s">
        <v>33</v>
      </c>
      <c r="C424" s="1" t="s">
        <v>84</v>
      </c>
      <c r="D424" s="1" t="s">
        <v>85</v>
      </c>
      <c r="E424" s="1">
        <v>2003</v>
      </c>
      <c r="F424" s="1">
        <v>3</v>
      </c>
      <c r="G424" s="1">
        <v>0</v>
      </c>
      <c r="H424" s="1"/>
      <c r="I424" s="1">
        <v>0</v>
      </c>
      <c r="J424" s="1">
        <v>38893670</v>
      </c>
      <c r="K424" s="1">
        <v>2.4009062000000001</v>
      </c>
      <c r="L424" s="2">
        <v>243800000</v>
      </c>
      <c r="M424" s="2">
        <v>437800000</v>
      </c>
      <c r="N424" s="1">
        <v>82435773</v>
      </c>
      <c r="O424" s="2">
        <v>223000000</v>
      </c>
      <c r="P424" s="1">
        <v>2.9576367000000001</v>
      </c>
      <c r="Q424" s="1">
        <v>1.9632305999999999</v>
      </c>
      <c r="R424" s="2">
        <v>214800000</v>
      </c>
      <c r="S424" s="1">
        <v>0.96323060999999999</v>
      </c>
      <c r="T424" s="1">
        <v>1.9265839</v>
      </c>
      <c r="U424" s="1">
        <v>46.590538000000002</v>
      </c>
      <c r="V424" s="1">
        <v>1.2839365</v>
      </c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x14ac:dyDescent="0.25">
      <c r="A425" s="1" t="s">
        <v>83</v>
      </c>
      <c r="B425" s="1" t="s">
        <v>33</v>
      </c>
      <c r="C425" s="1" t="s">
        <v>84</v>
      </c>
      <c r="D425" s="1" t="s">
        <v>85</v>
      </c>
      <c r="E425" s="1">
        <v>2004</v>
      </c>
      <c r="F425" s="1">
        <v>3</v>
      </c>
      <c r="G425" s="1">
        <v>0</v>
      </c>
      <c r="H425" s="1"/>
      <c r="I425" s="1">
        <v>0</v>
      </c>
      <c r="J425" s="1">
        <v>41123857</v>
      </c>
      <c r="K425" s="1">
        <v>2.4093110000000002</v>
      </c>
      <c r="L425" s="2">
        <v>267700000</v>
      </c>
      <c r="M425" s="2">
        <v>487400000</v>
      </c>
      <c r="N425" s="1">
        <v>89467944</v>
      </c>
      <c r="O425" s="2">
        <v>275800000</v>
      </c>
      <c r="P425" s="1">
        <v>2.9917452</v>
      </c>
      <c r="Q425" s="1">
        <v>1.7676544000000001</v>
      </c>
      <c r="R425" s="2">
        <v>211700000</v>
      </c>
      <c r="S425" s="1">
        <v>0.76765443</v>
      </c>
      <c r="T425" s="1">
        <v>1.2393133999999999</v>
      </c>
      <c r="U425" s="1">
        <v>70.625135999999998</v>
      </c>
      <c r="V425" s="1">
        <v>1.2689249</v>
      </c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x14ac:dyDescent="0.25">
      <c r="A426" s="1" t="s">
        <v>83</v>
      </c>
      <c r="B426" s="1" t="s">
        <v>33</v>
      </c>
      <c r="C426" s="1" t="s">
        <v>84</v>
      </c>
      <c r="D426" s="1" t="s">
        <v>85</v>
      </c>
      <c r="E426" s="1">
        <v>2005</v>
      </c>
      <c r="F426" s="1">
        <v>3</v>
      </c>
      <c r="G426" s="1">
        <v>0</v>
      </c>
      <c r="H426" s="1"/>
      <c r="I426" s="1">
        <v>0</v>
      </c>
      <c r="J426" s="1">
        <v>42402653</v>
      </c>
      <c r="K426" s="1">
        <v>2.2898687</v>
      </c>
      <c r="L426" s="2">
        <v>279900000</v>
      </c>
      <c r="M426" s="2">
        <v>535100000</v>
      </c>
      <c r="N426" s="1">
        <v>94106061</v>
      </c>
      <c r="O426" s="2">
        <v>234700000</v>
      </c>
      <c r="P426" s="1">
        <v>2.9747981000000001</v>
      </c>
      <c r="Q426" s="1">
        <v>2.2804218000000001</v>
      </c>
      <c r="R426" s="2">
        <v>300500000</v>
      </c>
      <c r="S426" s="1">
        <v>1.2804218000000001</v>
      </c>
      <c r="T426" s="1">
        <v>1.8307724999999999</v>
      </c>
      <c r="U426" s="1">
        <v>42.734991000000001</v>
      </c>
      <c r="V426" s="1">
        <v>1.1776857999999999</v>
      </c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x14ac:dyDescent="0.25">
      <c r="A427" s="1" t="s">
        <v>83</v>
      </c>
      <c r="B427" s="1" t="s">
        <v>33</v>
      </c>
      <c r="C427" s="1" t="s">
        <v>84</v>
      </c>
      <c r="D427" s="1" t="s">
        <v>85</v>
      </c>
      <c r="E427" s="1">
        <v>2006</v>
      </c>
      <c r="F427" s="1">
        <v>3</v>
      </c>
      <c r="G427" s="1">
        <v>0</v>
      </c>
      <c r="H427" s="1"/>
      <c r="I427" s="1">
        <v>0</v>
      </c>
      <c r="J427" s="1">
        <v>41352038</v>
      </c>
      <c r="K427" s="1">
        <v>1.2858282000000001</v>
      </c>
      <c r="L427" s="2">
        <v>154300000</v>
      </c>
      <c r="M427" s="2">
        <v>309700000</v>
      </c>
      <c r="N427" s="1">
        <v>73386807</v>
      </c>
      <c r="O427" s="2">
        <v>137200000</v>
      </c>
      <c r="P427" s="1">
        <v>2.1020359000000002</v>
      </c>
      <c r="Q427" s="1">
        <v>2.2573097999999998</v>
      </c>
      <c r="R427" s="2">
        <v>172500000</v>
      </c>
      <c r="S427" s="1">
        <v>1.2573098</v>
      </c>
      <c r="T427" s="1">
        <v>2.4042488</v>
      </c>
      <c r="U427" s="1">
        <v>70.908162000000004</v>
      </c>
      <c r="V427" s="1">
        <v>1.2533118999999999</v>
      </c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x14ac:dyDescent="0.25">
      <c r="A428" s="1" t="s">
        <v>83</v>
      </c>
      <c r="B428" s="1" t="s">
        <v>33</v>
      </c>
      <c r="C428" s="1" t="s">
        <v>84</v>
      </c>
      <c r="D428" s="1" t="s">
        <v>85</v>
      </c>
      <c r="E428" s="1">
        <v>2007</v>
      </c>
      <c r="F428" s="1">
        <v>3</v>
      </c>
      <c r="G428" s="1">
        <v>0</v>
      </c>
      <c r="H428" s="1"/>
      <c r="I428" s="1">
        <v>0</v>
      </c>
      <c r="J428" s="1">
        <v>43236665</v>
      </c>
      <c r="K428" s="1">
        <v>3.1721884999999999</v>
      </c>
      <c r="L428" s="2">
        <v>352500000</v>
      </c>
      <c r="M428" s="2">
        <v>660200000</v>
      </c>
      <c r="N428" s="2">
        <v>148300000</v>
      </c>
      <c r="O428" s="2">
        <v>376800000</v>
      </c>
      <c r="P428" s="1">
        <v>2.3763299999999998</v>
      </c>
      <c r="Q428" s="1">
        <v>1.7524104</v>
      </c>
      <c r="R428" s="2">
        <v>283500000</v>
      </c>
      <c r="S428" s="1">
        <v>0.75241037</v>
      </c>
      <c r="T428" s="1">
        <v>1.2241507</v>
      </c>
      <c r="U428" s="1">
        <v>65.497720999999999</v>
      </c>
      <c r="V428" s="1">
        <v>1.3413615999999999</v>
      </c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x14ac:dyDescent="0.25">
      <c r="A429" s="1" t="s">
        <v>83</v>
      </c>
      <c r="B429" s="1" t="s">
        <v>33</v>
      </c>
      <c r="C429" s="1" t="s">
        <v>84</v>
      </c>
      <c r="D429" s="1" t="s">
        <v>85</v>
      </c>
      <c r="E429" s="1">
        <v>2008</v>
      </c>
      <c r="F429" s="1">
        <v>3</v>
      </c>
      <c r="G429" s="1">
        <v>0</v>
      </c>
      <c r="H429" s="1"/>
      <c r="I429" s="1">
        <v>0</v>
      </c>
      <c r="J429" s="1">
        <v>43761280</v>
      </c>
      <c r="K429" s="1">
        <v>3.6892847</v>
      </c>
      <c r="L429" s="2">
        <v>386200000</v>
      </c>
      <c r="M429" s="2">
        <v>714300000</v>
      </c>
      <c r="N429" s="2">
        <v>175700000</v>
      </c>
      <c r="O429" s="2">
        <v>391000000</v>
      </c>
      <c r="P429" s="1">
        <v>2.1979025000000001</v>
      </c>
      <c r="Q429" s="1">
        <v>1.8268302000000001</v>
      </c>
      <c r="R429" s="2">
        <v>323300000</v>
      </c>
      <c r="S429" s="1">
        <v>0.82683019000000002</v>
      </c>
      <c r="T429" s="1">
        <v>1.2330932999999999</v>
      </c>
      <c r="U429" s="1">
        <v>54.096680999999997</v>
      </c>
      <c r="V429" s="1">
        <v>1.1773422</v>
      </c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x14ac:dyDescent="0.25">
      <c r="A430" s="1" t="s">
        <v>83</v>
      </c>
      <c r="B430" s="1" t="s">
        <v>33</v>
      </c>
      <c r="C430" s="1" t="s">
        <v>84</v>
      </c>
      <c r="D430" s="1" t="s">
        <v>85</v>
      </c>
      <c r="E430" s="1">
        <v>2009</v>
      </c>
      <c r="F430" s="1">
        <v>3</v>
      </c>
      <c r="G430" s="1">
        <v>0</v>
      </c>
      <c r="H430" s="1"/>
      <c r="I430" s="1">
        <v>0</v>
      </c>
      <c r="J430" s="1">
        <v>42280868</v>
      </c>
      <c r="K430" s="1">
        <v>2.5600019999999999</v>
      </c>
      <c r="L430" s="2">
        <v>389500000</v>
      </c>
      <c r="M430" s="2">
        <v>674200000</v>
      </c>
      <c r="N430" s="2">
        <v>328700000</v>
      </c>
      <c r="O430" s="2">
        <v>410300000</v>
      </c>
      <c r="P430" s="1">
        <v>1.185092</v>
      </c>
      <c r="Q430" s="1">
        <v>1.6434782999999999</v>
      </c>
      <c r="R430" s="2">
        <v>264000000</v>
      </c>
      <c r="S430" s="1">
        <v>0.64347825999999997</v>
      </c>
      <c r="T430" s="1">
        <v>1.0331599</v>
      </c>
      <c r="U430" s="1">
        <v>56.317315999999998</v>
      </c>
      <c r="V430" s="1">
        <v>0</v>
      </c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x14ac:dyDescent="0.25">
      <c r="A431" s="1" t="s">
        <v>83</v>
      </c>
      <c r="B431" s="1" t="s">
        <v>33</v>
      </c>
      <c r="C431" s="1" t="s">
        <v>84</v>
      </c>
      <c r="D431" s="1" t="s">
        <v>85</v>
      </c>
      <c r="E431" s="1">
        <v>2010</v>
      </c>
      <c r="F431" s="1">
        <v>3</v>
      </c>
      <c r="G431" s="1">
        <v>0</v>
      </c>
      <c r="H431" s="1"/>
      <c r="I431" s="1">
        <v>0</v>
      </c>
      <c r="J431" s="1">
        <v>45375298</v>
      </c>
      <c r="K431" s="1">
        <v>3.0547236999999998</v>
      </c>
      <c r="L431" s="2">
        <v>400800000</v>
      </c>
      <c r="M431" s="2">
        <v>568100000</v>
      </c>
      <c r="N431" s="2">
        <v>384300000</v>
      </c>
      <c r="O431" s="2">
        <v>448900000</v>
      </c>
      <c r="P431" s="1">
        <v>1.0429516000000001</v>
      </c>
      <c r="Q431" s="1">
        <v>1.2657391</v>
      </c>
      <c r="R431" s="2">
        <v>119300000</v>
      </c>
      <c r="S431" s="1">
        <v>0.26573913999999998</v>
      </c>
      <c r="T431" s="1">
        <v>1.0132422999999999</v>
      </c>
      <c r="U431" s="1">
        <v>52.510773999999998</v>
      </c>
      <c r="V431" s="1">
        <v>7.1004491999999999</v>
      </c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x14ac:dyDescent="0.25">
      <c r="A432" s="1" t="s">
        <v>83</v>
      </c>
      <c r="B432" s="1" t="s">
        <v>33</v>
      </c>
      <c r="C432" s="1" t="s">
        <v>84</v>
      </c>
      <c r="D432" s="1" t="s">
        <v>85</v>
      </c>
      <c r="E432" s="1">
        <v>2011</v>
      </c>
      <c r="F432" s="1">
        <v>3</v>
      </c>
      <c r="G432" s="1">
        <v>0</v>
      </c>
      <c r="H432" s="1"/>
      <c r="I432" s="1">
        <v>0</v>
      </c>
      <c r="J432" s="1">
        <v>46191667</v>
      </c>
      <c r="K432" s="1">
        <v>2.8737294000000002</v>
      </c>
      <c r="L432" s="2">
        <v>411200000</v>
      </c>
      <c r="M432" s="2">
        <v>668900000</v>
      </c>
      <c r="N432" s="2">
        <v>355800000</v>
      </c>
      <c r="O432" s="2">
        <v>439800000</v>
      </c>
      <c r="P432" s="1">
        <v>1.1558382</v>
      </c>
      <c r="Q432" s="1">
        <v>1.5209959</v>
      </c>
      <c r="R432" s="2">
        <v>229100000</v>
      </c>
      <c r="S432" s="1">
        <v>0.52099587999999997</v>
      </c>
      <c r="T432" s="1">
        <v>0.95765383000000004</v>
      </c>
      <c r="U432" s="1">
        <v>68.659137000000001</v>
      </c>
      <c r="V432" s="1">
        <v>5.3650368999999998</v>
      </c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x14ac:dyDescent="0.25">
      <c r="A433" s="1" t="s">
        <v>83</v>
      </c>
      <c r="B433" s="1" t="s">
        <v>33</v>
      </c>
      <c r="C433" s="1" t="s">
        <v>84</v>
      </c>
      <c r="D433" s="1" t="s">
        <v>85</v>
      </c>
      <c r="E433" s="1">
        <v>2012</v>
      </c>
      <c r="F433" s="1">
        <v>3</v>
      </c>
      <c r="G433" s="1">
        <v>0</v>
      </c>
      <c r="H433" s="1"/>
      <c r="I433" s="1">
        <v>0</v>
      </c>
      <c r="J433" s="1">
        <v>47147315</v>
      </c>
      <c r="K433" s="1">
        <v>2.3578277000000001</v>
      </c>
      <c r="L433" s="2">
        <v>394100000</v>
      </c>
      <c r="M433" s="2">
        <v>633600000</v>
      </c>
      <c r="N433" s="2">
        <v>381700000</v>
      </c>
      <c r="O433" s="2">
        <v>494000000</v>
      </c>
      <c r="P433" s="1">
        <v>1.0326123</v>
      </c>
      <c r="Q433" s="1">
        <v>1.2826297</v>
      </c>
      <c r="R433" s="2">
        <v>139600000</v>
      </c>
      <c r="S433" s="1">
        <v>0.28262970999999998</v>
      </c>
      <c r="T433" s="1">
        <v>1.2126545</v>
      </c>
      <c r="U433" s="1">
        <v>67.771961000000005</v>
      </c>
      <c r="V433" s="1">
        <v>6.3372025000000001</v>
      </c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x14ac:dyDescent="0.25">
      <c r="A434" s="1" t="s">
        <v>83</v>
      </c>
      <c r="B434" s="1" t="s">
        <v>33</v>
      </c>
      <c r="C434" s="1" t="s">
        <v>84</v>
      </c>
      <c r="D434" s="1" t="s">
        <v>85</v>
      </c>
      <c r="E434" s="1">
        <v>2013</v>
      </c>
      <c r="F434" s="1">
        <v>3</v>
      </c>
      <c r="G434" s="1">
        <v>0</v>
      </c>
      <c r="H434" s="1"/>
      <c r="I434" s="1">
        <v>0</v>
      </c>
      <c r="J434" s="1">
        <v>47526243</v>
      </c>
      <c r="K434" s="1">
        <v>3.5231865999999998</v>
      </c>
      <c r="L434" s="2">
        <v>490400000</v>
      </c>
      <c r="M434" s="2">
        <v>739400000</v>
      </c>
      <c r="N434" s="2">
        <v>440700000</v>
      </c>
      <c r="O434" s="2">
        <v>587400000</v>
      </c>
      <c r="P434" s="1">
        <v>1.1128114</v>
      </c>
      <c r="Q434" s="1">
        <v>1.2587953000000001</v>
      </c>
      <c r="R434" s="2">
        <v>152000000</v>
      </c>
      <c r="S434" s="1">
        <v>0.25879524999999998</v>
      </c>
      <c r="T434" s="1">
        <v>1.2223544</v>
      </c>
      <c r="U434" s="1">
        <v>66.649156000000005</v>
      </c>
      <c r="V434" s="1">
        <v>8.4759916999999998</v>
      </c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x14ac:dyDescent="0.25">
      <c r="A435" s="1" t="s">
        <v>83</v>
      </c>
      <c r="B435" s="1" t="s">
        <v>33</v>
      </c>
      <c r="C435" s="1" t="s">
        <v>84</v>
      </c>
      <c r="D435" s="1" t="s">
        <v>85</v>
      </c>
      <c r="E435" s="1">
        <v>2014</v>
      </c>
      <c r="F435" s="1">
        <v>3</v>
      </c>
      <c r="G435" s="1">
        <v>0</v>
      </c>
      <c r="H435" s="1"/>
      <c r="I435" s="1">
        <v>0</v>
      </c>
      <c r="J435" s="1">
        <v>47318755</v>
      </c>
      <c r="K435" s="1">
        <v>3.3594040999999999</v>
      </c>
      <c r="L435" s="2">
        <v>496300000</v>
      </c>
      <c r="M435" s="2">
        <v>711000000</v>
      </c>
      <c r="N435" s="2">
        <v>482200000</v>
      </c>
      <c r="O435" s="2">
        <v>622000000</v>
      </c>
      <c r="P435" s="1">
        <v>1.0292203</v>
      </c>
      <c r="Q435" s="1">
        <v>1.1431662</v>
      </c>
      <c r="R435" s="1">
        <v>89047663</v>
      </c>
      <c r="S435" s="1">
        <v>0.14316619</v>
      </c>
      <c r="T435" s="1">
        <v>1.2848124000000001</v>
      </c>
      <c r="U435" s="1">
        <v>65.560516000000007</v>
      </c>
      <c r="V435" s="1">
        <v>8.5848537999999994</v>
      </c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x14ac:dyDescent="0.25">
      <c r="A436" s="1" t="s">
        <v>83</v>
      </c>
      <c r="B436" s="1" t="s">
        <v>33</v>
      </c>
      <c r="C436" s="1" t="s">
        <v>84</v>
      </c>
      <c r="D436" s="1" t="s">
        <v>85</v>
      </c>
      <c r="E436" s="1">
        <v>2015</v>
      </c>
      <c r="F436" s="1">
        <v>3</v>
      </c>
      <c r="G436" s="1">
        <v>0</v>
      </c>
      <c r="H436" s="1"/>
      <c r="I436" s="1">
        <v>0</v>
      </c>
      <c r="J436" s="1">
        <v>49056316</v>
      </c>
      <c r="K436" s="1">
        <v>2.85738</v>
      </c>
      <c r="L436" s="2">
        <v>483000000</v>
      </c>
      <c r="M436" s="2">
        <v>730900000</v>
      </c>
      <c r="N436" s="2">
        <v>487200000</v>
      </c>
      <c r="O436" s="2">
        <v>615200000</v>
      </c>
      <c r="P436" s="1">
        <v>0.99140205999999997</v>
      </c>
      <c r="Q436" s="1">
        <v>1.1882315999999999</v>
      </c>
      <c r="R436" s="2">
        <v>115800000</v>
      </c>
      <c r="S436" s="1">
        <v>0.18823158000000001</v>
      </c>
      <c r="T436" s="1">
        <v>1.2994739</v>
      </c>
      <c r="U436" s="1">
        <v>60.724434000000002</v>
      </c>
      <c r="V436" s="1">
        <v>8.0385837000000002</v>
      </c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x14ac:dyDescent="0.25">
      <c r="A437" s="1" t="s">
        <v>83</v>
      </c>
      <c r="B437" s="1" t="s">
        <v>33</v>
      </c>
      <c r="C437" s="1" t="s">
        <v>84</v>
      </c>
      <c r="D437" s="1" t="s">
        <v>85</v>
      </c>
      <c r="E437" s="1">
        <v>2016</v>
      </c>
      <c r="F437" s="1">
        <v>3</v>
      </c>
      <c r="G437" s="1">
        <v>0</v>
      </c>
      <c r="H437" s="1"/>
      <c r="I437" s="1">
        <v>0</v>
      </c>
      <c r="J437" s="1">
        <v>51807372</v>
      </c>
      <c r="K437" s="1">
        <v>2.3759359999999998</v>
      </c>
      <c r="L437" s="2">
        <v>486800000</v>
      </c>
      <c r="M437" s="2">
        <v>764900000</v>
      </c>
      <c r="N437" s="2">
        <v>513900000</v>
      </c>
      <c r="O437" s="2">
        <v>640000000</v>
      </c>
      <c r="P437" s="1">
        <v>0.94721886</v>
      </c>
      <c r="Q437" s="1">
        <v>1.195098</v>
      </c>
      <c r="R437" s="2">
        <v>124900000</v>
      </c>
      <c r="S437" s="1">
        <v>0.19509803000000001</v>
      </c>
      <c r="T437" s="1">
        <v>1.3247791</v>
      </c>
      <c r="U437" s="1">
        <v>61.102519999999998</v>
      </c>
      <c r="V437" s="1">
        <v>7.3767484999999997</v>
      </c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x14ac:dyDescent="0.25">
      <c r="A438" s="1" t="s">
        <v>83</v>
      </c>
      <c r="B438" s="1" t="s">
        <v>33</v>
      </c>
      <c r="C438" s="1" t="s">
        <v>84</v>
      </c>
      <c r="D438" s="1" t="s">
        <v>85</v>
      </c>
      <c r="E438" s="1">
        <v>2017</v>
      </c>
      <c r="F438" s="1">
        <v>3</v>
      </c>
      <c r="G438" s="1">
        <v>0</v>
      </c>
      <c r="H438" s="1"/>
      <c r="I438" s="1">
        <v>0</v>
      </c>
      <c r="J438" s="1">
        <v>52098000</v>
      </c>
      <c r="K438" s="1">
        <v>2.4962141</v>
      </c>
      <c r="L438" s="2">
        <v>498000000</v>
      </c>
      <c r="M438" s="2">
        <v>730000000</v>
      </c>
      <c r="N438" s="2">
        <v>542200000</v>
      </c>
      <c r="O438" s="2">
        <v>666000000</v>
      </c>
      <c r="P438" s="1">
        <v>0.91832654000000002</v>
      </c>
      <c r="Q438" s="1">
        <v>1.0961304999999999</v>
      </c>
      <c r="R438" s="1">
        <v>64018273</v>
      </c>
      <c r="S438" s="1">
        <v>9.6130489999999999E-2</v>
      </c>
      <c r="T438" s="1">
        <v>1.1853499000000001</v>
      </c>
      <c r="U438" s="1">
        <v>60.557219000000003</v>
      </c>
      <c r="V438" s="1">
        <v>7.5939065000000001</v>
      </c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x14ac:dyDescent="0.25">
      <c r="A439" s="1" t="s">
        <v>83</v>
      </c>
      <c r="B439" s="1" t="s">
        <v>33</v>
      </c>
      <c r="C439" s="1" t="s">
        <v>84</v>
      </c>
      <c r="D439" s="1" t="s">
        <v>85</v>
      </c>
      <c r="E439" s="1">
        <v>2018</v>
      </c>
      <c r="F439" s="1">
        <v>3</v>
      </c>
      <c r="G439" s="1">
        <v>0</v>
      </c>
      <c r="H439" s="1"/>
      <c r="I439" s="1">
        <v>0</v>
      </c>
      <c r="J439" s="1">
        <v>52562196</v>
      </c>
      <c r="K439" s="1">
        <v>2.6124839</v>
      </c>
      <c r="L439" s="2">
        <v>525500000</v>
      </c>
      <c r="M439" s="2">
        <v>785300000</v>
      </c>
      <c r="N439" s="2">
        <v>557100000</v>
      </c>
      <c r="O439" s="2">
        <v>667400000</v>
      </c>
      <c r="P439" s="1">
        <v>0.94330316000000003</v>
      </c>
      <c r="Q439" s="1">
        <v>1.1766026000000001</v>
      </c>
      <c r="R439" s="2">
        <v>117900000</v>
      </c>
      <c r="S439" s="1">
        <v>0.17660255999999999</v>
      </c>
      <c r="T439" s="1">
        <v>1.1637054</v>
      </c>
      <c r="U439" s="1">
        <v>60.318959</v>
      </c>
      <c r="V439" s="1">
        <v>8.0633189000000005</v>
      </c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x14ac:dyDescent="0.25">
      <c r="A440" s="1" t="s">
        <v>83</v>
      </c>
      <c r="B440" s="1" t="s">
        <v>33</v>
      </c>
      <c r="C440" s="1" t="s">
        <v>84</v>
      </c>
      <c r="D440" s="1" t="s">
        <v>85</v>
      </c>
      <c r="E440" s="1">
        <v>2019</v>
      </c>
      <c r="F440" s="1">
        <v>3</v>
      </c>
      <c r="G440" s="1">
        <v>0</v>
      </c>
      <c r="H440" s="1"/>
      <c r="I440" s="1">
        <v>0</v>
      </c>
      <c r="J440" s="1">
        <v>54531948</v>
      </c>
      <c r="K440" s="1">
        <v>2.8950201</v>
      </c>
      <c r="L440" s="2">
        <v>568500000</v>
      </c>
      <c r="M440" s="2">
        <v>921700000</v>
      </c>
      <c r="N440" s="2">
        <v>573700000</v>
      </c>
      <c r="O440" s="2">
        <v>688900000</v>
      </c>
      <c r="P440" s="1">
        <v>0.99094526000000005</v>
      </c>
      <c r="Q440" s="1">
        <v>1.3379046999999999</v>
      </c>
      <c r="R440" s="2">
        <v>232800000</v>
      </c>
      <c r="S440" s="1">
        <v>0.33790474999999998</v>
      </c>
      <c r="T440" s="1">
        <v>1.1606235</v>
      </c>
      <c r="U440" s="1">
        <v>57.742162999999998</v>
      </c>
      <c r="V440" s="1">
        <v>7.6333544</v>
      </c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x14ac:dyDescent="0.25">
      <c r="A441" s="1" t="s">
        <v>83</v>
      </c>
      <c r="B441" s="1" t="s">
        <v>33</v>
      </c>
      <c r="C441" s="1" t="s">
        <v>84</v>
      </c>
      <c r="D441" s="1" t="s">
        <v>85</v>
      </c>
      <c r="E441" s="1">
        <v>2020</v>
      </c>
      <c r="F441" s="1">
        <v>3</v>
      </c>
      <c r="G441" s="1">
        <v>0</v>
      </c>
      <c r="H441" s="1"/>
      <c r="I441" s="1">
        <v>0</v>
      </c>
      <c r="J441" s="1">
        <v>39747596</v>
      </c>
      <c r="K441" s="1">
        <v>3.3294328000000002</v>
      </c>
      <c r="L441" s="2">
        <v>442300000</v>
      </c>
      <c r="M441" s="2">
        <v>786000000</v>
      </c>
      <c r="N441" s="2">
        <v>595700000</v>
      </c>
      <c r="O441" s="2">
        <v>708000000</v>
      </c>
      <c r="P441" s="1">
        <v>0.74252242000000002</v>
      </c>
      <c r="Q441" s="1">
        <v>1.1100292</v>
      </c>
      <c r="R441" s="1">
        <v>77906097</v>
      </c>
      <c r="S441" s="1">
        <v>0.11002924</v>
      </c>
      <c r="T441" s="1">
        <v>1.1871862</v>
      </c>
      <c r="U441" s="1">
        <v>85.991324000000006</v>
      </c>
      <c r="V441" s="1">
        <v>10.420258</v>
      </c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x14ac:dyDescent="0.25">
      <c r="A442" s="1" t="s">
        <v>86</v>
      </c>
      <c r="B442" s="1" t="s">
        <v>33</v>
      </c>
      <c r="C442" s="1" t="s">
        <v>87</v>
      </c>
      <c r="D442" s="1" t="s">
        <v>88</v>
      </c>
      <c r="E442" s="1">
        <v>2001</v>
      </c>
      <c r="F442" s="1">
        <v>21</v>
      </c>
      <c r="G442" s="1">
        <v>0</v>
      </c>
      <c r="H442" s="1"/>
      <c r="I442" s="1">
        <v>0</v>
      </c>
      <c r="J442" s="1">
        <v>9810860</v>
      </c>
      <c r="K442" s="1">
        <v>8.1500395999999995</v>
      </c>
      <c r="L442" s="2">
        <v>234700000</v>
      </c>
      <c r="M442" s="2">
        <v>282300000</v>
      </c>
      <c r="N442" s="1">
        <v>73215782</v>
      </c>
      <c r="O442" s="2">
        <v>188800000</v>
      </c>
      <c r="P442" s="1">
        <v>3.2054649</v>
      </c>
      <c r="Q442" s="1">
        <v>1.4947699999999999</v>
      </c>
      <c r="R442" s="1">
        <v>93429060</v>
      </c>
      <c r="S442" s="1">
        <v>0.49477001999999998</v>
      </c>
      <c r="T442" s="1">
        <v>11.350918</v>
      </c>
      <c r="U442" s="1">
        <v>100.79908</v>
      </c>
      <c r="V442" s="1">
        <v>30.234613</v>
      </c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x14ac:dyDescent="0.25">
      <c r="A443" s="1" t="s">
        <v>86</v>
      </c>
      <c r="B443" s="1" t="s">
        <v>33</v>
      </c>
      <c r="C443" s="1" t="s">
        <v>87</v>
      </c>
      <c r="D443" s="1" t="s">
        <v>88</v>
      </c>
      <c r="E443" s="1">
        <v>2002</v>
      </c>
      <c r="F443" s="1">
        <v>21</v>
      </c>
      <c r="G443" s="1">
        <v>0</v>
      </c>
      <c r="H443" s="1"/>
      <c r="I443" s="1">
        <v>0</v>
      </c>
      <c r="J443" s="1">
        <v>9406467</v>
      </c>
      <c r="K443" s="1">
        <v>6.3335850000000002</v>
      </c>
      <c r="L443" s="2">
        <v>139500000</v>
      </c>
      <c r="M443" s="2">
        <v>169000000</v>
      </c>
      <c r="N443" s="1">
        <v>85625589</v>
      </c>
      <c r="O443" s="2">
        <v>174300000</v>
      </c>
      <c r="P443" s="1">
        <v>1.6294173000000001</v>
      </c>
      <c r="Q443" s="1">
        <v>0.96980432999999999</v>
      </c>
      <c r="R443" s="1">
        <v>-5262820</v>
      </c>
      <c r="S443" s="1">
        <v>-3.0195670000000001E-2</v>
      </c>
      <c r="T443" s="1">
        <v>12.210057000000001</v>
      </c>
      <c r="U443" s="1">
        <v>100.34889</v>
      </c>
      <c r="V443" s="1">
        <v>6.8170719000000002</v>
      </c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x14ac:dyDescent="0.25">
      <c r="A444" s="1" t="s">
        <v>86</v>
      </c>
      <c r="B444" s="1" t="s">
        <v>33</v>
      </c>
      <c r="C444" s="1" t="s">
        <v>87</v>
      </c>
      <c r="D444" s="1" t="s">
        <v>88</v>
      </c>
      <c r="E444" s="1">
        <v>2003</v>
      </c>
      <c r="F444" s="1">
        <v>21</v>
      </c>
      <c r="G444" s="1">
        <v>0</v>
      </c>
      <c r="H444" s="1"/>
      <c r="I444" s="1">
        <v>0</v>
      </c>
      <c r="J444" s="1">
        <v>9044409</v>
      </c>
      <c r="K444" s="1">
        <v>8.5230666999999993</v>
      </c>
      <c r="L444" s="2">
        <v>184700000</v>
      </c>
      <c r="M444" s="2">
        <v>206900000</v>
      </c>
      <c r="N444" s="2">
        <v>107900000</v>
      </c>
      <c r="O444" s="2">
        <v>188400000</v>
      </c>
      <c r="P444" s="1">
        <v>1.7114552999999999</v>
      </c>
      <c r="Q444" s="1">
        <v>1.0979216000000001</v>
      </c>
      <c r="R444" s="1">
        <v>18449036</v>
      </c>
      <c r="S444" s="1">
        <v>9.7921640000000004E-2</v>
      </c>
      <c r="T444" s="1">
        <v>11.167700999999999</v>
      </c>
      <c r="U444" s="1">
        <v>96.154675999999995</v>
      </c>
      <c r="V444" s="1">
        <v>5.4941630999999997</v>
      </c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x14ac:dyDescent="0.25">
      <c r="A445" s="1" t="s">
        <v>86</v>
      </c>
      <c r="B445" s="1" t="s">
        <v>33</v>
      </c>
      <c r="C445" s="1" t="s">
        <v>87</v>
      </c>
      <c r="D445" s="1" t="s">
        <v>88</v>
      </c>
      <c r="E445" s="1">
        <v>2004</v>
      </c>
      <c r="F445" s="1">
        <v>21</v>
      </c>
      <c r="G445" s="1">
        <v>0</v>
      </c>
      <c r="H445" s="1"/>
      <c r="I445" s="1">
        <v>0</v>
      </c>
      <c r="J445" s="1">
        <v>9579076</v>
      </c>
      <c r="K445" s="1">
        <v>7.2995241999999996</v>
      </c>
      <c r="L445" s="2">
        <v>160600000</v>
      </c>
      <c r="M445" s="2">
        <v>176800000</v>
      </c>
      <c r="N445" s="1">
        <v>86250145</v>
      </c>
      <c r="O445" s="2">
        <v>163900000</v>
      </c>
      <c r="P445" s="1">
        <v>1.8625491000000001</v>
      </c>
      <c r="Q445" s="1">
        <v>1.0784547</v>
      </c>
      <c r="R445" s="1">
        <v>12861859</v>
      </c>
      <c r="S445" s="1">
        <v>7.8454739999999995E-2</v>
      </c>
      <c r="T445" s="1">
        <v>12.608604</v>
      </c>
      <c r="U445" s="1">
        <v>91.796659000000005</v>
      </c>
      <c r="V445" s="1">
        <v>5.2465744000000001</v>
      </c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x14ac:dyDescent="0.25">
      <c r="A446" s="1" t="s">
        <v>86</v>
      </c>
      <c r="B446" s="1" t="s">
        <v>33</v>
      </c>
      <c r="C446" s="1" t="s">
        <v>87</v>
      </c>
      <c r="D446" s="1" t="s">
        <v>88</v>
      </c>
      <c r="E446" s="1">
        <v>2005</v>
      </c>
      <c r="F446" s="1">
        <v>21</v>
      </c>
      <c r="G446" s="1">
        <v>0</v>
      </c>
      <c r="H446" s="1"/>
      <c r="I446" s="1">
        <v>0</v>
      </c>
      <c r="J446" s="1">
        <v>9784404</v>
      </c>
      <c r="K446" s="1">
        <v>7.9467397000000002</v>
      </c>
      <c r="L446" s="2">
        <v>170200000</v>
      </c>
      <c r="M446" s="2">
        <v>196100000</v>
      </c>
      <c r="N446" s="1">
        <v>88016310</v>
      </c>
      <c r="O446" s="2">
        <v>164500000</v>
      </c>
      <c r="P446" s="1">
        <v>1.9336104000000001</v>
      </c>
      <c r="Q446" s="1">
        <v>1.1918207999999999</v>
      </c>
      <c r="R446" s="1">
        <v>31555279</v>
      </c>
      <c r="S446" s="1">
        <v>0.19182078</v>
      </c>
      <c r="T446" s="1">
        <v>12.137803</v>
      </c>
      <c r="U446" s="1">
        <v>81.899844000000002</v>
      </c>
      <c r="V446" s="1">
        <v>4.7451414999999999</v>
      </c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x14ac:dyDescent="0.25">
      <c r="A447" s="1" t="s">
        <v>86</v>
      </c>
      <c r="B447" s="1" t="s">
        <v>33</v>
      </c>
      <c r="C447" s="1" t="s">
        <v>87</v>
      </c>
      <c r="D447" s="1" t="s">
        <v>88</v>
      </c>
      <c r="E447" s="1">
        <v>2006</v>
      </c>
      <c r="F447" s="1">
        <v>21</v>
      </c>
      <c r="G447" s="1">
        <v>0</v>
      </c>
      <c r="H447" s="1"/>
      <c r="I447" s="1">
        <v>0</v>
      </c>
      <c r="J447" s="1">
        <v>9855838</v>
      </c>
      <c r="K447" s="1">
        <v>7.8461616000000003</v>
      </c>
      <c r="L447" s="2">
        <v>170600000</v>
      </c>
      <c r="M447" s="2">
        <v>216000000</v>
      </c>
      <c r="N447" s="2">
        <v>103600000</v>
      </c>
      <c r="O447" s="2">
        <v>176400000</v>
      </c>
      <c r="P447" s="1">
        <v>1.6455949999999999</v>
      </c>
      <c r="Q447" s="1">
        <v>1.2247631999999999</v>
      </c>
      <c r="R447" s="1">
        <v>39647161</v>
      </c>
      <c r="S447" s="1">
        <v>0.22476325</v>
      </c>
      <c r="T447" s="1">
        <v>11.506614000000001</v>
      </c>
      <c r="U447" s="1">
        <v>79.249200999999999</v>
      </c>
      <c r="V447" s="1">
        <v>4.4624461000000002</v>
      </c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x14ac:dyDescent="0.25">
      <c r="A448" s="1" t="s">
        <v>86</v>
      </c>
      <c r="B448" s="1" t="s">
        <v>33</v>
      </c>
      <c r="C448" s="1" t="s">
        <v>87</v>
      </c>
      <c r="D448" s="1" t="s">
        <v>88</v>
      </c>
      <c r="E448" s="1">
        <v>2007</v>
      </c>
      <c r="F448" s="1">
        <v>21</v>
      </c>
      <c r="G448" s="1">
        <v>0</v>
      </c>
      <c r="H448" s="1"/>
      <c r="I448" s="1">
        <v>0</v>
      </c>
      <c r="J448" s="1">
        <v>10393929</v>
      </c>
      <c r="K448" s="1">
        <v>7.5948978</v>
      </c>
      <c r="L448" s="2">
        <v>169300000</v>
      </c>
      <c r="M448" s="2">
        <v>217900000</v>
      </c>
      <c r="N448" s="2">
        <v>116200000</v>
      </c>
      <c r="O448" s="2">
        <v>191200000</v>
      </c>
      <c r="P448" s="1">
        <v>1.4568068999999999</v>
      </c>
      <c r="Q448" s="1">
        <v>1.1394803</v>
      </c>
      <c r="R448" s="1">
        <v>26671875</v>
      </c>
      <c r="S448" s="1">
        <v>0.13948031999999999</v>
      </c>
      <c r="T448" s="1">
        <v>10.671495999999999</v>
      </c>
      <c r="U448" s="1">
        <v>72.790040000000005</v>
      </c>
      <c r="V448" s="1">
        <v>4.4198814999999998</v>
      </c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x14ac:dyDescent="0.25">
      <c r="A449" s="1" t="s">
        <v>86</v>
      </c>
      <c r="B449" s="1" t="s">
        <v>33</v>
      </c>
      <c r="C449" s="1" t="s">
        <v>87</v>
      </c>
      <c r="D449" s="1" t="s">
        <v>88</v>
      </c>
      <c r="E449" s="1">
        <v>2008</v>
      </c>
      <c r="F449" s="1">
        <v>21</v>
      </c>
      <c r="G449" s="1">
        <v>0</v>
      </c>
      <c r="H449" s="1"/>
      <c r="I449" s="1">
        <v>0</v>
      </c>
      <c r="J449" s="1">
        <v>9013440</v>
      </c>
      <c r="K449" s="1">
        <v>9.0953061000000002</v>
      </c>
      <c r="L449" s="2">
        <v>174400000</v>
      </c>
      <c r="M449" s="2">
        <v>221000000</v>
      </c>
      <c r="N449" s="2">
        <v>137400000</v>
      </c>
      <c r="O449" s="2">
        <v>220400000</v>
      </c>
      <c r="P449" s="1">
        <v>1.2697978999999999</v>
      </c>
      <c r="Q449" s="1">
        <v>1.0027075000000001</v>
      </c>
      <c r="R449" s="1">
        <v>596840</v>
      </c>
      <c r="S449" s="1">
        <v>2.7075300000000001E-3</v>
      </c>
      <c r="T449" s="1">
        <v>9.1543167000000008</v>
      </c>
      <c r="U449" s="1">
        <v>81.558414999999997</v>
      </c>
      <c r="V449" s="1">
        <v>4.8614879999999996</v>
      </c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x14ac:dyDescent="0.25">
      <c r="A450" s="1" t="s">
        <v>86</v>
      </c>
      <c r="B450" s="1" t="s">
        <v>33</v>
      </c>
      <c r="C450" s="1" t="s">
        <v>87</v>
      </c>
      <c r="D450" s="1" t="s">
        <v>88</v>
      </c>
      <c r="E450" s="1">
        <v>2009</v>
      </c>
      <c r="F450" s="1">
        <v>21</v>
      </c>
      <c r="G450" s="1">
        <v>0</v>
      </c>
      <c r="H450" s="1"/>
      <c r="I450" s="1">
        <v>0</v>
      </c>
      <c r="J450" s="1">
        <v>8899251</v>
      </c>
      <c r="K450" s="1">
        <v>9.2357761000000007</v>
      </c>
      <c r="L450" s="2">
        <v>188400000</v>
      </c>
      <c r="M450" s="2">
        <v>224200000</v>
      </c>
      <c r="N450" s="2">
        <v>185600000</v>
      </c>
      <c r="O450" s="2">
        <v>205100000</v>
      </c>
      <c r="P450" s="1">
        <v>1.0147812</v>
      </c>
      <c r="Q450" s="1">
        <v>1.0929597</v>
      </c>
      <c r="R450" s="1">
        <v>19065674</v>
      </c>
      <c r="S450" s="1">
        <v>9.2959650000000005E-2</v>
      </c>
      <c r="T450" s="1">
        <v>1.3882641</v>
      </c>
      <c r="U450" s="1">
        <v>81.094982999999999</v>
      </c>
      <c r="V450" s="1">
        <v>3.6306181999999998</v>
      </c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x14ac:dyDescent="0.25">
      <c r="A451" s="1" t="s">
        <v>86</v>
      </c>
      <c r="B451" s="1" t="s">
        <v>33</v>
      </c>
      <c r="C451" s="1" t="s">
        <v>87</v>
      </c>
      <c r="D451" s="1" t="s">
        <v>88</v>
      </c>
      <c r="E451" s="1">
        <v>2010</v>
      </c>
      <c r="F451" s="1">
        <v>21</v>
      </c>
      <c r="G451" s="1">
        <v>0</v>
      </c>
      <c r="H451" s="1"/>
      <c r="I451" s="1">
        <v>0</v>
      </c>
      <c r="J451" s="1">
        <v>9118113</v>
      </c>
      <c r="K451" s="1">
        <v>9.4069631999999999</v>
      </c>
      <c r="L451" s="2">
        <v>193300000</v>
      </c>
      <c r="M451" s="2">
        <v>260900000</v>
      </c>
      <c r="N451" s="2">
        <v>178200000</v>
      </c>
      <c r="O451" s="2">
        <v>200300000</v>
      </c>
      <c r="P451" s="1">
        <v>1.0843970999999999</v>
      </c>
      <c r="Q451" s="1">
        <v>1.3027211999999999</v>
      </c>
      <c r="R451" s="1">
        <v>60624999</v>
      </c>
      <c r="S451" s="1">
        <v>0.30272124</v>
      </c>
      <c r="T451" s="1">
        <v>2.2258239</v>
      </c>
      <c r="U451" s="1">
        <v>130.21951000000001</v>
      </c>
      <c r="V451" s="1">
        <v>3.9277495</v>
      </c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x14ac:dyDescent="0.25">
      <c r="A452" s="1" t="s">
        <v>86</v>
      </c>
      <c r="B452" s="1" t="s">
        <v>33</v>
      </c>
      <c r="C452" s="1" t="s">
        <v>87</v>
      </c>
      <c r="D452" s="1" t="s">
        <v>88</v>
      </c>
      <c r="E452" s="1">
        <v>2011</v>
      </c>
      <c r="F452" s="1">
        <v>21</v>
      </c>
      <c r="G452" s="1">
        <v>0</v>
      </c>
      <c r="H452" s="1"/>
      <c r="I452" s="1">
        <v>0</v>
      </c>
      <c r="J452" s="1">
        <v>9162000</v>
      </c>
      <c r="K452" s="1">
        <v>10.647608</v>
      </c>
      <c r="L452" s="2">
        <v>208500000</v>
      </c>
      <c r="M452" s="2">
        <v>275500000</v>
      </c>
      <c r="N452" s="2">
        <v>180100000</v>
      </c>
      <c r="O452" s="2">
        <v>212000000</v>
      </c>
      <c r="P452" s="1">
        <v>1.1573122</v>
      </c>
      <c r="Q452" s="1">
        <v>1.2994870999999999</v>
      </c>
      <c r="R452" s="1">
        <v>63485468</v>
      </c>
      <c r="S452" s="1">
        <v>0.29948706000000003</v>
      </c>
      <c r="T452" s="1">
        <v>2.3337254000000001</v>
      </c>
      <c r="U452" s="1">
        <v>126.86932</v>
      </c>
      <c r="V452" s="1">
        <v>5.0962509999999996</v>
      </c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x14ac:dyDescent="0.25">
      <c r="A453" s="1" t="s">
        <v>86</v>
      </c>
      <c r="B453" s="1" t="s">
        <v>33</v>
      </c>
      <c r="C453" s="1" t="s">
        <v>87</v>
      </c>
      <c r="D453" s="1" t="s">
        <v>88</v>
      </c>
      <c r="E453" s="1">
        <v>2012</v>
      </c>
      <c r="F453" s="1">
        <v>21</v>
      </c>
      <c r="G453" s="1">
        <v>0</v>
      </c>
      <c r="H453" s="1"/>
      <c r="I453" s="1">
        <v>0</v>
      </c>
      <c r="J453" s="1">
        <v>9266305</v>
      </c>
      <c r="K453" s="1">
        <v>10.204592</v>
      </c>
      <c r="L453" s="2">
        <v>210600000</v>
      </c>
      <c r="M453" s="2">
        <v>256200000</v>
      </c>
      <c r="N453" s="2">
        <v>191900000</v>
      </c>
      <c r="O453" s="2">
        <v>216100000</v>
      </c>
      <c r="P453" s="1">
        <v>1.0975254000000001</v>
      </c>
      <c r="Q453" s="1">
        <v>1.1854581</v>
      </c>
      <c r="R453" s="1">
        <v>40084891</v>
      </c>
      <c r="S453" s="1">
        <v>0.18545812</v>
      </c>
      <c r="T453" s="1">
        <v>2.5413114000000001</v>
      </c>
      <c r="U453" s="1">
        <v>126.30056999999999</v>
      </c>
      <c r="V453" s="1">
        <v>4.9512162999999996</v>
      </c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x14ac:dyDescent="0.25">
      <c r="A454" s="1" t="s">
        <v>86</v>
      </c>
      <c r="B454" s="1" t="s">
        <v>33</v>
      </c>
      <c r="C454" s="1" t="s">
        <v>87</v>
      </c>
      <c r="D454" s="1" t="s">
        <v>88</v>
      </c>
      <c r="E454" s="1">
        <v>2013</v>
      </c>
      <c r="F454" s="1">
        <v>21</v>
      </c>
      <c r="G454" s="1">
        <v>0</v>
      </c>
      <c r="H454" s="1"/>
      <c r="I454" s="1">
        <v>0</v>
      </c>
      <c r="J454" s="1">
        <v>9853086</v>
      </c>
      <c r="K454" s="1">
        <v>10.524393999999999</v>
      </c>
      <c r="L454" s="2">
        <v>240100000</v>
      </c>
      <c r="M454" s="2">
        <v>292900000</v>
      </c>
      <c r="N454" s="2">
        <v>198400000</v>
      </c>
      <c r="O454" s="2">
        <v>220600000</v>
      </c>
      <c r="P454" s="1">
        <v>1.2099739</v>
      </c>
      <c r="Q454" s="1">
        <v>1.3274294</v>
      </c>
      <c r="R454" s="1">
        <v>72247233</v>
      </c>
      <c r="S454" s="1">
        <v>0.32742945000000001</v>
      </c>
      <c r="T454" s="1">
        <v>2.5885899000000001</v>
      </c>
      <c r="U454" s="1">
        <v>116.89644</v>
      </c>
      <c r="V454" s="1">
        <v>4.0664343000000001</v>
      </c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x14ac:dyDescent="0.25">
      <c r="A455" s="1" t="s">
        <v>86</v>
      </c>
      <c r="B455" s="1" t="s">
        <v>33</v>
      </c>
      <c r="C455" s="1" t="s">
        <v>87</v>
      </c>
      <c r="D455" s="1" t="s">
        <v>88</v>
      </c>
      <c r="E455" s="1">
        <v>2014</v>
      </c>
      <c r="F455" s="1">
        <v>21</v>
      </c>
      <c r="G455" s="1">
        <v>0</v>
      </c>
      <c r="H455" s="1"/>
      <c r="I455" s="1">
        <v>0</v>
      </c>
      <c r="J455" s="1">
        <v>9700237</v>
      </c>
      <c r="K455" s="1">
        <v>9.4355098999999996</v>
      </c>
      <c r="L455" s="2">
        <v>208600000</v>
      </c>
      <c r="M455" s="2">
        <v>286500000</v>
      </c>
      <c r="N455" s="2">
        <v>198600000</v>
      </c>
      <c r="O455" s="2">
        <v>220400000</v>
      </c>
      <c r="P455" s="1">
        <v>1.0504825</v>
      </c>
      <c r="Q455" s="1">
        <v>1.3000825</v>
      </c>
      <c r="R455" s="1">
        <v>66124077</v>
      </c>
      <c r="S455" s="1">
        <v>0.30008247999999998</v>
      </c>
      <c r="T455" s="1">
        <v>2.5865282999999999</v>
      </c>
      <c r="U455" s="1">
        <v>135.43342999999999</v>
      </c>
      <c r="V455" s="1">
        <v>5.0305242000000003</v>
      </c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x14ac:dyDescent="0.25">
      <c r="A456" s="1" t="s">
        <v>86</v>
      </c>
      <c r="B456" s="1" t="s">
        <v>33</v>
      </c>
      <c r="C456" s="1" t="s">
        <v>87</v>
      </c>
      <c r="D456" s="1" t="s">
        <v>88</v>
      </c>
      <c r="E456" s="1">
        <v>2015</v>
      </c>
      <c r="F456" s="1">
        <v>21</v>
      </c>
      <c r="G456" s="1">
        <v>0</v>
      </c>
      <c r="H456" s="1"/>
      <c r="I456" s="1">
        <v>0</v>
      </c>
      <c r="J456" s="1">
        <v>9707527</v>
      </c>
      <c r="K456" s="1">
        <v>9.9126873</v>
      </c>
      <c r="L456" s="2">
        <v>213800000</v>
      </c>
      <c r="M456" s="2">
        <v>295300000</v>
      </c>
      <c r="N456" s="2">
        <v>201700000</v>
      </c>
      <c r="O456" s="2">
        <v>217800000</v>
      </c>
      <c r="P456" s="1">
        <v>1.0600026</v>
      </c>
      <c r="Q456" s="1">
        <v>1.3559808</v>
      </c>
      <c r="R456" s="1">
        <v>77520609</v>
      </c>
      <c r="S456" s="1">
        <v>0.35598075000000001</v>
      </c>
      <c r="T456" s="1">
        <v>2.5274117</v>
      </c>
      <c r="U456" s="1">
        <v>146.36236</v>
      </c>
      <c r="V456" s="1">
        <v>3.9906736999999999</v>
      </c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x14ac:dyDescent="0.25">
      <c r="A457" s="1" t="s">
        <v>86</v>
      </c>
      <c r="B457" s="1" t="s">
        <v>33</v>
      </c>
      <c r="C457" s="1" t="s">
        <v>87</v>
      </c>
      <c r="D457" s="1" t="s">
        <v>88</v>
      </c>
      <c r="E457" s="1">
        <v>2016</v>
      </c>
      <c r="F457" s="1">
        <v>21</v>
      </c>
      <c r="G457" s="1">
        <v>0</v>
      </c>
      <c r="H457" s="1"/>
      <c r="I457" s="1">
        <v>0</v>
      </c>
      <c r="J457" s="1">
        <v>9936591</v>
      </c>
      <c r="K457" s="1">
        <v>11.356392</v>
      </c>
      <c r="L457" s="2">
        <v>237600000</v>
      </c>
      <c r="M457" s="2">
        <v>296200000</v>
      </c>
      <c r="N457" s="2">
        <v>210700000</v>
      </c>
      <c r="O457" s="2">
        <v>225100000</v>
      </c>
      <c r="P457" s="1">
        <v>1.1278250999999999</v>
      </c>
      <c r="Q457" s="1">
        <v>1.3157626</v>
      </c>
      <c r="R457" s="1">
        <v>71088972</v>
      </c>
      <c r="S457" s="1">
        <v>0.31576257000000002</v>
      </c>
      <c r="T457" s="1">
        <v>2.4798081999999999</v>
      </c>
      <c r="U457" s="1">
        <v>170.76304999999999</v>
      </c>
      <c r="V457" s="1">
        <v>3.8825916</v>
      </c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x14ac:dyDescent="0.25">
      <c r="A458" s="1" t="s">
        <v>86</v>
      </c>
      <c r="B458" s="1" t="s">
        <v>33</v>
      </c>
      <c r="C458" s="1" t="s">
        <v>87</v>
      </c>
      <c r="D458" s="1" t="s">
        <v>88</v>
      </c>
      <c r="E458" s="1">
        <v>2017</v>
      </c>
      <c r="F458" s="1">
        <v>21</v>
      </c>
      <c r="G458" s="1">
        <v>0</v>
      </c>
      <c r="H458" s="1"/>
      <c r="I458" s="1">
        <v>0</v>
      </c>
      <c r="J458" s="1">
        <v>10201879</v>
      </c>
      <c r="K458" s="1">
        <v>12.544798</v>
      </c>
      <c r="L458" s="2">
        <v>263400000</v>
      </c>
      <c r="M458" s="2">
        <v>328900000</v>
      </c>
      <c r="N458" s="2">
        <v>226800000</v>
      </c>
      <c r="O458" s="2">
        <v>240900000</v>
      </c>
      <c r="P458" s="1">
        <v>1.1614338</v>
      </c>
      <c r="Q458" s="1">
        <v>1.3651061</v>
      </c>
      <c r="R458" s="1">
        <v>87970853</v>
      </c>
      <c r="S458" s="1">
        <v>0.36510612999999997</v>
      </c>
      <c r="T458" s="1">
        <v>2.3925079999999999</v>
      </c>
      <c r="U458" s="1">
        <v>179.71791999999999</v>
      </c>
      <c r="V458" s="1">
        <v>8.3711654000000006</v>
      </c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x14ac:dyDescent="0.25">
      <c r="A459" s="1" t="s">
        <v>86</v>
      </c>
      <c r="B459" s="1" t="s">
        <v>33</v>
      </c>
      <c r="C459" s="1" t="s">
        <v>87</v>
      </c>
      <c r="D459" s="1" t="s">
        <v>88</v>
      </c>
      <c r="E459" s="1">
        <v>2018</v>
      </c>
      <c r="F459" s="1">
        <v>21</v>
      </c>
      <c r="G459" s="1">
        <v>0</v>
      </c>
      <c r="H459" s="1"/>
      <c r="I459" s="1">
        <v>0</v>
      </c>
      <c r="J459" s="1">
        <v>10655473</v>
      </c>
      <c r="K459" s="1">
        <v>12.501638</v>
      </c>
      <c r="L459" s="2">
        <v>280300000</v>
      </c>
      <c r="M459" s="2">
        <v>383300000</v>
      </c>
      <c r="N459" s="2">
        <v>238100000</v>
      </c>
      <c r="O459" s="2">
        <v>248200000</v>
      </c>
      <c r="P459" s="1">
        <v>1.1774606999999999</v>
      </c>
      <c r="Q459" s="1">
        <v>1.5440204</v>
      </c>
      <c r="R459" s="2">
        <v>135000000</v>
      </c>
      <c r="S459" s="1">
        <v>0.54402041999999995</v>
      </c>
      <c r="T459" s="1">
        <v>2.3557535999999999</v>
      </c>
      <c r="U459" s="1">
        <v>204.89454000000001</v>
      </c>
      <c r="V459" s="1">
        <v>14.238011</v>
      </c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x14ac:dyDescent="0.25">
      <c r="A460" s="1" t="s">
        <v>86</v>
      </c>
      <c r="B460" s="1" t="s">
        <v>33</v>
      </c>
      <c r="C460" s="1" t="s">
        <v>87</v>
      </c>
      <c r="D460" s="1" t="s">
        <v>88</v>
      </c>
      <c r="E460" s="1">
        <v>2019</v>
      </c>
      <c r="F460" s="1">
        <v>21</v>
      </c>
      <c r="G460" s="1">
        <v>0</v>
      </c>
      <c r="H460" s="1"/>
      <c r="I460" s="1">
        <v>0</v>
      </c>
      <c r="J460" s="1">
        <v>10484451</v>
      </c>
      <c r="K460" s="1">
        <v>12.917964</v>
      </c>
      <c r="L460" s="2">
        <v>290400000</v>
      </c>
      <c r="M460" s="2">
        <v>384300000</v>
      </c>
      <c r="N460" s="2">
        <v>253800000</v>
      </c>
      <c r="O460" s="2">
        <v>271800000</v>
      </c>
      <c r="P460" s="1">
        <v>1.1444852999999999</v>
      </c>
      <c r="Q460" s="1">
        <v>1.4139432000000001</v>
      </c>
      <c r="R460" s="2">
        <v>112500000</v>
      </c>
      <c r="S460" s="1">
        <v>0.41394323</v>
      </c>
      <c r="T460" s="1">
        <v>1.8517645</v>
      </c>
      <c r="U460" s="1">
        <v>243.55117999999999</v>
      </c>
      <c r="V460" s="1">
        <v>15.550515000000001</v>
      </c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x14ac:dyDescent="0.25">
      <c r="A461" s="1" t="s">
        <v>86</v>
      </c>
      <c r="B461" s="1" t="s">
        <v>33</v>
      </c>
      <c r="C461" s="1" t="s">
        <v>87</v>
      </c>
      <c r="D461" s="1" t="s">
        <v>88</v>
      </c>
      <c r="E461" s="1">
        <v>2020</v>
      </c>
      <c r="F461" s="1">
        <v>21</v>
      </c>
      <c r="G461" s="1">
        <v>0</v>
      </c>
      <c r="H461" s="1"/>
      <c r="I461" s="1">
        <v>0</v>
      </c>
      <c r="J461" s="1">
        <v>7981984</v>
      </c>
      <c r="K461" s="1">
        <v>15.297466</v>
      </c>
      <c r="L461" s="2">
        <v>250700000</v>
      </c>
      <c r="M461" s="2">
        <v>349600000</v>
      </c>
      <c r="N461" s="2">
        <v>265900000</v>
      </c>
      <c r="O461" s="2">
        <v>321100000</v>
      </c>
      <c r="P461" s="1">
        <v>0.94264959000000004</v>
      </c>
      <c r="Q461" s="1">
        <v>1.0890571</v>
      </c>
      <c r="R461" s="1">
        <v>28592392</v>
      </c>
      <c r="S461" s="1">
        <v>8.9057059999999993E-2</v>
      </c>
      <c r="T461" s="1">
        <v>1.5408084</v>
      </c>
      <c r="U461" s="1">
        <v>325.26125999999999</v>
      </c>
      <c r="V461" s="1">
        <v>24.296669999999999</v>
      </c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x14ac:dyDescent="0.25">
      <c r="A462" s="1" t="s">
        <v>89</v>
      </c>
      <c r="B462" s="1" t="s">
        <v>23</v>
      </c>
      <c r="C462" s="1" t="s">
        <v>90</v>
      </c>
      <c r="D462" s="1" t="s">
        <v>91</v>
      </c>
      <c r="E462" s="1">
        <v>2001</v>
      </c>
      <c r="F462" s="1">
        <v>25</v>
      </c>
      <c r="G462" s="1">
        <v>0</v>
      </c>
      <c r="H462" s="1"/>
      <c r="I462" s="1">
        <v>0</v>
      </c>
      <c r="J462" s="1">
        <v>3595425</v>
      </c>
      <c r="K462" s="1">
        <v>8.7960007999999998</v>
      </c>
      <c r="L462" s="2">
        <v>120700000</v>
      </c>
      <c r="M462" s="2">
        <v>186700000</v>
      </c>
      <c r="N462" s="1">
        <v>31919663</v>
      </c>
      <c r="O462" s="2">
        <v>149500000</v>
      </c>
      <c r="P462" s="1">
        <v>3.7821940000000001</v>
      </c>
      <c r="Q462" s="1">
        <v>1.2494502999999999</v>
      </c>
      <c r="R462" s="1">
        <v>37281562</v>
      </c>
      <c r="S462" s="1">
        <v>0.24945027</v>
      </c>
      <c r="T462" s="1">
        <v>8.0466463000000008</v>
      </c>
      <c r="U462" s="1">
        <v>265.05250999999998</v>
      </c>
      <c r="V462" s="1">
        <v>22.627791999999999</v>
      </c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x14ac:dyDescent="0.25">
      <c r="A463" s="1" t="s">
        <v>89</v>
      </c>
      <c r="B463" s="1" t="s">
        <v>23</v>
      </c>
      <c r="C463" s="1" t="s">
        <v>90</v>
      </c>
      <c r="D463" s="1" t="s">
        <v>91</v>
      </c>
      <c r="E463" s="1">
        <v>2002</v>
      </c>
      <c r="F463" s="1">
        <v>25</v>
      </c>
      <c r="G463" s="1">
        <v>0</v>
      </c>
      <c r="H463" s="1"/>
      <c r="I463" s="1">
        <v>0</v>
      </c>
      <c r="J463" s="1">
        <v>3411978</v>
      </c>
      <c r="K463" s="1">
        <v>8.5086586000000004</v>
      </c>
      <c r="L463" s="2">
        <v>125200000</v>
      </c>
      <c r="M463" s="2">
        <v>197200000</v>
      </c>
      <c r="N463" s="1">
        <v>34925361</v>
      </c>
      <c r="O463" s="2">
        <v>151700000</v>
      </c>
      <c r="P463" s="1">
        <v>3.5856317999999998</v>
      </c>
      <c r="Q463" s="1">
        <v>1.3004494</v>
      </c>
      <c r="R463" s="1">
        <v>45567121</v>
      </c>
      <c r="S463" s="1">
        <v>0.30044937999999999</v>
      </c>
      <c r="T463" s="1">
        <v>7.9753730999999997</v>
      </c>
      <c r="U463" s="1">
        <v>280.73093</v>
      </c>
      <c r="V463" s="1">
        <v>24.169318000000001</v>
      </c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x14ac:dyDescent="0.25">
      <c r="A464" s="1" t="s">
        <v>89</v>
      </c>
      <c r="B464" s="1" t="s">
        <v>23</v>
      </c>
      <c r="C464" s="1" t="s">
        <v>90</v>
      </c>
      <c r="D464" s="1" t="s">
        <v>91</v>
      </c>
      <c r="E464" s="1">
        <v>2003</v>
      </c>
      <c r="F464" s="1">
        <v>25</v>
      </c>
      <c r="G464" s="1">
        <v>0</v>
      </c>
      <c r="H464" s="1"/>
      <c r="I464" s="1">
        <v>0</v>
      </c>
      <c r="J464" s="1">
        <v>3673648</v>
      </c>
      <c r="K464" s="1">
        <v>9.8161655999999997</v>
      </c>
      <c r="L464" s="1">
        <v>80173249</v>
      </c>
      <c r="M464" s="2">
        <v>154100000</v>
      </c>
      <c r="N464" s="1">
        <v>41041883</v>
      </c>
      <c r="O464" s="2">
        <v>115400000</v>
      </c>
      <c r="P464" s="1">
        <v>1.9534495999999999</v>
      </c>
      <c r="Q464" s="1">
        <v>1.3347631</v>
      </c>
      <c r="R464" s="1">
        <v>38641232</v>
      </c>
      <c r="S464" s="1">
        <v>0.33476307</v>
      </c>
      <c r="T464" s="1">
        <v>9.3137556999999997</v>
      </c>
      <c r="U464" s="1">
        <v>140.78762</v>
      </c>
      <c r="V464" s="1">
        <v>36.442585999999999</v>
      </c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x14ac:dyDescent="0.25">
      <c r="A465" s="1" t="s">
        <v>89</v>
      </c>
      <c r="B465" s="1" t="s">
        <v>23</v>
      </c>
      <c r="C465" s="1" t="s">
        <v>90</v>
      </c>
      <c r="D465" s="1" t="s">
        <v>91</v>
      </c>
      <c r="E465" s="1">
        <v>2004</v>
      </c>
      <c r="F465" s="1">
        <v>25</v>
      </c>
      <c r="G465" s="1">
        <v>0</v>
      </c>
      <c r="H465" s="1"/>
      <c r="I465" s="1">
        <v>0</v>
      </c>
      <c r="J465" s="1">
        <v>3992097</v>
      </c>
      <c r="K465" s="1">
        <v>9.6527417</v>
      </c>
      <c r="L465" s="1">
        <v>87785420</v>
      </c>
      <c r="M465" s="2">
        <v>170600000</v>
      </c>
      <c r="N465" s="1">
        <v>47935622</v>
      </c>
      <c r="O465" s="2">
        <v>120700000</v>
      </c>
      <c r="P465" s="1">
        <v>1.8313191</v>
      </c>
      <c r="Q465" s="1">
        <v>1.4134884999999999</v>
      </c>
      <c r="R465" s="1">
        <v>49892194</v>
      </c>
      <c r="S465" s="1">
        <v>0.41348847999999999</v>
      </c>
      <c r="T465" s="1">
        <v>9.2985010999999993</v>
      </c>
      <c r="U465" s="1">
        <v>178.91528</v>
      </c>
      <c r="V465" s="1">
        <v>14.300794</v>
      </c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x14ac:dyDescent="0.25">
      <c r="A466" s="1" t="s">
        <v>89</v>
      </c>
      <c r="B466" s="1" t="s">
        <v>23</v>
      </c>
      <c r="C466" s="1" t="s">
        <v>90</v>
      </c>
      <c r="D466" s="1" t="s">
        <v>91</v>
      </c>
      <c r="E466" s="1">
        <v>2005</v>
      </c>
      <c r="F466" s="1">
        <v>25</v>
      </c>
      <c r="G466" s="1">
        <v>0</v>
      </c>
      <c r="H466" s="1"/>
      <c r="I466" s="1">
        <v>0</v>
      </c>
      <c r="J466" s="1">
        <v>4221085</v>
      </c>
      <c r="K466" s="1">
        <v>9.2894532999999999</v>
      </c>
      <c r="L466" s="1">
        <v>90885382</v>
      </c>
      <c r="M466" s="2">
        <v>188500000</v>
      </c>
      <c r="N466" s="1">
        <v>49053144</v>
      </c>
      <c r="O466" s="2">
        <v>128400000</v>
      </c>
      <c r="P466" s="1">
        <v>1.8527941999999999</v>
      </c>
      <c r="Q466" s="1">
        <v>1.4683729999999999</v>
      </c>
      <c r="R466" s="1">
        <v>60117466</v>
      </c>
      <c r="S466" s="1">
        <v>0.46837299999999998</v>
      </c>
      <c r="T466" s="1">
        <v>9.6460945000000002</v>
      </c>
      <c r="U466" s="1">
        <v>205.4145</v>
      </c>
      <c r="V466" s="1">
        <v>22.322870000000002</v>
      </c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x14ac:dyDescent="0.25">
      <c r="A467" s="1" t="s">
        <v>89</v>
      </c>
      <c r="B467" s="1" t="s">
        <v>23</v>
      </c>
      <c r="C467" s="1" t="s">
        <v>90</v>
      </c>
      <c r="D467" s="1" t="s">
        <v>91</v>
      </c>
      <c r="E467" s="1">
        <v>2006</v>
      </c>
      <c r="F467" s="1">
        <v>25</v>
      </c>
      <c r="G467" s="1">
        <v>0</v>
      </c>
      <c r="H467" s="1"/>
      <c r="I467" s="1">
        <v>0</v>
      </c>
      <c r="J467" s="1">
        <v>4008638</v>
      </c>
      <c r="K467" s="1">
        <v>9.8758537999999998</v>
      </c>
      <c r="L467" s="1">
        <v>93955044</v>
      </c>
      <c r="M467" s="2">
        <v>196100000</v>
      </c>
      <c r="N467" s="1">
        <v>52231776</v>
      </c>
      <c r="O467" s="2">
        <v>138300000</v>
      </c>
      <c r="P467" s="1">
        <v>1.7988101000000001</v>
      </c>
      <c r="Q467" s="1">
        <v>1.4173277</v>
      </c>
      <c r="R467" s="1">
        <v>57735459</v>
      </c>
      <c r="S467" s="1">
        <v>0.41732766999999998</v>
      </c>
      <c r="T467" s="1">
        <v>10.93174</v>
      </c>
      <c r="U467" s="1">
        <v>309.55410000000001</v>
      </c>
      <c r="V467" s="1">
        <v>36.57226</v>
      </c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x14ac:dyDescent="0.25">
      <c r="A468" s="1" t="s">
        <v>89</v>
      </c>
      <c r="B468" s="1" t="s">
        <v>23</v>
      </c>
      <c r="C468" s="1" t="s">
        <v>90</v>
      </c>
      <c r="D468" s="1" t="s">
        <v>91</v>
      </c>
      <c r="E468" s="1">
        <v>2007</v>
      </c>
      <c r="F468" s="1">
        <v>25</v>
      </c>
      <c r="G468" s="1">
        <v>0</v>
      </c>
      <c r="H468" s="1"/>
      <c r="I468" s="1">
        <v>0</v>
      </c>
      <c r="J468" s="1">
        <v>4097398</v>
      </c>
      <c r="K468" s="1">
        <v>10.646314</v>
      </c>
      <c r="L468" s="2">
        <v>104700000</v>
      </c>
      <c r="M468" s="2">
        <v>231000000</v>
      </c>
      <c r="N468" s="1">
        <v>56911108</v>
      </c>
      <c r="O468" s="2">
        <v>136900000</v>
      </c>
      <c r="P468" s="1">
        <v>1.8400856999999999</v>
      </c>
      <c r="Q468" s="1">
        <v>1.6874224</v>
      </c>
      <c r="R468" s="1">
        <v>94109446</v>
      </c>
      <c r="S468" s="1">
        <v>0.68742234999999996</v>
      </c>
      <c r="T468" s="1">
        <v>0.48882782000000002</v>
      </c>
      <c r="U468" s="1">
        <v>327.65859</v>
      </c>
      <c r="V468" s="1">
        <v>105.03793</v>
      </c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x14ac:dyDescent="0.25">
      <c r="A469" s="1" t="s">
        <v>89</v>
      </c>
      <c r="B469" s="1" t="s">
        <v>23</v>
      </c>
      <c r="C469" s="1" t="s">
        <v>90</v>
      </c>
      <c r="D469" s="1" t="s">
        <v>91</v>
      </c>
      <c r="E469" s="1">
        <v>2008</v>
      </c>
      <c r="F469" s="1">
        <v>25</v>
      </c>
      <c r="G469" s="1">
        <v>0</v>
      </c>
      <c r="H469" s="1"/>
      <c r="I469" s="1">
        <v>0</v>
      </c>
      <c r="J469" s="1">
        <v>4061450</v>
      </c>
      <c r="K469" s="1">
        <v>11.398707999999999</v>
      </c>
      <c r="L469" s="2">
        <v>111900000</v>
      </c>
      <c r="M469" s="2">
        <v>218700000</v>
      </c>
      <c r="N469" s="1">
        <v>59639720</v>
      </c>
      <c r="O469" s="2">
        <v>170900000</v>
      </c>
      <c r="P469" s="1">
        <v>1.8765406</v>
      </c>
      <c r="Q469" s="1">
        <v>1.2799947</v>
      </c>
      <c r="R469" s="1">
        <v>47845893</v>
      </c>
      <c r="S469" s="1">
        <v>0.27999473000000002</v>
      </c>
      <c r="T469" s="1">
        <v>0.39501510000000001</v>
      </c>
      <c r="U469" s="1">
        <v>362.03671000000003</v>
      </c>
      <c r="V469" s="1">
        <v>203.45956000000001</v>
      </c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x14ac:dyDescent="0.25">
      <c r="A470" s="1" t="s">
        <v>89</v>
      </c>
      <c r="B470" s="1" t="s">
        <v>23</v>
      </c>
      <c r="C470" s="1" t="s">
        <v>90</v>
      </c>
      <c r="D470" s="1" t="s">
        <v>91</v>
      </c>
      <c r="E470" s="1">
        <v>2009</v>
      </c>
      <c r="F470" s="1">
        <v>25</v>
      </c>
      <c r="G470" s="1">
        <v>0</v>
      </c>
      <c r="H470" s="1"/>
      <c r="I470" s="1">
        <v>0</v>
      </c>
      <c r="J470" s="1">
        <v>3740873</v>
      </c>
      <c r="K470" s="1">
        <v>11.227833</v>
      </c>
      <c r="L470" s="2">
        <v>129700000</v>
      </c>
      <c r="M470" s="2">
        <v>232400000</v>
      </c>
      <c r="N470" s="2">
        <v>167300000</v>
      </c>
      <c r="O470" s="2">
        <v>240900000</v>
      </c>
      <c r="P470" s="1">
        <v>0.77527177000000003</v>
      </c>
      <c r="Q470" s="1">
        <v>0.96475237000000003</v>
      </c>
      <c r="R470" s="1">
        <v>-8490959</v>
      </c>
      <c r="S470" s="1">
        <v>-3.5247630000000002E-2</v>
      </c>
      <c r="T470" s="1">
        <v>0.22859436999999999</v>
      </c>
      <c r="U470" s="1">
        <v>384.83143000000001</v>
      </c>
      <c r="V470" s="1">
        <v>32.657868999999998</v>
      </c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x14ac:dyDescent="0.25">
      <c r="A471" s="1" t="s">
        <v>89</v>
      </c>
      <c r="B471" s="1" t="s">
        <v>23</v>
      </c>
      <c r="C471" s="1" t="s">
        <v>90</v>
      </c>
      <c r="D471" s="1" t="s">
        <v>91</v>
      </c>
      <c r="E471" s="1">
        <v>2010</v>
      </c>
      <c r="F471" s="1">
        <v>25</v>
      </c>
      <c r="G471" s="1">
        <v>0</v>
      </c>
      <c r="H471" s="1"/>
      <c r="I471" s="1">
        <v>0</v>
      </c>
      <c r="J471" s="1">
        <v>3770383</v>
      </c>
      <c r="K471" s="1">
        <v>11.2471</v>
      </c>
      <c r="L471" s="2">
        <v>137100000</v>
      </c>
      <c r="M471" s="2">
        <v>354100000</v>
      </c>
      <c r="N471" s="2">
        <v>161800000</v>
      </c>
      <c r="O471" s="2">
        <v>232000000</v>
      </c>
      <c r="P471" s="1">
        <v>0.84710247000000005</v>
      </c>
      <c r="Q471" s="1">
        <v>1.5264078000000001</v>
      </c>
      <c r="R471" s="2">
        <v>122100000</v>
      </c>
      <c r="S471" s="1">
        <v>0.52640781000000003</v>
      </c>
      <c r="T471" s="1">
        <v>0.2327081</v>
      </c>
      <c r="U471" s="1">
        <v>354.86871000000002</v>
      </c>
      <c r="V471" s="1">
        <v>37.114725</v>
      </c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x14ac:dyDescent="0.25">
      <c r="A472" s="1" t="s">
        <v>89</v>
      </c>
      <c r="B472" s="1" t="s">
        <v>23</v>
      </c>
      <c r="C472" s="1" t="s">
        <v>90</v>
      </c>
      <c r="D472" s="1" t="s">
        <v>91</v>
      </c>
      <c r="E472" s="1">
        <v>2011</v>
      </c>
      <c r="F472" s="1">
        <v>25</v>
      </c>
      <c r="G472" s="1">
        <v>0</v>
      </c>
      <c r="H472" s="1"/>
      <c r="I472" s="1">
        <v>0</v>
      </c>
      <c r="J472" s="1">
        <v>3770469</v>
      </c>
      <c r="K472" s="1">
        <v>10.440346999999999</v>
      </c>
      <c r="L472" s="2">
        <v>136500000</v>
      </c>
      <c r="M472" s="2">
        <v>210000000</v>
      </c>
      <c r="N472" s="2">
        <v>167800000</v>
      </c>
      <c r="O472" s="2">
        <v>237100000</v>
      </c>
      <c r="P472" s="1">
        <v>0.81338608999999995</v>
      </c>
      <c r="Q472" s="1">
        <v>0.88538547000000001</v>
      </c>
      <c r="R472" s="1">
        <v>-27179696</v>
      </c>
      <c r="S472" s="1">
        <v>-0.11461453000000001</v>
      </c>
      <c r="T472" s="1">
        <v>0.23101325</v>
      </c>
      <c r="U472" s="1">
        <v>344.25018999999998</v>
      </c>
      <c r="V472" s="1">
        <v>37.393472000000003</v>
      </c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x14ac:dyDescent="0.25">
      <c r="A473" s="1" t="s">
        <v>89</v>
      </c>
      <c r="B473" s="1" t="s">
        <v>23</v>
      </c>
      <c r="C473" s="1" t="s">
        <v>90</v>
      </c>
      <c r="D473" s="1" t="s">
        <v>91</v>
      </c>
      <c r="E473" s="1">
        <v>2012</v>
      </c>
      <c r="F473" s="1">
        <v>25</v>
      </c>
      <c r="G473" s="1">
        <v>0</v>
      </c>
      <c r="H473" s="1"/>
      <c r="I473" s="1">
        <v>0</v>
      </c>
      <c r="J473" s="1">
        <v>3687742</v>
      </c>
      <c r="K473" s="1">
        <v>10.226743000000001</v>
      </c>
      <c r="L473" s="2">
        <v>138300000</v>
      </c>
      <c r="M473" s="2">
        <v>229800000</v>
      </c>
      <c r="N473" s="2">
        <v>156000000</v>
      </c>
      <c r="O473" s="2">
        <v>220600000</v>
      </c>
      <c r="P473" s="1">
        <v>0.88615146</v>
      </c>
      <c r="Q473" s="1">
        <v>1.0418092999999999</v>
      </c>
      <c r="R473" s="1">
        <v>9221196</v>
      </c>
      <c r="S473" s="1">
        <v>4.1809289999999999E-2</v>
      </c>
      <c r="T473" s="1">
        <v>0.25890690999999999</v>
      </c>
      <c r="U473" s="1">
        <v>328.33767999999998</v>
      </c>
      <c r="V473" s="1">
        <v>36.436345000000003</v>
      </c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x14ac:dyDescent="0.25">
      <c r="A474" s="1" t="s">
        <v>89</v>
      </c>
      <c r="B474" s="1" t="s">
        <v>23</v>
      </c>
      <c r="C474" s="1" t="s">
        <v>90</v>
      </c>
      <c r="D474" s="1" t="s">
        <v>91</v>
      </c>
      <c r="E474" s="1">
        <v>2013</v>
      </c>
      <c r="F474" s="1">
        <v>25</v>
      </c>
      <c r="G474" s="1">
        <v>0</v>
      </c>
      <c r="H474" s="1"/>
      <c r="I474" s="1">
        <v>0</v>
      </c>
      <c r="J474" s="1">
        <v>3598718</v>
      </c>
      <c r="K474" s="1">
        <v>10.112009</v>
      </c>
      <c r="L474" s="2">
        <v>139700000</v>
      </c>
      <c r="M474" s="2">
        <v>212200000</v>
      </c>
      <c r="N474" s="2">
        <v>156000000</v>
      </c>
      <c r="O474" s="2">
        <v>214200000</v>
      </c>
      <c r="P474" s="1">
        <v>0.89512718000000002</v>
      </c>
      <c r="Q474" s="1">
        <v>0.99059655999999996</v>
      </c>
      <c r="R474" s="1">
        <v>-2014353</v>
      </c>
      <c r="S474" s="1">
        <v>-9.4034400000000008E-3</v>
      </c>
      <c r="T474" s="1">
        <v>0.21975327</v>
      </c>
      <c r="U474" s="1">
        <v>317.39366999999999</v>
      </c>
      <c r="V474" s="1">
        <v>36.388992000000002</v>
      </c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x14ac:dyDescent="0.25">
      <c r="A475" s="1" t="s">
        <v>89</v>
      </c>
      <c r="B475" s="1" t="s">
        <v>23</v>
      </c>
      <c r="C475" s="1" t="s">
        <v>90</v>
      </c>
      <c r="D475" s="1" t="s">
        <v>91</v>
      </c>
      <c r="E475" s="1">
        <v>2014</v>
      </c>
      <c r="F475" s="1">
        <v>25</v>
      </c>
      <c r="G475" s="1">
        <v>0</v>
      </c>
      <c r="H475" s="1"/>
      <c r="I475" s="1">
        <v>0</v>
      </c>
      <c r="J475" s="1">
        <v>3686245</v>
      </c>
      <c r="K475" s="1">
        <v>9.7293178000000005</v>
      </c>
      <c r="L475" s="2">
        <v>142800000</v>
      </c>
      <c r="M475" s="2">
        <v>209200000</v>
      </c>
      <c r="N475" s="2">
        <v>156500000</v>
      </c>
      <c r="O475" s="2">
        <v>214400000</v>
      </c>
      <c r="P475" s="1">
        <v>0.91264137000000001</v>
      </c>
      <c r="Q475" s="1">
        <v>0.97551226000000002</v>
      </c>
      <c r="R475" s="1">
        <v>-5251120</v>
      </c>
      <c r="S475" s="1">
        <v>-2.4487740000000001E-2</v>
      </c>
      <c r="T475" s="1">
        <v>0.23788285000000001</v>
      </c>
      <c r="U475" s="1">
        <v>293.03237999999999</v>
      </c>
      <c r="V475" s="1">
        <v>39.076259</v>
      </c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x14ac:dyDescent="0.25">
      <c r="A476" s="1" t="s">
        <v>89</v>
      </c>
      <c r="B476" s="1" t="s">
        <v>23</v>
      </c>
      <c r="C476" s="1" t="s">
        <v>90</v>
      </c>
      <c r="D476" s="1" t="s">
        <v>91</v>
      </c>
      <c r="E476" s="1">
        <v>2015</v>
      </c>
      <c r="F476" s="1">
        <v>25</v>
      </c>
      <c r="G476" s="1">
        <v>0</v>
      </c>
      <c r="H476" s="1"/>
      <c r="I476" s="1">
        <v>0</v>
      </c>
      <c r="J476" s="1">
        <v>4008256</v>
      </c>
      <c r="K476" s="1">
        <v>9.2222223000000003</v>
      </c>
      <c r="L476" s="2">
        <v>148000000</v>
      </c>
      <c r="M476" s="2">
        <v>215800000</v>
      </c>
      <c r="N476" s="2">
        <v>156500000</v>
      </c>
      <c r="O476" s="2">
        <v>211100000</v>
      </c>
      <c r="P476" s="1">
        <v>0.94545391000000001</v>
      </c>
      <c r="Q476" s="1">
        <v>1.0221545000000001</v>
      </c>
      <c r="R476" s="1">
        <v>4676417</v>
      </c>
      <c r="S476" s="1">
        <v>2.215454E-2</v>
      </c>
      <c r="T476" s="1">
        <v>0.33825097999999998</v>
      </c>
      <c r="U476" s="1">
        <v>254.73824999999999</v>
      </c>
      <c r="V476" s="1">
        <v>34.736764000000001</v>
      </c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x14ac:dyDescent="0.25">
      <c r="A477" s="1" t="s">
        <v>89</v>
      </c>
      <c r="B477" s="1" t="s">
        <v>23</v>
      </c>
      <c r="C477" s="1" t="s">
        <v>90</v>
      </c>
      <c r="D477" s="1" t="s">
        <v>91</v>
      </c>
      <c r="E477" s="1">
        <v>2016</v>
      </c>
      <c r="F477" s="1">
        <v>25</v>
      </c>
      <c r="G477" s="1">
        <v>0</v>
      </c>
      <c r="H477" s="1"/>
      <c r="I477" s="1">
        <v>0</v>
      </c>
      <c r="J477" s="1">
        <v>4239828</v>
      </c>
      <c r="K477" s="1">
        <v>10.110768999999999</v>
      </c>
      <c r="L477" s="2">
        <v>158200000</v>
      </c>
      <c r="M477" s="2">
        <v>217600000</v>
      </c>
      <c r="N477" s="2">
        <v>161000000</v>
      </c>
      <c r="O477" s="2">
        <v>206900000</v>
      </c>
      <c r="P477" s="1">
        <v>0.98267009000000005</v>
      </c>
      <c r="Q477" s="1">
        <v>1.0516692999999999</v>
      </c>
      <c r="R477" s="1">
        <v>10691450</v>
      </c>
      <c r="S477" s="1">
        <v>5.1669300000000001E-2</v>
      </c>
      <c r="T477" s="1">
        <v>0.30362462000000001</v>
      </c>
      <c r="U477" s="1">
        <v>224.68280999999999</v>
      </c>
      <c r="V477" s="1">
        <v>32.942667999999998</v>
      </c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x14ac:dyDescent="0.25">
      <c r="A478" s="1" t="s">
        <v>89</v>
      </c>
      <c r="B478" s="1" t="s">
        <v>23</v>
      </c>
      <c r="C478" s="1" t="s">
        <v>90</v>
      </c>
      <c r="D478" s="1" t="s">
        <v>91</v>
      </c>
      <c r="E478" s="1">
        <v>2017</v>
      </c>
      <c r="F478" s="1">
        <v>25</v>
      </c>
      <c r="G478" s="1">
        <v>0</v>
      </c>
      <c r="H478" s="1"/>
      <c r="I478" s="1">
        <v>0</v>
      </c>
      <c r="J478" s="1">
        <v>4387532</v>
      </c>
      <c r="K478" s="1">
        <v>8.5376834000000006</v>
      </c>
      <c r="L478" s="2">
        <v>153300000</v>
      </c>
      <c r="M478" s="2">
        <v>204900000</v>
      </c>
      <c r="N478" s="2">
        <v>167600000</v>
      </c>
      <c r="O478" s="2">
        <v>205700000</v>
      </c>
      <c r="P478" s="1">
        <v>0.91439037999999995</v>
      </c>
      <c r="Q478" s="1">
        <v>0.99580413999999995</v>
      </c>
      <c r="R478" s="1">
        <v>-863283</v>
      </c>
      <c r="S478" s="1">
        <v>-4.19586E-3</v>
      </c>
      <c r="T478" s="1">
        <v>0.30735306000000001</v>
      </c>
      <c r="U478" s="1">
        <v>200.58073999999999</v>
      </c>
      <c r="V478" s="1">
        <v>31.626287999999999</v>
      </c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x14ac:dyDescent="0.25">
      <c r="A479" s="1" t="s">
        <v>89</v>
      </c>
      <c r="B479" s="1" t="s">
        <v>23</v>
      </c>
      <c r="C479" s="1" t="s">
        <v>90</v>
      </c>
      <c r="D479" s="1" t="s">
        <v>91</v>
      </c>
      <c r="E479" s="1">
        <v>2018</v>
      </c>
      <c r="F479" s="1">
        <v>25</v>
      </c>
      <c r="G479" s="1">
        <v>0</v>
      </c>
      <c r="H479" s="1"/>
      <c r="I479" s="1">
        <v>0</v>
      </c>
      <c r="J479" s="1">
        <v>4697124</v>
      </c>
      <c r="K479" s="1">
        <v>8.2657769000000005</v>
      </c>
      <c r="L479" s="2">
        <v>160700000</v>
      </c>
      <c r="M479" s="2">
        <v>185800000</v>
      </c>
      <c r="N479" s="2">
        <v>173200000</v>
      </c>
      <c r="O479" s="2">
        <v>211200000</v>
      </c>
      <c r="P479" s="1">
        <v>0.92763823999999995</v>
      </c>
      <c r="Q479" s="1">
        <v>0.88008876999999996</v>
      </c>
      <c r="R479" s="1">
        <v>-25319959</v>
      </c>
      <c r="S479" s="1">
        <v>-0.11991122999999999</v>
      </c>
      <c r="T479" s="1">
        <v>0.32884616</v>
      </c>
      <c r="U479" s="1">
        <v>189.34074000000001</v>
      </c>
      <c r="V479" s="1">
        <v>34.495001000000002</v>
      </c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x14ac:dyDescent="0.25">
      <c r="A480" s="1" t="s">
        <v>89</v>
      </c>
      <c r="B480" s="1" t="s">
        <v>23</v>
      </c>
      <c r="C480" s="1" t="s">
        <v>90</v>
      </c>
      <c r="D480" s="1" t="s">
        <v>91</v>
      </c>
      <c r="E480" s="1">
        <v>2019</v>
      </c>
      <c r="F480" s="1">
        <v>25</v>
      </c>
      <c r="G480" s="1">
        <v>0</v>
      </c>
      <c r="H480" s="1"/>
      <c r="I480" s="1">
        <v>0</v>
      </c>
      <c r="J480" s="1">
        <v>4765409</v>
      </c>
      <c r="K480" s="1">
        <v>7.7862280000000004</v>
      </c>
      <c r="L480" s="2">
        <v>161300000</v>
      </c>
      <c r="M480" s="2">
        <v>195600000</v>
      </c>
      <c r="N480" s="2">
        <v>174900000</v>
      </c>
      <c r="O480" s="2">
        <v>212900000</v>
      </c>
      <c r="P480" s="1">
        <v>0.92270235</v>
      </c>
      <c r="Q480" s="1">
        <v>0.91883903</v>
      </c>
      <c r="R480" s="1">
        <v>-17276806</v>
      </c>
      <c r="S480" s="1">
        <v>-8.1160969999999999E-2</v>
      </c>
      <c r="T480" s="1">
        <v>0.34592456999999999</v>
      </c>
      <c r="U480" s="1">
        <v>201.27973</v>
      </c>
      <c r="V480" s="1">
        <v>26.902913999999999</v>
      </c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x14ac:dyDescent="0.25">
      <c r="A481" s="1" t="s">
        <v>89</v>
      </c>
      <c r="B481" s="1" t="s">
        <v>23</v>
      </c>
      <c r="C481" s="1" t="s">
        <v>90</v>
      </c>
      <c r="D481" s="1" t="s">
        <v>91</v>
      </c>
      <c r="E481" s="1">
        <v>2020</v>
      </c>
      <c r="F481" s="1">
        <v>25</v>
      </c>
      <c r="G481" s="1">
        <v>0</v>
      </c>
      <c r="H481" s="1"/>
      <c r="I481" s="1">
        <v>0</v>
      </c>
      <c r="J481" s="1">
        <v>2044464</v>
      </c>
      <c r="K481" s="1">
        <v>18.425533999999999</v>
      </c>
      <c r="L481" s="2">
        <v>117100000</v>
      </c>
      <c r="M481" s="2">
        <v>280200000</v>
      </c>
      <c r="N481" s="2">
        <v>167200000</v>
      </c>
      <c r="O481" s="2">
        <v>201000000</v>
      </c>
      <c r="P481" s="1">
        <v>0.70017004999999999</v>
      </c>
      <c r="Q481" s="1">
        <v>1.3942424</v>
      </c>
      <c r="R481" s="1">
        <v>79239094</v>
      </c>
      <c r="S481" s="1">
        <v>0.39424239999999999</v>
      </c>
      <c r="T481" s="1">
        <v>0.41361961000000003</v>
      </c>
      <c r="U481" s="1">
        <v>447.24813</v>
      </c>
      <c r="V481" s="1">
        <v>64.300691</v>
      </c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x14ac:dyDescent="0.25">
      <c r="A482" s="1" t="s">
        <v>66</v>
      </c>
      <c r="B482" s="1" t="s">
        <v>23</v>
      </c>
      <c r="C482" s="1" t="s">
        <v>92</v>
      </c>
      <c r="D482" s="1" t="s">
        <v>93</v>
      </c>
      <c r="E482" s="1">
        <v>2001</v>
      </c>
      <c r="F482" s="1">
        <v>26</v>
      </c>
      <c r="G482" s="1">
        <v>1</v>
      </c>
      <c r="H482" s="1">
        <f>E482-2001</f>
        <v>0</v>
      </c>
      <c r="I482" s="1">
        <v>1</v>
      </c>
      <c r="J482" s="1">
        <v>2523809</v>
      </c>
      <c r="K482" s="1">
        <v>5.0090791000000001</v>
      </c>
      <c r="L482" s="1">
        <v>41651786</v>
      </c>
      <c r="M482" s="1">
        <v>56886857</v>
      </c>
      <c r="N482" s="1">
        <v>27427899</v>
      </c>
      <c r="O482" s="1">
        <v>27466483</v>
      </c>
      <c r="P482" s="1">
        <v>1.5185919000000001</v>
      </c>
      <c r="Q482" s="1">
        <v>2.0711373000000002</v>
      </c>
      <c r="R482" s="1">
        <v>29420374</v>
      </c>
      <c r="S482" s="1">
        <v>1.0711373</v>
      </c>
      <c r="T482" s="1">
        <v>2.98007E-3</v>
      </c>
      <c r="U482" s="1">
        <v>0</v>
      </c>
      <c r="V482" s="1">
        <v>4.4093363999999999</v>
      </c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x14ac:dyDescent="0.25">
      <c r="A483" s="1" t="s">
        <v>66</v>
      </c>
      <c r="B483" s="1" t="s">
        <v>23</v>
      </c>
      <c r="C483" s="1" t="s">
        <v>92</v>
      </c>
      <c r="D483" s="1" t="s">
        <v>93</v>
      </c>
      <c r="E483" s="1">
        <v>2002</v>
      </c>
      <c r="F483" s="1">
        <v>26</v>
      </c>
      <c r="G483" s="1">
        <v>1</v>
      </c>
      <c r="H483" s="1">
        <f t="shared" ref="H483:H501" si="2">E483-2001</f>
        <v>1</v>
      </c>
      <c r="I483" s="1">
        <v>1</v>
      </c>
      <c r="J483" s="1">
        <v>2462399</v>
      </c>
      <c r="K483" s="1">
        <v>6.3896879000000002</v>
      </c>
      <c r="L483" s="1">
        <v>36830060</v>
      </c>
      <c r="M483" s="1">
        <v>59529340</v>
      </c>
      <c r="N483" s="1">
        <v>23012268</v>
      </c>
      <c r="O483" s="1">
        <v>43709906</v>
      </c>
      <c r="P483" s="1">
        <v>1.6004533000000001</v>
      </c>
      <c r="Q483" s="1">
        <v>1.3619186999999999</v>
      </c>
      <c r="R483" s="1">
        <v>15819434</v>
      </c>
      <c r="S483" s="1">
        <v>0.36191874000000002</v>
      </c>
      <c r="T483" s="1">
        <v>0.79561216999999995</v>
      </c>
      <c r="U483" s="1">
        <v>56.753816999999998</v>
      </c>
      <c r="V483" s="1">
        <v>4.5817372000000001</v>
      </c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x14ac:dyDescent="0.25">
      <c r="A484" s="1" t="s">
        <v>66</v>
      </c>
      <c r="B484" s="1" t="s">
        <v>23</v>
      </c>
      <c r="C484" s="1" t="s">
        <v>92</v>
      </c>
      <c r="D484" s="1" t="s">
        <v>93</v>
      </c>
      <c r="E484" s="1">
        <v>2003</v>
      </c>
      <c r="F484" s="1">
        <v>26</v>
      </c>
      <c r="G484" s="1">
        <v>1</v>
      </c>
      <c r="H484" s="1">
        <f t="shared" si="2"/>
        <v>2</v>
      </c>
      <c r="I484" s="1">
        <v>1</v>
      </c>
      <c r="J484" s="1">
        <v>2415747</v>
      </c>
      <c r="K484" s="1">
        <v>8.0618215000000006</v>
      </c>
      <c r="L484" s="1">
        <v>42935363</v>
      </c>
      <c r="M484" s="1">
        <v>68934544</v>
      </c>
      <c r="N484" s="1">
        <v>26611744</v>
      </c>
      <c r="O484" s="1">
        <v>48111400</v>
      </c>
      <c r="P484" s="1">
        <v>1.6133991000000001</v>
      </c>
      <c r="Q484" s="1">
        <v>1.4328110000000001</v>
      </c>
      <c r="R484" s="1">
        <v>20823144</v>
      </c>
      <c r="S484" s="1">
        <v>0.43281101999999999</v>
      </c>
      <c r="T484" s="1">
        <v>0.43455397000000001</v>
      </c>
      <c r="U484" s="1">
        <v>53.562168999999997</v>
      </c>
      <c r="V484" s="1">
        <v>5.4107972000000002</v>
      </c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x14ac:dyDescent="0.25">
      <c r="A485" s="1" t="s">
        <v>66</v>
      </c>
      <c r="B485" s="1" t="s">
        <v>23</v>
      </c>
      <c r="C485" s="1" t="s">
        <v>92</v>
      </c>
      <c r="D485" s="1" t="s">
        <v>93</v>
      </c>
      <c r="E485" s="1">
        <v>2004</v>
      </c>
      <c r="F485" s="1">
        <v>26</v>
      </c>
      <c r="G485" s="1">
        <v>1</v>
      </c>
      <c r="H485" s="1">
        <f t="shared" si="2"/>
        <v>3</v>
      </c>
      <c r="I485" s="1">
        <v>1</v>
      </c>
      <c r="J485" s="1">
        <v>2619494</v>
      </c>
      <c r="K485" s="1">
        <v>7.6900545999999999</v>
      </c>
      <c r="L485" s="1">
        <v>47343512</v>
      </c>
      <c r="M485" s="1">
        <v>62049010</v>
      </c>
      <c r="N485" s="1">
        <v>31105409</v>
      </c>
      <c r="O485" s="1">
        <v>57307562</v>
      </c>
      <c r="P485" s="1">
        <v>1.5220347000000001</v>
      </c>
      <c r="Q485" s="1">
        <v>1.0827369</v>
      </c>
      <c r="R485" s="1">
        <v>4741448</v>
      </c>
      <c r="S485" s="1">
        <v>8.2736859999999995E-2</v>
      </c>
      <c r="T485" s="1">
        <v>4.9467293999999997</v>
      </c>
      <c r="U485" s="1">
        <v>63.185924999999997</v>
      </c>
      <c r="V485" s="1">
        <v>3.6041590000000001</v>
      </c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x14ac:dyDescent="0.25">
      <c r="A486" s="1" t="s">
        <v>66</v>
      </c>
      <c r="B486" s="1" t="s">
        <v>23</v>
      </c>
      <c r="C486" s="1" t="s">
        <v>92</v>
      </c>
      <c r="D486" s="1" t="s">
        <v>93</v>
      </c>
      <c r="E486" s="1">
        <v>2005</v>
      </c>
      <c r="F486" s="1">
        <v>26</v>
      </c>
      <c r="G486" s="1">
        <v>1</v>
      </c>
      <c r="H486" s="1">
        <f t="shared" si="2"/>
        <v>4</v>
      </c>
      <c r="I486" s="1">
        <v>1</v>
      </c>
      <c r="J486" s="1">
        <v>2890298</v>
      </c>
      <c r="K486" s="1">
        <v>8.3820046000000001</v>
      </c>
      <c r="L486" s="1">
        <v>57801307</v>
      </c>
      <c r="M486" s="1">
        <v>89314174</v>
      </c>
      <c r="N486" s="1">
        <v>36563970</v>
      </c>
      <c r="O486" s="1">
        <v>65919774</v>
      </c>
      <c r="P486" s="1">
        <v>1.5808268999999999</v>
      </c>
      <c r="Q486" s="1">
        <v>1.354892</v>
      </c>
      <c r="R486" s="1">
        <v>23394400</v>
      </c>
      <c r="S486" s="1">
        <v>0.35489198999999999</v>
      </c>
      <c r="T486" s="1">
        <v>7.1292038</v>
      </c>
      <c r="U486" s="1">
        <v>52.854680999999999</v>
      </c>
      <c r="V486" s="1">
        <v>20.003820000000001</v>
      </c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x14ac:dyDescent="0.25">
      <c r="A487" s="1" t="s">
        <v>66</v>
      </c>
      <c r="B487" s="1" t="s">
        <v>23</v>
      </c>
      <c r="C487" s="1" t="s">
        <v>92</v>
      </c>
      <c r="D487" s="1" t="s">
        <v>93</v>
      </c>
      <c r="E487" s="1">
        <v>2006</v>
      </c>
      <c r="F487" s="1">
        <v>26</v>
      </c>
      <c r="G487" s="1">
        <v>1</v>
      </c>
      <c r="H487" s="1">
        <f t="shared" si="2"/>
        <v>5</v>
      </c>
      <c r="I487" s="1">
        <v>1</v>
      </c>
      <c r="J487" s="1">
        <v>2971953</v>
      </c>
      <c r="K487" s="1">
        <v>6.2443245000000003</v>
      </c>
      <c r="L487" s="1">
        <v>58357177</v>
      </c>
      <c r="M487" s="1">
        <v>89900392</v>
      </c>
      <c r="N487" s="1">
        <v>37205300</v>
      </c>
      <c r="O487" s="1">
        <v>67545257</v>
      </c>
      <c r="P487" s="1">
        <v>1.5685178</v>
      </c>
      <c r="Q487" s="1">
        <v>1.3309652999999999</v>
      </c>
      <c r="R487" s="1">
        <v>22355135</v>
      </c>
      <c r="S487" s="1">
        <v>0.33096527999999997</v>
      </c>
      <c r="T487" s="1">
        <v>7.2148016999999998</v>
      </c>
      <c r="U487" s="1">
        <v>51.435887999999998</v>
      </c>
      <c r="V487" s="1">
        <v>2.0258661999999998</v>
      </c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x14ac:dyDescent="0.25">
      <c r="A488" s="1" t="s">
        <v>66</v>
      </c>
      <c r="B488" s="1" t="s">
        <v>23</v>
      </c>
      <c r="C488" s="1" t="s">
        <v>92</v>
      </c>
      <c r="D488" s="1" t="s">
        <v>93</v>
      </c>
      <c r="E488" s="1">
        <v>2007</v>
      </c>
      <c r="F488" s="1">
        <v>26</v>
      </c>
      <c r="G488" s="1">
        <v>1</v>
      </c>
      <c r="H488" s="1">
        <f t="shared" si="2"/>
        <v>6</v>
      </c>
      <c r="I488" s="1">
        <v>1</v>
      </c>
      <c r="J488" s="1">
        <v>3138015</v>
      </c>
      <c r="K488" s="1">
        <v>7.2396184000000003</v>
      </c>
      <c r="L488" s="1">
        <v>63044136</v>
      </c>
      <c r="M488" s="2">
        <v>112000000</v>
      </c>
      <c r="N488" s="1">
        <v>37435528</v>
      </c>
      <c r="O488" s="1">
        <v>76125365</v>
      </c>
      <c r="P488" s="1">
        <v>1.6840723</v>
      </c>
      <c r="Q488" s="1">
        <v>1.4712448</v>
      </c>
      <c r="R488" s="1">
        <v>35873686</v>
      </c>
      <c r="S488" s="1">
        <v>0.47124484999999999</v>
      </c>
      <c r="T488" s="1">
        <v>0.41005796</v>
      </c>
      <c r="U488" s="1">
        <v>75.135076999999995</v>
      </c>
      <c r="V488" s="1">
        <v>18.910062</v>
      </c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x14ac:dyDescent="0.25">
      <c r="A489" s="1" t="s">
        <v>66</v>
      </c>
      <c r="B489" s="1" t="s">
        <v>23</v>
      </c>
      <c r="C489" s="1" t="s">
        <v>92</v>
      </c>
      <c r="D489" s="1" t="s">
        <v>93</v>
      </c>
      <c r="E489" s="1">
        <v>2008</v>
      </c>
      <c r="F489" s="1">
        <v>26</v>
      </c>
      <c r="G489" s="1">
        <v>1</v>
      </c>
      <c r="H489" s="1">
        <f t="shared" si="2"/>
        <v>7</v>
      </c>
      <c r="I489" s="1">
        <v>1</v>
      </c>
      <c r="J489" s="1">
        <v>2965973</v>
      </c>
      <c r="K489" s="1">
        <v>5.4965969000000001</v>
      </c>
      <c r="L489" s="1">
        <v>59345373</v>
      </c>
      <c r="M489" s="1">
        <v>98609249</v>
      </c>
      <c r="N489" s="1">
        <v>40878302</v>
      </c>
      <c r="O489" s="1">
        <v>79395150</v>
      </c>
      <c r="P489" s="1">
        <v>1.4517572999999999</v>
      </c>
      <c r="Q489" s="1">
        <v>1.2420059999999999</v>
      </c>
      <c r="R489" s="1">
        <v>19214099</v>
      </c>
      <c r="S489" s="1">
        <v>0.24200595</v>
      </c>
      <c r="T489" s="1">
        <v>0.51364905000000005</v>
      </c>
      <c r="U489" s="1">
        <v>7.6271770000000003E-2</v>
      </c>
      <c r="V489" s="1">
        <v>0</v>
      </c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x14ac:dyDescent="0.25">
      <c r="A490" s="1" t="s">
        <v>66</v>
      </c>
      <c r="B490" s="1" t="s">
        <v>23</v>
      </c>
      <c r="C490" s="1" t="s">
        <v>92</v>
      </c>
      <c r="D490" s="1" t="s">
        <v>93</v>
      </c>
      <c r="E490" s="1">
        <v>2009</v>
      </c>
      <c r="F490" s="1">
        <v>26</v>
      </c>
      <c r="G490" s="1">
        <v>1</v>
      </c>
      <c r="H490" s="1">
        <f t="shared" si="2"/>
        <v>8</v>
      </c>
      <c r="I490" s="1">
        <v>1</v>
      </c>
      <c r="J490" s="1">
        <v>2848705</v>
      </c>
      <c r="K490" s="1">
        <v>4.8044061999999998</v>
      </c>
      <c r="L490" s="1">
        <v>59908395</v>
      </c>
      <c r="M490" s="1">
        <v>79670243</v>
      </c>
      <c r="N490" s="1">
        <v>69495508</v>
      </c>
      <c r="O490" s="1">
        <v>79686034</v>
      </c>
      <c r="P490" s="1">
        <v>0.86204700999999995</v>
      </c>
      <c r="Q490" s="1">
        <v>0.99980183</v>
      </c>
      <c r="R490" s="1">
        <v>-15791</v>
      </c>
      <c r="S490" s="1">
        <v>-1.9817000000000001E-4</v>
      </c>
      <c r="T490" s="1">
        <v>0.47964445999999999</v>
      </c>
      <c r="U490" s="1">
        <v>76.836668000000003</v>
      </c>
      <c r="V490" s="1">
        <v>10.414787</v>
      </c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x14ac:dyDescent="0.25">
      <c r="A491" s="1" t="s">
        <v>66</v>
      </c>
      <c r="B491" s="1" t="s">
        <v>23</v>
      </c>
      <c r="C491" s="1" t="s">
        <v>92</v>
      </c>
      <c r="D491" s="1" t="s">
        <v>93</v>
      </c>
      <c r="E491" s="1">
        <v>2010</v>
      </c>
      <c r="F491" s="1">
        <v>26</v>
      </c>
      <c r="G491" s="1">
        <v>1</v>
      </c>
      <c r="H491" s="1">
        <f t="shared" si="2"/>
        <v>9</v>
      </c>
      <c r="I491" s="1">
        <v>1</v>
      </c>
      <c r="J491" s="1">
        <v>2777807</v>
      </c>
      <c r="K491" s="1">
        <v>5.1193271999999999</v>
      </c>
      <c r="L491" s="1">
        <v>59279828</v>
      </c>
      <c r="M491" s="1">
        <v>83509497</v>
      </c>
      <c r="N491" s="1">
        <v>69319621</v>
      </c>
      <c r="O491" s="1">
        <v>78688565</v>
      </c>
      <c r="P491" s="1">
        <v>0.85516665000000003</v>
      </c>
      <c r="Q491" s="1">
        <v>1.061266</v>
      </c>
      <c r="R491" s="1">
        <v>4820932</v>
      </c>
      <c r="S491" s="1">
        <v>6.1265979999999998E-2</v>
      </c>
      <c r="T491" s="1">
        <v>0.46685700000000002</v>
      </c>
      <c r="U491" s="1">
        <v>75.556004999999999</v>
      </c>
      <c r="V491" s="1">
        <v>10.657883999999999</v>
      </c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x14ac:dyDescent="0.25">
      <c r="A492" s="1" t="s">
        <v>66</v>
      </c>
      <c r="B492" s="1" t="s">
        <v>23</v>
      </c>
      <c r="C492" s="1" t="s">
        <v>92</v>
      </c>
      <c r="D492" s="1" t="s">
        <v>93</v>
      </c>
      <c r="E492" s="1">
        <v>2011</v>
      </c>
      <c r="F492" s="1">
        <v>26</v>
      </c>
      <c r="G492" s="1">
        <v>1</v>
      </c>
      <c r="H492" s="1">
        <f t="shared" si="2"/>
        <v>10</v>
      </c>
      <c r="I492" s="1">
        <v>1</v>
      </c>
      <c r="J492" s="1">
        <v>2783809</v>
      </c>
      <c r="K492" s="1">
        <v>6.3204821000000004</v>
      </c>
      <c r="L492" s="1">
        <v>62482139</v>
      </c>
      <c r="M492" s="1">
        <v>84712089</v>
      </c>
      <c r="N492" s="1">
        <v>72781737</v>
      </c>
      <c r="O492" s="1">
        <v>82111695</v>
      </c>
      <c r="P492" s="1">
        <v>0.85848650000000004</v>
      </c>
      <c r="Q492" s="1">
        <v>1.0316689999999999</v>
      </c>
      <c r="R492" s="1">
        <v>2600394</v>
      </c>
      <c r="S492" s="1">
        <v>3.1668979999999999E-2</v>
      </c>
      <c r="T492" s="1">
        <v>0.60559744000000004</v>
      </c>
      <c r="U492" s="1">
        <v>72.016435000000001</v>
      </c>
      <c r="V492" s="1">
        <v>8.3262903000000001</v>
      </c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x14ac:dyDescent="0.25">
      <c r="A493" s="1" t="s">
        <v>66</v>
      </c>
      <c r="B493" s="1" t="s">
        <v>23</v>
      </c>
      <c r="C493" s="1" t="s">
        <v>92</v>
      </c>
      <c r="D493" s="1" t="s">
        <v>93</v>
      </c>
      <c r="E493" s="1">
        <v>2012</v>
      </c>
      <c r="F493" s="1">
        <v>26</v>
      </c>
      <c r="G493" s="1">
        <v>1</v>
      </c>
      <c r="H493" s="1">
        <f t="shared" si="2"/>
        <v>11</v>
      </c>
      <c r="I493" s="1">
        <v>1</v>
      </c>
      <c r="J493" s="1">
        <v>2644059</v>
      </c>
      <c r="K493" s="1">
        <v>5.6458396000000004</v>
      </c>
      <c r="L493" s="1">
        <v>60417434</v>
      </c>
      <c r="M493" s="1">
        <v>81822499</v>
      </c>
      <c r="N493" s="1">
        <v>70790100</v>
      </c>
      <c r="O493" s="1">
        <v>79523075</v>
      </c>
      <c r="P493" s="1">
        <v>0.85347293000000002</v>
      </c>
      <c r="Q493" s="1">
        <v>1.0289151999999999</v>
      </c>
      <c r="R493" s="1">
        <v>2299424</v>
      </c>
      <c r="S493" s="1">
        <v>2.8915179999999999E-2</v>
      </c>
      <c r="T493" s="1">
        <v>0.59291260999999995</v>
      </c>
      <c r="U493" s="1">
        <v>69.537025999999997</v>
      </c>
      <c r="V493" s="1">
        <v>11.374199000000001</v>
      </c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x14ac:dyDescent="0.25">
      <c r="A494" s="1" t="s">
        <v>66</v>
      </c>
      <c r="B494" s="1" t="s">
        <v>23</v>
      </c>
      <c r="C494" s="1" t="s">
        <v>92</v>
      </c>
      <c r="D494" s="1" t="s">
        <v>93</v>
      </c>
      <c r="E494" s="1">
        <v>2013</v>
      </c>
      <c r="F494" s="1">
        <v>26</v>
      </c>
      <c r="G494" s="1">
        <v>1</v>
      </c>
      <c r="H494" s="1">
        <f t="shared" si="2"/>
        <v>12</v>
      </c>
      <c r="I494" s="1">
        <v>1</v>
      </c>
      <c r="J494" s="1">
        <v>2563570</v>
      </c>
      <c r="K494" s="1">
        <v>7.7762834999999999</v>
      </c>
      <c r="L494" s="1">
        <v>66871964</v>
      </c>
      <c r="M494" s="1">
        <v>91414867</v>
      </c>
      <c r="N494" s="1">
        <v>72388207</v>
      </c>
      <c r="O494" s="1">
        <v>79661570</v>
      </c>
      <c r="P494" s="1">
        <v>0.92379639000000002</v>
      </c>
      <c r="Q494" s="1">
        <v>1.1475404</v>
      </c>
      <c r="R494" s="1">
        <v>11753297</v>
      </c>
      <c r="S494" s="1">
        <v>0.14754036000000001</v>
      </c>
      <c r="T494" s="1">
        <v>0.67352946000000002</v>
      </c>
      <c r="U494" s="1">
        <v>61.256373000000004</v>
      </c>
      <c r="V494" s="1">
        <v>10.886521999999999</v>
      </c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x14ac:dyDescent="0.25">
      <c r="A495" s="1" t="s">
        <v>66</v>
      </c>
      <c r="B495" s="1" t="s">
        <v>23</v>
      </c>
      <c r="C495" s="1" t="s">
        <v>92</v>
      </c>
      <c r="D495" s="1" t="s">
        <v>93</v>
      </c>
      <c r="E495" s="1">
        <v>2014</v>
      </c>
      <c r="F495" s="1">
        <v>26</v>
      </c>
      <c r="G495" s="1">
        <v>1</v>
      </c>
      <c r="H495" s="1">
        <f t="shared" si="2"/>
        <v>13</v>
      </c>
      <c r="I495" s="1">
        <v>1</v>
      </c>
      <c r="J495" s="1">
        <v>2602821</v>
      </c>
      <c r="K495" s="1">
        <v>7.0777286999999998</v>
      </c>
      <c r="L495" s="1">
        <v>68483869</v>
      </c>
      <c r="M495" s="1">
        <v>92753396</v>
      </c>
      <c r="N495" s="1">
        <v>74498622</v>
      </c>
      <c r="O495" s="1">
        <v>79569856</v>
      </c>
      <c r="P495" s="1">
        <v>0.91926357000000003</v>
      </c>
      <c r="Q495" s="1">
        <v>1.1656850999999999</v>
      </c>
      <c r="R495" s="1">
        <v>13183540</v>
      </c>
      <c r="S495" s="1">
        <v>0.16568511</v>
      </c>
      <c r="T495" s="1">
        <v>0.74213077999999999</v>
      </c>
      <c r="U495" s="1">
        <v>57.877586999999998</v>
      </c>
      <c r="V495" s="1">
        <v>6.4985594000000004</v>
      </c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x14ac:dyDescent="0.25">
      <c r="A496" s="1" t="s">
        <v>66</v>
      </c>
      <c r="B496" s="1" t="s">
        <v>23</v>
      </c>
      <c r="C496" s="1" t="s">
        <v>92</v>
      </c>
      <c r="D496" s="1" t="s">
        <v>93</v>
      </c>
      <c r="E496" s="1">
        <v>2015</v>
      </c>
      <c r="F496" s="1">
        <v>26</v>
      </c>
      <c r="G496" s="1">
        <v>1</v>
      </c>
      <c r="H496" s="1">
        <f t="shared" si="2"/>
        <v>14</v>
      </c>
      <c r="I496" s="1">
        <v>1</v>
      </c>
      <c r="J496" s="1">
        <v>2722032</v>
      </c>
      <c r="K496" s="1">
        <v>7.3706136000000004</v>
      </c>
      <c r="L496" s="1">
        <v>75006582</v>
      </c>
      <c r="M496" s="2">
        <v>103900000</v>
      </c>
      <c r="N496" s="1">
        <v>76547866</v>
      </c>
      <c r="O496" s="1">
        <v>81322890</v>
      </c>
      <c r="P496" s="1">
        <v>0.97986510000000004</v>
      </c>
      <c r="Q496" s="1">
        <v>1.2775898999999999</v>
      </c>
      <c r="R496" s="1">
        <v>22574415</v>
      </c>
      <c r="S496" s="1">
        <v>0.27758992999999998</v>
      </c>
      <c r="T496" s="1">
        <v>0.76217131000000005</v>
      </c>
      <c r="U496" s="1">
        <v>33.946331000000001</v>
      </c>
      <c r="V496" s="1">
        <v>6.2918316000000001</v>
      </c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x14ac:dyDescent="0.25">
      <c r="A497" s="1" t="s">
        <v>66</v>
      </c>
      <c r="B497" s="1" t="s">
        <v>23</v>
      </c>
      <c r="C497" s="1" t="s">
        <v>92</v>
      </c>
      <c r="D497" s="1" t="s">
        <v>93</v>
      </c>
      <c r="E497" s="1">
        <v>2016</v>
      </c>
      <c r="F497" s="1">
        <v>26</v>
      </c>
      <c r="G497" s="1">
        <v>1</v>
      </c>
      <c r="H497" s="1">
        <f t="shared" si="2"/>
        <v>15</v>
      </c>
      <c r="I497" s="1">
        <v>1</v>
      </c>
      <c r="J497" s="1">
        <v>2799587</v>
      </c>
      <c r="K497" s="1">
        <v>7.8885614000000004</v>
      </c>
      <c r="L497" s="1">
        <v>79824195</v>
      </c>
      <c r="M497" s="2">
        <v>115300000</v>
      </c>
      <c r="N497" s="1">
        <v>82305428</v>
      </c>
      <c r="O497" s="1">
        <v>86251078</v>
      </c>
      <c r="P497" s="1">
        <v>0.96985334999999995</v>
      </c>
      <c r="Q497" s="1">
        <v>1.3365647</v>
      </c>
      <c r="R497" s="1">
        <v>29029068</v>
      </c>
      <c r="S497" s="1">
        <v>0.33656469999999999</v>
      </c>
      <c r="T497" s="1">
        <v>0.80289653000000005</v>
      </c>
      <c r="U497" s="1">
        <v>36.876694000000001</v>
      </c>
      <c r="V497" s="1">
        <v>5.3604881999999998</v>
      </c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x14ac:dyDescent="0.25">
      <c r="A498" s="1" t="s">
        <v>66</v>
      </c>
      <c r="B498" s="1" t="s">
        <v>23</v>
      </c>
      <c r="C498" s="1" t="s">
        <v>92</v>
      </c>
      <c r="D498" s="1" t="s">
        <v>93</v>
      </c>
      <c r="E498" s="1">
        <v>2017</v>
      </c>
      <c r="F498" s="1">
        <v>26</v>
      </c>
      <c r="G498" s="1">
        <v>1</v>
      </c>
      <c r="H498" s="1">
        <f t="shared" si="2"/>
        <v>16</v>
      </c>
      <c r="I498" s="1">
        <v>1</v>
      </c>
      <c r="J498" s="1">
        <v>2759067</v>
      </c>
      <c r="K498" s="1">
        <v>9.3810582</v>
      </c>
      <c r="L498" s="1">
        <v>81876186</v>
      </c>
      <c r="M498" s="2">
        <v>100400000</v>
      </c>
      <c r="N498" s="1">
        <v>87565675</v>
      </c>
      <c r="O498" s="1">
        <v>89793458</v>
      </c>
      <c r="P498" s="1">
        <v>0.93502604</v>
      </c>
      <c r="Q498" s="1">
        <v>1.1185516</v>
      </c>
      <c r="R498" s="1">
        <v>10645157</v>
      </c>
      <c r="S498" s="1">
        <v>0.11855159</v>
      </c>
      <c r="T498" s="1">
        <v>0.91722685000000004</v>
      </c>
      <c r="U498" s="1">
        <v>31.723690000000001</v>
      </c>
      <c r="V498" s="1">
        <v>10.737149</v>
      </c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x14ac:dyDescent="0.25">
      <c r="A499" s="1" t="s">
        <v>66</v>
      </c>
      <c r="B499" s="1" t="s">
        <v>23</v>
      </c>
      <c r="C499" s="1" t="s">
        <v>92</v>
      </c>
      <c r="D499" s="1" t="s">
        <v>93</v>
      </c>
      <c r="E499" s="1">
        <v>2018</v>
      </c>
      <c r="F499" s="1">
        <v>26</v>
      </c>
      <c r="G499" s="1">
        <v>1</v>
      </c>
      <c r="H499" s="1">
        <f t="shared" si="2"/>
        <v>17</v>
      </c>
      <c r="I499" s="1">
        <v>1</v>
      </c>
      <c r="J499" s="1">
        <v>3118540</v>
      </c>
      <c r="K499" s="1">
        <v>7.0377974999999999</v>
      </c>
      <c r="L499" s="1">
        <v>83882949</v>
      </c>
      <c r="M499" s="2">
        <v>110500000</v>
      </c>
      <c r="N499" s="1">
        <v>92143781</v>
      </c>
      <c r="O499" s="1">
        <v>93803767</v>
      </c>
      <c r="P499" s="1">
        <v>0.91034846000000003</v>
      </c>
      <c r="Q499" s="1">
        <v>1.1784030000000001</v>
      </c>
      <c r="R499" s="1">
        <v>16734874</v>
      </c>
      <c r="S499" s="1">
        <v>0.17840301</v>
      </c>
      <c r="T499" s="1">
        <v>1.1124415999999999</v>
      </c>
      <c r="U499" s="1">
        <v>21.034552000000001</v>
      </c>
      <c r="V499" s="1">
        <v>5.1254663999999996</v>
      </c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x14ac:dyDescent="0.25">
      <c r="A500" s="1" t="s">
        <v>66</v>
      </c>
      <c r="B500" s="1" t="s">
        <v>23</v>
      </c>
      <c r="C500" s="1" t="s">
        <v>92</v>
      </c>
      <c r="D500" s="1" t="s">
        <v>93</v>
      </c>
      <c r="E500" s="1">
        <v>2019</v>
      </c>
      <c r="F500" s="1">
        <v>26</v>
      </c>
      <c r="G500" s="1">
        <v>1</v>
      </c>
      <c r="H500" s="1">
        <f t="shared" si="2"/>
        <v>18</v>
      </c>
      <c r="I500" s="1">
        <v>1</v>
      </c>
      <c r="J500" s="1">
        <v>3543188</v>
      </c>
      <c r="K500" s="1">
        <v>6.7894537000000001</v>
      </c>
      <c r="L500" s="1">
        <v>93181778</v>
      </c>
      <c r="M500" s="2">
        <v>131000000</v>
      </c>
      <c r="N500" s="2">
        <v>101400000</v>
      </c>
      <c r="O500" s="2">
        <v>103000000</v>
      </c>
      <c r="P500" s="1">
        <v>0.91871758999999997</v>
      </c>
      <c r="Q500" s="1">
        <v>1.2710840999999999</v>
      </c>
      <c r="R500" s="1">
        <v>27933843</v>
      </c>
      <c r="S500" s="1">
        <v>0.27108413999999997</v>
      </c>
      <c r="T500" s="1">
        <v>1.2199823000000001</v>
      </c>
      <c r="U500" s="1">
        <v>14.784152000000001</v>
      </c>
      <c r="V500" s="1">
        <v>6.6238166999999999</v>
      </c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x14ac:dyDescent="0.25">
      <c r="A501" s="1" t="s">
        <v>66</v>
      </c>
      <c r="B501" s="1" t="s">
        <v>23</v>
      </c>
      <c r="C501" s="1" t="s">
        <v>92</v>
      </c>
      <c r="D501" s="1" t="s">
        <v>93</v>
      </c>
      <c r="E501" s="1">
        <v>2020</v>
      </c>
      <c r="F501" s="1">
        <v>26</v>
      </c>
      <c r="G501" s="1">
        <v>1</v>
      </c>
      <c r="H501" s="1">
        <f t="shared" si="2"/>
        <v>19</v>
      </c>
      <c r="I501" s="1">
        <v>1</v>
      </c>
      <c r="J501" s="1">
        <v>1978268</v>
      </c>
      <c r="K501" s="1">
        <v>11.088984</v>
      </c>
      <c r="L501" s="1">
        <v>72233996</v>
      </c>
      <c r="M501" s="2">
        <v>109800000</v>
      </c>
      <c r="N501" s="2">
        <v>100800000</v>
      </c>
      <c r="O501" s="2">
        <v>102200000</v>
      </c>
      <c r="P501" s="1">
        <v>0.71690586999999995</v>
      </c>
      <c r="Q501" s="1">
        <v>1.0747875</v>
      </c>
      <c r="R501" s="1">
        <v>7641400</v>
      </c>
      <c r="S501" s="1">
        <v>7.4787519999999996E-2</v>
      </c>
      <c r="T501" s="1">
        <v>1.3257726000000001</v>
      </c>
      <c r="U501" s="1">
        <v>23.287752000000001</v>
      </c>
      <c r="V501" s="1">
        <v>5.3411530000000003</v>
      </c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x14ac:dyDescent="0.25">
      <c r="A502" s="1" t="s">
        <v>77</v>
      </c>
      <c r="B502" s="1" t="s">
        <v>33</v>
      </c>
      <c r="C502" s="1" t="s">
        <v>94</v>
      </c>
      <c r="D502" s="1" t="s">
        <v>95</v>
      </c>
      <c r="E502" s="1">
        <v>2001</v>
      </c>
      <c r="F502" s="1">
        <v>27</v>
      </c>
      <c r="G502" s="1">
        <v>0</v>
      </c>
      <c r="H502" s="1"/>
      <c r="I502" s="1">
        <v>0</v>
      </c>
      <c r="J502" s="1">
        <v>14553815</v>
      </c>
      <c r="K502" s="1">
        <v>32.800333999999999</v>
      </c>
      <c r="L502" s="2">
        <v>660700000</v>
      </c>
      <c r="M502" s="2">
        <v>902600000</v>
      </c>
      <c r="N502" s="2">
        <v>402700000</v>
      </c>
      <c r="O502" s="2">
        <v>660700000</v>
      </c>
      <c r="P502" s="1">
        <v>1.6407597</v>
      </c>
      <c r="Q502" s="1">
        <v>1.3662137000000001</v>
      </c>
      <c r="R502" s="2">
        <v>242000000</v>
      </c>
      <c r="S502" s="1">
        <v>0.36621369999999998</v>
      </c>
      <c r="T502" s="1">
        <v>0</v>
      </c>
      <c r="U502" s="1">
        <v>0</v>
      </c>
      <c r="V502" s="1">
        <v>0</v>
      </c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x14ac:dyDescent="0.25">
      <c r="A503" s="1" t="s">
        <v>77</v>
      </c>
      <c r="B503" s="1" t="s">
        <v>33</v>
      </c>
      <c r="C503" s="1" t="s">
        <v>94</v>
      </c>
      <c r="D503" s="1" t="s">
        <v>95</v>
      </c>
      <c r="E503" s="1">
        <v>2002</v>
      </c>
      <c r="F503" s="1">
        <v>27</v>
      </c>
      <c r="G503" s="1">
        <v>0</v>
      </c>
      <c r="H503" s="1"/>
      <c r="I503" s="1">
        <v>0</v>
      </c>
      <c r="J503" s="1">
        <v>14552411</v>
      </c>
      <c r="K503" s="1">
        <v>34.918475000000001</v>
      </c>
      <c r="L503" s="2">
        <v>686000000</v>
      </c>
      <c r="M503" s="2">
        <v>974400000</v>
      </c>
      <c r="N503" s="2">
        <v>435800000</v>
      </c>
      <c r="O503" s="2">
        <v>578100000</v>
      </c>
      <c r="P503" s="1">
        <v>1.5738966999999999</v>
      </c>
      <c r="Q503" s="1">
        <v>1.6856069</v>
      </c>
      <c r="R503" s="2">
        <v>396300000</v>
      </c>
      <c r="S503" s="1">
        <v>0.68560692999999995</v>
      </c>
      <c r="T503" s="1">
        <v>0</v>
      </c>
      <c r="U503" s="1">
        <v>0</v>
      </c>
      <c r="V503" s="1">
        <v>7.4146476000000003</v>
      </c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x14ac:dyDescent="0.25">
      <c r="A504" s="1" t="s">
        <v>77</v>
      </c>
      <c r="B504" s="1" t="s">
        <v>33</v>
      </c>
      <c r="C504" s="1" t="s">
        <v>94</v>
      </c>
      <c r="D504" s="1" t="s">
        <v>95</v>
      </c>
      <c r="E504" s="1">
        <v>2003</v>
      </c>
      <c r="F504" s="1">
        <v>27</v>
      </c>
      <c r="G504" s="1">
        <v>0</v>
      </c>
      <c r="H504" s="1"/>
      <c r="I504" s="1">
        <v>0</v>
      </c>
      <c r="J504" s="1">
        <v>15676352</v>
      </c>
      <c r="K504" s="1">
        <v>33.701718</v>
      </c>
      <c r="L504" s="2">
        <v>722300000</v>
      </c>
      <c r="M504" s="2">
        <v>1037000000</v>
      </c>
      <c r="N504" s="2">
        <v>520000000</v>
      </c>
      <c r="O504" s="2">
        <v>672400000</v>
      </c>
      <c r="P504" s="1">
        <v>1.3888593</v>
      </c>
      <c r="Q504" s="1">
        <v>1.5419350000000001</v>
      </c>
      <c r="R504" s="2">
        <v>364400000</v>
      </c>
      <c r="S504" s="1">
        <v>0.54193497999999996</v>
      </c>
      <c r="T504" s="1">
        <v>0</v>
      </c>
      <c r="U504" s="1">
        <v>0</v>
      </c>
      <c r="V504" s="1">
        <v>3.1792473000000001</v>
      </c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x14ac:dyDescent="0.25">
      <c r="A505" s="1" t="s">
        <v>77</v>
      </c>
      <c r="B505" s="1" t="s">
        <v>33</v>
      </c>
      <c r="C505" s="1" t="s">
        <v>94</v>
      </c>
      <c r="D505" s="1" t="s">
        <v>95</v>
      </c>
      <c r="E505" s="1">
        <v>2004</v>
      </c>
      <c r="F505" s="1">
        <v>27</v>
      </c>
      <c r="G505" s="1">
        <v>0</v>
      </c>
      <c r="H505" s="1"/>
      <c r="I505" s="1">
        <v>0</v>
      </c>
      <c r="J505" s="1">
        <v>18586863</v>
      </c>
      <c r="K505" s="1">
        <v>28.597563999999998</v>
      </c>
      <c r="L505" s="2">
        <v>753600000</v>
      </c>
      <c r="M505" s="2">
        <v>819100000</v>
      </c>
      <c r="N505" s="2">
        <v>566900000</v>
      </c>
      <c r="O505" s="2">
        <v>737100000</v>
      </c>
      <c r="P505" s="1">
        <v>1.3292725999999999</v>
      </c>
      <c r="Q505" s="1">
        <v>1.1113569999999999</v>
      </c>
      <c r="R505" s="1">
        <v>82078000</v>
      </c>
      <c r="S505" s="1">
        <v>0.11135697999999999</v>
      </c>
      <c r="T505" s="1">
        <v>0</v>
      </c>
      <c r="U505" s="1">
        <v>0</v>
      </c>
      <c r="V505" s="1">
        <v>0</v>
      </c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x14ac:dyDescent="0.25">
      <c r="A506" s="1" t="s">
        <v>77</v>
      </c>
      <c r="B506" s="1" t="s">
        <v>33</v>
      </c>
      <c r="C506" s="1" t="s">
        <v>94</v>
      </c>
      <c r="D506" s="1" t="s">
        <v>95</v>
      </c>
      <c r="E506" s="1">
        <v>2005</v>
      </c>
      <c r="F506" s="1">
        <v>27</v>
      </c>
      <c r="G506" s="1">
        <v>0</v>
      </c>
      <c r="H506" s="1"/>
      <c r="I506" s="1">
        <v>0</v>
      </c>
      <c r="J506" s="1">
        <v>20260359</v>
      </c>
      <c r="K506" s="1">
        <v>28.176549000000001</v>
      </c>
      <c r="L506" s="2">
        <v>815800000</v>
      </c>
      <c r="M506" s="2">
        <v>892100000</v>
      </c>
      <c r="N506" s="2">
        <v>584100000</v>
      </c>
      <c r="O506" s="2">
        <v>761000000</v>
      </c>
      <c r="P506" s="1">
        <v>1.3966771</v>
      </c>
      <c r="Q506" s="1">
        <v>1.1723033</v>
      </c>
      <c r="R506" s="2">
        <v>131100000</v>
      </c>
      <c r="S506" s="1">
        <v>0.17230332000000001</v>
      </c>
      <c r="T506" s="1">
        <v>0</v>
      </c>
      <c r="U506" s="1">
        <v>0</v>
      </c>
      <c r="V506" s="1">
        <v>0</v>
      </c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x14ac:dyDescent="0.25">
      <c r="A507" s="1" t="s">
        <v>77</v>
      </c>
      <c r="B507" s="1" t="s">
        <v>33</v>
      </c>
      <c r="C507" s="1" t="s">
        <v>94</v>
      </c>
      <c r="D507" s="1" t="s">
        <v>95</v>
      </c>
      <c r="E507" s="1">
        <v>2006</v>
      </c>
      <c r="F507" s="1">
        <v>27</v>
      </c>
      <c r="G507" s="1">
        <v>0</v>
      </c>
      <c r="H507" s="1"/>
      <c r="I507" s="1">
        <v>0</v>
      </c>
      <c r="J507" s="1">
        <v>21071501</v>
      </c>
      <c r="K507" s="1">
        <v>26.281231999999999</v>
      </c>
      <c r="L507" s="2">
        <v>798200000</v>
      </c>
      <c r="M507" s="2">
        <v>917700000</v>
      </c>
      <c r="N507" s="2">
        <v>576200000</v>
      </c>
      <c r="O507" s="2">
        <v>762000000</v>
      </c>
      <c r="P507" s="1">
        <v>1.3852705999999999</v>
      </c>
      <c r="Q507" s="1">
        <v>1.2044264</v>
      </c>
      <c r="R507" s="2">
        <v>155800000</v>
      </c>
      <c r="S507" s="1">
        <v>0.20442643999999999</v>
      </c>
      <c r="T507" s="1">
        <v>0</v>
      </c>
      <c r="U507" s="1">
        <v>0</v>
      </c>
      <c r="V507" s="1">
        <v>0</v>
      </c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x14ac:dyDescent="0.25">
      <c r="A508" s="1" t="s">
        <v>77</v>
      </c>
      <c r="B508" s="1" t="s">
        <v>33</v>
      </c>
      <c r="C508" s="1" t="s">
        <v>94</v>
      </c>
      <c r="D508" s="1" t="s">
        <v>95</v>
      </c>
      <c r="E508" s="1">
        <v>2007</v>
      </c>
      <c r="F508" s="1">
        <v>27</v>
      </c>
      <c r="G508" s="1">
        <v>0</v>
      </c>
      <c r="H508" s="1"/>
      <c r="I508" s="1">
        <v>0</v>
      </c>
      <c r="J508" s="1">
        <v>23401351</v>
      </c>
      <c r="K508" s="1">
        <v>26.176523</v>
      </c>
      <c r="L508" s="2">
        <v>872800000</v>
      </c>
      <c r="M508" s="2">
        <v>997700000</v>
      </c>
      <c r="N508" s="2">
        <v>597300000</v>
      </c>
      <c r="O508" s="2">
        <v>780400000</v>
      </c>
      <c r="P508" s="1">
        <v>1.4611605000000001</v>
      </c>
      <c r="Q508" s="1">
        <v>1.2785127999999999</v>
      </c>
      <c r="R508" s="2">
        <v>217300000</v>
      </c>
      <c r="S508" s="1">
        <v>0.27851277000000002</v>
      </c>
      <c r="T508" s="1">
        <v>0</v>
      </c>
      <c r="U508" s="1">
        <v>0</v>
      </c>
      <c r="V508" s="1">
        <v>0</v>
      </c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x14ac:dyDescent="0.25">
      <c r="A509" s="1" t="s">
        <v>77</v>
      </c>
      <c r="B509" s="1" t="s">
        <v>33</v>
      </c>
      <c r="C509" s="1" t="s">
        <v>94</v>
      </c>
      <c r="D509" s="1" t="s">
        <v>95</v>
      </c>
      <c r="E509" s="1">
        <v>2008</v>
      </c>
      <c r="F509" s="1">
        <v>27</v>
      </c>
      <c r="G509" s="1">
        <v>0</v>
      </c>
      <c r="H509" s="1"/>
      <c r="I509" s="1">
        <v>0</v>
      </c>
      <c r="J509" s="1">
        <v>23620948</v>
      </c>
      <c r="K509" s="1">
        <v>21.945464000000001</v>
      </c>
      <c r="L509" s="2">
        <v>795800000</v>
      </c>
      <c r="M509" s="2">
        <v>913800000</v>
      </c>
      <c r="N509" s="2">
        <v>657500000</v>
      </c>
      <c r="O509" s="2">
        <v>894100000</v>
      </c>
      <c r="P509" s="1">
        <v>1.2104081</v>
      </c>
      <c r="Q509" s="1">
        <v>1.0220469000000001</v>
      </c>
      <c r="R509" s="1">
        <v>19711656</v>
      </c>
      <c r="S509" s="1">
        <v>2.2046880000000001E-2</v>
      </c>
      <c r="T509" s="1">
        <v>0</v>
      </c>
      <c r="U509" s="1">
        <v>0</v>
      </c>
      <c r="V509" s="1">
        <v>0</v>
      </c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x14ac:dyDescent="0.25">
      <c r="A510" s="1" t="s">
        <v>77</v>
      </c>
      <c r="B510" s="1" t="s">
        <v>33</v>
      </c>
      <c r="C510" s="1" t="s">
        <v>94</v>
      </c>
      <c r="D510" s="1" t="s">
        <v>95</v>
      </c>
      <c r="E510" s="1">
        <v>2009</v>
      </c>
      <c r="F510" s="1">
        <v>27</v>
      </c>
      <c r="G510" s="1">
        <v>0</v>
      </c>
      <c r="H510" s="1"/>
      <c r="I510" s="1">
        <v>0</v>
      </c>
      <c r="J510" s="1">
        <v>23529923</v>
      </c>
      <c r="K510" s="1">
        <v>24.312241</v>
      </c>
      <c r="L510" s="2">
        <v>972000000</v>
      </c>
      <c r="M510" s="2">
        <v>1039000000</v>
      </c>
      <c r="N510" s="2">
        <v>824400000</v>
      </c>
      <c r="O510" s="2">
        <v>824400000</v>
      </c>
      <c r="P510" s="1">
        <v>1.1789893</v>
      </c>
      <c r="Q510" s="1">
        <v>1.2600532</v>
      </c>
      <c r="R510" s="2">
        <v>214400000</v>
      </c>
      <c r="S510" s="1">
        <v>0.26005316000000001</v>
      </c>
      <c r="T510" s="1">
        <v>0</v>
      </c>
      <c r="U510" s="1">
        <v>40.285384999999998</v>
      </c>
      <c r="V510" s="1">
        <v>0</v>
      </c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x14ac:dyDescent="0.25">
      <c r="A511" s="1" t="s">
        <v>77</v>
      </c>
      <c r="B511" s="1" t="s">
        <v>33</v>
      </c>
      <c r="C511" s="1" t="s">
        <v>94</v>
      </c>
      <c r="D511" s="1" t="s">
        <v>95</v>
      </c>
      <c r="E511" s="1">
        <v>2010</v>
      </c>
      <c r="F511" s="1">
        <v>27</v>
      </c>
      <c r="G511" s="1">
        <v>0</v>
      </c>
      <c r="H511" s="1"/>
      <c r="I511" s="1">
        <v>0</v>
      </c>
      <c r="J511" s="1">
        <v>23102066</v>
      </c>
      <c r="K511" s="1">
        <v>27.036351</v>
      </c>
      <c r="L511" s="2">
        <v>1013000000</v>
      </c>
      <c r="M511" s="2">
        <v>1056000000</v>
      </c>
      <c r="N511" s="2">
        <v>823200000</v>
      </c>
      <c r="O511" s="2">
        <v>823200000</v>
      </c>
      <c r="P511" s="1">
        <v>1.230175</v>
      </c>
      <c r="Q511" s="1">
        <v>1.2824906</v>
      </c>
      <c r="R511" s="2">
        <v>232500000</v>
      </c>
      <c r="S511" s="1">
        <v>0.28249057</v>
      </c>
      <c r="T511" s="1">
        <v>0</v>
      </c>
      <c r="U511" s="1">
        <v>73.085671000000005</v>
      </c>
      <c r="V511" s="1">
        <v>0</v>
      </c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x14ac:dyDescent="0.25">
      <c r="A512" s="1" t="s">
        <v>77</v>
      </c>
      <c r="B512" s="1" t="s">
        <v>33</v>
      </c>
      <c r="C512" s="1" t="s">
        <v>94</v>
      </c>
      <c r="D512" s="1" t="s">
        <v>95</v>
      </c>
      <c r="E512" s="1">
        <v>2011</v>
      </c>
      <c r="F512" s="1">
        <v>27</v>
      </c>
      <c r="G512" s="1">
        <v>0</v>
      </c>
      <c r="H512" s="1"/>
      <c r="I512" s="1">
        <v>0</v>
      </c>
      <c r="J512" s="1">
        <v>23782062</v>
      </c>
      <c r="K512" s="1">
        <v>25.893816000000001</v>
      </c>
      <c r="L512" s="2">
        <v>1069000000</v>
      </c>
      <c r="M512" s="2">
        <v>1064000000</v>
      </c>
      <c r="N512" s="2">
        <v>903200000</v>
      </c>
      <c r="O512" s="2">
        <v>903200000</v>
      </c>
      <c r="P512" s="1">
        <v>1.1832673</v>
      </c>
      <c r="Q512" s="1">
        <v>1.1775844</v>
      </c>
      <c r="R512" s="2">
        <v>160400000</v>
      </c>
      <c r="S512" s="1">
        <v>0.1775844</v>
      </c>
      <c r="T512" s="1">
        <v>0</v>
      </c>
      <c r="U512" s="1">
        <v>69.105109999999996</v>
      </c>
      <c r="V512" s="1">
        <v>0</v>
      </c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x14ac:dyDescent="0.25">
      <c r="A513" s="1" t="s">
        <v>77</v>
      </c>
      <c r="B513" s="1" t="s">
        <v>33</v>
      </c>
      <c r="C513" s="1" t="s">
        <v>94</v>
      </c>
      <c r="D513" s="1" t="s">
        <v>95</v>
      </c>
      <c r="E513" s="1">
        <v>2012</v>
      </c>
      <c r="F513" s="1">
        <v>27</v>
      </c>
      <c r="G513" s="1">
        <v>0</v>
      </c>
      <c r="H513" s="1"/>
      <c r="I513" s="1">
        <v>0</v>
      </c>
      <c r="J513" s="1">
        <v>24495551</v>
      </c>
      <c r="K513" s="1">
        <v>26.403697999999999</v>
      </c>
      <c r="L513" s="2">
        <v>1116000000</v>
      </c>
      <c r="M513" s="2">
        <v>1150000000</v>
      </c>
      <c r="N513" s="2">
        <v>917000000</v>
      </c>
      <c r="O513" s="2">
        <v>917000000</v>
      </c>
      <c r="P513" s="1">
        <v>1.2166007000000001</v>
      </c>
      <c r="Q513" s="1">
        <v>1.2542872</v>
      </c>
      <c r="R513" s="2">
        <v>233200000</v>
      </c>
      <c r="S513" s="1">
        <v>0.25428719999999999</v>
      </c>
      <c r="T513" s="1">
        <v>0</v>
      </c>
      <c r="U513" s="1">
        <v>65.155873</v>
      </c>
      <c r="V513" s="1">
        <v>0</v>
      </c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x14ac:dyDescent="0.25">
      <c r="A514" s="1" t="s">
        <v>77</v>
      </c>
      <c r="B514" s="1" t="s">
        <v>33</v>
      </c>
      <c r="C514" s="1" t="s">
        <v>94</v>
      </c>
      <c r="D514" s="1" t="s">
        <v>95</v>
      </c>
      <c r="E514" s="1">
        <v>2013</v>
      </c>
      <c r="F514" s="1">
        <v>27</v>
      </c>
      <c r="G514" s="1">
        <v>0</v>
      </c>
      <c r="H514" s="1"/>
      <c r="I514" s="1">
        <v>0</v>
      </c>
      <c r="J514" s="1">
        <v>25073153</v>
      </c>
      <c r="K514" s="1">
        <v>26.063406000000001</v>
      </c>
      <c r="L514" s="2">
        <v>1127000000</v>
      </c>
      <c r="M514" s="2">
        <v>1146000000</v>
      </c>
      <c r="N514" s="2">
        <v>932600000</v>
      </c>
      <c r="O514" s="2">
        <v>932600000</v>
      </c>
      <c r="P514" s="1">
        <v>1.2089046999999999</v>
      </c>
      <c r="Q514" s="1">
        <v>1.2288752999999999</v>
      </c>
      <c r="R514" s="2">
        <v>213500000</v>
      </c>
      <c r="S514" s="1">
        <v>0.2288753</v>
      </c>
      <c r="T514" s="1">
        <v>0</v>
      </c>
      <c r="U514" s="1">
        <v>6.1638480000000002E-2</v>
      </c>
      <c r="V514" s="1">
        <v>0</v>
      </c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x14ac:dyDescent="0.25">
      <c r="A515" s="1" t="s">
        <v>77</v>
      </c>
      <c r="B515" s="1" t="s">
        <v>33</v>
      </c>
      <c r="C515" s="1" t="s">
        <v>94</v>
      </c>
      <c r="D515" s="1" t="s">
        <v>95</v>
      </c>
      <c r="E515" s="1">
        <v>2014</v>
      </c>
      <c r="F515" s="1">
        <v>27</v>
      </c>
      <c r="G515" s="1">
        <v>0</v>
      </c>
      <c r="H515" s="1"/>
      <c r="I515" s="1">
        <v>0</v>
      </c>
      <c r="J515" s="1">
        <v>26447523</v>
      </c>
      <c r="K515" s="1">
        <v>25.698588000000001</v>
      </c>
      <c r="L515" s="2">
        <v>1169000000</v>
      </c>
      <c r="M515" s="2">
        <v>1223000000</v>
      </c>
      <c r="N515" s="2">
        <v>981700000</v>
      </c>
      <c r="O515" s="2">
        <v>981700000</v>
      </c>
      <c r="P515" s="1">
        <v>1.1905561</v>
      </c>
      <c r="Q515" s="1">
        <v>1.2456290000000001</v>
      </c>
      <c r="R515" s="2">
        <v>241100000</v>
      </c>
      <c r="S515" s="1">
        <v>0.24562898</v>
      </c>
      <c r="T515" s="1">
        <v>0</v>
      </c>
      <c r="U515" s="1">
        <v>56.411256000000002</v>
      </c>
      <c r="V515" s="1">
        <v>0</v>
      </c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x14ac:dyDescent="0.25">
      <c r="A516" s="1" t="s">
        <v>77</v>
      </c>
      <c r="B516" s="1" t="s">
        <v>33</v>
      </c>
      <c r="C516" s="1" t="s">
        <v>94</v>
      </c>
      <c r="D516" s="1" t="s">
        <v>95</v>
      </c>
      <c r="E516" s="1">
        <v>2015</v>
      </c>
      <c r="F516" s="1">
        <v>27</v>
      </c>
      <c r="G516" s="1">
        <v>0</v>
      </c>
      <c r="H516" s="1"/>
      <c r="I516" s="1">
        <v>0</v>
      </c>
      <c r="J516" s="1">
        <v>28314048</v>
      </c>
      <c r="K516" s="1">
        <v>24.624514999999999</v>
      </c>
      <c r="L516" s="2">
        <v>1203000000</v>
      </c>
      <c r="M516" s="2">
        <v>1248000000</v>
      </c>
      <c r="N516" s="2">
        <v>947700000</v>
      </c>
      <c r="O516" s="2">
        <v>947700000</v>
      </c>
      <c r="P516" s="1">
        <v>1.2698373000000001</v>
      </c>
      <c r="Q516" s="1">
        <v>1.3164596</v>
      </c>
      <c r="R516" s="2">
        <v>299900000</v>
      </c>
      <c r="S516" s="1">
        <v>0.31645963999999999</v>
      </c>
      <c r="T516" s="1">
        <v>0</v>
      </c>
      <c r="U516" s="1">
        <v>50.714717999999998</v>
      </c>
      <c r="V516" s="1">
        <v>0</v>
      </c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x14ac:dyDescent="0.25">
      <c r="A517" s="1" t="s">
        <v>77</v>
      </c>
      <c r="B517" s="1" t="s">
        <v>33</v>
      </c>
      <c r="C517" s="1" t="s">
        <v>94</v>
      </c>
      <c r="D517" s="1" t="s">
        <v>95</v>
      </c>
      <c r="E517" s="1">
        <v>2016</v>
      </c>
      <c r="F517" s="1">
        <v>27</v>
      </c>
      <c r="G517" s="1">
        <v>0</v>
      </c>
      <c r="H517" s="1"/>
      <c r="I517" s="1">
        <v>0</v>
      </c>
      <c r="J517" s="1">
        <v>29339743</v>
      </c>
      <c r="K517" s="1">
        <v>25.450538999999999</v>
      </c>
      <c r="L517" s="2">
        <v>1262000000</v>
      </c>
      <c r="M517" s="2">
        <v>1314000000</v>
      </c>
      <c r="N517" s="2">
        <v>961100000</v>
      </c>
      <c r="O517" s="2">
        <v>961100000</v>
      </c>
      <c r="P517" s="1">
        <v>1.3126019</v>
      </c>
      <c r="Q517" s="1">
        <v>1.3674303999999999</v>
      </c>
      <c r="R517" s="2">
        <v>353100000</v>
      </c>
      <c r="S517" s="1">
        <v>0.36743040999999999</v>
      </c>
      <c r="T517" s="1">
        <v>0</v>
      </c>
      <c r="U517" s="1">
        <v>46.928910000000002</v>
      </c>
      <c r="V517" s="1">
        <v>0</v>
      </c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x14ac:dyDescent="0.25">
      <c r="A518" s="1" t="s">
        <v>77</v>
      </c>
      <c r="B518" s="1" t="s">
        <v>33</v>
      </c>
      <c r="C518" s="1" t="s">
        <v>94</v>
      </c>
      <c r="D518" s="1" t="s">
        <v>95</v>
      </c>
      <c r="E518" s="1">
        <v>2017</v>
      </c>
      <c r="F518" s="1">
        <v>27</v>
      </c>
      <c r="G518" s="1">
        <v>0</v>
      </c>
      <c r="H518" s="1"/>
      <c r="I518" s="1">
        <v>0</v>
      </c>
      <c r="J518" s="1">
        <v>29458297</v>
      </c>
      <c r="K518" s="1">
        <v>26.141781000000002</v>
      </c>
      <c r="L518" s="2">
        <v>1294000000</v>
      </c>
      <c r="M518" s="2">
        <v>1355000000</v>
      </c>
      <c r="N518" s="2">
        <v>977000000</v>
      </c>
      <c r="O518" s="2">
        <v>977000000</v>
      </c>
      <c r="P518" s="1">
        <v>1.3240419999999999</v>
      </c>
      <c r="Q518" s="1">
        <v>1.3867779</v>
      </c>
      <c r="R518" s="2">
        <v>377900000</v>
      </c>
      <c r="S518" s="1">
        <v>0.38677792999999999</v>
      </c>
      <c r="T518" s="1">
        <v>0</v>
      </c>
      <c r="U518" s="1">
        <v>44.616779999999999</v>
      </c>
      <c r="V518" s="1">
        <v>0</v>
      </c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x14ac:dyDescent="0.25">
      <c r="A519" s="1" t="s">
        <v>77</v>
      </c>
      <c r="B519" s="1" t="s">
        <v>33</v>
      </c>
      <c r="C519" s="1" t="s">
        <v>94</v>
      </c>
      <c r="D519" s="1" t="s">
        <v>95</v>
      </c>
      <c r="E519" s="1">
        <v>2018</v>
      </c>
      <c r="F519" s="1">
        <v>27</v>
      </c>
      <c r="G519" s="1">
        <v>0</v>
      </c>
      <c r="H519" s="1"/>
      <c r="I519" s="1">
        <v>0</v>
      </c>
      <c r="J519" s="1">
        <v>30779368</v>
      </c>
      <c r="K519" s="1">
        <v>25.408570999999998</v>
      </c>
      <c r="L519" s="2">
        <v>1305000000</v>
      </c>
      <c r="M519" s="2">
        <v>1383000000</v>
      </c>
      <c r="N519" s="2">
        <v>1017000000</v>
      </c>
      <c r="O519" s="2">
        <v>1017000000</v>
      </c>
      <c r="P519" s="1">
        <v>1.2830176</v>
      </c>
      <c r="Q519" s="1">
        <v>1.3600167999999999</v>
      </c>
      <c r="R519" s="2">
        <v>366100000</v>
      </c>
      <c r="S519" s="1">
        <v>0.36001682000000002</v>
      </c>
      <c r="T519" s="1">
        <v>0.25435428999999998</v>
      </c>
      <c r="U519" s="1">
        <v>40.073321999999997</v>
      </c>
      <c r="V519" s="1">
        <v>7.8775497000000003</v>
      </c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x14ac:dyDescent="0.25">
      <c r="A520" s="1" t="s">
        <v>77</v>
      </c>
      <c r="B520" s="1" t="s">
        <v>33</v>
      </c>
      <c r="C520" s="1" t="s">
        <v>94</v>
      </c>
      <c r="D520" s="1" t="s">
        <v>95</v>
      </c>
      <c r="E520" s="1">
        <v>2019</v>
      </c>
      <c r="F520" s="1">
        <v>27</v>
      </c>
      <c r="G520" s="1">
        <v>0</v>
      </c>
      <c r="H520" s="1"/>
      <c r="I520" s="1">
        <v>0</v>
      </c>
      <c r="J520" s="1">
        <v>31275536</v>
      </c>
      <c r="K520" s="1">
        <v>26.388397000000001</v>
      </c>
      <c r="L520" s="2">
        <v>1368000000</v>
      </c>
      <c r="M520" s="2">
        <v>1479000000</v>
      </c>
      <c r="N520" s="2">
        <v>1069000000</v>
      </c>
      <c r="O520" s="2">
        <v>1069000000</v>
      </c>
      <c r="P520" s="1">
        <v>1.2790036</v>
      </c>
      <c r="Q520" s="1">
        <v>1.3830294000000001</v>
      </c>
      <c r="R520" s="2">
        <v>409600000</v>
      </c>
      <c r="S520" s="1">
        <v>0.38302944999999999</v>
      </c>
      <c r="T520" s="1">
        <v>0.13778836</v>
      </c>
      <c r="U520" s="1">
        <v>36.415235000000003</v>
      </c>
      <c r="V520" s="1">
        <v>7.5799851</v>
      </c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x14ac:dyDescent="0.25">
      <c r="A521" s="1" t="s">
        <v>77</v>
      </c>
      <c r="B521" s="1" t="s">
        <v>33</v>
      </c>
      <c r="C521" s="1" t="s">
        <v>94</v>
      </c>
      <c r="D521" s="1" t="s">
        <v>95</v>
      </c>
      <c r="E521" s="1">
        <v>2020</v>
      </c>
      <c r="F521" s="1">
        <v>27</v>
      </c>
      <c r="G521" s="1">
        <v>0</v>
      </c>
      <c r="H521" s="1"/>
      <c r="I521" s="1">
        <v>0</v>
      </c>
      <c r="J521" s="1">
        <v>8329975</v>
      </c>
      <c r="K521" s="1">
        <v>66.461761999999993</v>
      </c>
      <c r="L521" s="2">
        <v>920400000</v>
      </c>
      <c r="M521" s="2">
        <v>1102000000</v>
      </c>
      <c r="N521" s="2">
        <v>1037000000</v>
      </c>
      <c r="O521" s="2">
        <v>1037000000</v>
      </c>
      <c r="P521" s="1">
        <v>0.88744895999999995</v>
      </c>
      <c r="Q521" s="1">
        <v>1.0629922999999999</v>
      </c>
      <c r="R521" s="1">
        <v>65330327</v>
      </c>
      <c r="S521" s="1">
        <v>6.2992259999999994E-2</v>
      </c>
      <c r="T521" s="1">
        <v>9.1544819999999999E-2</v>
      </c>
      <c r="U521" s="1">
        <v>0</v>
      </c>
      <c r="V521" s="1">
        <v>14.352296000000001</v>
      </c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x14ac:dyDescent="0.25">
      <c r="A522" s="1" t="s">
        <v>39</v>
      </c>
      <c r="B522" s="1" t="s">
        <v>23</v>
      </c>
      <c r="C522" s="1" t="s">
        <v>96</v>
      </c>
      <c r="D522" s="1" t="s">
        <v>97</v>
      </c>
      <c r="E522" s="1">
        <v>2001</v>
      </c>
      <c r="F522" s="1">
        <v>57</v>
      </c>
      <c r="G522" s="1">
        <v>0</v>
      </c>
      <c r="H522" s="1"/>
      <c r="I522" s="1">
        <v>0</v>
      </c>
      <c r="J522" s="1">
        <v>3688304</v>
      </c>
      <c r="K522" s="1">
        <v>8.3614563999999998</v>
      </c>
      <c r="L522" s="1">
        <v>76448747</v>
      </c>
      <c r="M522" s="1">
        <v>82823809</v>
      </c>
      <c r="N522" s="1">
        <v>31890603</v>
      </c>
      <c r="O522" s="1">
        <v>54726593</v>
      </c>
      <c r="P522" s="1">
        <v>2.3972186</v>
      </c>
      <c r="Q522" s="1">
        <v>1.5134107000000001</v>
      </c>
      <c r="R522" s="1">
        <v>28097216</v>
      </c>
      <c r="S522" s="1">
        <v>0.51341066000000002</v>
      </c>
      <c r="T522" s="1">
        <v>1.5944320000000001</v>
      </c>
      <c r="U522" s="1">
        <v>0</v>
      </c>
      <c r="V522" s="1">
        <v>5.9758838000000001</v>
      </c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x14ac:dyDescent="0.25">
      <c r="A523" s="1" t="s">
        <v>39</v>
      </c>
      <c r="B523" s="1" t="s">
        <v>23</v>
      </c>
      <c r="C523" s="1" t="s">
        <v>96</v>
      </c>
      <c r="D523" s="1" t="s">
        <v>97</v>
      </c>
      <c r="E523" s="1">
        <v>2002</v>
      </c>
      <c r="F523" s="1">
        <v>57</v>
      </c>
      <c r="G523" s="1">
        <v>0</v>
      </c>
      <c r="H523" s="1"/>
      <c r="I523" s="1">
        <v>0</v>
      </c>
      <c r="J523" s="1">
        <v>3968978</v>
      </c>
      <c r="K523" s="1">
        <v>9.0592593000000008</v>
      </c>
      <c r="L523" s="1">
        <v>76422953</v>
      </c>
      <c r="M523" s="1">
        <v>83710568</v>
      </c>
      <c r="N523" s="1">
        <v>41594875</v>
      </c>
      <c r="O523" s="1">
        <v>78297210</v>
      </c>
      <c r="P523" s="1">
        <v>1.8373166000000001</v>
      </c>
      <c r="Q523" s="1">
        <v>1.0691386000000001</v>
      </c>
      <c r="R523" s="1">
        <v>5413358</v>
      </c>
      <c r="S523" s="1">
        <v>6.9138580000000005E-2</v>
      </c>
      <c r="T523" s="1">
        <v>1.8488290000000001</v>
      </c>
      <c r="U523" s="1">
        <v>41.236145999999998</v>
      </c>
      <c r="V523" s="1">
        <v>5.5387886000000002</v>
      </c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x14ac:dyDescent="0.25">
      <c r="A524" s="1" t="s">
        <v>39</v>
      </c>
      <c r="B524" s="1" t="s">
        <v>23</v>
      </c>
      <c r="C524" s="1" t="s">
        <v>96</v>
      </c>
      <c r="D524" s="1" t="s">
        <v>97</v>
      </c>
      <c r="E524" s="1">
        <v>2003</v>
      </c>
      <c r="F524" s="1">
        <v>57</v>
      </c>
      <c r="G524" s="1">
        <v>0</v>
      </c>
      <c r="H524" s="1"/>
      <c r="I524" s="1">
        <v>0</v>
      </c>
      <c r="J524" s="1">
        <v>4266083</v>
      </c>
      <c r="K524" s="1">
        <v>8.6068771000000002</v>
      </c>
      <c r="L524" s="1">
        <v>83315986</v>
      </c>
      <c r="M524" s="2">
        <v>101500000</v>
      </c>
      <c r="N524" s="1">
        <v>46759549</v>
      </c>
      <c r="O524" s="1">
        <v>74908117</v>
      </c>
      <c r="P524" s="1">
        <v>1.7817962000000001</v>
      </c>
      <c r="Q524" s="1">
        <v>1.3556144999999999</v>
      </c>
      <c r="R524" s="1">
        <v>26638415</v>
      </c>
      <c r="S524" s="1">
        <v>0.35561452999999998</v>
      </c>
      <c r="T524" s="1">
        <v>0.69152265999999996</v>
      </c>
      <c r="U524" s="1">
        <v>32.847341</v>
      </c>
      <c r="V524" s="1">
        <v>4.6810025</v>
      </c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x14ac:dyDescent="0.25">
      <c r="A525" s="1" t="s">
        <v>39</v>
      </c>
      <c r="B525" s="1" t="s">
        <v>23</v>
      </c>
      <c r="C525" s="1" t="s">
        <v>96</v>
      </c>
      <c r="D525" s="1" t="s">
        <v>97</v>
      </c>
      <c r="E525" s="1">
        <v>2004</v>
      </c>
      <c r="F525" s="1">
        <v>57</v>
      </c>
      <c r="G525" s="1">
        <v>0</v>
      </c>
      <c r="H525" s="1"/>
      <c r="I525" s="1">
        <v>0</v>
      </c>
      <c r="J525" s="1">
        <v>4621107</v>
      </c>
      <c r="K525" s="1">
        <v>8.5626411999999998</v>
      </c>
      <c r="L525" s="1">
        <v>90656713</v>
      </c>
      <c r="M525" s="1">
        <v>99868771</v>
      </c>
      <c r="N525" s="1">
        <v>49616358</v>
      </c>
      <c r="O525" s="1">
        <v>77025307</v>
      </c>
      <c r="P525" s="1">
        <v>1.8271537</v>
      </c>
      <c r="Q525" s="1">
        <v>1.2965709000000001</v>
      </c>
      <c r="R525" s="1">
        <v>22843464</v>
      </c>
      <c r="S525" s="1">
        <v>0.29657088999999998</v>
      </c>
      <c r="T525" s="1">
        <v>0.91602795999999997</v>
      </c>
      <c r="U525" s="1">
        <v>28.792152000000002</v>
      </c>
      <c r="V525" s="1">
        <v>3.9833704000000001</v>
      </c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x14ac:dyDescent="0.25">
      <c r="A526" s="1" t="s">
        <v>39</v>
      </c>
      <c r="B526" s="1" t="s">
        <v>23</v>
      </c>
      <c r="C526" s="1" t="s">
        <v>96</v>
      </c>
      <c r="D526" s="1" t="s">
        <v>97</v>
      </c>
      <c r="E526" s="1">
        <v>2005</v>
      </c>
      <c r="F526" s="1">
        <v>57</v>
      </c>
      <c r="G526" s="1">
        <v>0</v>
      </c>
      <c r="H526" s="1"/>
      <c r="I526" s="1">
        <v>0</v>
      </c>
      <c r="J526" s="1">
        <v>4791786</v>
      </c>
      <c r="K526" s="1">
        <v>8.3655232000000002</v>
      </c>
      <c r="L526" s="1">
        <v>95554275</v>
      </c>
      <c r="M526" s="2">
        <v>110400000</v>
      </c>
      <c r="N526" s="1">
        <v>51725886</v>
      </c>
      <c r="O526" s="1">
        <v>78920413</v>
      </c>
      <c r="P526" s="1">
        <v>1.8473202</v>
      </c>
      <c r="Q526" s="1">
        <v>1.3989895000000001</v>
      </c>
      <c r="R526" s="1">
        <v>31488415</v>
      </c>
      <c r="S526" s="1">
        <v>0.39898949</v>
      </c>
      <c r="T526" s="1">
        <v>1.1454126</v>
      </c>
      <c r="U526" s="1">
        <v>25.782605</v>
      </c>
      <c r="V526" s="1">
        <v>3.8405174999999998</v>
      </c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x14ac:dyDescent="0.25">
      <c r="A527" s="1" t="s">
        <v>39</v>
      </c>
      <c r="B527" s="1" t="s">
        <v>23</v>
      </c>
      <c r="C527" s="1" t="s">
        <v>96</v>
      </c>
      <c r="D527" s="1" t="s">
        <v>97</v>
      </c>
      <c r="E527" s="1">
        <v>2006</v>
      </c>
      <c r="F527" s="1">
        <v>57</v>
      </c>
      <c r="G527" s="1">
        <v>0</v>
      </c>
      <c r="H527" s="1"/>
      <c r="I527" s="1">
        <v>0</v>
      </c>
      <c r="J527" s="1">
        <v>4777896</v>
      </c>
      <c r="K527" s="1">
        <v>8.7646291999999999</v>
      </c>
      <c r="L527" s="2">
        <v>101800000</v>
      </c>
      <c r="M527" s="2">
        <v>113800000</v>
      </c>
      <c r="N527" s="1">
        <v>58429232</v>
      </c>
      <c r="O527" s="1">
        <v>84587818</v>
      </c>
      <c r="P527" s="1">
        <v>1.7418560999999999</v>
      </c>
      <c r="Q527" s="1">
        <v>1.3449106</v>
      </c>
      <c r="R527" s="1">
        <v>29175232</v>
      </c>
      <c r="S527" s="1">
        <v>0.34491055999999998</v>
      </c>
      <c r="T527" s="1">
        <v>1.4595022</v>
      </c>
      <c r="U527" s="1">
        <v>23.876180999999999</v>
      </c>
      <c r="V527" s="1">
        <v>3.8526033000000002</v>
      </c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x14ac:dyDescent="0.25">
      <c r="A528" s="1" t="s">
        <v>39</v>
      </c>
      <c r="B528" s="1" t="s">
        <v>23</v>
      </c>
      <c r="C528" s="1" t="s">
        <v>96</v>
      </c>
      <c r="D528" s="1" t="s">
        <v>97</v>
      </c>
      <c r="E528" s="1">
        <v>2007</v>
      </c>
      <c r="F528" s="1">
        <v>57</v>
      </c>
      <c r="G528" s="1">
        <v>0</v>
      </c>
      <c r="H528" s="1"/>
      <c r="I528" s="1">
        <v>0</v>
      </c>
      <c r="J528" s="1">
        <v>4948846</v>
      </c>
      <c r="K528" s="1">
        <v>8.9672788000000008</v>
      </c>
      <c r="L528" s="2">
        <v>106700000</v>
      </c>
      <c r="M528" s="2">
        <v>141800000</v>
      </c>
      <c r="N528" s="1">
        <v>63150180</v>
      </c>
      <c r="O528" s="1">
        <v>89317953</v>
      </c>
      <c r="P528" s="1">
        <v>1.6903404</v>
      </c>
      <c r="Q528" s="1">
        <v>1.5877695999999999</v>
      </c>
      <c r="R528" s="1">
        <v>52498379</v>
      </c>
      <c r="S528" s="1">
        <v>0.58776961999999999</v>
      </c>
      <c r="T528" s="1">
        <v>1.8398182999999999</v>
      </c>
      <c r="U528" s="1">
        <v>20.595755</v>
      </c>
      <c r="V528" s="1">
        <v>2.5793892</v>
      </c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x14ac:dyDescent="0.25">
      <c r="A529" s="1" t="s">
        <v>39</v>
      </c>
      <c r="B529" s="1" t="s">
        <v>23</v>
      </c>
      <c r="C529" s="1" t="s">
        <v>96</v>
      </c>
      <c r="D529" s="1" t="s">
        <v>97</v>
      </c>
      <c r="E529" s="1">
        <v>2008</v>
      </c>
      <c r="F529" s="1">
        <v>57</v>
      </c>
      <c r="G529" s="1">
        <v>0</v>
      </c>
      <c r="H529" s="1"/>
      <c r="I529" s="1">
        <v>0</v>
      </c>
      <c r="J529" s="1">
        <v>4464380</v>
      </c>
      <c r="K529" s="1">
        <v>10.150387</v>
      </c>
      <c r="L529" s="2">
        <v>107100000</v>
      </c>
      <c r="M529" s="2">
        <v>150800000</v>
      </c>
      <c r="N529" s="1">
        <v>63224277</v>
      </c>
      <c r="O529" s="1">
        <v>94499094</v>
      </c>
      <c r="P529" s="1">
        <v>1.6933655999999999</v>
      </c>
      <c r="Q529" s="1">
        <v>1.5962893</v>
      </c>
      <c r="R529" s="1">
        <v>56348803</v>
      </c>
      <c r="S529" s="1">
        <v>0.59628935000000005</v>
      </c>
      <c r="T529" s="1">
        <v>1.8427301</v>
      </c>
      <c r="U529" s="1">
        <v>20.136254000000001</v>
      </c>
      <c r="V529" s="1">
        <v>3.0194562</v>
      </c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x14ac:dyDescent="0.25">
      <c r="A530" s="1" t="s">
        <v>39</v>
      </c>
      <c r="B530" s="1" t="s">
        <v>23</v>
      </c>
      <c r="C530" s="1" t="s">
        <v>96</v>
      </c>
      <c r="D530" s="1" t="s">
        <v>97</v>
      </c>
      <c r="E530" s="1">
        <v>2009</v>
      </c>
      <c r="F530" s="1">
        <v>57</v>
      </c>
      <c r="G530" s="1">
        <v>0</v>
      </c>
      <c r="H530" s="1"/>
      <c r="I530" s="1">
        <v>0</v>
      </c>
      <c r="J530" s="1">
        <v>4269395</v>
      </c>
      <c r="K530" s="1">
        <v>10.069032</v>
      </c>
      <c r="L530" s="2">
        <v>108100000</v>
      </c>
      <c r="M530" s="2">
        <v>139900000</v>
      </c>
      <c r="N530" s="1">
        <v>87757236</v>
      </c>
      <c r="O530" s="1">
        <v>93359718</v>
      </c>
      <c r="P530" s="1">
        <v>1.2318195000000001</v>
      </c>
      <c r="Q530" s="1">
        <v>1.4985732</v>
      </c>
      <c r="R530" s="1">
        <v>46546657</v>
      </c>
      <c r="S530" s="1">
        <v>0.49857323999999997</v>
      </c>
      <c r="T530" s="1">
        <v>1.5850515999999999</v>
      </c>
      <c r="U530" s="1">
        <v>7.8469547000000004</v>
      </c>
      <c r="V530" s="1">
        <v>8.6191107000000002</v>
      </c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x14ac:dyDescent="0.25">
      <c r="A531" s="1" t="s">
        <v>39</v>
      </c>
      <c r="B531" s="1" t="s">
        <v>23</v>
      </c>
      <c r="C531" s="1" t="s">
        <v>96</v>
      </c>
      <c r="D531" s="1" t="s">
        <v>97</v>
      </c>
      <c r="E531" s="1">
        <v>2010</v>
      </c>
      <c r="F531" s="1">
        <v>57</v>
      </c>
      <c r="G531" s="1">
        <v>0</v>
      </c>
      <c r="H531" s="1"/>
      <c r="I531" s="1">
        <v>0</v>
      </c>
      <c r="J531" s="1">
        <v>4391439</v>
      </c>
      <c r="K531" s="1">
        <v>10.077059999999999</v>
      </c>
      <c r="L531" s="2">
        <v>108700000</v>
      </c>
      <c r="M531" s="2">
        <v>137200000</v>
      </c>
      <c r="N531" s="1">
        <v>88453977</v>
      </c>
      <c r="O531" s="1">
        <v>88797768</v>
      </c>
      <c r="P531" s="1">
        <v>1.2285595</v>
      </c>
      <c r="Q531" s="1">
        <v>1.5447658</v>
      </c>
      <c r="R531" s="1">
        <v>48373986</v>
      </c>
      <c r="S531" s="1">
        <v>0.54476579000000003</v>
      </c>
      <c r="T531" s="1">
        <v>1.7655308999999999</v>
      </c>
      <c r="U531" s="1">
        <v>60.139209999999999</v>
      </c>
      <c r="V531" s="1">
        <v>6.7323389999999996</v>
      </c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x14ac:dyDescent="0.25">
      <c r="A532" s="1" t="s">
        <v>39</v>
      </c>
      <c r="B532" s="1" t="s">
        <v>23</v>
      </c>
      <c r="C532" s="1" t="s">
        <v>96</v>
      </c>
      <c r="D532" s="1" t="s">
        <v>97</v>
      </c>
      <c r="E532" s="1">
        <v>2011</v>
      </c>
      <c r="F532" s="1">
        <v>57</v>
      </c>
      <c r="G532" s="1">
        <v>0</v>
      </c>
      <c r="H532" s="1"/>
      <c r="I532" s="1">
        <v>0</v>
      </c>
      <c r="J532" s="1">
        <v>4282816</v>
      </c>
      <c r="K532" s="1">
        <v>9.6769940999999999</v>
      </c>
      <c r="L532" s="2">
        <v>106700000</v>
      </c>
      <c r="M532" s="2">
        <v>133300000</v>
      </c>
      <c r="N532" s="1">
        <v>86501858</v>
      </c>
      <c r="O532" s="1">
        <v>86793860</v>
      </c>
      <c r="P532" s="1">
        <v>1.2335487999999999</v>
      </c>
      <c r="Q532" s="1">
        <v>1.5361864000000001</v>
      </c>
      <c r="R532" s="1">
        <v>46537688</v>
      </c>
      <c r="S532" s="1">
        <v>0.53618641</v>
      </c>
      <c r="T532" s="1">
        <v>1.4768652</v>
      </c>
      <c r="U532" s="1">
        <v>59.933025999999998</v>
      </c>
      <c r="V532" s="1">
        <v>7.0115230000000004</v>
      </c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x14ac:dyDescent="0.25">
      <c r="A533" s="1" t="s">
        <v>39</v>
      </c>
      <c r="B533" s="1" t="s">
        <v>23</v>
      </c>
      <c r="C533" s="1" t="s">
        <v>96</v>
      </c>
      <c r="D533" s="1" t="s">
        <v>97</v>
      </c>
      <c r="E533" s="1">
        <v>2012</v>
      </c>
      <c r="F533" s="1">
        <v>57</v>
      </c>
      <c r="G533" s="1">
        <v>0</v>
      </c>
      <c r="H533" s="1"/>
      <c r="I533" s="1">
        <v>0</v>
      </c>
      <c r="J533" s="1">
        <v>4306011</v>
      </c>
      <c r="K533" s="1">
        <v>10.485305</v>
      </c>
      <c r="L533" s="2">
        <v>111700000</v>
      </c>
      <c r="M533" s="2">
        <v>134000000</v>
      </c>
      <c r="N533" s="1">
        <v>98798094</v>
      </c>
      <c r="O533" s="2">
        <v>105100000</v>
      </c>
      <c r="P533" s="1">
        <v>1.1307171</v>
      </c>
      <c r="Q533" s="1">
        <v>1.2753429999999999</v>
      </c>
      <c r="R533" s="1">
        <v>28936617</v>
      </c>
      <c r="S533" s="1">
        <v>0.27534301</v>
      </c>
      <c r="T533" s="1">
        <v>1.4577684</v>
      </c>
      <c r="U533" s="1">
        <v>57.802908000000002</v>
      </c>
      <c r="V533" s="1">
        <v>7.4659732999999999</v>
      </c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x14ac:dyDescent="0.25">
      <c r="A534" s="1" t="s">
        <v>39</v>
      </c>
      <c r="B534" s="1" t="s">
        <v>23</v>
      </c>
      <c r="C534" s="1" t="s">
        <v>96</v>
      </c>
      <c r="D534" s="1" t="s">
        <v>97</v>
      </c>
      <c r="E534" s="1">
        <v>2013</v>
      </c>
      <c r="F534" s="1">
        <v>57</v>
      </c>
      <c r="G534" s="1">
        <v>0</v>
      </c>
      <c r="H534" s="1"/>
      <c r="I534" s="1">
        <v>0</v>
      </c>
      <c r="J534" s="1">
        <v>4547598</v>
      </c>
      <c r="K534" s="1">
        <v>10.006721000000001</v>
      </c>
      <c r="L534" s="2">
        <v>114300000</v>
      </c>
      <c r="M534" s="2">
        <v>138200000</v>
      </c>
      <c r="N534" s="2">
        <v>109600000</v>
      </c>
      <c r="O534" s="2">
        <v>122200000</v>
      </c>
      <c r="P534" s="1">
        <v>1.0425291999999999</v>
      </c>
      <c r="Q534" s="1">
        <v>1.1311636</v>
      </c>
      <c r="R534" s="1">
        <v>16026447</v>
      </c>
      <c r="S534" s="1">
        <v>0.13116359</v>
      </c>
      <c r="T534" s="1">
        <v>1.1815621999999999</v>
      </c>
      <c r="U534" s="1">
        <v>52.894083999999999</v>
      </c>
      <c r="V534" s="1">
        <v>6.9501553999999999</v>
      </c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x14ac:dyDescent="0.25">
      <c r="A535" s="1" t="s">
        <v>39</v>
      </c>
      <c r="B535" s="1" t="s">
        <v>23</v>
      </c>
      <c r="C535" s="1" t="s">
        <v>96</v>
      </c>
      <c r="D535" s="1" t="s">
        <v>97</v>
      </c>
      <c r="E535" s="1">
        <v>2014</v>
      </c>
      <c r="F535" s="1">
        <v>57</v>
      </c>
      <c r="G535" s="1">
        <v>0</v>
      </c>
      <c r="H535" s="1"/>
      <c r="I535" s="1">
        <v>0</v>
      </c>
      <c r="J535" s="1">
        <v>4642948</v>
      </c>
      <c r="K535" s="1">
        <v>10.004724</v>
      </c>
      <c r="L535" s="2">
        <v>117900000</v>
      </c>
      <c r="M535" s="2">
        <v>143800000</v>
      </c>
      <c r="N535" s="2">
        <v>111600000</v>
      </c>
      <c r="O535" s="2">
        <v>121500000</v>
      </c>
      <c r="P535" s="1">
        <v>1.0569082999999999</v>
      </c>
      <c r="Q535" s="1">
        <v>1.1831191000000001</v>
      </c>
      <c r="R535" s="1">
        <v>22251539</v>
      </c>
      <c r="S535" s="1">
        <v>0.18311909000000001</v>
      </c>
      <c r="T535" s="1">
        <v>1.3100733</v>
      </c>
      <c r="U535" s="1">
        <v>45.187555000000003</v>
      </c>
      <c r="V535" s="1">
        <v>15.361482000000001</v>
      </c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x14ac:dyDescent="0.25">
      <c r="A536" s="1" t="s">
        <v>39</v>
      </c>
      <c r="B536" s="1" t="s">
        <v>23</v>
      </c>
      <c r="C536" s="1" t="s">
        <v>96</v>
      </c>
      <c r="D536" s="1" t="s">
        <v>97</v>
      </c>
      <c r="E536" s="1">
        <v>2015</v>
      </c>
      <c r="F536" s="1">
        <v>57</v>
      </c>
      <c r="G536" s="1">
        <v>0</v>
      </c>
      <c r="H536" s="1"/>
      <c r="I536" s="1">
        <v>0</v>
      </c>
      <c r="J536" s="1">
        <v>4792579</v>
      </c>
      <c r="K536" s="1">
        <v>9.9091117999999998</v>
      </c>
      <c r="L536" s="2">
        <v>122400000</v>
      </c>
      <c r="M536" s="2">
        <v>148700000</v>
      </c>
      <c r="N536" s="2">
        <v>111300000</v>
      </c>
      <c r="O536" s="2">
        <v>121000000</v>
      </c>
      <c r="P536" s="1">
        <v>1.1000875999999999</v>
      </c>
      <c r="Q536" s="1">
        <v>1.2285845</v>
      </c>
      <c r="R536" s="1">
        <v>27659885</v>
      </c>
      <c r="S536" s="1">
        <v>0.22858452000000001</v>
      </c>
      <c r="T536" s="1">
        <v>1.5202454000000001</v>
      </c>
      <c r="U536" s="1">
        <v>42.260263000000002</v>
      </c>
      <c r="V536" s="1">
        <v>4.9968218000000002</v>
      </c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x14ac:dyDescent="0.25">
      <c r="A537" s="1" t="s">
        <v>39</v>
      </c>
      <c r="B537" s="1" t="s">
        <v>23</v>
      </c>
      <c r="C537" s="1" t="s">
        <v>96</v>
      </c>
      <c r="D537" s="1" t="s">
        <v>97</v>
      </c>
      <c r="E537" s="1">
        <v>2016</v>
      </c>
      <c r="F537" s="1">
        <v>57</v>
      </c>
      <c r="G537" s="1">
        <v>0</v>
      </c>
      <c r="H537" s="1"/>
      <c r="I537" s="1">
        <v>0</v>
      </c>
      <c r="J537" s="1">
        <v>5173572</v>
      </c>
      <c r="K537" s="1">
        <v>10.013147999999999</v>
      </c>
      <c r="L537" s="2">
        <v>129200000</v>
      </c>
      <c r="M537" s="2">
        <v>155500000</v>
      </c>
      <c r="N537" s="2">
        <v>111900000</v>
      </c>
      <c r="O537" s="2">
        <v>121000000</v>
      </c>
      <c r="P537" s="1">
        <v>1.1542903</v>
      </c>
      <c r="Q537" s="1">
        <v>1.2848337000000001</v>
      </c>
      <c r="R537" s="1">
        <v>34471365</v>
      </c>
      <c r="S537" s="1">
        <v>0.28483368999999997</v>
      </c>
      <c r="T537" s="1">
        <v>2.2600676000000002</v>
      </c>
      <c r="U537" s="1">
        <v>37.715964999999997</v>
      </c>
      <c r="V537" s="1">
        <v>4.6036352000000003</v>
      </c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x14ac:dyDescent="0.25">
      <c r="A538" s="1" t="s">
        <v>39</v>
      </c>
      <c r="B538" s="1" t="s">
        <v>23</v>
      </c>
      <c r="C538" s="1" t="s">
        <v>96</v>
      </c>
      <c r="D538" s="1" t="s">
        <v>97</v>
      </c>
      <c r="E538" s="1">
        <v>2017</v>
      </c>
      <c r="F538" s="1">
        <v>57</v>
      </c>
      <c r="G538" s="1">
        <v>0</v>
      </c>
      <c r="H538" s="1"/>
      <c r="I538" s="1">
        <v>0</v>
      </c>
      <c r="J538" s="1">
        <v>5178761</v>
      </c>
      <c r="K538" s="1">
        <v>10.319126000000001</v>
      </c>
      <c r="L538" s="2">
        <v>130200000</v>
      </c>
      <c r="M538" s="2">
        <v>152900000</v>
      </c>
      <c r="N538" s="2">
        <v>118900000</v>
      </c>
      <c r="O538" s="2">
        <v>126000000</v>
      </c>
      <c r="P538" s="1">
        <v>1.094481</v>
      </c>
      <c r="Q538" s="1">
        <v>1.2128789</v>
      </c>
      <c r="R538" s="1">
        <v>26828774</v>
      </c>
      <c r="S538" s="1">
        <v>0.21287886</v>
      </c>
      <c r="T538" s="1">
        <v>2.0830777</v>
      </c>
      <c r="U538" s="1">
        <v>36.170327999999998</v>
      </c>
      <c r="V538" s="1">
        <v>4.5909027</v>
      </c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x14ac:dyDescent="0.25">
      <c r="A539" s="1" t="s">
        <v>39</v>
      </c>
      <c r="B539" s="1" t="s">
        <v>23</v>
      </c>
      <c r="C539" s="1" t="s">
        <v>96</v>
      </c>
      <c r="D539" s="1" t="s">
        <v>97</v>
      </c>
      <c r="E539" s="1">
        <v>2018</v>
      </c>
      <c r="F539" s="1">
        <v>57</v>
      </c>
      <c r="G539" s="1">
        <v>0</v>
      </c>
      <c r="H539" s="1"/>
      <c r="I539" s="1">
        <v>0</v>
      </c>
      <c r="J539" s="1">
        <v>5323260</v>
      </c>
      <c r="K539" s="1">
        <v>10.030042999999999</v>
      </c>
      <c r="L539" s="2">
        <v>131600000</v>
      </c>
      <c r="M539" s="2">
        <v>161600000</v>
      </c>
      <c r="N539" s="2">
        <v>121500000</v>
      </c>
      <c r="O539" s="2">
        <v>124700000</v>
      </c>
      <c r="P539" s="1">
        <v>1.0830899</v>
      </c>
      <c r="Q539" s="1">
        <v>1.2963967999999999</v>
      </c>
      <c r="R539" s="1">
        <v>36948255</v>
      </c>
      <c r="S539" s="1">
        <v>0.29639676999999998</v>
      </c>
      <c r="T539" s="1">
        <v>1.9562565999999999</v>
      </c>
      <c r="U539" s="1">
        <v>28.591325999999999</v>
      </c>
      <c r="V539" s="1">
        <v>10.122109999999999</v>
      </c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x14ac:dyDescent="0.25">
      <c r="A540" s="1" t="s">
        <v>39</v>
      </c>
      <c r="B540" s="1" t="s">
        <v>23</v>
      </c>
      <c r="C540" s="1" t="s">
        <v>96</v>
      </c>
      <c r="D540" s="1" t="s">
        <v>97</v>
      </c>
      <c r="E540" s="1">
        <v>2019</v>
      </c>
      <c r="F540" s="1">
        <v>57</v>
      </c>
      <c r="G540" s="1">
        <v>0</v>
      </c>
      <c r="H540" s="1"/>
      <c r="I540" s="1">
        <v>0</v>
      </c>
      <c r="J540" s="1">
        <v>5342224</v>
      </c>
      <c r="K540" s="1">
        <v>10.491882</v>
      </c>
      <c r="L540" s="2">
        <v>136800000</v>
      </c>
      <c r="M540" s="2">
        <v>167000000</v>
      </c>
      <c r="N540" s="2">
        <v>128300000</v>
      </c>
      <c r="O540" s="2">
        <v>135000000</v>
      </c>
      <c r="P540" s="1">
        <v>1.0668575</v>
      </c>
      <c r="Q540" s="1">
        <v>1.2368584</v>
      </c>
      <c r="R540" s="1">
        <v>31985229</v>
      </c>
      <c r="S540" s="1">
        <v>0.23685837000000001</v>
      </c>
      <c r="T540" s="1">
        <v>1.8762808</v>
      </c>
      <c r="U540" s="1">
        <v>18.359199</v>
      </c>
      <c r="V540" s="1">
        <v>20.999568</v>
      </c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x14ac:dyDescent="0.25">
      <c r="A541" s="1" t="s">
        <v>39</v>
      </c>
      <c r="B541" s="1" t="s">
        <v>23</v>
      </c>
      <c r="C541" s="1" t="s">
        <v>96</v>
      </c>
      <c r="D541" s="1" t="s">
        <v>97</v>
      </c>
      <c r="E541" s="1">
        <v>2020</v>
      </c>
      <c r="F541" s="1">
        <v>57</v>
      </c>
      <c r="G541" s="1">
        <v>0</v>
      </c>
      <c r="H541" s="1"/>
      <c r="I541" s="1">
        <v>0</v>
      </c>
      <c r="J541" s="1">
        <v>3772409</v>
      </c>
      <c r="K541" s="1">
        <v>13.980152</v>
      </c>
      <c r="L541" s="2">
        <v>121000000</v>
      </c>
      <c r="M541" s="2">
        <v>146600000</v>
      </c>
      <c r="N541" s="2">
        <v>130900000</v>
      </c>
      <c r="O541" s="2">
        <v>132900000</v>
      </c>
      <c r="P541" s="1">
        <v>0.92442217999999998</v>
      </c>
      <c r="Q541" s="1">
        <v>1.1034075999999999</v>
      </c>
      <c r="R541" s="1">
        <v>13739379</v>
      </c>
      <c r="S541" s="1">
        <v>0.10340757</v>
      </c>
      <c r="T541" s="1">
        <v>1.8407404999999999</v>
      </c>
      <c r="U541" s="1">
        <v>24.775203000000001</v>
      </c>
      <c r="V541" s="1">
        <v>5.7390384000000001</v>
      </c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x14ac:dyDescent="0.25">
      <c r="A542" s="1" t="s">
        <v>98</v>
      </c>
      <c r="B542" s="1" t="s">
        <v>23</v>
      </c>
      <c r="C542" s="1" t="s">
        <v>99</v>
      </c>
      <c r="D542" s="1" t="s">
        <v>100</v>
      </c>
      <c r="E542" s="1">
        <v>2001</v>
      </c>
      <c r="F542" s="1">
        <v>31</v>
      </c>
      <c r="G542" s="1">
        <v>0</v>
      </c>
      <c r="H542" s="1"/>
      <c r="I542" s="1">
        <v>0</v>
      </c>
      <c r="J542" s="1">
        <v>5614347</v>
      </c>
      <c r="K542" s="1">
        <v>4.0590356999999999</v>
      </c>
      <c r="L542" s="1">
        <v>72448411</v>
      </c>
      <c r="M542" s="2">
        <v>103500000</v>
      </c>
      <c r="N542" s="1">
        <v>43805608</v>
      </c>
      <c r="O542" s="1">
        <v>73866466</v>
      </c>
      <c r="P542" s="1">
        <v>1.6538615999999999</v>
      </c>
      <c r="Q542" s="1">
        <v>1.4014005</v>
      </c>
      <c r="R542" s="1">
        <v>29650033</v>
      </c>
      <c r="S542" s="1">
        <v>0.40140045000000002</v>
      </c>
      <c r="T542" s="1">
        <v>2.4879511999999999</v>
      </c>
      <c r="U542" s="1">
        <v>23.107364</v>
      </c>
      <c r="V542" s="1">
        <v>1.5012810999999999</v>
      </c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x14ac:dyDescent="0.25">
      <c r="A543" s="1" t="s">
        <v>98</v>
      </c>
      <c r="B543" s="1" t="s">
        <v>23</v>
      </c>
      <c r="C543" s="1" t="s">
        <v>99</v>
      </c>
      <c r="D543" s="1" t="s">
        <v>100</v>
      </c>
      <c r="E543" s="1">
        <v>2002</v>
      </c>
      <c r="F543" s="1">
        <v>31</v>
      </c>
      <c r="G543" s="1">
        <v>0</v>
      </c>
      <c r="H543" s="1"/>
      <c r="I543" s="1">
        <v>0</v>
      </c>
      <c r="J543" s="1">
        <v>5161518</v>
      </c>
      <c r="K543" s="1">
        <v>4.5300684999999996</v>
      </c>
      <c r="L543" s="1">
        <v>67221893</v>
      </c>
      <c r="M543" s="2">
        <v>109500000</v>
      </c>
      <c r="N543" s="1">
        <v>53050708</v>
      </c>
      <c r="O543" s="1">
        <v>94864202</v>
      </c>
      <c r="P543" s="1">
        <v>1.2671253</v>
      </c>
      <c r="Q543" s="1">
        <v>1.1544743</v>
      </c>
      <c r="R543" s="1">
        <v>14654079</v>
      </c>
      <c r="S543" s="1">
        <v>0.15447427999999999</v>
      </c>
      <c r="T543" s="1">
        <v>4.5451857999999996</v>
      </c>
      <c r="U543" s="1">
        <v>50.926143000000003</v>
      </c>
      <c r="V543" s="1">
        <v>23.507069000000001</v>
      </c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x14ac:dyDescent="0.25">
      <c r="A544" s="1" t="s">
        <v>98</v>
      </c>
      <c r="B544" s="1" t="s">
        <v>23</v>
      </c>
      <c r="C544" s="1" t="s">
        <v>99</v>
      </c>
      <c r="D544" s="1" t="s">
        <v>100</v>
      </c>
      <c r="E544" s="1">
        <v>2003</v>
      </c>
      <c r="F544" s="1">
        <v>31</v>
      </c>
      <c r="G544" s="1">
        <v>0</v>
      </c>
      <c r="H544" s="1"/>
      <c r="I544" s="1">
        <v>0</v>
      </c>
      <c r="J544" s="1">
        <v>4860047</v>
      </c>
      <c r="K544" s="1">
        <v>4.8035870999999997</v>
      </c>
      <c r="L544" s="1">
        <v>68051444</v>
      </c>
      <c r="M544" s="2">
        <v>107500000</v>
      </c>
      <c r="N544" s="1">
        <v>51131231</v>
      </c>
      <c r="O544" s="1">
        <v>94597207</v>
      </c>
      <c r="P544" s="1">
        <v>1.3309173999999999</v>
      </c>
      <c r="Q544" s="1">
        <v>1.1360265000000001</v>
      </c>
      <c r="R544" s="1">
        <v>12867727</v>
      </c>
      <c r="S544" s="1">
        <v>0.13602649999999999</v>
      </c>
      <c r="T544" s="1">
        <v>7.4710152000000001</v>
      </c>
      <c r="U544" s="1">
        <v>79.824331000000001</v>
      </c>
      <c r="V544" s="1">
        <v>2.1244651000000001</v>
      </c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x14ac:dyDescent="0.25">
      <c r="A545" s="1" t="s">
        <v>98</v>
      </c>
      <c r="B545" s="1" t="s">
        <v>23</v>
      </c>
      <c r="C545" s="1" t="s">
        <v>99</v>
      </c>
      <c r="D545" s="1" t="s">
        <v>100</v>
      </c>
      <c r="E545" s="1">
        <v>2004</v>
      </c>
      <c r="F545" s="1">
        <v>31</v>
      </c>
      <c r="G545" s="1">
        <v>0</v>
      </c>
      <c r="H545" s="1"/>
      <c r="I545" s="1">
        <v>0</v>
      </c>
      <c r="J545" s="1">
        <v>5040595</v>
      </c>
      <c r="K545" s="1">
        <v>4.5005269999999999</v>
      </c>
      <c r="L545" s="1">
        <v>69373717</v>
      </c>
      <c r="M545" s="1">
        <v>98401618</v>
      </c>
      <c r="N545" s="1">
        <v>49211704</v>
      </c>
      <c r="O545" s="1">
        <v>87237045</v>
      </c>
      <c r="P545" s="1">
        <v>1.4096995999999999</v>
      </c>
      <c r="Q545" s="1">
        <v>1.1279797</v>
      </c>
      <c r="R545" s="1">
        <v>11164573</v>
      </c>
      <c r="S545" s="1">
        <v>0.12797971999999999</v>
      </c>
      <c r="T545" s="1">
        <v>8.4554194999999996</v>
      </c>
      <c r="U545" s="1">
        <v>74.8245</v>
      </c>
      <c r="V545" s="1">
        <v>2.1406203000000001</v>
      </c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x14ac:dyDescent="0.25">
      <c r="A546" s="1" t="s">
        <v>98</v>
      </c>
      <c r="B546" s="1" t="s">
        <v>23</v>
      </c>
      <c r="C546" s="1" t="s">
        <v>99</v>
      </c>
      <c r="D546" s="1" t="s">
        <v>100</v>
      </c>
      <c r="E546" s="1">
        <v>2005</v>
      </c>
      <c r="F546" s="1">
        <v>31</v>
      </c>
      <c r="G546" s="1">
        <v>0</v>
      </c>
      <c r="H546" s="1"/>
      <c r="I546" s="1">
        <v>0</v>
      </c>
      <c r="J546" s="1">
        <v>5063120</v>
      </c>
      <c r="K546" s="1">
        <v>4.4251059000000001</v>
      </c>
      <c r="L546" s="1">
        <v>70918961</v>
      </c>
      <c r="M546" s="2">
        <v>100300000</v>
      </c>
      <c r="N546" s="1">
        <v>50470970</v>
      </c>
      <c r="O546" s="2">
        <v>104400000</v>
      </c>
      <c r="P546" s="1">
        <v>1.4051435999999999</v>
      </c>
      <c r="Q546" s="1">
        <v>0.96068323</v>
      </c>
      <c r="R546" s="1">
        <v>-4105171</v>
      </c>
      <c r="S546" s="1">
        <v>-3.9316770000000001E-2</v>
      </c>
      <c r="T546" s="1">
        <v>7.1534918000000003</v>
      </c>
      <c r="U546" s="1">
        <v>81.501130000000003</v>
      </c>
      <c r="V546" s="1">
        <v>9.3549036999999995</v>
      </c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x14ac:dyDescent="0.25">
      <c r="A547" s="1" t="s">
        <v>98</v>
      </c>
      <c r="B547" s="1" t="s">
        <v>23</v>
      </c>
      <c r="C547" s="1" t="s">
        <v>99</v>
      </c>
      <c r="D547" s="1" t="s">
        <v>100</v>
      </c>
      <c r="E547" s="1">
        <v>2006</v>
      </c>
      <c r="F547" s="1">
        <v>31</v>
      </c>
      <c r="G547" s="1">
        <v>0</v>
      </c>
      <c r="H547" s="1"/>
      <c r="I547" s="1">
        <v>0</v>
      </c>
      <c r="J547" s="1">
        <v>5466672</v>
      </c>
      <c r="K547" s="1">
        <v>4.9645519</v>
      </c>
      <c r="L547" s="1">
        <v>80379818</v>
      </c>
      <c r="M547" s="2">
        <v>155400000</v>
      </c>
      <c r="N547" s="1">
        <v>60055642</v>
      </c>
      <c r="O547" s="2">
        <v>131700000</v>
      </c>
      <c r="P547" s="1">
        <v>1.3384224</v>
      </c>
      <c r="Q547" s="1">
        <v>1.1796293</v>
      </c>
      <c r="R547" s="1">
        <v>23666093</v>
      </c>
      <c r="S547" s="1">
        <v>0.17962924999999999</v>
      </c>
      <c r="T547" s="1">
        <v>6.0174818999999999</v>
      </c>
      <c r="U547" s="1">
        <v>72.803892000000005</v>
      </c>
      <c r="V547" s="1">
        <v>6.2688962999999998</v>
      </c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x14ac:dyDescent="0.25">
      <c r="A548" s="1" t="s">
        <v>98</v>
      </c>
      <c r="B548" s="1" t="s">
        <v>23</v>
      </c>
      <c r="C548" s="1" t="s">
        <v>99</v>
      </c>
      <c r="D548" s="1" t="s">
        <v>100</v>
      </c>
      <c r="E548" s="1">
        <v>2007</v>
      </c>
      <c r="F548" s="1">
        <v>31</v>
      </c>
      <c r="G548" s="1">
        <v>0</v>
      </c>
      <c r="H548" s="1"/>
      <c r="I548" s="1">
        <v>0</v>
      </c>
      <c r="J548" s="1">
        <v>5833064</v>
      </c>
      <c r="K548" s="1">
        <v>5.9627397999999996</v>
      </c>
      <c r="L548" s="1">
        <v>95455052</v>
      </c>
      <c r="M548" s="2">
        <v>150400000</v>
      </c>
      <c r="N548" s="1">
        <v>71482311</v>
      </c>
      <c r="O548" s="2">
        <v>143800000</v>
      </c>
      <c r="P548" s="1">
        <v>1.3353660999999999</v>
      </c>
      <c r="Q548" s="1">
        <v>1.0456901000000001</v>
      </c>
      <c r="R548" s="1">
        <v>6570524</v>
      </c>
      <c r="S548" s="1">
        <v>4.5690120000000001E-2</v>
      </c>
      <c r="T548" s="1">
        <v>5.6696847999999997</v>
      </c>
      <c r="U548" s="1">
        <v>66.17277</v>
      </c>
      <c r="V548" s="1">
        <v>2.0580949999999998</v>
      </c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x14ac:dyDescent="0.25">
      <c r="A549" s="1" t="s">
        <v>98</v>
      </c>
      <c r="B549" s="1" t="s">
        <v>23</v>
      </c>
      <c r="C549" s="1" t="s">
        <v>99</v>
      </c>
      <c r="D549" s="1" t="s">
        <v>100</v>
      </c>
      <c r="E549" s="1">
        <v>2008</v>
      </c>
      <c r="F549" s="1">
        <v>31</v>
      </c>
      <c r="G549" s="1">
        <v>0</v>
      </c>
      <c r="H549" s="1"/>
      <c r="I549" s="1">
        <v>0</v>
      </c>
      <c r="J549" s="1">
        <v>5386242</v>
      </c>
      <c r="K549" s="1">
        <v>6.8530781000000003</v>
      </c>
      <c r="L549" s="2">
        <v>104100000</v>
      </c>
      <c r="M549" s="2">
        <v>171300000</v>
      </c>
      <c r="N549" s="1">
        <v>77937107</v>
      </c>
      <c r="O549" s="2">
        <v>155000000</v>
      </c>
      <c r="P549" s="1">
        <v>1.3357756000000001</v>
      </c>
      <c r="Q549" s="1">
        <v>1.1046419000000001</v>
      </c>
      <c r="R549" s="1">
        <v>16222931</v>
      </c>
      <c r="S549" s="1">
        <v>0.10464188000000001</v>
      </c>
      <c r="T549" s="1">
        <v>5.1213220000000002</v>
      </c>
      <c r="U549" s="1">
        <v>68.814211999999998</v>
      </c>
      <c r="V549" s="1">
        <v>2.8479968000000002</v>
      </c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x14ac:dyDescent="0.25">
      <c r="A550" s="1" t="s">
        <v>98</v>
      </c>
      <c r="B550" s="1" t="s">
        <v>23</v>
      </c>
      <c r="C550" s="1" t="s">
        <v>99</v>
      </c>
      <c r="D550" s="1" t="s">
        <v>100</v>
      </c>
      <c r="E550" s="1">
        <v>2009</v>
      </c>
      <c r="F550" s="1">
        <v>31</v>
      </c>
      <c r="G550" s="1">
        <v>0</v>
      </c>
      <c r="H550" s="1"/>
      <c r="I550" s="1">
        <v>0</v>
      </c>
      <c r="J550" s="1">
        <v>5058885</v>
      </c>
      <c r="K550" s="1">
        <v>4.9582797000000003</v>
      </c>
      <c r="L550" s="2">
        <v>102100000</v>
      </c>
      <c r="M550" s="2">
        <v>154300000</v>
      </c>
      <c r="N550" s="2">
        <v>138900000</v>
      </c>
      <c r="O550" s="2">
        <v>156600000</v>
      </c>
      <c r="P550" s="1">
        <v>0.73469576000000003</v>
      </c>
      <c r="Q550" s="1">
        <v>0.98500540999999997</v>
      </c>
      <c r="R550" s="1">
        <v>-2348362</v>
      </c>
      <c r="S550" s="1">
        <v>-1.499459E-2</v>
      </c>
      <c r="T550" s="1">
        <v>0.60304840999999998</v>
      </c>
      <c r="U550" s="1">
        <v>69.450085999999999</v>
      </c>
      <c r="V550" s="1">
        <v>12.372350000000001</v>
      </c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x14ac:dyDescent="0.25">
      <c r="A551" s="1" t="s">
        <v>98</v>
      </c>
      <c r="B551" s="1" t="s">
        <v>23</v>
      </c>
      <c r="C551" s="1" t="s">
        <v>99</v>
      </c>
      <c r="D551" s="1" t="s">
        <v>100</v>
      </c>
      <c r="E551" s="1">
        <v>2010</v>
      </c>
      <c r="F551" s="1">
        <v>31</v>
      </c>
      <c r="G551" s="1">
        <v>0</v>
      </c>
      <c r="H551" s="1"/>
      <c r="I551" s="1">
        <v>0</v>
      </c>
      <c r="J551" s="1">
        <v>4939032</v>
      </c>
      <c r="K551" s="1">
        <v>4.9621560999999996</v>
      </c>
      <c r="L551" s="1">
        <v>96738412</v>
      </c>
      <c r="M551" s="2">
        <v>153200000</v>
      </c>
      <c r="N551" s="2">
        <v>138100000</v>
      </c>
      <c r="O551" s="2">
        <v>154600000</v>
      </c>
      <c r="P551" s="1">
        <v>0.70063028000000005</v>
      </c>
      <c r="Q551" s="1">
        <v>0.99086845000000001</v>
      </c>
      <c r="R551" s="1">
        <v>-1411924</v>
      </c>
      <c r="S551" s="1">
        <v>-9.1315500000000004E-3</v>
      </c>
      <c r="T551" s="1">
        <v>0.47085401999999998</v>
      </c>
      <c r="U551" s="1">
        <v>67.300636999999995</v>
      </c>
      <c r="V551" s="1">
        <v>12.469877</v>
      </c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x14ac:dyDescent="0.25">
      <c r="A552" s="1" t="s">
        <v>98</v>
      </c>
      <c r="B552" s="1" t="s">
        <v>23</v>
      </c>
      <c r="C552" s="1" t="s">
        <v>99</v>
      </c>
      <c r="D552" s="1" t="s">
        <v>100</v>
      </c>
      <c r="E552" s="1">
        <v>2011</v>
      </c>
      <c r="F552" s="1">
        <v>31</v>
      </c>
      <c r="G552" s="1">
        <v>0</v>
      </c>
      <c r="H552" s="1"/>
      <c r="I552" s="1">
        <v>0</v>
      </c>
      <c r="J552" s="1">
        <v>4945779</v>
      </c>
      <c r="K552" s="1">
        <v>5.0283303999999998</v>
      </c>
      <c r="L552" s="2">
        <v>100800000</v>
      </c>
      <c r="M552" s="2">
        <v>166400000</v>
      </c>
      <c r="N552" s="2">
        <v>132500000</v>
      </c>
      <c r="O552" s="2">
        <v>147300000</v>
      </c>
      <c r="P552" s="1">
        <v>0.76104474</v>
      </c>
      <c r="Q552" s="1">
        <v>1.1302561</v>
      </c>
      <c r="R552" s="1">
        <v>19180392</v>
      </c>
      <c r="S552" s="1">
        <v>0.13025606000000001</v>
      </c>
      <c r="T552" s="1">
        <v>0.44711473000000002</v>
      </c>
      <c r="U552" s="1">
        <v>63.438944999999997</v>
      </c>
      <c r="V552" s="1">
        <v>11.953481999999999</v>
      </c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x14ac:dyDescent="0.25">
      <c r="A553" s="1" t="s">
        <v>98</v>
      </c>
      <c r="B553" s="1" t="s">
        <v>23</v>
      </c>
      <c r="C553" s="1" t="s">
        <v>99</v>
      </c>
      <c r="D553" s="1" t="s">
        <v>100</v>
      </c>
      <c r="E553" s="1">
        <v>2012</v>
      </c>
      <c r="F553" s="1">
        <v>31</v>
      </c>
      <c r="G553" s="1">
        <v>0</v>
      </c>
      <c r="H553" s="1"/>
      <c r="I553" s="1">
        <v>0</v>
      </c>
      <c r="J553" s="1">
        <v>5198808</v>
      </c>
      <c r="K553" s="1">
        <v>5.3468257000000001</v>
      </c>
      <c r="L553" s="2">
        <v>106900000</v>
      </c>
      <c r="M553" s="2">
        <v>153900000</v>
      </c>
      <c r="N553" s="2">
        <v>133300000</v>
      </c>
      <c r="O553" s="2">
        <v>147400000</v>
      </c>
      <c r="P553" s="1">
        <v>0.80193798000000005</v>
      </c>
      <c r="Q553" s="1">
        <v>1.0442654</v>
      </c>
      <c r="R553" s="1">
        <v>6525563</v>
      </c>
      <c r="S553" s="1">
        <v>4.426542E-2</v>
      </c>
      <c r="T553" s="1">
        <v>0.45454372999999998</v>
      </c>
      <c r="U553" s="1">
        <v>56.589894999999999</v>
      </c>
      <c r="V553" s="1">
        <v>11.360014</v>
      </c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x14ac:dyDescent="0.25">
      <c r="A554" s="1" t="s">
        <v>98</v>
      </c>
      <c r="B554" s="1" t="s">
        <v>23</v>
      </c>
      <c r="C554" s="1" t="s">
        <v>99</v>
      </c>
      <c r="D554" s="1" t="s">
        <v>100</v>
      </c>
      <c r="E554" s="1">
        <v>2013</v>
      </c>
      <c r="F554" s="1">
        <v>31</v>
      </c>
      <c r="G554" s="1">
        <v>0</v>
      </c>
      <c r="H554" s="1"/>
      <c r="I554" s="1">
        <v>0</v>
      </c>
      <c r="J554" s="1">
        <v>4773085</v>
      </c>
      <c r="K554" s="1">
        <v>5.5647884000000003</v>
      </c>
      <c r="L554" s="2">
        <v>106000000</v>
      </c>
      <c r="M554" s="2">
        <v>139500000</v>
      </c>
      <c r="N554" s="2">
        <v>131400000</v>
      </c>
      <c r="O554" s="2">
        <v>144800000</v>
      </c>
      <c r="P554" s="1">
        <v>0.80624998999999997</v>
      </c>
      <c r="Q554" s="1">
        <v>0.96353343000000002</v>
      </c>
      <c r="R554" s="1">
        <v>-5279634</v>
      </c>
      <c r="S554" s="1">
        <v>-3.6466569999999997E-2</v>
      </c>
      <c r="T554" s="1">
        <v>0.50377554999999996</v>
      </c>
      <c r="U554" s="1">
        <v>57.395792999999998</v>
      </c>
      <c r="V554" s="1">
        <v>12.265176</v>
      </c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x14ac:dyDescent="0.25">
      <c r="A555" s="1" t="s">
        <v>98</v>
      </c>
      <c r="B555" s="1" t="s">
        <v>23</v>
      </c>
      <c r="C555" s="1" t="s">
        <v>99</v>
      </c>
      <c r="D555" s="1" t="s">
        <v>100</v>
      </c>
      <c r="E555" s="1">
        <v>2014</v>
      </c>
      <c r="F555" s="1">
        <v>31</v>
      </c>
      <c r="G555" s="1">
        <v>0</v>
      </c>
      <c r="H555" s="1"/>
      <c r="I555" s="1">
        <v>0</v>
      </c>
      <c r="J555" s="1">
        <v>4966220</v>
      </c>
      <c r="K555" s="1">
        <v>5.6395989000000002</v>
      </c>
      <c r="L555" s="2">
        <v>109700000</v>
      </c>
      <c r="M555" s="2">
        <v>140400000</v>
      </c>
      <c r="N555" s="2">
        <v>132400000</v>
      </c>
      <c r="O555" s="2">
        <v>142400000</v>
      </c>
      <c r="P555" s="1">
        <v>0.82912945999999998</v>
      </c>
      <c r="Q555" s="1">
        <v>0.98614489000000005</v>
      </c>
      <c r="R555" s="1">
        <v>-1973008</v>
      </c>
      <c r="S555" s="1">
        <v>-1.385511E-2</v>
      </c>
      <c r="T555" s="1">
        <v>0.57606732000000005</v>
      </c>
      <c r="U555" s="1">
        <v>60.082107999999998</v>
      </c>
      <c r="V555" s="1">
        <v>4.1131453999999996</v>
      </c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x14ac:dyDescent="0.25">
      <c r="A556" s="1" t="s">
        <v>98</v>
      </c>
      <c r="B556" s="1" t="s">
        <v>23</v>
      </c>
      <c r="C556" s="1" t="s">
        <v>99</v>
      </c>
      <c r="D556" s="1" t="s">
        <v>100</v>
      </c>
      <c r="E556" s="1">
        <v>2015</v>
      </c>
      <c r="F556" s="1">
        <v>31</v>
      </c>
      <c r="G556" s="1">
        <v>0</v>
      </c>
      <c r="H556" s="1"/>
      <c r="I556" s="1">
        <v>0</v>
      </c>
      <c r="J556" s="1">
        <v>5137881</v>
      </c>
      <c r="K556" s="1">
        <v>7.7483127999999999</v>
      </c>
      <c r="L556" s="2">
        <v>125400000</v>
      </c>
      <c r="M556" s="2">
        <v>169000000</v>
      </c>
      <c r="N556" s="2">
        <v>136800000</v>
      </c>
      <c r="O556" s="2">
        <v>145600000</v>
      </c>
      <c r="P556" s="1">
        <v>0.91664897999999995</v>
      </c>
      <c r="Q556" s="1">
        <v>1.1608476000000001</v>
      </c>
      <c r="R556" s="1">
        <v>23413709</v>
      </c>
      <c r="S556" s="1">
        <v>0.16084762999999999</v>
      </c>
      <c r="T556" s="1">
        <v>0.49673753999999998</v>
      </c>
      <c r="U556" s="1">
        <v>53.480657999999998</v>
      </c>
      <c r="V556" s="1">
        <v>4.5940554000000002</v>
      </c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x14ac:dyDescent="0.25">
      <c r="A557" s="1" t="s">
        <v>98</v>
      </c>
      <c r="B557" s="1" t="s">
        <v>23</v>
      </c>
      <c r="C557" s="1" t="s">
        <v>99</v>
      </c>
      <c r="D557" s="1" t="s">
        <v>100</v>
      </c>
      <c r="E557" s="1">
        <v>2016</v>
      </c>
      <c r="F557" s="1">
        <v>31</v>
      </c>
      <c r="G557" s="1">
        <v>0</v>
      </c>
      <c r="H557" s="1"/>
      <c r="I557" s="1">
        <v>0</v>
      </c>
      <c r="J557" s="1">
        <v>5334342</v>
      </c>
      <c r="K557" s="1">
        <v>7.2068921000000001</v>
      </c>
      <c r="L557" s="2">
        <v>127200000</v>
      </c>
      <c r="M557" s="2">
        <v>171500000</v>
      </c>
      <c r="N557" s="2">
        <v>135700000</v>
      </c>
      <c r="O557" s="2">
        <v>143400000</v>
      </c>
      <c r="P557" s="1">
        <v>0.93785585000000005</v>
      </c>
      <c r="Q557" s="1">
        <v>1.1963682</v>
      </c>
      <c r="R557" s="1">
        <v>28156390</v>
      </c>
      <c r="S557" s="1">
        <v>0.19636824</v>
      </c>
      <c r="T557" s="1">
        <v>0.59218733000000001</v>
      </c>
      <c r="U557" s="1">
        <v>39.232804999999999</v>
      </c>
      <c r="V557" s="1">
        <v>5.6708400000000001</v>
      </c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x14ac:dyDescent="0.25">
      <c r="A558" s="1" t="s">
        <v>98</v>
      </c>
      <c r="B558" s="1" t="s">
        <v>23</v>
      </c>
      <c r="C558" s="1" t="s">
        <v>99</v>
      </c>
      <c r="D558" s="1" t="s">
        <v>100</v>
      </c>
      <c r="E558" s="1">
        <v>2017</v>
      </c>
      <c r="F558" s="1">
        <v>31</v>
      </c>
      <c r="G558" s="1">
        <v>0</v>
      </c>
      <c r="H558" s="1"/>
      <c r="I558" s="1">
        <v>0</v>
      </c>
      <c r="J558" s="1">
        <v>5624895</v>
      </c>
      <c r="K558" s="1">
        <v>7.1634697000000003</v>
      </c>
      <c r="L558" s="2">
        <v>131900000</v>
      </c>
      <c r="M558" s="2">
        <v>183400000</v>
      </c>
      <c r="N558" s="2">
        <v>137200000</v>
      </c>
      <c r="O558" s="2">
        <v>143800000</v>
      </c>
      <c r="P558" s="1">
        <v>0.96136257000000003</v>
      </c>
      <c r="Q558" s="1">
        <v>1.2757909999999999</v>
      </c>
      <c r="R558" s="1">
        <v>39652512</v>
      </c>
      <c r="S558" s="1">
        <v>0.27579103999999999</v>
      </c>
      <c r="T558" s="1">
        <v>0.67135732999999997</v>
      </c>
      <c r="U558" s="1">
        <v>37.170616000000003</v>
      </c>
      <c r="V558" s="1">
        <v>10.035333</v>
      </c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x14ac:dyDescent="0.25">
      <c r="A559" s="1" t="s">
        <v>98</v>
      </c>
      <c r="B559" s="1" t="s">
        <v>23</v>
      </c>
      <c r="C559" s="1" t="s">
        <v>99</v>
      </c>
      <c r="D559" s="1" t="s">
        <v>100</v>
      </c>
      <c r="E559" s="1">
        <v>2018</v>
      </c>
      <c r="F559" s="1">
        <v>31</v>
      </c>
      <c r="G559" s="1">
        <v>0</v>
      </c>
      <c r="H559" s="1"/>
      <c r="I559" s="1">
        <v>0</v>
      </c>
      <c r="J559" s="1">
        <v>5784629</v>
      </c>
      <c r="K559" s="1">
        <v>7.1389866</v>
      </c>
      <c r="L559" s="2">
        <v>128300000</v>
      </c>
      <c r="M559" s="2">
        <v>175800000</v>
      </c>
      <c r="N559" s="2">
        <v>134500000</v>
      </c>
      <c r="O559" s="2">
        <v>139300000</v>
      </c>
      <c r="P559" s="1">
        <v>0.95375146</v>
      </c>
      <c r="Q559" s="1">
        <v>1.2614405</v>
      </c>
      <c r="R559" s="1">
        <v>36426395</v>
      </c>
      <c r="S559" s="1">
        <v>0.26144054</v>
      </c>
      <c r="T559" s="1">
        <v>0.65559707</v>
      </c>
      <c r="U559" s="1">
        <v>30.466208999999999</v>
      </c>
      <c r="V559" s="1">
        <v>9.7580495000000003</v>
      </c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x14ac:dyDescent="0.25">
      <c r="A560" s="1" t="s">
        <v>98</v>
      </c>
      <c r="B560" s="1" t="s">
        <v>23</v>
      </c>
      <c r="C560" s="1" t="s">
        <v>99</v>
      </c>
      <c r="D560" s="1" t="s">
        <v>100</v>
      </c>
      <c r="E560" s="1">
        <v>2019</v>
      </c>
      <c r="F560" s="1">
        <v>31</v>
      </c>
      <c r="G560" s="1">
        <v>0</v>
      </c>
      <c r="H560" s="1"/>
      <c r="I560" s="1">
        <v>0</v>
      </c>
      <c r="J560" s="1">
        <v>5951776</v>
      </c>
      <c r="K560" s="1">
        <v>6.5286816999999999</v>
      </c>
      <c r="L560" s="2">
        <v>129600000</v>
      </c>
      <c r="M560" s="2">
        <v>177100000</v>
      </c>
      <c r="N560" s="2">
        <v>138300000</v>
      </c>
      <c r="O560" s="2">
        <v>142900000</v>
      </c>
      <c r="P560" s="1">
        <v>0.93734841999999996</v>
      </c>
      <c r="Q560" s="1">
        <v>1.2386767999999999</v>
      </c>
      <c r="R560" s="1">
        <v>34116925</v>
      </c>
      <c r="S560" s="1">
        <v>0.23867680999999999</v>
      </c>
      <c r="T560" s="1">
        <v>0.69997123000000006</v>
      </c>
      <c r="U560" s="1">
        <v>53.711084</v>
      </c>
      <c r="V560" s="1">
        <v>12.791817999999999</v>
      </c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x14ac:dyDescent="0.25">
      <c r="A561" s="1" t="s">
        <v>98</v>
      </c>
      <c r="B561" s="1" t="s">
        <v>23</v>
      </c>
      <c r="C561" s="1" t="s">
        <v>99</v>
      </c>
      <c r="D561" s="1" t="s">
        <v>100</v>
      </c>
      <c r="E561" s="1">
        <v>2020</v>
      </c>
      <c r="F561" s="1">
        <v>31</v>
      </c>
      <c r="G561" s="1">
        <v>0</v>
      </c>
      <c r="H561" s="1"/>
      <c r="I561" s="1">
        <v>0</v>
      </c>
      <c r="J561" s="1">
        <v>5171152</v>
      </c>
      <c r="K561" s="1">
        <v>7.8867579000000001</v>
      </c>
      <c r="L561" s="2">
        <v>120800000</v>
      </c>
      <c r="M561" s="2">
        <v>180500000</v>
      </c>
      <c r="N561" s="2">
        <v>135400000</v>
      </c>
      <c r="O561" s="2">
        <v>176800000</v>
      </c>
      <c r="P561" s="1">
        <v>0.89186275999999998</v>
      </c>
      <c r="Q561" s="1">
        <v>1.0209668999999999</v>
      </c>
      <c r="R561" s="1">
        <v>3706015</v>
      </c>
      <c r="S561" s="1">
        <v>2.096694E-2</v>
      </c>
      <c r="T561" s="1">
        <v>0.67064093000000002</v>
      </c>
      <c r="U561" s="1">
        <v>240.8553</v>
      </c>
      <c r="V561" s="1">
        <v>8.7374630999999994</v>
      </c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x14ac:dyDescent="0.25">
      <c r="A562" s="1" t="s">
        <v>77</v>
      </c>
      <c r="B562" s="1" t="s">
        <v>33</v>
      </c>
      <c r="C562" s="1" t="s">
        <v>101</v>
      </c>
      <c r="D562" s="1" t="s">
        <v>102</v>
      </c>
      <c r="E562" s="1">
        <v>2001</v>
      </c>
      <c r="F562" s="1">
        <v>30</v>
      </c>
      <c r="G562" s="1">
        <v>0</v>
      </c>
      <c r="H562" s="1"/>
      <c r="I562" s="1">
        <v>0</v>
      </c>
      <c r="J562" s="1">
        <v>11352248</v>
      </c>
      <c r="K562" s="1">
        <v>13.950453</v>
      </c>
      <c r="L562" s="2">
        <v>219800000</v>
      </c>
      <c r="M562" s="2">
        <v>275200000</v>
      </c>
      <c r="N562" s="2">
        <v>161700000</v>
      </c>
      <c r="O562" s="2">
        <v>207800000</v>
      </c>
      <c r="P562" s="1">
        <v>1.3594908999999999</v>
      </c>
      <c r="Q562" s="1">
        <v>1.3244631</v>
      </c>
      <c r="R562" s="1">
        <v>67427000</v>
      </c>
      <c r="S562" s="1">
        <v>0.32446309000000001</v>
      </c>
      <c r="T562" s="1">
        <v>0</v>
      </c>
      <c r="U562" s="1">
        <v>0</v>
      </c>
      <c r="V562" s="1">
        <v>0</v>
      </c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x14ac:dyDescent="0.25">
      <c r="A563" s="1" t="s">
        <v>77</v>
      </c>
      <c r="B563" s="1" t="s">
        <v>33</v>
      </c>
      <c r="C563" s="1" t="s">
        <v>101</v>
      </c>
      <c r="D563" s="1" t="s">
        <v>102</v>
      </c>
      <c r="E563" s="1">
        <v>2002</v>
      </c>
      <c r="F563" s="1">
        <v>30</v>
      </c>
      <c r="G563" s="1">
        <v>0</v>
      </c>
      <c r="H563" s="1"/>
      <c r="I563" s="1">
        <v>0</v>
      </c>
      <c r="J563" s="1">
        <v>11076032</v>
      </c>
      <c r="K563" s="1">
        <v>15.90705</v>
      </c>
      <c r="L563" s="2">
        <v>235300000</v>
      </c>
      <c r="M563" s="2">
        <v>306400000</v>
      </c>
      <c r="N563" s="2">
        <v>199800000</v>
      </c>
      <c r="O563" s="2">
        <v>250400000</v>
      </c>
      <c r="P563" s="1">
        <v>1.1779212999999999</v>
      </c>
      <c r="Q563" s="1">
        <v>1.223905</v>
      </c>
      <c r="R563" s="1">
        <v>56060000</v>
      </c>
      <c r="S563" s="1">
        <v>0.22390504</v>
      </c>
      <c r="T563" s="1">
        <v>0</v>
      </c>
      <c r="U563" s="1">
        <v>0</v>
      </c>
      <c r="V563" s="1">
        <v>0.83829659999999995</v>
      </c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x14ac:dyDescent="0.25">
      <c r="A564" s="1" t="s">
        <v>77</v>
      </c>
      <c r="B564" s="1" t="s">
        <v>33</v>
      </c>
      <c r="C564" s="1" t="s">
        <v>101</v>
      </c>
      <c r="D564" s="1" t="s">
        <v>102</v>
      </c>
      <c r="E564" s="1">
        <v>2003</v>
      </c>
      <c r="F564" s="1">
        <v>30</v>
      </c>
      <c r="G564" s="1">
        <v>0</v>
      </c>
      <c r="H564" s="1"/>
      <c r="I564" s="1">
        <v>0</v>
      </c>
      <c r="J564" s="1">
        <v>11367309</v>
      </c>
      <c r="K564" s="1">
        <v>15.911242</v>
      </c>
      <c r="L564" s="2">
        <v>270900000</v>
      </c>
      <c r="M564" s="2">
        <v>398900000</v>
      </c>
      <c r="N564" s="2">
        <v>211000000</v>
      </c>
      <c r="O564" s="2">
        <v>268200000</v>
      </c>
      <c r="P564" s="1">
        <v>1.2835061000000001</v>
      </c>
      <c r="Q564" s="1">
        <v>1.4874643999999999</v>
      </c>
      <c r="R564" s="2">
        <v>130700000</v>
      </c>
      <c r="S564" s="1">
        <v>0.48746443</v>
      </c>
      <c r="T564" s="1">
        <v>0</v>
      </c>
      <c r="U564" s="1">
        <v>0</v>
      </c>
      <c r="V564" s="1">
        <v>0.23831498000000001</v>
      </c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x14ac:dyDescent="0.25">
      <c r="A565" s="1" t="s">
        <v>77</v>
      </c>
      <c r="B565" s="1" t="s">
        <v>33</v>
      </c>
      <c r="C565" s="1" t="s">
        <v>101</v>
      </c>
      <c r="D565" s="1" t="s">
        <v>102</v>
      </c>
      <c r="E565" s="1">
        <v>2004</v>
      </c>
      <c r="F565" s="1">
        <v>30</v>
      </c>
      <c r="G565" s="1">
        <v>0</v>
      </c>
      <c r="H565" s="1"/>
      <c r="I565" s="1">
        <v>0</v>
      </c>
      <c r="J565" s="1">
        <v>12312561</v>
      </c>
      <c r="K565" s="1">
        <v>13.208462000000001</v>
      </c>
      <c r="L565" s="2">
        <v>258200000</v>
      </c>
      <c r="M565" s="2">
        <v>308600000</v>
      </c>
      <c r="N565" s="2">
        <v>205400000</v>
      </c>
      <c r="O565" s="2">
        <v>244100000</v>
      </c>
      <c r="P565" s="1">
        <v>1.2573007</v>
      </c>
      <c r="Q565" s="1">
        <v>1.2644956000000001</v>
      </c>
      <c r="R565" s="1">
        <v>64552000</v>
      </c>
      <c r="S565" s="1">
        <v>0.26449559</v>
      </c>
      <c r="T565" s="1">
        <v>0</v>
      </c>
      <c r="U565" s="1">
        <v>0</v>
      </c>
      <c r="V565" s="1">
        <v>0</v>
      </c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x14ac:dyDescent="0.25">
      <c r="A566" s="1" t="s">
        <v>77</v>
      </c>
      <c r="B566" s="1" t="s">
        <v>33</v>
      </c>
      <c r="C566" s="1" t="s">
        <v>101</v>
      </c>
      <c r="D566" s="1" t="s">
        <v>102</v>
      </c>
      <c r="E566" s="1">
        <v>2005</v>
      </c>
      <c r="F566" s="1">
        <v>30</v>
      </c>
      <c r="G566" s="1">
        <v>0</v>
      </c>
      <c r="H566" s="1"/>
      <c r="I566" s="1">
        <v>0</v>
      </c>
      <c r="J566" s="1">
        <v>13014314</v>
      </c>
      <c r="K566" s="1">
        <v>13.438434000000001</v>
      </c>
      <c r="L566" s="2">
        <v>282200000</v>
      </c>
      <c r="M566" s="2">
        <v>334500000</v>
      </c>
      <c r="N566" s="2">
        <v>216100000</v>
      </c>
      <c r="O566" s="2">
        <v>261800000</v>
      </c>
      <c r="P566" s="1">
        <v>1.3059251000000001</v>
      </c>
      <c r="Q566" s="1">
        <v>1.2778305999999999</v>
      </c>
      <c r="R566" s="1">
        <v>72733000</v>
      </c>
      <c r="S566" s="1">
        <v>0.27783061999999997</v>
      </c>
      <c r="T566" s="1">
        <v>0</v>
      </c>
      <c r="U566" s="1">
        <v>0</v>
      </c>
      <c r="V566" s="1">
        <v>0</v>
      </c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x14ac:dyDescent="0.25">
      <c r="A567" s="1" t="s">
        <v>77</v>
      </c>
      <c r="B567" s="1" t="s">
        <v>33</v>
      </c>
      <c r="C567" s="1" t="s">
        <v>101</v>
      </c>
      <c r="D567" s="1" t="s">
        <v>102</v>
      </c>
      <c r="E567" s="1">
        <v>2006</v>
      </c>
      <c r="F567" s="1">
        <v>30</v>
      </c>
      <c r="G567" s="1">
        <v>0</v>
      </c>
      <c r="H567" s="1"/>
      <c r="I567" s="1">
        <v>0</v>
      </c>
      <c r="J567" s="1">
        <v>12925697</v>
      </c>
      <c r="K567" s="1">
        <v>13.045795999999999</v>
      </c>
      <c r="L567" s="2">
        <v>281500000</v>
      </c>
      <c r="M567" s="2">
        <v>345800000</v>
      </c>
      <c r="N567" s="2">
        <v>216600000</v>
      </c>
      <c r="O567" s="2">
        <v>264200000</v>
      </c>
      <c r="P567" s="1">
        <v>1.2994174999999999</v>
      </c>
      <c r="Q567" s="1">
        <v>1.3088413999999999</v>
      </c>
      <c r="R567" s="1">
        <v>81603000</v>
      </c>
      <c r="S567" s="1">
        <v>0.30884139999999999</v>
      </c>
      <c r="T567" s="1">
        <v>0</v>
      </c>
      <c r="U567" s="1">
        <v>0</v>
      </c>
      <c r="V567" s="1">
        <v>0</v>
      </c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x14ac:dyDescent="0.25">
      <c r="A568" s="1" t="s">
        <v>77</v>
      </c>
      <c r="B568" s="1" t="s">
        <v>33</v>
      </c>
      <c r="C568" s="1" t="s">
        <v>101</v>
      </c>
      <c r="D568" s="1" t="s">
        <v>102</v>
      </c>
      <c r="E568" s="1">
        <v>2007</v>
      </c>
      <c r="F568" s="1">
        <v>30</v>
      </c>
      <c r="G568" s="1">
        <v>0</v>
      </c>
      <c r="H568" s="1"/>
      <c r="I568" s="1">
        <v>0</v>
      </c>
      <c r="J568" s="1">
        <v>12529890</v>
      </c>
      <c r="K568" s="1">
        <v>14.790952000000001</v>
      </c>
      <c r="L568" s="2">
        <v>295200000</v>
      </c>
      <c r="M568" s="2">
        <v>370500000</v>
      </c>
      <c r="N568" s="2">
        <v>227900000</v>
      </c>
      <c r="O568" s="2">
        <v>275000000</v>
      </c>
      <c r="P568" s="1">
        <v>1.2953185</v>
      </c>
      <c r="Q568" s="1">
        <v>1.34745</v>
      </c>
      <c r="R568" s="1">
        <v>95547000</v>
      </c>
      <c r="S568" s="1">
        <v>0.34744995000000001</v>
      </c>
      <c r="T568" s="1">
        <v>0</v>
      </c>
      <c r="U568" s="1">
        <v>0</v>
      </c>
      <c r="V568" s="1">
        <v>0</v>
      </c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x14ac:dyDescent="0.25">
      <c r="A569" s="1" t="s">
        <v>77</v>
      </c>
      <c r="B569" s="1" t="s">
        <v>33</v>
      </c>
      <c r="C569" s="1" t="s">
        <v>101</v>
      </c>
      <c r="D569" s="1" t="s">
        <v>102</v>
      </c>
      <c r="E569" s="1">
        <v>2008</v>
      </c>
      <c r="F569" s="1">
        <v>30</v>
      </c>
      <c r="G569" s="1">
        <v>0</v>
      </c>
      <c r="H569" s="1"/>
      <c r="I569" s="1">
        <v>0</v>
      </c>
      <c r="J569" s="1">
        <v>11567586</v>
      </c>
      <c r="K569" s="1">
        <v>17.795155999999999</v>
      </c>
      <c r="L569" s="2">
        <v>307700000</v>
      </c>
      <c r="M569" s="2">
        <v>398500000</v>
      </c>
      <c r="N569" s="2">
        <v>237400000</v>
      </c>
      <c r="O569" s="2">
        <v>294900000</v>
      </c>
      <c r="P569" s="1">
        <v>1.2962419999999999</v>
      </c>
      <c r="Q569" s="1">
        <v>1.3514048000000001</v>
      </c>
      <c r="R569" s="2">
        <v>103600000</v>
      </c>
      <c r="S569" s="1">
        <v>0.35140478000000003</v>
      </c>
      <c r="T569" s="1">
        <v>0</v>
      </c>
      <c r="U569" s="1">
        <v>0</v>
      </c>
      <c r="V569" s="1">
        <v>0</v>
      </c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x14ac:dyDescent="0.25">
      <c r="A570" s="1" t="s">
        <v>77</v>
      </c>
      <c r="B570" s="1" t="s">
        <v>33</v>
      </c>
      <c r="C570" s="1" t="s">
        <v>101</v>
      </c>
      <c r="D570" s="1" t="s">
        <v>102</v>
      </c>
      <c r="E570" s="1">
        <v>2009</v>
      </c>
      <c r="F570" s="1">
        <v>30</v>
      </c>
      <c r="G570" s="1">
        <v>0</v>
      </c>
      <c r="H570" s="1"/>
      <c r="I570" s="1">
        <v>0</v>
      </c>
      <c r="J570" s="1">
        <v>11122390</v>
      </c>
      <c r="K570" s="1">
        <v>17.822592</v>
      </c>
      <c r="L570" s="2">
        <v>302900000</v>
      </c>
      <c r="M570" s="2">
        <v>346200000</v>
      </c>
      <c r="N570" s="2">
        <v>259400000</v>
      </c>
      <c r="O570" s="2">
        <v>259400000</v>
      </c>
      <c r="P570" s="1">
        <v>1.1675253000000001</v>
      </c>
      <c r="Q570" s="1">
        <v>1.3345222999999999</v>
      </c>
      <c r="R570" s="1">
        <v>86787886</v>
      </c>
      <c r="S570" s="1">
        <v>0.33452232999999998</v>
      </c>
      <c r="T570" s="1">
        <v>0</v>
      </c>
      <c r="U570" s="1">
        <v>9.5646708999999994</v>
      </c>
      <c r="V570" s="1">
        <v>0</v>
      </c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x14ac:dyDescent="0.25">
      <c r="A571" s="1" t="s">
        <v>77</v>
      </c>
      <c r="B571" s="1" t="s">
        <v>33</v>
      </c>
      <c r="C571" s="1" t="s">
        <v>101</v>
      </c>
      <c r="D571" s="1" t="s">
        <v>102</v>
      </c>
      <c r="E571" s="1">
        <v>2010</v>
      </c>
      <c r="F571" s="1">
        <v>30</v>
      </c>
      <c r="G571" s="1">
        <v>0</v>
      </c>
      <c r="H571" s="1"/>
      <c r="I571" s="1">
        <v>0</v>
      </c>
      <c r="J571" s="1">
        <v>12012088</v>
      </c>
      <c r="K571" s="1">
        <v>17.288398999999998</v>
      </c>
      <c r="L571" s="2">
        <v>319700000</v>
      </c>
      <c r="M571" s="2">
        <v>366000000</v>
      </c>
      <c r="N571" s="2">
        <v>281600000</v>
      </c>
      <c r="O571" s="2">
        <v>281600000</v>
      </c>
      <c r="P571" s="1">
        <v>1.1350652999999999</v>
      </c>
      <c r="Q571" s="1">
        <v>1.2996182000000001</v>
      </c>
      <c r="R571" s="1">
        <v>84379978</v>
      </c>
      <c r="S571" s="1">
        <v>0.29961824999999997</v>
      </c>
      <c r="T571" s="1">
        <v>0</v>
      </c>
      <c r="U571" s="1">
        <v>7.6908361000000003</v>
      </c>
      <c r="V571" s="1">
        <v>0</v>
      </c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x14ac:dyDescent="0.25">
      <c r="A572" s="1" t="s">
        <v>77</v>
      </c>
      <c r="B572" s="1" t="s">
        <v>33</v>
      </c>
      <c r="C572" s="1" t="s">
        <v>101</v>
      </c>
      <c r="D572" s="1" t="s">
        <v>102</v>
      </c>
      <c r="E572" s="1">
        <v>2011</v>
      </c>
      <c r="F572" s="1">
        <v>30</v>
      </c>
      <c r="G572" s="1">
        <v>0</v>
      </c>
      <c r="H572" s="1"/>
      <c r="I572" s="1">
        <v>0</v>
      </c>
      <c r="J572" s="1">
        <v>12079001</v>
      </c>
      <c r="K572" s="1">
        <v>18.059925</v>
      </c>
      <c r="L572" s="2">
        <v>334100000</v>
      </c>
      <c r="M572" s="2">
        <v>362100000</v>
      </c>
      <c r="N572" s="2">
        <v>288500000</v>
      </c>
      <c r="O572" s="2">
        <v>288500000</v>
      </c>
      <c r="P572" s="1">
        <v>1.1583056</v>
      </c>
      <c r="Q572" s="1">
        <v>1.2553596</v>
      </c>
      <c r="R572" s="1">
        <v>73665031</v>
      </c>
      <c r="S572" s="1">
        <v>0.25535961000000001</v>
      </c>
      <c r="T572" s="1">
        <v>0</v>
      </c>
      <c r="U572" s="1">
        <v>6.3808256999999999</v>
      </c>
      <c r="V572" s="1">
        <v>0</v>
      </c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x14ac:dyDescent="0.25">
      <c r="A573" s="1" t="s">
        <v>77</v>
      </c>
      <c r="B573" s="1" t="s">
        <v>33</v>
      </c>
      <c r="C573" s="1" t="s">
        <v>101</v>
      </c>
      <c r="D573" s="1" t="s">
        <v>102</v>
      </c>
      <c r="E573" s="1">
        <v>2012</v>
      </c>
      <c r="F573" s="1">
        <v>30</v>
      </c>
      <c r="G573" s="1">
        <v>0</v>
      </c>
      <c r="H573" s="1"/>
      <c r="I573" s="1">
        <v>0</v>
      </c>
      <c r="J573" s="1">
        <v>12871014</v>
      </c>
      <c r="K573" s="1">
        <v>16.925032999999999</v>
      </c>
      <c r="L573" s="2">
        <v>334800000</v>
      </c>
      <c r="M573" s="2">
        <v>374200000</v>
      </c>
      <c r="N573" s="2">
        <v>297600000</v>
      </c>
      <c r="O573" s="2">
        <v>297600000</v>
      </c>
      <c r="P573" s="1">
        <v>1.1252070000000001</v>
      </c>
      <c r="Q573" s="1">
        <v>1.2576441</v>
      </c>
      <c r="R573" s="1">
        <v>76667106</v>
      </c>
      <c r="S573" s="1">
        <v>0.25764413000000003</v>
      </c>
      <c r="T573" s="1">
        <v>0</v>
      </c>
      <c r="U573" s="1">
        <v>4.6865771000000001</v>
      </c>
      <c r="V573" s="1">
        <v>0</v>
      </c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x14ac:dyDescent="0.25">
      <c r="A574" s="1" t="s">
        <v>77</v>
      </c>
      <c r="B574" s="1" t="s">
        <v>33</v>
      </c>
      <c r="C574" s="1" t="s">
        <v>101</v>
      </c>
      <c r="D574" s="1" t="s">
        <v>102</v>
      </c>
      <c r="E574" s="1">
        <v>2013</v>
      </c>
      <c r="F574" s="1">
        <v>30</v>
      </c>
      <c r="G574" s="1">
        <v>0</v>
      </c>
      <c r="H574" s="1"/>
      <c r="I574" s="1">
        <v>0</v>
      </c>
      <c r="J574" s="1">
        <v>13402568</v>
      </c>
      <c r="K574" s="1">
        <v>16.870850000000001</v>
      </c>
      <c r="L574" s="2">
        <v>347000000</v>
      </c>
      <c r="M574" s="2">
        <v>391800000</v>
      </c>
      <c r="N574" s="2">
        <v>326300000</v>
      </c>
      <c r="O574" s="2">
        <v>326300000</v>
      </c>
      <c r="P574" s="1">
        <v>1.0635384000000001</v>
      </c>
      <c r="Q574" s="1">
        <v>1.2006749999999999</v>
      </c>
      <c r="R574" s="1">
        <v>65478543</v>
      </c>
      <c r="S574" s="1">
        <v>0.20067498</v>
      </c>
      <c r="T574" s="1">
        <v>0</v>
      </c>
      <c r="U574" s="1">
        <v>3.1335039999999998</v>
      </c>
      <c r="V574" s="1">
        <v>0</v>
      </c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x14ac:dyDescent="0.25">
      <c r="A575" s="1" t="s">
        <v>77</v>
      </c>
      <c r="B575" s="1" t="s">
        <v>33</v>
      </c>
      <c r="C575" s="1" t="s">
        <v>101</v>
      </c>
      <c r="D575" s="1" t="s">
        <v>102</v>
      </c>
      <c r="E575" s="1">
        <v>2014</v>
      </c>
      <c r="F575" s="1">
        <v>30</v>
      </c>
      <c r="G575" s="1">
        <v>0</v>
      </c>
      <c r="H575" s="1"/>
      <c r="I575" s="1">
        <v>0</v>
      </c>
      <c r="J575" s="1">
        <v>13507742</v>
      </c>
      <c r="K575" s="1">
        <v>18.734618000000001</v>
      </c>
      <c r="L575" s="2">
        <v>367100000</v>
      </c>
      <c r="M575" s="2">
        <v>411300000</v>
      </c>
      <c r="N575" s="2">
        <v>345100000</v>
      </c>
      <c r="O575" s="2">
        <v>345100000</v>
      </c>
      <c r="P575" s="1">
        <v>1.0638289000000001</v>
      </c>
      <c r="Q575" s="1">
        <v>1.1918445</v>
      </c>
      <c r="R575" s="1">
        <v>66204784</v>
      </c>
      <c r="S575" s="1">
        <v>0.19184454000000001</v>
      </c>
      <c r="T575" s="1">
        <v>0</v>
      </c>
      <c r="U575" s="1">
        <v>1.6252901</v>
      </c>
      <c r="V575" s="1">
        <v>0</v>
      </c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x14ac:dyDescent="0.25">
      <c r="A576" s="1" t="s">
        <v>77</v>
      </c>
      <c r="B576" s="1" t="s">
        <v>33</v>
      </c>
      <c r="C576" s="1" t="s">
        <v>101</v>
      </c>
      <c r="D576" s="1" t="s">
        <v>102</v>
      </c>
      <c r="E576" s="1">
        <v>2015</v>
      </c>
      <c r="F576" s="1">
        <v>30</v>
      </c>
      <c r="G576" s="1">
        <v>0</v>
      </c>
      <c r="H576" s="1"/>
      <c r="I576" s="1">
        <v>0</v>
      </c>
      <c r="J576" s="1">
        <v>14237784</v>
      </c>
      <c r="K576" s="1">
        <v>18.042366999999999</v>
      </c>
      <c r="L576" s="2">
        <v>376800000</v>
      </c>
      <c r="M576" s="2">
        <v>415200000</v>
      </c>
      <c r="N576" s="2">
        <v>342300000</v>
      </c>
      <c r="O576" s="2">
        <v>342300000</v>
      </c>
      <c r="P576" s="1">
        <v>1.1008643</v>
      </c>
      <c r="Q576" s="1">
        <v>1.2131468000000001</v>
      </c>
      <c r="R576" s="1">
        <v>72957261</v>
      </c>
      <c r="S576" s="1">
        <v>0.2131468</v>
      </c>
      <c r="T576" s="1">
        <v>0</v>
      </c>
      <c r="U576" s="1">
        <v>0</v>
      </c>
      <c r="V576" s="1">
        <v>0</v>
      </c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x14ac:dyDescent="0.25">
      <c r="A577" s="1" t="s">
        <v>77</v>
      </c>
      <c r="B577" s="1" t="s">
        <v>33</v>
      </c>
      <c r="C577" s="1" t="s">
        <v>101</v>
      </c>
      <c r="D577" s="1" t="s">
        <v>102</v>
      </c>
      <c r="E577" s="1">
        <v>2016</v>
      </c>
      <c r="F577" s="1">
        <v>30</v>
      </c>
      <c r="G577" s="1">
        <v>0</v>
      </c>
      <c r="H577" s="1"/>
      <c r="I577" s="1">
        <v>0</v>
      </c>
      <c r="J577" s="1">
        <v>14740110</v>
      </c>
      <c r="K577" s="1">
        <v>18.678692000000002</v>
      </c>
      <c r="L577" s="2">
        <v>391300000</v>
      </c>
      <c r="M577" s="2">
        <v>439500000</v>
      </c>
      <c r="N577" s="2">
        <v>386700000</v>
      </c>
      <c r="O577" s="2">
        <v>386700000</v>
      </c>
      <c r="P577" s="1">
        <v>1.0119351000000001</v>
      </c>
      <c r="Q577" s="1">
        <v>1.1366343999999999</v>
      </c>
      <c r="R577" s="1">
        <v>52836110</v>
      </c>
      <c r="S577" s="1">
        <v>0.13663436000000001</v>
      </c>
      <c r="T577" s="1">
        <v>0</v>
      </c>
      <c r="U577" s="1">
        <v>0</v>
      </c>
      <c r="V577" s="1">
        <v>0</v>
      </c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x14ac:dyDescent="0.25">
      <c r="A578" s="1" t="s">
        <v>77</v>
      </c>
      <c r="B578" s="1" t="s">
        <v>33</v>
      </c>
      <c r="C578" s="1" t="s">
        <v>101</v>
      </c>
      <c r="D578" s="1" t="s">
        <v>102</v>
      </c>
      <c r="E578" s="1">
        <v>2017</v>
      </c>
      <c r="F578" s="1">
        <v>30</v>
      </c>
      <c r="G578" s="1">
        <v>0</v>
      </c>
      <c r="H578" s="1"/>
      <c r="I578" s="1">
        <v>0</v>
      </c>
      <c r="J578" s="1">
        <v>14755873</v>
      </c>
      <c r="K578" s="1">
        <v>18.871392</v>
      </c>
      <c r="L578" s="2">
        <v>381600000</v>
      </c>
      <c r="M578" s="2">
        <v>416700000</v>
      </c>
      <c r="N578" s="2">
        <v>412800000</v>
      </c>
      <c r="O578" s="2">
        <v>412800000</v>
      </c>
      <c r="P578" s="1">
        <v>0.92454647000000001</v>
      </c>
      <c r="Q578" s="1">
        <v>1.0094114999999999</v>
      </c>
      <c r="R578" s="1">
        <v>3884790</v>
      </c>
      <c r="S578" s="1">
        <v>9.4115199999999996E-3</v>
      </c>
      <c r="T578" s="1">
        <v>0</v>
      </c>
      <c r="U578" s="1">
        <v>0</v>
      </c>
      <c r="V578" s="1">
        <v>0</v>
      </c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x14ac:dyDescent="0.25">
      <c r="A579" s="1" t="s">
        <v>77</v>
      </c>
      <c r="B579" s="1" t="s">
        <v>33</v>
      </c>
      <c r="C579" s="1" t="s">
        <v>101</v>
      </c>
      <c r="D579" s="1" t="s">
        <v>102</v>
      </c>
      <c r="E579" s="1">
        <v>2018</v>
      </c>
      <c r="F579" s="1">
        <v>30</v>
      </c>
      <c r="G579" s="1">
        <v>0</v>
      </c>
      <c r="H579" s="1"/>
      <c r="I579" s="1">
        <v>0</v>
      </c>
      <c r="J579" s="1">
        <v>15068516</v>
      </c>
      <c r="K579" s="1">
        <v>19.326186</v>
      </c>
      <c r="L579" s="2">
        <v>385000000</v>
      </c>
      <c r="M579" s="2">
        <v>423200000</v>
      </c>
      <c r="N579" s="2">
        <v>437800000</v>
      </c>
      <c r="O579" s="2">
        <v>437800000</v>
      </c>
      <c r="P579" s="1">
        <v>0.87955106000000005</v>
      </c>
      <c r="Q579" s="1">
        <v>0.96679020999999998</v>
      </c>
      <c r="R579" s="1">
        <v>-14538075</v>
      </c>
      <c r="S579" s="1">
        <v>-3.3209790000000003E-2</v>
      </c>
      <c r="T579" s="1">
        <v>5.4099830000000002E-2</v>
      </c>
      <c r="U579" s="1">
        <v>0</v>
      </c>
      <c r="V579" s="1">
        <v>11.303436</v>
      </c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x14ac:dyDescent="0.25">
      <c r="A580" s="1" t="s">
        <v>77</v>
      </c>
      <c r="B580" s="1" t="s">
        <v>33</v>
      </c>
      <c r="C580" s="1" t="s">
        <v>101</v>
      </c>
      <c r="D580" s="1" t="s">
        <v>102</v>
      </c>
      <c r="E580" s="1">
        <v>2019</v>
      </c>
      <c r="F580" s="1">
        <v>30</v>
      </c>
      <c r="G580" s="1">
        <v>0</v>
      </c>
      <c r="H580" s="1"/>
      <c r="I580" s="1">
        <v>0</v>
      </c>
      <c r="J580" s="1">
        <v>15542447</v>
      </c>
      <c r="K580" s="1">
        <v>20.513183000000001</v>
      </c>
      <c r="L580" s="2">
        <v>429000000</v>
      </c>
      <c r="M580" s="2">
        <v>469600000</v>
      </c>
      <c r="N580" s="2">
        <v>494100000</v>
      </c>
      <c r="O580" s="2">
        <v>494100000</v>
      </c>
      <c r="P580" s="1">
        <v>0.86841928000000002</v>
      </c>
      <c r="Q580" s="1">
        <v>0.95056885999999996</v>
      </c>
      <c r="R580" s="1">
        <v>-24421639</v>
      </c>
      <c r="S580" s="1">
        <v>-4.9431139999999998E-2</v>
      </c>
      <c r="T580" s="1">
        <v>3.4895370000000002E-2</v>
      </c>
      <c r="U580" s="1">
        <v>0</v>
      </c>
      <c r="V580" s="1">
        <v>10.972488</v>
      </c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x14ac:dyDescent="0.25">
      <c r="A581" s="1" t="s">
        <v>77</v>
      </c>
      <c r="B581" s="1" t="s">
        <v>33</v>
      </c>
      <c r="C581" s="1" t="s">
        <v>101</v>
      </c>
      <c r="D581" s="1" t="s">
        <v>102</v>
      </c>
      <c r="E581" s="1">
        <v>2020</v>
      </c>
      <c r="F581" s="1">
        <v>30</v>
      </c>
      <c r="G581" s="1">
        <v>0</v>
      </c>
      <c r="H581" s="1"/>
      <c r="I581" s="1">
        <v>0</v>
      </c>
      <c r="J581" s="1">
        <v>4184418</v>
      </c>
      <c r="K581" s="1">
        <v>61.984707999999998</v>
      </c>
      <c r="L581" s="2">
        <v>326600000</v>
      </c>
      <c r="M581" s="2">
        <v>403200000</v>
      </c>
      <c r="N581" s="2">
        <v>511400000</v>
      </c>
      <c r="O581" s="2">
        <v>511400000</v>
      </c>
      <c r="P581" s="1">
        <v>0.63854685</v>
      </c>
      <c r="Q581" s="1">
        <v>0.78843410999999997</v>
      </c>
      <c r="R581" s="2">
        <v>-108200000</v>
      </c>
      <c r="S581" s="1">
        <v>-0.21156589000000001</v>
      </c>
      <c r="T581" s="1">
        <v>-2.8891340000000001E-2</v>
      </c>
      <c r="U581" s="1">
        <v>0</v>
      </c>
      <c r="V581" s="1">
        <v>45.604497000000002</v>
      </c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x14ac:dyDescent="0.25">
      <c r="A582" s="1" t="s">
        <v>98</v>
      </c>
      <c r="B582" s="1" t="s">
        <v>23</v>
      </c>
      <c r="C582" s="1" t="s">
        <v>103</v>
      </c>
      <c r="D582" s="1" t="s">
        <v>104</v>
      </c>
      <c r="E582" s="1">
        <v>2001</v>
      </c>
      <c r="F582" s="1">
        <v>58</v>
      </c>
      <c r="G582" s="1">
        <v>0</v>
      </c>
      <c r="H582" s="1"/>
      <c r="I582" s="1">
        <v>0</v>
      </c>
      <c r="J582" s="1">
        <v>13264751</v>
      </c>
      <c r="K582" s="1">
        <v>5.4318492000000003</v>
      </c>
      <c r="L582" s="2">
        <v>120400000</v>
      </c>
      <c r="M582" s="2">
        <v>212200000</v>
      </c>
      <c r="N582" s="1">
        <v>69079569</v>
      </c>
      <c r="O582" s="2">
        <v>136600000</v>
      </c>
      <c r="P582" s="1">
        <v>1.7429699999999999</v>
      </c>
      <c r="Q582" s="1">
        <v>1.553949</v>
      </c>
      <c r="R582" s="1">
        <v>75643231</v>
      </c>
      <c r="S582" s="1">
        <v>0.55394902000000001</v>
      </c>
      <c r="T582" s="1">
        <v>0.24514931000000001</v>
      </c>
      <c r="U582" s="1">
        <v>70.485680000000002</v>
      </c>
      <c r="V582" s="1">
        <v>3.7231915999999998</v>
      </c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x14ac:dyDescent="0.25">
      <c r="A583" s="1" t="s">
        <v>98</v>
      </c>
      <c r="B583" s="1" t="s">
        <v>23</v>
      </c>
      <c r="C583" s="1" t="s">
        <v>103</v>
      </c>
      <c r="D583" s="1" t="s">
        <v>104</v>
      </c>
      <c r="E583" s="1">
        <v>2002</v>
      </c>
      <c r="F583" s="1">
        <v>58</v>
      </c>
      <c r="G583" s="1">
        <v>0</v>
      </c>
      <c r="H583" s="1"/>
      <c r="I583" s="1">
        <v>0</v>
      </c>
      <c r="J583" s="1">
        <v>12474566</v>
      </c>
      <c r="K583" s="1">
        <v>5.6814312999999999</v>
      </c>
      <c r="L583" s="2">
        <v>119300000</v>
      </c>
      <c r="M583" s="2">
        <v>230500000</v>
      </c>
      <c r="N583" s="1">
        <v>77630494</v>
      </c>
      <c r="O583" s="2">
        <v>156800000</v>
      </c>
      <c r="P583" s="1">
        <v>1.5366283000000001</v>
      </c>
      <c r="Q583" s="1">
        <v>1.4704177</v>
      </c>
      <c r="R583" s="1">
        <v>73747325</v>
      </c>
      <c r="S583" s="1">
        <v>0.47041769</v>
      </c>
      <c r="T583" s="1">
        <v>0.12032886</v>
      </c>
      <c r="U583" s="1">
        <v>71.270707000000002</v>
      </c>
      <c r="V583" s="1">
        <v>6.4831069000000001</v>
      </c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x14ac:dyDescent="0.25">
      <c r="A584" s="1" t="s">
        <v>98</v>
      </c>
      <c r="B584" s="1" t="s">
        <v>23</v>
      </c>
      <c r="C584" s="1" t="s">
        <v>103</v>
      </c>
      <c r="D584" s="1" t="s">
        <v>104</v>
      </c>
      <c r="E584" s="1">
        <v>2003</v>
      </c>
      <c r="F584" s="1">
        <v>58</v>
      </c>
      <c r="G584" s="1">
        <v>0</v>
      </c>
      <c r="H584" s="1"/>
      <c r="I584" s="1">
        <v>0</v>
      </c>
      <c r="J584" s="1">
        <v>9922456</v>
      </c>
      <c r="K584" s="1">
        <v>7.8894793999999999</v>
      </c>
      <c r="L584" s="2">
        <v>128100000</v>
      </c>
      <c r="M584" s="2">
        <v>244400000</v>
      </c>
      <c r="N584" s="1">
        <v>89072805</v>
      </c>
      <c r="O584" s="2">
        <v>164000000</v>
      </c>
      <c r="P584" s="1">
        <v>1.4384112</v>
      </c>
      <c r="Q584" s="1">
        <v>1.490264</v>
      </c>
      <c r="R584" s="1">
        <v>80413786</v>
      </c>
      <c r="S584" s="1">
        <v>0.49026396999999999</v>
      </c>
      <c r="T584" s="1">
        <v>0.14923017</v>
      </c>
      <c r="U584" s="1">
        <v>96.580274000000003</v>
      </c>
      <c r="V584" s="1">
        <v>3.4683953000000001</v>
      </c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x14ac:dyDescent="0.25">
      <c r="A585" s="1" t="s">
        <v>98</v>
      </c>
      <c r="B585" s="1" t="s">
        <v>23</v>
      </c>
      <c r="C585" s="1" t="s">
        <v>103</v>
      </c>
      <c r="D585" s="1" t="s">
        <v>104</v>
      </c>
      <c r="E585" s="1">
        <v>2004</v>
      </c>
      <c r="F585" s="1">
        <v>58</v>
      </c>
      <c r="G585" s="1">
        <v>0</v>
      </c>
      <c r="H585" s="1"/>
      <c r="I585" s="1">
        <v>0</v>
      </c>
      <c r="J585" s="1">
        <v>6377628</v>
      </c>
      <c r="K585" s="1">
        <v>11.256159</v>
      </c>
      <c r="L585" s="2">
        <v>119300000</v>
      </c>
      <c r="M585" s="2">
        <v>207300000</v>
      </c>
      <c r="N585" s="1">
        <v>79055698</v>
      </c>
      <c r="O585" s="2">
        <v>152800000</v>
      </c>
      <c r="P585" s="1">
        <v>1.5094232000000001</v>
      </c>
      <c r="Q585" s="1">
        <v>1.3562335000000001</v>
      </c>
      <c r="R585" s="1">
        <v>54446553</v>
      </c>
      <c r="S585" s="1">
        <v>0.35623355000000001</v>
      </c>
      <c r="T585" s="1">
        <v>0.16281123</v>
      </c>
      <c r="U585" s="1">
        <v>147.23698999999999</v>
      </c>
      <c r="V585" s="1">
        <v>4.8623092999999997</v>
      </c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x14ac:dyDescent="0.25">
      <c r="A586" s="1" t="s">
        <v>98</v>
      </c>
      <c r="B586" s="1" t="s">
        <v>23</v>
      </c>
      <c r="C586" s="1" t="s">
        <v>103</v>
      </c>
      <c r="D586" s="1" t="s">
        <v>104</v>
      </c>
      <c r="E586" s="1">
        <v>2005</v>
      </c>
      <c r="F586" s="1">
        <v>58</v>
      </c>
      <c r="G586" s="1">
        <v>0</v>
      </c>
      <c r="H586" s="1"/>
      <c r="I586" s="1">
        <v>0</v>
      </c>
      <c r="J586" s="1">
        <v>6847228</v>
      </c>
      <c r="K586" s="1">
        <v>10.344207000000001</v>
      </c>
      <c r="L586" s="2">
        <v>111000000</v>
      </c>
      <c r="M586" s="2">
        <v>223300000</v>
      </c>
      <c r="N586" s="1">
        <v>79541208</v>
      </c>
      <c r="O586" s="2">
        <v>148800000</v>
      </c>
      <c r="P586" s="1">
        <v>1.3955274</v>
      </c>
      <c r="Q586" s="1">
        <v>1.5005444999999999</v>
      </c>
      <c r="R586" s="1">
        <v>74489984</v>
      </c>
      <c r="S586" s="1">
        <v>0.50054452999999999</v>
      </c>
      <c r="T586" s="1">
        <v>0.10911067000000001</v>
      </c>
      <c r="U586" s="1">
        <v>130.77902</v>
      </c>
      <c r="V586" s="1">
        <v>6.5391425999999999</v>
      </c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x14ac:dyDescent="0.25">
      <c r="A587" s="1" t="s">
        <v>98</v>
      </c>
      <c r="B587" s="1" t="s">
        <v>23</v>
      </c>
      <c r="C587" s="1" t="s">
        <v>103</v>
      </c>
      <c r="D587" s="1" t="s">
        <v>104</v>
      </c>
      <c r="E587" s="1">
        <v>2006</v>
      </c>
      <c r="F587" s="1">
        <v>58</v>
      </c>
      <c r="G587" s="1">
        <v>0</v>
      </c>
      <c r="H587" s="1"/>
      <c r="I587" s="1">
        <v>0</v>
      </c>
      <c r="J587" s="1">
        <v>7037400</v>
      </c>
      <c r="K587" s="1">
        <v>11.008146999999999</v>
      </c>
      <c r="L587" s="2">
        <v>115700000</v>
      </c>
      <c r="M587" s="2">
        <v>204200000</v>
      </c>
      <c r="N587" s="1">
        <v>82120568</v>
      </c>
      <c r="O587" s="2">
        <v>162000000</v>
      </c>
      <c r="P587" s="1">
        <v>1.4093420999999999</v>
      </c>
      <c r="Q587" s="1">
        <v>1.2602386999999999</v>
      </c>
      <c r="R587" s="1">
        <v>42169441</v>
      </c>
      <c r="S587" s="1">
        <v>0.26023868</v>
      </c>
      <c r="T587" s="1">
        <v>0.11907913000000001</v>
      </c>
      <c r="U587" s="1">
        <v>124.74128</v>
      </c>
      <c r="V587" s="1">
        <v>3.3236707000000001</v>
      </c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x14ac:dyDescent="0.25">
      <c r="A588" s="1" t="s">
        <v>98</v>
      </c>
      <c r="B588" s="1" t="s">
        <v>23</v>
      </c>
      <c r="C588" s="1" t="s">
        <v>103</v>
      </c>
      <c r="D588" s="1" t="s">
        <v>104</v>
      </c>
      <c r="E588" s="1">
        <v>2007</v>
      </c>
      <c r="F588" s="1">
        <v>58</v>
      </c>
      <c r="G588" s="1">
        <v>0</v>
      </c>
      <c r="H588" s="1"/>
      <c r="I588" s="1">
        <v>0</v>
      </c>
      <c r="J588" s="1">
        <v>7130801</v>
      </c>
      <c r="K588" s="1">
        <v>12.378005</v>
      </c>
      <c r="L588" s="2">
        <v>125800000</v>
      </c>
      <c r="M588" s="2">
        <v>215500000</v>
      </c>
      <c r="N588" s="1">
        <v>94576442</v>
      </c>
      <c r="O588" s="2">
        <v>265400000</v>
      </c>
      <c r="P588" s="1">
        <v>1.3297846</v>
      </c>
      <c r="Q588" s="1">
        <v>0.81213011999999996</v>
      </c>
      <c r="R588" s="1">
        <v>-49859198</v>
      </c>
      <c r="S588" s="1">
        <v>-0.18786987999999999</v>
      </c>
      <c r="T588" s="1">
        <v>0.10609246999999999</v>
      </c>
      <c r="U588" s="1">
        <v>121.54962</v>
      </c>
      <c r="V588" s="1">
        <v>1.9577043000000001</v>
      </c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x14ac:dyDescent="0.25">
      <c r="A589" s="1" t="s">
        <v>98</v>
      </c>
      <c r="B589" s="1" t="s">
        <v>23</v>
      </c>
      <c r="C589" s="1" t="s">
        <v>103</v>
      </c>
      <c r="D589" s="1" t="s">
        <v>104</v>
      </c>
      <c r="E589" s="1">
        <v>2008</v>
      </c>
      <c r="F589" s="1">
        <v>58</v>
      </c>
      <c r="G589" s="1">
        <v>0</v>
      </c>
      <c r="H589" s="1"/>
      <c r="I589" s="1">
        <v>0</v>
      </c>
      <c r="J589" s="1">
        <v>6740468</v>
      </c>
      <c r="K589" s="1">
        <v>13.573407</v>
      </c>
      <c r="L589" s="2">
        <v>134600000</v>
      </c>
      <c r="M589" s="2">
        <v>205100000</v>
      </c>
      <c r="N589" s="1">
        <v>99431323</v>
      </c>
      <c r="O589" s="2">
        <v>222400000</v>
      </c>
      <c r="P589" s="1">
        <v>1.3538806999999999</v>
      </c>
      <c r="Q589" s="1">
        <v>0.92223938000000005</v>
      </c>
      <c r="R589" s="1">
        <v>-17295889</v>
      </c>
      <c r="S589" s="1">
        <v>-7.7760620000000003E-2</v>
      </c>
      <c r="T589" s="1">
        <v>9.3586699999999995E-2</v>
      </c>
      <c r="U589" s="1">
        <v>124.8293</v>
      </c>
      <c r="V589" s="1">
        <v>3.7222935000000001</v>
      </c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x14ac:dyDescent="0.25">
      <c r="A590" s="1" t="s">
        <v>98</v>
      </c>
      <c r="B590" s="1" t="s">
        <v>23</v>
      </c>
      <c r="C590" s="1" t="s">
        <v>103</v>
      </c>
      <c r="D590" s="1" t="s">
        <v>104</v>
      </c>
      <c r="E590" s="1">
        <v>2009</v>
      </c>
      <c r="F590" s="1">
        <v>58</v>
      </c>
      <c r="G590" s="1">
        <v>0</v>
      </c>
      <c r="H590" s="1"/>
      <c r="I590" s="1">
        <v>0</v>
      </c>
      <c r="J590" s="1">
        <v>6084070</v>
      </c>
      <c r="K590" s="1">
        <v>15.055653</v>
      </c>
      <c r="L590" s="2">
        <v>134400000</v>
      </c>
      <c r="M590" s="2">
        <v>193700000</v>
      </c>
      <c r="N590" s="2">
        <v>133500000</v>
      </c>
      <c r="O590" s="2">
        <v>174100000</v>
      </c>
      <c r="P590" s="1">
        <v>1.0072378</v>
      </c>
      <c r="Q590" s="1">
        <v>1.1127206000000001</v>
      </c>
      <c r="R590" s="1">
        <v>19620018</v>
      </c>
      <c r="S590" s="1">
        <v>0.11272061</v>
      </c>
      <c r="T590" s="1">
        <v>6.701182E-2</v>
      </c>
      <c r="U590" s="1">
        <v>138.57568000000001</v>
      </c>
      <c r="V590" s="1">
        <v>10.327997999999999</v>
      </c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x14ac:dyDescent="0.25">
      <c r="A591" s="1" t="s">
        <v>98</v>
      </c>
      <c r="B591" s="1" t="s">
        <v>23</v>
      </c>
      <c r="C591" s="1" t="s">
        <v>103</v>
      </c>
      <c r="D591" s="1" t="s">
        <v>104</v>
      </c>
      <c r="E591" s="1">
        <v>2010</v>
      </c>
      <c r="F591" s="1">
        <v>58</v>
      </c>
      <c r="G591" s="1">
        <v>0</v>
      </c>
      <c r="H591" s="1"/>
      <c r="I591" s="1">
        <v>0</v>
      </c>
      <c r="J591" s="1">
        <v>6276530</v>
      </c>
      <c r="K591" s="1">
        <v>14.573924</v>
      </c>
      <c r="L591" s="2">
        <v>135400000</v>
      </c>
      <c r="M591" s="2">
        <v>190100000</v>
      </c>
      <c r="N591" s="2">
        <v>134300000</v>
      </c>
      <c r="O591" s="2">
        <v>180200000</v>
      </c>
      <c r="P591" s="1">
        <v>1.0083096</v>
      </c>
      <c r="Q591" s="1">
        <v>1.0548883</v>
      </c>
      <c r="R591" s="1">
        <v>9889595</v>
      </c>
      <c r="S591" s="1">
        <v>5.4888340000000001E-2</v>
      </c>
      <c r="T591" s="1">
        <v>8.0643099999999999E-3</v>
      </c>
      <c r="U591" s="1">
        <v>147.24984000000001</v>
      </c>
      <c r="V591" s="1">
        <v>21.049052</v>
      </c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x14ac:dyDescent="0.25">
      <c r="A592" s="1" t="s">
        <v>98</v>
      </c>
      <c r="B592" s="1" t="s">
        <v>23</v>
      </c>
      <c r="C592" s="1" t="s">
        <v>103</v>
      </c>
      <c r="D592" s="1" t="s">
        <v>104</v>
      </c>
      <c r="E592" s="1">
        <v>2011</v>
      </c>
      <c r="F592" s="1">
        <v>58</v>
      </c>
      <c r="G592" s="1">
        <v>0</v>
      </c>
      <c r="H592" s="1"/>
      <c r="I592" s="1">
        <v>0</v>
      </c>
      <c r="J592" s="1">
        <v>6211295</v>
      </c>
      <c r="K592" s="1">
        <v>13.012600000000001</v>
      </c>
      <c r="L592" s="2">
        <v>124800000</v>
      </c>
      <c r="M592" s="2">
        <v>176100000</v>
      </c>
      <c r="N592" s="2">
        <v>139300000</v>
      </c>
      <c r="O592" s="2">
        <v>184700000</v>
      </c>
      <c r="P592" s="1">
        <v>0.89572889</v>
      </c>
      <c r="Q592" s="1">
        <v>0.95349402000000005</v>
      </c>
      <c r="R592" s="1">
        <v>-8591249</v>
      </c>
      <c r="S592" s="1">
        <v>-4.6505980000000002E-2</v>
      </c>
      <c r="T592" s="1">
        <v>6.4227339999999994E-2</v>
      </c>
      <c r="U592" s="1">
        <v>140.71745999999999</v>
      </c>
      <c r="V592" s="1">
        <v>16.261811000000002</v>
      </c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x14ac:dyDescent="0.25">
      <c r="A593" s="1" t="s">
        <v>98</v>
      </c>
      <c r="B593" s="1" t="s">
        <v>23</v>
      </c>
      <c r="C593" s="1" t="s">
        <v>103</v>
      </c>
      <c r="D593" s="1" t="s">
        <v>104</v>
      </c>
      <c r="E593" s="1">
        <v>2012</v>
      </c>
      <c r="F593" s="1">
        <v>58</v>
      </c>
      <c r="G593" s="1">
        <v>0</v>
      </c>
      <c r="H593" s="1"/>
      <c r="I593" s="1">
        <v>0</v>
      </c>
      <c r="J593" s="1">
        <v>6353591</v>
      </c>
      <c r="K593" s="1">
        <v>13.686163000000001</v>
      </c>
      <c r="L593" s="2">
        <v>131500000</v>
      </c>
      <c r="M593" s="2">
        <v>162200000</v>
      </c>
      <c r="N593" s="2">
        <v>129700000</v>
      </c>
      <c r="O593" s="2">
        <v>169800000</v>
      </c>
      <c r="P593" s="1">
        <v>1.0141564999999999</v>
      </c>
      <c r="Q593" s="1">
        <v>0.95494009999999996</v>
      </c>
      <c r="R593" s="1">
        <v>-7651676</v>
      </c>
      <c r="S593" s="1">
        <v>-4.50599E-2</v>
      </c>
      <c r="T593" s="1">
        <v>0.22222687999999999</v>
      </c>
      <c r="U593" s="1">
        <v>133.90744000000001</v>
      </c>
      <c r="V593" s="1">
        <v>20.672910000000002</v>
      </c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x14ac:dyDescent="0.25">
      <c r="A594" s="1" t="s">
        <v>98</v>
      </c>
      <c r="B594" s="1" t="s">
        <v>23</v>
      </c>
      <c r="C594" s="1" t="s">
        <v>103</v>
      </c>
      <c r="D594" s="1" t="s">
        <v>104</v>
      </c>
      <c r="E594" s="1">
        <v>2013</v>
      </c>
      <c r="F594" s="1">
        <v>58</v>
      </c>
      <c r="G594" s="1">
        <v>0</v>
      </c>
      <c r="H594" s="1"/>
      <c r="I594" s="1">
        <v>0</v>
      </c>
      <c r="J594" s="1">
        <v>6353591</v>
      </c>
      <c r="K594" s="1">
        <v>14.554363</v>
      </c>
      <c r="L594" s="2">
        <v>139400000</v>
      </c>
      <c r="M594" s="2">
        <v>185200000</v>
      </c>
      <c r="N594" s="2">
        <v>132100000</v>
      </c>
      <c r="O594" s="2">
        <v>172400000</v>
      </c>
      <c r="P594" s="1">
        <v>1.0552539000000001</v>
      </c>
      <c r="Q594" s="1">
        <v>1.0744411</v>
      </c>
      <c r="R594" s="1">
        <v>12834391</v>
      </c>
      <c r="S594" s="1">
        <v>7.4441129999999994E-2</v>
      </c>
      <c r="T594" s="1">
        <v>0.13764665000000001</v>
      </c>
      <c r="U594" s="1">
        <v>128.13917000000001</v>
      </c>
      <c r="V594" s="1">
        <v>21.212218</v>
      </c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x14ac:dyDescent="0.25">
      <c r="A595" s="1" t="s">
        <v>98</v>
      </c>
      <c r="B595" s="1" t="s">
        <v>23</v>
      </c>
      <c r="C595" s="1" t="s">
        <v>103</v>
      </c>
      <c r="D595" s="1" t="s">
        <v>104</v>
      </c>
      <c r="E595" s="1">
        <v>2014</v>
      </c>
      <c r="F595" s="1">
        <v>58</v>
      </c>
      <c r="G595" s="1">
        <v>0</v>
      </c>
      <c r="H595" s="1"/>
      <c r="I595" s="1">
        <v>0</v>
      </c>
      <c r="J595" s="1">
        <v>6177145</v>
      </c>
      <c r="K595" s="1">
        <v>14.78797</v>
      </c>
      <c r="L595" s="2">
        <v>141500000</v>
      </c>
      <c r="M595" s="2">
        <v>185800000</v>
      </c>
      <c r="N595" s="2">
        <v>136800000</v>
      </c>
      <c r="O595" s="2">
        <v>175100000</v>
      </c>
      <c r="P595" s="1">
        <v>1.0346194</v>
      </c>
      <c r="Q595" s="1">
        <v>1.0613235000000001</v>
      </c>
      <c r="R595" s="1">
        <v>10735211</v>
      </c>
      <c r="S595" s="1">
        <v>6.1323540000000003E-2</v>
      </c>
      <c r="T595" s="1">
        <v>0.54977198000000005</v>
      </c>
      <c r="U595" s="1">
        <v>129.78649999999999</v>
      </c>
      <c r="V595" s="1">
        <v>21.8567</v>
      </c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x14ac:dyDescent="0.25">
      <c r="A596" s="1" t="s">
        <v>98</v>
      </c>
      <c r="B596" s="1" t="s">
        <v>23</v>
      </c>
      <c r="C596" s="1" t="s">
        <v>103</v>
      </c>
      <c r="D596" s="1" t="s">
        <v>104</v>
      </c>
      <c r="E596" s="1">
        <v>2015</v>
      </c>
      <c r="F596" s="1">
        <v>58</v>
      </c>
      <c r="G596" s="1">
        <v>0</v>
      </c>
      <c r="H596" s="1"/>
      <c r="I596" s="1">
        <v>0</v>
      </c>
      <c r="J596" s="1">
        <v>6247994</v>
      </c>
      <c r="K596" s="1">
        <v>14.423838</v>
      </c>
      <c r="L596" s="2">
        <v>140200000</v>
      </c>
      <c r="M596" s="2">
        <v>187200000</v>
      </c>
      <c r="N596" s="2">
        <v>124200000</v>
      </c>
      <c r="O596" s="2">
        <v>160200000</v>
      </c>
      <c r="P596" s="1">
        <v>1.1291454999999999</v>
      </c>
      <c r="Q596" s="1">
        <v>1.1681642000000001</v>
      </c>
      <c r="R596" s="1">
        <v>26945487</v>
      </c>
      <c r="S596" s="1">
        <v>0.16816420000000001</v>
      </c>
      <c r="T596" s="1">
        <v>0.69659651</v>
      </c>
      <c r="U596" s="1">
        <v>116.19889999999999</v>
      </c>
      <c r="V596" s="1">
        <v>21.407253000000001</v>
      </c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x14ac:dyDescent="0.25">
      <c r="A597" s="1" t="s">
        <v>98</v>
      </c>
      <c r="B597" s="1" t="s">
        <v>23</v>
      </c>
      <c r="C597" s="1" t="s">
        <v>103</v>
      </c>
      <c r="D597" s="1" t="s">
        <v>104</v>
      </c>
      <c r="E597" s="1">
        <v>2016</v>
      </c>
      <c r="F597" s="1">
        <v>58</v>
      </c>
      <c r="G597" s="1">
        <v>0</v>
      </c>
      <c r="H597" s="1"/>
      <c r="I597" s="1">
        <v>0</v>
      </c>
      <c r="J597" s="1">
        <v>6672558</v>
      </c>
      <c r="K597" s="1">
        <v>11.930744000000001</v>
      </c>
      <c r="L597" s="2">
        <v>137400000</v>
      </c>
      <c r="M597" s="2">
        <v>170000000</v>
      </c>
      <c r="N597" s="2">
        <v>131200000</v>
      </c>
      <c r="O597" s="2">
        <v>165700000</v>
      </c>
      <c r="P597" s="1">
        <v>1.0470216000000001</v>
      </c>
      <c r="Q597" s="1">
        <v>1.026011</v>
      </c>
      <c r="R597" s="1">
        <v>4309625</v>
      </c>
      <c r="S597" s="1">
        <v>2.6010970000000001E-2</v>
      </c>
      <c r="T597" s="1">
        <v>0.67497980000000002</v>
      </c>
      <c r="U597" s="1">
        <v>106.95635</v>
      </c>
      <c r="V597" s="1">
        <v>19.068135000000002</v>
      </c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x14ac:dyDescent="0.25">
      <c r="A598" s="1" t="s">
        <v>98</v>
      </c>
      <c r="B598" s="1" t="s">
        <v>23</v>
      </c>
      <c r="C598" s="1" t="s">
        <v>103</v>
      </c>
      <c r="D598" s="1" t="s">
        <v>104</v>
      </c>
      <c r="E598" s="1">
        <v>2017</v>
      </c>
      <c r="F598" s="1">
        <v>58</v>
      </c>
      <c r="G598" s="1">
        <v>0</v>
      </c>
      <c r="H598" s="1"/>
      <c r="I598" s="1">
        <v>0</v>
      </c>
      <c r="J598" s="1">
        <v>7186894</v>
      </c>
      <c r="K598" s="1">
        <v>11.125889000000001</v>
      </c>
      <c r="L598" s="2">
        <v>141200000</v>
      </c>
      <c r="M598" s="2">
        <v>173900000</v>
      </c>
      <c r="N598" s="2">
        <v>141400000</v>
      </c>
      <c r="O598" s="2">
        <v>173700000</v>
      </c>
      <c r="P598" s="1">
        <v>0.99867759</v>
      </c>
      <c r="Q598" s="1">
        <v>1.0012433000000001</v>
      </c>
      <c r="R598" s="1">
        <v>215964</v>
      </c>
      <c r="S598" s="1">
        <v>1.24332E-3</v>
      </c>
      <c r="T598" s="1">
        <v>0.62602442000000003</v>
      </c>
      <c r="U598" s="1">
        <v>134.47380999999999</v>
      </c>
      <c r="V598" s="1">
        <v>17.703507999999999</v>
      </c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x14ac:dyDescent="0.25">
      <c r="A599" s="1" t="s">
        <v>98</v>
      </c>
      <c r="B599" s="1" t="s">
        <v>23</v>
      </c>
      <c r="C599" s="1" t="s">
        <v>103</v>
      </c>
      <c r="D599" s="1" t="s">
        <v>104</v>
      </c>
      <c r="E599" s="1">
        <v>2018</v>
      </c>
      <c r="F599" s="1">
        <v>58</v>
      </c>
      <c r="G599" s="1">
        <v>0</v>
      </c>
      <c r="H599" s="1"/>
      <c r="I599" s="1">
        <v>0</v>
      </c>
      <c r="J599" s="1">
        <v>7612463</v>
      </c>
      <c r="K599" s="1">
        <v>9.3648164000000005</v>
      </c>
      <c r="L599" s="2">
        <v>135600000</v>
      </c>
      <c r="M599" s="2">
        <v>179600000</v>
      </c>
      <c r="N599" s="2">
        <v>141900000</v>
      </c>
      <c r="O599" s="2">
        <v>164500000</v>
      </c>
      <c r="P599" s="1">
        <v>0.95575273999999999</v>
      </c>
      <c r="Q599" s="1">
        <v>1.0919658000000001</v>
      </c>
      <c r="R599" s="1">
        <v>15125841</v>
      </c>
      <c r="S599" s="1">
        <v>9.1965839999999993E-2</v>
      </c>
      <c r="T599" s="1">
        <v>0.65915106999999995</v>
      </c>
      <c r="U599" s="1">
        <v>89.593841999999995</v>
      </c>
      <c r="V599" s="1">
        <v>13.555566000000001</v>
      </c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x14ac:dyDescent="0.25">
      <c r="A600" s="1" t="s">
        <v>98</v>
      </c>
      <c r="B600" s="1" t="s">
        <v>23</v>
      </c>
      <c r="C600" s="1" t="s">
        <v>103</v>
      </c>
      <c r="D600" s="1" t="s">
        <v>104</v>
      </c>
      <c r="E600" s="1">
        <v>2019</v>
      </c>
      <c r="F600" s="1">
        <v>58</v>
      </c>
      <c r="G600" s="1">
        <v>0</v>
      </c>
      <c r="H600" s="1"/>
      <c r="I600" s="1">
        <v>0</v>
      </c>
      <c r="J600" s="1">
        <v>7915216</v>
      </c>
      <c r="K600" s="1">
        <v>9.4528818000000001</v>
      </c>
      <c r="L600" s="2">
        <v>141700000</v>
      </c>
      <c r="M600" s="2">
        <v>196700000</v>
      </c>
      <c r="N600" s="2">
        <v>144100000</v>
      </c>
      <c r="O600" s="2">
        <v>165000000</v>
      </c>
      <c r="P600" s="1">
        <v>0.98314007000000003</v>
      </c>
      <c r="Q600" s="1">
        <v>1.1924482000000001</v>
      </c>
      <c r="R600" s="1">
        <v>31748083</v>
      </c>
      <c r="S600" s="1">
        <v>0.19244823</v>
      </c>
      <c r="T600" s="1">
        <v>0.58457398000000005</v>
      </c>
      <c r="U600" s="1">
        <v>95.878057999999996</v>
      </c>
      <c r="V600" s="1">
        <v>13.916905</v>
      </c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x14ac:dyDescent="0.25">
      <c r="A601" s="1" t="s">
        <v>98</v>
      </c>
      <c r="B601" s="1" t="s">
        <v>23</v>
      </c>
      <c r="C601" s="1" t="s">
        <v>103</v>
      </c>
      <c r="D601" s="1" t="s">
        <v>104</v>
      </c>
      <c r="E601" s="1">
        <v>2020</v>
      </c>
      <c r="F601" s="1">
        <v>58</v>
      </c>
      <c r="G601" s="1">
        <v>0</v>
      </c>
      <c r="H601" s="1"/>
      <c r="I601" s="1">
        <v>0</v>
      </c>
      <c r="J601" s="1">
        <v>5770686</v>
      </c>
      <c r="K601" s="1">
        <v>11.645829000000001</v>
      </c>
      <c r="L601" s="2">
        <v>127400000</v>
      </c>
      <c r="M601" s="2">
        <v>185300000</v>
      </c>
      <c r="N601" s="2">
        <v>146700000</v>
      </c>
      <c r="O601" s="2">
        <v>165800000</v>
      </c>
      <c r="P601" s="1">
        <v>0.86844825999999997</v>
      </c>
      <c r="Q601" s="1">
        <v>1.1176626999999999</v>
      </c>
      <c r="R601" s="1">
        <v>19508146</v>
      </c>
      <c r="S601" s="1">
        <v>0.11766269</v>
      </c>
      <c r="T601" s="1">
        <v>0.54844497999999997</v>
      </c>
      <c r="U601" s="1">
        <v>107.34172</v>
      </c>
      <c r="V601" s="1">
        <v>16.97946</v>
      </c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x14ac:dyDescent="0.25">
      <c r="A602" s="1" t="s">
        <v>39</v>
      </c>
      <c r="B602" s="1" t="s">
        <v>33</v>
      </c>
      <c r="C602" s="1" t="s">
        <v>105</v>
      </c>
      <c r="D602" s="1" t="s">
        <v>106</v>
      </c>
      <c r="E602" s="1">
        <v>2001</v>
      </c>
      <c r="F602" s="1">
        <v>29</v>
      </c>
      <c r="G602" s="1">
        <v>0</v>
      </c>
      <c r="H602" s="1"/>
      <c r="I602" s="1">
        <v>0</v>
      </c>
      <c r="J602" s="1">
        <v>29365436</v>
      </c>
      <c r="K602" s="1">
        <v>5.7023967999999998</v>
      </c>
      <c r="L602" s="2">
        <v>413200000</v>
      </c>
      <c r="M602" s="2">
        <v>537900000</v>
      </c>
      <c r="N602" s="2">
        <v>338600000</v>
      </c>
      <c r="O602" s="2">
        <v>424100000</v>
      </c>
      <c r="P602" s="1">
        <v>1.2205877000000001</v>
      </c>
      <c r="Q602" s="1">
        <v>1.2681726</v>
      </c>
      <c r="R602" s="2">
        <v>113700000</v>
      </c>
      <c r="S602" s="1">
        <v>0.26817259999999998</v>
      </c>
      <c r="T602" s="1">
        <v>4.0186592000000001</v>
      </c>
      <c r="U602" s="1">
        <v>19.933389999999999</v>
      </c>
      <c r="V602" s="1">
        <v>1.2767067000000001</v>
      </c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x14ac:dyDescent="0.25">
      <c r="A603" s="1" t="s">
        <v>39</v>
      </c>
      <c r="B603" s="1" t="s">
        <v>33</v>
      </c>
      <c r="C603" s="1" t="s">
        <v>105</v>
      </c>
      <c r="D603" s="1" t="s">
        <v>106</v>
      </c>
      <c r="E603" s="1">
        <v>2002</v>
      </c>
      <c r="F603" s="1">
        <v>29</v>
      </c>
      <c r="G603" s="1">
        <v>0</v>
      </c>
      <c r="H603" s="1"/>
      <c r="I603" s="1">
        <v>0</v>
      </c>
      <c r="J603" s="1">
        <v>26911570</v>
      </c>
      <c r="K603" s="1">
        <v>6.3542376999999997</v>
      </c>
      <c r="L603" s="2">
        <v>398600000</v>
      </c>
      <c r="M603" s="2">
        <v>499700000</v>
      </c>
      <c r="N603" s="2">
        <v>339800000</v>
      </c>
      <c r="O603" s="2">
        <v>406100000</v>
      </c>
      <c r="P603" s="1">
        <v>1.1728333</v>
      </c>
      <c r="Q603" s="1">
        <v>1.2306646999999999</v>
      </c>
      <c r="R603" s="1">
        <v>93664963</v>
      </c>
      <c r="S603" s="1">
        <v>0.23066465999999999</v>
      </c>
      <c r="T603" s="1">
        <v>4.3281850000000004</v>
      </c>
      <c r="U603" s="1">
        <v>19.772442000000002</v>
      </c>
      <c r="V603" s="1">
        <v>1.3157909000000001</v>
      </c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x14ac:dyDescent="0.25">
      <c r="A604" s="1" t="s">
        <v>39</v>
      </c>
      <c r="B604" s="1" t="s">
        <v>33</v>
      </c>
      <c r="C604" s="1" t="s">
        <v>105</v>
      </c>
      <c r="D604" s="1" t="s">
        <v>106</v>
      </c>
      <c r="E604" s="1">
        <v>2003</v>
      </c>
      <c r="F604" s="1">
        <v>29</v>
      </c>
      <c r="G604" s="1">
        <v>0</v>
      </c>
      <c r="H604" s="1"/>
      <c r="I604" s="1">
        <v>0</v>
      </c>
      <c r="J604" s="1">
        <v>26239584</v>
      </c>
      <c r="K604" s="1">
        <v>6.8959884999999996</v>
      </c>
      <c r="L604" s="2">
        <v>418200000</v>
      </c>
      <c r="M604" s="2">
        <v>529100000</v>
      </c>
      <c r="N604" s="2">
        <v>346500000</v>
      </c>
      <c r="O604" s="2">
        <v>417600000</v>
      </c>
      <c r="P604" s="1">
        <v>1.2068977000000001</v>
      </c>
      <c r="Q604" s="1">
        <v>1.2671224000000001</v>
      </c>
      <c r="R604" s="2">
        <v>111500000</v>
      </c>
      <c r="S604" s="1">
        <v>0.26712244000000002</v>
      </c>
      <c r="T604" s="1">
        <v>4.3918787999999997</v>
      </c>
      <c r="U604" s="1">
        <v>22.655304000000001</v>
      </c>
      <c r="V604" s="1">
        <v>1.265965</v>
      </c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x14ac:dyDescent="0.25">
      <c r="A605" s="1" t="s">
        <v>39</v>
      </c>
      <c r="B605" s="1" t="s">
        <v>33</v>
      </c>
      <c r="C605" s="1" t="s">
        <v>105</v>
      </c>
      <c r="D605" s="1" t="s">
        <v>106</v>
      </c>
      <c r="E605" s="1">
        <v>2004</v>
      </c>
      <c r="F605" s="1">
        <v>29</v>
      </c>
      <c r="G605" s="1">
        <v>0</v>
      </c>
      <c r="H605" s="1"/>
      <c r="I605" s="1">
        <v>0</v>
      </c>
      <c r="J605" s="1">
        <v>28925341</v>
      </c>
      <c r="K605" s="1">
        <v>7.4896433</v>
      </c>
      <c r="L605" s="2">
        <v>464100000</v>
      </c>
      <c r="M605" s="2">
        <v>602200000</v>
      </c>
      <c r="N605" s="2">
        <v>378200000</v>
      </c>
      <c r="O605" s="2">
        <v>475200000</v>
      </c>
      <c r="P605" s="1">
        <v>1.2271162</v>
      </c>
      <c r="Q605" s="1">
        <v>1.2671519</v>
      </c>
      <c r="R605" s="2">
        <v>127000000</v>
      </c>
      <c r="S605" s="1">
        <v>0.26715189</v>
      </c>
      <c r="T605" s="1">
        <v>4.0990327000000004</v>
      </c>
      <c r="U605" s="1">
        <v>20.763079000000001</v>
      </c>
      <c r="V605" s="1">
        <v>1.4962631</v>
      </c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x14ac:dyDescent="0.25">
      <c r="A606" s="1" t="s">
        <v>39</v>
      </c>
      <c r="B606" s="1" t="s">
        <v>33</v>
      </c>
      <c r="C606" s="1" t="s">
        <v>105</v>
      </c>
      <c r="D606" s="1" t="s">
        <v>106</v>
      </c>
      <c r="E606" s="1">
        <v>2005</v>
      </c>
      <c r="F606" s="1">
        <v>29</v>
      </c>
      <c r="G606" s="1">
        <v>0</v>
      </c>
      <c r="H606" s="1"/>
      <c r="I606" s="1">
        <v>0</v>
      </c>
      <c r="J606" s="1">
        <v>29372272</v>
      </c>
      <c r="K606" s="1">
        <v>7.1897425999999998</v>
      </c>
      <c r="L606" s="2">
        <v>482600000</v>
      </c>
      <c r="M606" s="2">
        <v>635400000</v>
      </c>
      <c r="N606" s="2">
        <v>408000000</v>
      </c>
      <c r="O606" s="2">
        <v>488000000</v>
      </c>
      <c r="P606" s="1">
        <v>1.1830822999999999</v>
      </c>
      <c r="Q606" s="1">
        <v>1.3020741</v>
      </c>
      <c r="R606" s="2">
        <v>147400000</v>
      </c>
      <c r="S606" s="1">
        <v>0.30207410000000001</v>
      </c>
      <c r="T606" s="1">
        <v>4.3552825000000004</v>
      </c>
      <c r="U606" s="1">
        <v>20.552779000000001</v>
      </c>
      <c r="V606" s="1">
        <v>1.4302368000000001</v>
      </c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x14ac:dyDescent="0.25">
      <c r="A607" s="1" t="s">
        <v>39</v>
      </c>
      <c r="B607" s="1" t="s">
        <v>33</v>
      </c>
      <c r="C607" s="1" t="s">
        <v>105</v>
      </c>
      <c r="D607" s="1" t="s">
        <v>106</v>
      </c>
      <c r="E607" s="1">
        <v>2006</v>
      </c>
      <c r="F607" s="1">
        <v>29</v>
      </c>
      <c r="G607" s="1">
        <v>0</v>
      </c>
      <c r="H607" s="1"/>
      <c r="I607" s="1">
        <v>0</v>
      </c>
      <c r="J607" s="1">
        <v>29357327</v>
      </c>
      <c r="K607" s="1">
        <v>8.8486325000000008</v>
      </c>
      <c r="L607" s="2">
        <v>540700000</v>
      </c>
      <c r="M607" s="2">
        <v>675400000</v>
      </c>
      <c r="N607" s="2">
        <v>451300000</v>
      </c>
      <c r="O607" s="2">
        <v>535000000</v>
      </c>
      <c r="P607" s="1">
        <v>1.1979582</v>
      </c>
      <c r="Q607" s="1">
        <v>1.2623936</v>
      </c>
      <c r="R607" s="2">
        <v>140400000</v>
      </c>
      <c r="S607" s="1">
        <v>0.26239363999999998</v>
      </c>
      <c r="T607" s="1">
        <v>4.0666719999999996</v>
      </c>
      <c r="U607" s="1">
        <v>19.785238</v>
      </c>
      <c r="V607" s="1">
        <v>1.1986357999999999</v>
      </c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x14ac:dyDescent="0.25">
      <c r="A608" s="1" t="s">
        <v>39</v>
      </c>
      <c r="B608" s="1" t="s">
        <v>33</v>
      </c>
      <c r="C608" s="1" t="s">
        <v>105</v>
      </c>
      <c r="D608" s="1" t="s">
        <v>106</v>
      </c>
      <c r="E608" s="1">
        <v>2007</v>
      </c>
      <c r="F608" s="1">
        <v>29</v>
      </c>
      <c r="G608" s="1">
        <v>0</v>
      </c>
      <c r="H608" s="1"/>
      <c r="I608" s="1">
        <v>0</v>
      </c>
      <c r="J608" s="1">
        <v>30113985</v>
      </c>
      <c r="K608" s="1">
        <v>10.927096000000001</v>
      </c>
      <c r="L608" s="2">
        <v>561100000</v>
      </c>
      <c r="M608" s="2">
        <v>791700000</v>
      </c>
      <c r="N608" s="2">
        <v>468700000</v>
      </c>
      <c r="O608" s="2">
        <v>556600000</v>
      </c>
      <c r="P608" s="1">
        <v>1.1970006</v>
      </c>
      <c r="Q608" s="1">
        <v>1.4224133999999999</v>
      </c>
      <c r="R608" s="2">
        <v>235100000</v>
      </c>
      <c r="S608" s="1">
        <v>0.42241337000000001</v>
      </c>
      <c r="T608" s="1">
        <v>2.8828854000000002</v>
      </c>
      <c r="U608" s="1">
        <v>29.576998</v>
      </c>
      <c r="V608" s="1">
        <v>0.39250866000000001</v>
      </c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x14ac:dyDescent="0.25">
      <c r="A609" s="1" t="s">
        <v>39</v>
      </c>
      <c r="B609" s="1" t="s">
        <v>33</v>
      </c>
      <c r="C609" s="1" t="s">
        <v>105</v>
      </c>
      <c r="D609" s="1" t="s">
        <v>106</v>
      </c>
      <c r="E609" s="1">
        <v>2008</v>
      </c>
      <c r="F609" s="1">
        <v>29</v>
      </c>
      <c r="G609" s="1">
        <v>0</v>
      </c>
      <c r="H609" s="1"/>
      <c r="I609" s="1">
        <v>0</v>
      </c>
      <c r="J609" s="1">
        <v>28861477</v>
      </c>
      <c r="K609" s="1">
        <v>14.978094</v>
      </c>
      <c r="L609" s="2">
        <v>712600000</v>
      </c>
      <c r="M609" s="2">
        <v>936600000</v>
      </c>
      <c r="N609" s="2">
        <v>517900000</v>
      </c>
      <c r="O609" s="2">
        <v>620100000</v>
      </c>
      <c r="P609" s="1">
        <v>1.3759402000000001</v>
      </c>
      <c r="Q609" s="1">
        <v>1.5105119</v>
      </c>
      <c r="R609" s="2">
        <v>316500000</v>
      </c>
      <c r="S609" s="1">
        <v>0.51051192999999995</v>
      </c>
      <c r="T609" s="1">
        <v>0.39713829</v>
      </c>
      <c r="U609" s="1">
        <v>35.879925999999998</v>
      </c>
      <c r="V609" s="1">
        <v>2.2705351999999999</v>
      </c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x14ac:dyDescent="0.25">
      <c r="A610" s="1" t="s">
        <v>39</v>
      </c>
      <c r="B610" s="1" t="s">
        <v>33</v>
      </c>
      <c r="C610" s="1" t="s">
        <v>105</v>
      </c>
      <c r="D610" s="1" t="s">
        <v>106</v>
      </c>
      <c r="E610" s="1">
        <v>2009</v>
      </c>
      <c r="F610" s="1">
        <v>29</v>
      </c>
      <c r="G610" s="1">
        <v>0</v>
      </c>
      <c r="H610" s="1"/>
      <c r="I610" s="1">
        <v>0</v>
      </c>
      <c r="J610" s="1">
        <v>28218061</v>
      </c>
      <c r="K610" s="1">
        <v>12.6319</v>
      </c>
      <c r="L610" s="2">
        <v>679300000</v>
      </c>
      <c r="M610" s="2">
        <v>902200000</v>
      </c>
      <c r="N610" s="2">
        <v>609800000</v>
      </c>
      <c r="O610" s="2">
        <v>630300000</v>
      </c>
      <c r="P610" s="1">
        <v>1.1138214</v>
      </c>
      <c r="Q610" s="1">
        <v>1.4313548</v>
      </c>
      <c r="R610" s="2">
        <v>271900000</v>
      </c>
      <c r="S610" s="1">
        <v>0.43135478999999999</v>
      </c>
      <c r="T610" s="1">
        <v>0.71016710999999999</v>
      </c>
      <c r="U610" s="1">
        <v>40.094304999999999</v>
      </c>
      <c r="V610" s="1">
        <v>2.4026439000000002</v>
      </c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x14ac:dyDescent="0.25">
      <c r="A611" s="1" t="s">
        <v>39</v>
      </c>
      <c r="B611" s="1" t="s">
        <v>33</v>
      </c>
      <c r="C611" s="1" t="s">
        <v>105</v>
      </c>
      <c r="D611" s="1" t="s">
        <v>106</v>
      </c>
      <c r="E611" s="1">
        <v>2010</v>
      </c>
      <c r="F611" s="1">
        <v>29</v>
      </c>
      <c r="G611" s="1">
        <v>0</v>
      </c>
      <c r="H611" s="1"/>
      <c r="I611" s="1">
        <v>0</v>
      </c>
      <c r="J611" s="1">
        <v>29033142</v>
      </c>
      <c r="K611" s="1">
        <v>10.735412999999999</v>
      </c>
      <c r="L611" s="2">
        <v>658900000</v>
      </c>
      <c r="M611" s="2">
        <v>943100000</v>
      </c>
      <c r="N611" s="2">
        <v>616500000</v>
      </c>
      <c r="O611" s="2">
        <v>651900000</v>
      </c>
      <c r="P611" s="1">
        <v>1.0687396</v>
      </c>
      <c r="Q611" s="1">
        <v>1.4465847000000001</v>
      </c>
      <c r="R611" s="2">
        <v>291100000</v>
      </c>
      <c r="S611" s="1">
        <v>0.4465847</v>
      </c>
      <c r="T611" s="1">
        <v>0.76240509000000001</v>
      </c>
      <c r="U611" s="1">
        <v>91.905347000000006</v>
      </c>
      <c r="V611" s="1">
        <v>11.500254</v>
      </c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x14ac:dyDescent="0.25">
      <c r="A612" s="1" t="s">
        <v>39</v>
      </c>
      <c r="B612" s="1" t="s">
        <v>33</v>
      </c>
      <c r="C612" s="1" t="s">
        <v>105</v>
      </c>
      <c r="D612" s="1" t="s">
        <v>106</v>
      </c>
      <c r="E612" s="1">
        <v>2011</v>
      </c>
      <c r="F612" s="1">
        <v>29</v>
      </c>
      <c r="G612" s="1">
        <v>0</v>
      </c>
      <c r="H612" s="1"/>
      <c r="I612" s="1">
        <v>0</v>
      </c>
      <c r="J612" s="1">
        <v>30280539</v>
      </c>
      <c r="K612" s="1">
        <v>11.330043999999999</v>
      </c>
      <c r="L612" s="2">
        <v>771900000</v>
      </c>
      <c r="M612" s="2">
        <v>1019000000</v>
      </c>
      <c r="N612" s="2">
        <v>644500000</v>
      </c>
      <c r="O612" s="2">
        <v>723300000</v>
      </c>
      <c r="P612" s="1">
        <v>1.1975899000000001</v>
      </c>
      <c r="Q612" s="1">
        <v>1.4091864000000001</v>
      </c>
      <c r="R612" s="2">
        <v>296000000</v>
      </c>
      <c r="S612" s="1">
        <v>0.40918643999999998</v>
      </c>
      <c r="T612" s="1">
        <v>0.75884640999999997</v>
      </c>
      <c r="U612" s="1">
        <v>121.11317</v>
      </c>
      <c r="V612" s="1">
        <v>12.616802</v>
      </c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x14ac:dyDescent="0.25">
      <c r="A613" s="1" t="s">
        <v>39</v>
      </c>
      <c r="B613" s="1" t="s">
        <v>33</v>
      </c>
      <c r="C613" s="1" t="s">
        <v>105</v>
      </c>
      <c r="D613" s="1" t="s">
        <v>106</v>
      </c>
      <c r="E613" s="1">
        <v>2012</v>
      </c>
      <c r="F613" s="1">
        <v>29</v>
      </c>
      <c r="G613" s="1">
        <v>0</v>
      </c>
      <c r="H613" s="1"/>
      <c r="I613" s="1">
        <v>0</v>
      </c>
      <c r="J613" s="1">
        <v>31519124</v>
      </c>
      <c r="K613" s="1">
        <v>12.163003</v>
      </c>
      <c r="L613" s="2">
        <v>827000000</v>
      </c>
      <c r="M613" s="2">
        <v>1078000000</v>
      </c>
      <c r="N613" s="2">
        <v>704100000</v>
      </c>
      <c r="O613" s="2">
        <v>787200000</v>
      </c>
      <c r="P613" s="1">
        <v>1.1744985999999999</v>
      </c>
      <c r="Q613" s="1">
        <v>1.3698729000000001</v>
      </c>
      <c r="R613" s="2">
        <v>291200000</v>
      </c>
      <c r="S613" s="1">
        <v>0.36987293999999998</v>
      </c>
      <c r="T613" s="1">
        <v>0.58607085999999997</v>
      </c>
      <c r="U613" s="1">
        <v>116.42373000000001</v>
      </c>
      <c r="V613" s="1">
        <v>13.776646</v>
      </c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x14ac:dyDescent="0.25">
      <c r="A614" s="1" t="s">
        <v>39</v>
      </c>
      <c r="B614" s="1" t="s">
        <v>33</v>
      </c>
      <c r="C614" s="1" t="s">
        <v>105</v>
      </c>
      <c r="D614" s="1" t="s">
        <v>106</v>
      </c>
      <c r="E614" s="1">
        <v>2013</v>
      </c>
      <c r="F614" s="1">
        <v>29</v>
      </c>
      <c r="G614" s="1">
        <v>0</v>
      </c>
      <c r="H614" s="1"/>
      <c r="I614" s="1">
        <v>0</v>
      </c>
      <c r="J614" s="1">
        <v>32524178</v>
      </c>
      <c r="K614" s="1">
        <v>12.337073</v>
      </c>
      <c r="L614" s="2">
        <v>866700000</v>
      </c>
      <c r="M614" s="2">
        <v>1040000000</v>
      </c>
      <c r="N614" s="2">
        <v>723900000</v>
      </c>
      <c r="O614" s="2">
        <v>817500000</v>
      </c>
      <c r="P614" s="1">
        <v>1.1972533000000001</v>
      </c>
      <c r="Q614" s="1">
        <v>1.2726392</v>
      </c>
      <c r="R614" s="2">
        <v>222900000</v>
      </c>
      <c r="S614" s="1">
        <v>0.27263918999999998</v>
      </c>
      <c r="T614" s="1">
        <v>0.54635964999999997</v>
      </c>
      <c r="U614" s="1">
        <v>115.36328</v>
      </c>
      <c r="V614" s="1">
        <v>10.033823</v>
      </c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x14ac:dyDescent="0.25">
      <c r="A615" s="1" t="s">
        <v>39</v>
      </c>
      <c r="B615" s="1" t="s">
        <v>33</v>
      </c>
      <c r="C615" s="1" t="s">
        <v>105</v>
      </c>
      <c r="D615" s="1" t="s">
        <v>106</v>
      </c>
      <c r="E615" s="1">
        <v>2014</v>
      </c>
      <c r="F615" s="1">
        <v>29</v>
      </c>
      <c r="G615" s="1">
        <v>0</v>
      </c>
      <c r="H615" s="1"/>
      <c r="I615" s="1">
        <v>0</v>
      </c>
      <c r="J615" s="1">
        <v>34328304</v>
      </c>
      <c r="K615" s="1">
        <v>13.586484</v>
      </c>
      <c r="L615" s="2">
        <v>966700000</v>
      </c>
      <c r="M615" s="2">
        <v>1186000000</v>
      </c>
      <c r="N615" s="2">
        <v>751800000</v>
      </c>
      <c r="O615" s="2">
        <v>885500000</v>
      </c>
      <c r="P615" s="1">
        <v>1.2858632999999999</v>
      </c>
      <c r="Q615" s="1">
        <v>1.3389055000000001</v>
      </c>
      <c r="R615" s="2">
        <v>300100000</v>
      </c>
      <c r="S615" s="1">
        <v>0.33890550000000003</v>
      </c>
      <c r="T615" s="1">
        <v>0.69299078000000003</v>
      </c>
      <c r="U615" s="1">
        <v>114.33159999999999</v>
      </c>
      <c r="V615" s="1">
        <v>11.542873</v>
      </c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x14ac:dyDescent="0.25">
      <c r="A616" s="1" t="s">
        <v>39</v>
      </c>
      <c r="B616" s="1" t="s">
        <v>33</v>
      </c>
      <c r="C616" s="1" t="s">
        <v>105</v>
      </c>
      <c r="D616" s="1" t="s">
        <v>106</v>
      </c>
      <c r="E616" s="1">
        <v>2015</v>
      </c>
      <c r="F616" s="1">
        <v>29</v>
      </c>
      <c r="G616" s="1">
        <v>0</v>
      </c>
      <c r="H616" s="1"/>
      <c r="I616" s="1">
        <v>0</v>
      </c>
      <c r="J616" s="1">
        <v>36114325</v>
      </c>
      <c r="K616" s="1">
        <v>14.06584</v>
      </c>
      <c r="L616" s="2">
        <v>1049000000</v>
      </c>
      <c r="M616" s="2">
        <v>698700000</v>
      </c>
      <c r="N616" s="2">
        <v>823400000</v>
      </c>
      <c r="O616" s="2">
        <v>990400000</v>
      </c>
      <c r="P616" s="1">
        <v>1.2735642</v>
      </c>
      <c r="Q616" s="1">
        <v>0.70554746000000002</v>
      </c>
      <c r="R616" s="2">
        <v>-291600000</v>
      </c>
      <c r="S616" s="1">
        <v>-0.29445253999999998</v>
      </c>
      <c r="T616" s="1">
        <v>0.68038502000000001</v>
      </c>
      <c r="U616" s="1">
        <v>115.10898</v>
      </c>
      <c r="V616" s="1">
        <v>12.115055999999999</v>
      </c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x14ac:dyDescent="0.25">
      <c r="A617" s="1" t="s">
        <v>39</v>
      </c>
      <c r="B617" s="1" t="s">
        <v>33</v>
      </c>
      <c r="C617" s="1" t="s">
        <v>105</v>
      </c>
      <c r="D617" s="1" t="s">
        <v>106</v>
      </c>
      <c r="E617" s="1">
        <v>2016</v>
      </c>
      <c r="F617" s="1">
        <v>29</v>
      </c>
      <c r="G617" s="1">
        <v>0</v>
      </c>
      <c r="H617" s="1"/>
      <c r="I617" s="1">
        <v>0</v>
      </c>
      <c r="J617" s="1">
        <v>38952367</v>
      </c>
      <c r="K617" s="1">
        <v>16.083876</v>
      </c>
      <c r="L617" s="2">
        <v>1211000000</v>
      </c>
      <c r="M617" s="2">
        <v>1490000000</v>
      </c>
      <c r="N617" s="2">
        <v>892700000</v>
      </c>
      <c r="O617" s="2">
        <v>1075000000</v>
      </c>
      <c r="P617" s="1">
        <v>1.3567142000000001</v>
      </c>
      <c r="Q617" s="1">
        <v>1.3862947000000001</v>
      </c>
      <c r="R617" s="2">
        <v>415300000</v>
      </c>
      <c r="S617" s="1">
        <v>0.38629469999999999</v>
      </c>
      <c r="T617" s="1">
        <v>0.73625658000000005</v>
      </c>
      <c r="U617" s="1">
        <v>120.38048999999999</v>
      </c>
      <c r="V617" s="1">
        <v>11.489906</v>
      </c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x14ac:dyDescent="0.25">
      <c r="A618" s="1" t="s">
        <v>39</v>
      </c>
      <c r="B618" s="1" t="s">
        <v>33</v>
      </c>
      <c r="C618" s="1" t="s">
        <v>105</v>
      </c>
      <c r="D618" s="1" t="s">
        <v>106</v>
      </c>
      <c r="E618" s="1">
        <v>2017</v>
      </c>
      <c r="F618" s="1">
        <v>29</v>
      </c>
      <c r="G618" s="1">
        <v>0</v>
      </c>
      <c r="H618" s="1"/>
      <c r="I618" s="1">
        <v>0</v>
      </c>
      <c r="J618" s="1">
        <v>41602124</v>
      </c>
      <c r="K618" s="1">
        <v>16.251308000000002</v>
      </c>
      <c r="L618" s="2">
        <v>1333000000</v>
      </c>
      <c r="M618" s="2">
        <v>1735000000</v>
      </c>
      <c r="N618" s="2">
        <v>1041000000</v>
      </c>
      <c r="O618" s="2">
        <v>1235000000</v>
      </c>
      <c r="P618" s="1">
        <v>1.2797346999999999</v>
      </c>
      <c r="Q618" s="1">
        <v>1.4053574</v>
      </c>
      <c r="R618" s="2">
        <v>500500000</v>
      </c>
      <c r="S618" s="1">
        <v>0.40535743000000002</v>
      </c>
      <c r="T618" s="1">
        <v>0.64100731</v>
      </c>
      <c r="U618" s="1">
        <v>121.50416</v>
      </c>
      <c r="V618" s="1">
        <v>13.222714</v>
      </c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x14ac:dyDescent="0.25">
      <c r="A619" s="1" t="s">
        <v>39</v>
      </c>
      <c r="B619" s="1" t="s">
        <v>33</v>
      </c>
      <c r="C619" s="1" t="s">
        <v>105</v>
      </c>
      <c r="D619" s="1" t="s">
        <v>106</v>
      </c>
      <c r="E619" s="1">
        <v>2018</v>
      </c>
      <c r="F619" s="1">
        <v>29</v>
      </c>
      <c r="G619" s="1">
        <v>0</v>
      </c>
      <c r="H619" s="1"/>
      <c r="I619" s="1">
        <v>0</v>
      </c>
      <c r="J619" s="1">
        <v>43553015</v>
      </c>
      <c r="K619" s="1">
        <v>16.746918000000001</v>
      </c>
      <c r="L619" s="2">
        <v>1427000000</v>
      </c>
      <c r="M619" s="2">
        <v>1679000000</v>
      </c>
      <c r="N619" s="2">
        <v>1156000000</v>
      </c>
      <c r="O619" s="2">
        <v>1361000000</v>
      </c>
      <c r="P619" s="1">
        <v>1.2345527999999999</v>
      </c>
      <c r="Q619" s="1">
        <v>1.2336526999999999</v>
      </c>
      <c r="R619" s="2">
        <v>318100000</v>
      </c>
      <c r="S619" s="1">
        <v>0.23365269999999999</v>
      </c>
      <c r="T619" s="1">
        <v>0.66366696000000003</v>
      </c>
      <c r="U619" s="1">
        <v>130.79111</v>
      </c>
      <c r="V619" s="1">
        <v>13.465987999999999</v>
      </c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x14ac:dyDescent="0.25">
      <c r="A620" s="1" t="s">
        <v>39</v>
      </c>
      <c r="B620" s="1" t="s">
        <v>33</v>
      </c>
      <c r="C620" s="1" t="s">
        <v>105</v>
      </c>
      <c r="D620" s="1" t="s">
        <v>106</v>
      </c>
      <c r="E620" s="1">
        <v>2019</v>
      </c>
      <c r="F620" s="1">
        <v>29</v>
      </c>
      <c r="G620" s="1">
        <v>0</v>
      </c>
      <c r="H620" s="1"/>
      <c r="I620" s="1">
        <v>0</v>
      </c>
      <c r="J620" s="1">
        <v>44207464</v>
      </c>
      <c r="K620" s="1">
        <v>17.577553999999999</v>
      </c>
      <c r="L620" s="2">
        <v>1518000000</v>
      </c>
      <c r="M620" s="2">
        <v>1924000000</v>
      </c>
      <c r="N620" s="2">
        <v>1201000000</v>
      </c>
      <c r="O620" s="2">
        <v>1496000000</v>
      </c>
      <c r="P620" s="1">
        <v>1.2637015</v>
      </c>
      <c r="Q620" s="1">
        <v>1.2863922000000001</v>
      </c>
      <c r="R620" s="2">
        <v>428400000</v>
      </c>
      <c r="S620" s="1">
        <v>0.28639215000000001</v>
      </c>
      <c r="T620" s="1">
        <v>0.61710697999999997</v>
      </c>
      <c r="U620" s="1">
        <v>163.76852</v>
      </c>
      <c r="V620" s="1">
        <v>16.808177000000001</v>
      </c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x14ac:dyDescent="0.25">
      <c r="A621" s="1" t="s">
        <v>39</v>
      </c>
      <c r="B621" s="1" t="s">
        <v>33</v>
      </c>
      <c r="C621" s="1" t="s">
        <v>105</v>
      </c>
      <c r="D621" s="1" t="s">
        <v>106</v>
      </c>
      <c r="E621" s="1">
        <v>2020</v>
      </c>
      <c r="F621" s="1">
        <v>29</v>
      </c>
      <c r="G621" s="1">
        <v>0</v>
      </c>
      <c r="H621" s="1"/>
      <c r="I621" s="1">
        <v>0</v>
      </c>
      <c r="J621" s="1">
        <v>31429457</v>
      </c>
      <c r="K621" s="1">
        <v>22.81757</v>
      </c>
      <c r="L621" s="2">
        <v>1345000000</v>
      </c>
      <c r="M621" s="2">
        <v>1742000000</v>
      </c>
      <c r="N621" s="2">
        <v>1335000000</v>
      </c>
      <c r="O621" s="2">
        <v>1656000000</v>
      </c>
      <c r="P621" s="1">
        <v>1.0077805</v>
      </c>
      <c r="Q621" s="1">
        <v>1.0523663999999999</v>
      </c>
      <c r="R621" s="1">
        <v>86698787</v>
      </c>
      <c r="S621" s="1">
        <v>5.23664E-2</v>
      </c>
      <c r="T621" s="1">
        <v>0.59543667</v>
      </c>
      <c r="U621" s="1">
        <v>229.92338000000001</v>
      </c>
      <c r="V621" s="1">
        <v>31.887163000000001</v>
      </c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x14ac:dyDescent="0.25">
      <c r="A622" s="1" t="s">
        <v>107</v>
      </c>
      <c r="B622" s="1" t="s">
        <v>23</v>
      </c>
      <c r="C622" s="1" t="s">
        <v>108</v>
      </c>
      <c r="D622" s="1" t="s">
        <v>109</v>
      </c>
      <c r="E622" s="1">
        <v>2001</v>
      </c>
      <c r="F622" s="1">
        <v>54</v>
      </c>
      <c r="G622" s="1">
        <v>0</v>
      </c>
      <c r="H622" s="1"/>
      <c r="I622" s="1">
        <v>0</v>
      </c>
      <c r="J622" s="1">
        <v>4706307</v>
      </c>
      <c r="K622" s="1">
        <v>13.38486</v>
      </c>
      <c r="L622" s="1">
        <v>76930988</v>
      </c>
      <c r="M622" s="2">
        <v>100200000</v>
      </c>
      <c r="N622" s="1">
        <v>34084375</v>
      </c>
      <c r="O622" s="1">
        <v>50067518</v>
      </c>
      <c r="P622" s="1">
        <v>2.2570749000000001</v>
      </c>
      <c r="Q622" s="1">
        <v>2.0020723</v>
      </c>
      <c r="R622" s="1">
        <v>50171275</v>
      </c>
      <c r="S622" s="1">
        <v>1.0020723</v>
      </c>
      <c r="T622" s="1">
        <v>0.53941134000000002</v>
      </c>
      <c r="U622" s="1">
        <v>9.1086299999999995E-3</v>
      </c>
      <c r="V622" s="1">
        <v>0</v>
      </c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x14ac:dyDescent="0.25">
      <c r="A623" s="1" t="s">
        <v>107</v>
      </c>
      <c r="B623" s="1" t="s">
        <v>23</v>
      </c>
      <c r="C623" s="1" t="s">
        <v>108</v>
      </c>
      <c r="D623" s="1" t="s">
        <v>109</v>
      </c>
      <c r="E623" s="1">
        <v>2002</v>
      </c>
      <c r="F623" s="1">
        <v>54</v>
      </c>
      <c r="G623" s="1">
        <v>0</v>
      </c>
      <c r="H623" s="1"/>
      <c r="I623" s="1">
        <v>0</v>
      </c>
      <c r="J623" s="1">
        <v>4607290</v>
      </c>
      <c r="K623" s="1">
        <v>11.106779</v>
      </c>
      <c r="L623" s="1">
        <v>62234045</v>
      </c>
      <c r="M623" s="1">
        <v>86315920</v>
      </c>
      <c r="N623" s="1">
        <v>47991451</v>
      </c>
      <c r="O623" s="1">
        <v>62684074</v>
      </c>
      <c r="P623" s="1">
        <v>1.2967736000000001</v>
      </c>
      <c r="Q623" s="1">
        <v>1.3769992</v>
      </c>
      <c r="R623" s="1">
        <v>23631846</v>
      </c>
      <c r="S623" s="1">
        <v>0.37699919999999998</v>
      </c>
      <c r="T623" s="1">
        <v>0</v>
      </c>
      <c r="U623" s="1">
        <v>14.142386999999999</v>
      </c>
      <c r="V623" s="1">
        <v>0</v>
      </c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x14ac:dyDescent="0.25">
      <c r="A624" s="1" t="s">
        <v>107</v>
      </c>
      <c r="B624" s="1" t="s">
        <v>23</v>
      </c>
      <c r="C624" s="1" t="s">
        <v>108</v>
      </c>
      <c r="D624" s="1" t="s">
        <v>109</v>
      </c>
      <c r="E624" s="1">
        <v>2003</v>
      </c>
      <c r="F624" s="1">
        <v>54</v>
      </c>
      <c r="G624" s="1">
        <v>0</v>
      </c>
      <c r="H624" s="1"/>
      <c r="I624" s="1">
        <v>0</v>
      </c>
      <c r="J624" s="1">
        <v>4706846</v>
      </c>
      <c r="K624" s="1">
        <v>9.7986471000000002</v>
      </c>
      <c r="L624" s="1">
        <v>58031968</v>
      </c>
      <c r="M624" s="1">
        <v>73732104</v>
      </c>
      <c r="N624" s="1">
        <v>48936526</v>
      </c>
      <c r="O624" s="1">
        <v>64013118</v>
      </c>
      <c r="P624" s="1">
        <v>1.185862</v>
      </c>
      <c r="Q624" s="1">
        <v>1.1518280000000001</v>
      </c>
      <c r="R624" s="1">
        <v>9718986</v>
      </c>
      <c r="S624" s="1">
        <v>0.15182804</v>
      </c>
      <c r="T624" s="1">
        <v>0</v>
      </c>
      <c r="U624" s="1">
        <v>1.003687E-2</v>
      </c>
      <c r="V624" s="1">
        <v>0</v>
      </c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x14ac:dyDescent="0.25">
      <c r="A625" s="1" t="s">
        <v>107</v>
      </c>
      <c r="B625" s="1" t="s">
        <v>23</v>
      </c>
      <c r="C625" s="1" t="s">
        <v>108</v>
      </c>
      <c r="D625" s="1" t="s">
        <v>109</v>
      </c>
      <c r="E625" s="1">
        <v>2004</v>
      </c>
      <c r="F625" s="1">
        <v>54</v>
      </c>
      <c r="G625" s="1">
        <v>0</v>
      </c>
      <c r="H625" s="1"/>
      <c r="I625" s="1">
        <v>0</v>
      </c>
      <c r="J625" s="1">
        <v>5222456</v>
      </c>
      <c r="K625" s="1">
        <v>11.497674</v>
      </c>
      <c r="L625" s="1">
        <v>72433180</v>
      </c>
      <c r="M625" s="1">
        <v>94235749</v>
      </c>
      <c r="N625" s="1">
        <v>56274234</v>
      </c>
      <c r="O625" s="1">
        <v>73297387</v>
      </c>
      <c r="P625" s="1">
        <v>1.2871463999999999</v>
      </c>
      <c r="Q625" s="1">
        <v>1.2856631000000001</v>
      </c>
      <c r="R625" s="1">
        <v>20938362</v>
      </c>
      <c r="S625" s="1">
        <v>0.28566313999999998</v>
      </c>
      <c r="T625" s="1">
        <v>0</v>
      </c>
      <c r="U625" s="1">
        <v>9.5711700000000004E-3</v>
      </c>
      <c r="V625" s="1">
        <v>0</v>
      </c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x14ac:dyDescent="0.25">
      <c r="A626" s="1" t="s">
        <v>107</v>
      </c>
      <c r="B626" s="1" t="s">
        <v>23</v>
      </c>
      <c r="C626" s="1" t="s">
        <v>108</v>
      </c>
      <c r="D626" s="1" t="s">
        <v>109</v>
      </c>
      <c r="E626" s="1">
        <v>2005</v>
      </c>
      <c r="F626" s="1">
        <v>54</v>
      </c>
      <c r="G626" s="1">
        <v>0</v>
      </c>
      <c r="H626" s="1"/>
      <c r="I626" s="1">
        <v>0</v>
      </c>
      <c r="J626" s="1">
        <v>5336690</v>
      </c>
      <c r="K626" s="1">
        <v>11.272216999999999</v>
      </c>
      <c r="L626" s="1">
        <v>80268126</v>
      </c>
      <c r="M626" s="2">
        <v>106600000</v>
      </c>
      <c r="N626" s="1">
        <v>67861539</v>
      </c>
      <c r="O626" s="1">
        <v>88885989</v>
      </c>
      <c r="P626" s="1">
        <v>1.1828221000000001</v>
      </c>
      <c r="Q626" s="1">
        <v>1.1997705999999999</v>
      </c>
      <c r="R626" s="1">
        <v>17756810</v>
      </c>
      <c r="S626" s="1">
        <v>0.19977063</v>
      </c>
      <c r="T626" s="1">
        <v>0</v>
      </c>
      <c r="U626" s="1">
        <v>9.9372499999999999E-3</v>
      </c>
      <c r="V626" s="1">
        <v>0</v>
      </c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x14ac:dyDescent="0.25">
      <c r="A627" s="1" t="s">
        <v>107</v>
      </c>
      <c r="B627" s="1" t="s">
        <v>23</v>
      </c>
      <c r="C627" s="1" t="s">
        <v>108</v>
      </c>
      <c r="D627" s="1" t="s">
        <v>109</v>
      </c>
      <c r="E627" s="1">
        <v>2006</v>
      </c>
      <c r="F627" s="1">
        <v>54</v>
      </c>
      <c r="G627" s="1">
        <v>0</v>
      </c>
      <c r="H627" s="1"/>
      <c r="I627" s="1">
        <v>0</v>
      </c>
      <c r="J627" s="1">
        <v>5226471</v>
      </c>
      <c r="K627" s="1">
        <v>12.901902</v>
      </c>
      <c r="L627" s="1">
        <v>88718936</v>
      </c>
      <c r="M627" s="2">
        <v>131300000</v>
      </c>
      <c r="N627" s="1">
        <v>65557035</v>
      </c>
      <c r="O627" s="1">
        <v>85670546</v>
      </c>
      <c r="P627" s="1">
        <v>1.3533092</v>
      </c>
      <c r="Q627" s="1">
        <v>1.5323875</v>
      </c>
      <c r="R627" s="1">
        <v>45609930</v>
      </c>
      <c r="S627" s="1">
        <v>0.53238753000000005</v>
      </c>
      <c r="T627" s="1">
        <v>0</v>
      </c>
      <c r="U627" s="1">
        <v>1.076979E-2</v>
      </c>
      <c r="V627" s="1">
        <v>0</v>
      </c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x14ac:dyDescent="0.25">
      <c r="A628" s="1" t="s">
        <v>107</v>
      </c>
      <c r="B628" s="1" t="s">
        <v>23</v>
      </c>
      <c r="C628" s="1" t="s">
        <v>108</v>
      </c>
      <c r="D628" s="1" t="s">
        <v>109</v>
      </c>
      <c r="E628" s="1">
        <v>2007</v>
      </c>
      <c r="F628" s="1">
        <v>54</v>
      </c>
      <c r="G628" s="1">
        <v>0</v>
      </c>
      <c r="H628" s="1"/>
      <c r="I628" s="1">
        <v>0</v>
      </c>
      <c r="J628" s="1">
        <v>5149177</v>
      </c>
      <c r="K628" s="1">
        <v>13.199776999999999</v>
      </c>
      <c r="L628" s="1">
        <v>88396768</v>
      </c>
      <c r="M628" s="2">
        <v>123500000</v>
      </c>
      <c r="N628" s="1">
        <v>66489654</v>
      </c>
      <c r="O628" s="1">
        <v>92537574</v>
      </c>
      <c r="P628" s="1">
        <v>1.3294815</v>
      </c>
      <c r="Q628" s="1">
        <v>1.3344111000000001</v>
      </c>
      <c r="R628" s="1">
        <v>30945591</v>
      </c>
      <c r="S628" s="1">
        <v>0.33441109000000002</v>
      </c>
      <c r="T628" s="1">
        <v>0</v>
      </c>
      <c r="U628" s="1">
        <v>2.8232279999999998E-2</v>
      </c>
      <c r="V628" s="1">
        <v>0</v>
      </c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x14ac:dyDescent="0.25">
      <c r="A629" s="1" t="s">
        <v>107</v>
      </c>
      <c r="B629" s="1" t="s">
        <v>23</v>
      </c>
      <c r="C629" s="1" t="s">
        <v>108</v>
      </c>
      <c r="D629" s="1" t="s">
        <v>109</v>
      </c>
      <c r="E629" s="1">
        <v>2008</v>
      </c>
      <c r="F629" s="1">
        <v>54</v>
      </c>
      <c r="G629" s="1">
        <v>0</v>
      </c>
      <c r="H629" s="1"/>
      <c r="I629" s="1">
        <v>0</v>
      </c>
      <c r="J629" s="1">
        <v>4635798</v>
      </c>
      <c r="K629" s="1">
        <v>14.097548</v>
      </c>
      <c r="L629" s="1">
        <v>85272257</v>
      </c>
      <c r="M629" s="2">
        <v>118100000</v>
      </c>
      <c r="N629" s="1">
        <v>65469171</v>
      </c>
      <c r="O629" s="1">
        <v>96618740</v>
      </c>
      <c r="P629" s="1">
        <v>1.3024796000000001</v>
      </c>
      <c r="Q629" s="1">
        <v>1.2219697</v>
      </c>
      <c r="R629" s="1">
        <v>21446431</v>
      </c>
      <c r="S629" s="1">
        <v>0.22196968</v>
      </c>
      <c r="T629" s="1">
        <v>0</v>
      </c>
      <c r="U629" s="1">
        <v>0</v>
      </c>
      <c r="V629" s="1">
        <v>0</v>
      </c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x14ac:dyDescent="0.25">
      <c r="A630" s="1" t="s">
        <v>107</v>
      </c>
      <c r="B630" s="1" t="s">
        <v>23</v>
      </c>
      <c r="C630" s="1" t="s">
        <v>108</v>
      </c>
      <c r="D630" s="1" t="s">
        <v>109</v>
      </c>
      <c r="E630" s="1">
        <v>2009</v>
      </c>
      <c r="F630" s="1">
        <v>54</v>
      </c>
      <c r="G630" s="1">
        <v>0</v>
      </c>
      <c r="H630" s="1"/>
      <c r="I630" s="1">
        <v>0</v>
      </c>
      <c r="J630" s="1">
        <v>4094662</v>
      </c>
      <c r="K630" s="1">
        <v>0.15165892</v>
      </c>
      <c r="L630" s="1">
        <v>35474542</v>
      </c>
      <c r="M630" s="1">
        <v>62481747</v>
      </c>
      <c r="N630" s="1">
        <v>45898590</v>
      </c>
      <c r="O630" s="1">
        <v>57697148</v>
      </c>
      <c r="P630" s="1">
        <v>0.77288957999999996</v>
      </c>
      <c r="Q630" s="1">
        <v>1.0829260999999999</v>
      </c>
      <c r="R630" s="1">
        <v>4784599</v>
      </c>
      <c r="S630" s="1">
        <v>8.2926089999999994E-2</v>
      </c>
      <c r="T630" s="1">
        <v>0</v>
      </c>
      <c r="U630" s="1">
        <v>0</v>
      </c>
      <c r="V630" s="1">
        <v>0</v>
      </c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x14ac:dyDescent="0.25">
      <c r="A631" s="1" t="s">
        <v>107</v>
      </c>
      <c r="B631" s="1" t="s">
        <v>23</v>
      </c>
      <c r="C631" s="1" t="s">
        <v>108</v>
      </c>
      <c r="D631" s="1" t="s">
        <v>109</v>
      </c>
      <c r="E631" s="1">
        <v>2010</v>
      </c>
      <c r="F631" s="1">
        <v>54</v>
      </c>
      <c r="G631" s="1">
        <v>0</v>
      </c>
      <c r="H631" s="1"/>
      <c r="I631" s="1">
        <v>0</v>
      </c>
      <c r="J631" s="1">
        <v>4243475</v>
      </c>
      <c r="K631" s="1">
        <v>11.177274000000001</v>
      </c>
      <c r="L631" s="1">
        <v>76704960</v>
      </c>
      <c r="M631" s="2">
        <v>100400000</v>
      </c>
      <c r="N631" s="1">
        <v>22623901</v>
      </c>
      <c r="O631" s="1">
        <v>32450514</v>
      </c>
      <c r="P631" s="1">
        <v>3.3904391999999999</v>
      </c>
      <c r="Q631" s="1">
        <v>3.0935912999999999</v>
      </c>
      <c r="R631" s="1">
        <v>67938114</v>
      </c>
      <c r="S631" s="1">
        <v>2.0935912999999999</v>
      </c>
      <c r="T631" s="1">
        <v>0</v>
      </c>
      <c r="U631" s="1">
        <v>0</v>
      </c>
      <c r="V631" s="1">
        <v>0</v>
      </c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x14ac:dyDescent="0.25">
      <c r="A632" s="1" t="s">
        <v>107</v>
      </c>
      <c r="B632" s="1" t="s">
        <v>23</v>
      </c>
      <c r="C632" s="1" t="s">
        <v>108</v>
      </c>
      <c r="D632" s="1" t="s">
        <v>109</v>
      </c>
      <c r="E632" s="1">
        <v>2011</v>
      </c>
      <c r="F632" s="1">
        <v>54</v>
      </c>
      <c r="G632" s="1">
        <v>0</v>
      </c>
      <c r="H632" s="1"/>
      <c r="I632" s="1">
        <v>0</v>
      </c>
      <c r="J632" s="1">
        <v>3983130</v>
      </c>
      <c r="K632" s="1">
        <v>12.178414</v>
      </c>
      <c r="L632" s="1">
        <v>84319138</v>
      </c>
      <c r="M632" s="1">
        <v>62372220</v>
      </c>
      <c r="N632" s="1">
        <v>40851509</v>
      </c>
      <c r="O632" s="1">
        <v>54651375</v>
      </c>
      <c r="P632" s="1">
        <v>2.0640396999999999</v>
      </c>
      <c r="Q632" s="1">
        <v>1.1412745</v>
      </c>
      <c r="R632" s="1">
        <v>7720845</v>
      </c>
      <c r="S632" s="1">
        <v>0.14127449</v>
      </c>
      <c r="T632" s="1">
        <v>0</v>
      </c>
      <c r="U632" s="1">
        <v>0</v>
      </c>
      <c r="V632" s="1">
        <v>0</v>
      </c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x14ac:dyDescent="0.25">
      <c r="A633" s="1" t="s">
        <v>107</v>
      </c>
      <c r="B633" s="1" t="s">
        <v>23</v>
      </c>
      <c r="C633" s="1" t="s">
        <v>108</v>
      </c>
      <c r="D633" s="1" t="s">
        <v>109</v>
      </c>
      <c r="E633" s="1">
        <v>2012</v>
      </c>
      <c r="F633" s="1">
        <v>54</v>
      </c>
      <c r="G633" s="1">
        <v>0</v>
      </c>
      <c r="H633" s="1"/>
      <c r="I633" s="1">
        <v>0</v>
      </c>
      <c r="J633" s="1">
        <v>4204478</v>
      </c>
      <c r="K633" s="1">
        <v>11.684891</v>
      </c>
      <c r="L633" s="1">
        <v>81937800</v>
      </c>
      <c r="M633" s="1">
        <v>87915358</v>
      </c>
      <c r="N633" s="1">
        <v>78135570</v>
      </c>
      <c r="O633" s="1">
        <v>88973660</v>
      </c>
      <c r="P633" s="1">
        <v>1.048662</v>
      </c>
      <c r="Q633" s="1">
        <v>0.98810545000000005</v>
      </c>
      <c r="R633" s="1">
        <v>-1058302</v>
      </c>
      <c r="S633" s="1">
        <v>-1.189455E-2</v>
      </c>
      <c r="T633" s="1">
        <v>0</v>
      </c>
      <c r="U633" s="1">
        <v>0.21548073000000001</v>
      </c>
      <c r="V633" s="1">
        <v>0</v>
      </c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x14ac:dyDescent="0.25">
      <c r="A634" s="1" t="s">
        <v>107</v>
      </c>
      <c r="B634" s="1" t="s">
        <v>23</v>
      </c>
      <c r="C634" s="1" t="s">
        <v>108</v>
      </c>
      <c r="D634" s="1" t="s">
        <v>109</v>
      </c>
      <c r="E634" s="1">
        <v>2013</v>
      </c>
      <c r="F634" s="1">
        <v>54</v>
      </c>
      <c r="G634" s="1">
        <v>0</v>
      </c>
      <c r="H634" s="1"/>
      <c r="I634" s="1">
        <v>0</v>
      </c>
      <c r="J634" s="1">
        <v>3541748</v>
      </c>
      <c r="K634" s="1">
        <v>14.771748000000001</v>
      </c>
      <c r="L634" s="1">
        <v>80777468</v>
      </c>
      <c r="M634" s="2">
        <v>328400000</v>
      </c>
      <c r="N634" s="1">
        <v>83786085</v>
      </c>
      <c r="O634" s="2">
        <v>104900000</v>
      </c>
      <c r="P634" s="1">
        <v>0.96409168999999995</v>
      </c>
      <c r="Q634" s="1">
        <v>3.1303551999999999</v>
      </c>
      <c r="R634" s="2">
        <v>223500000</v>
      </c>
      <c r="S634" s="1">
        <v>2.1303551999999999</v>
      </c>
      <c r="T634" s="1">
        <v>0.17933587000000001</v>
      </c>
      <c r="U634" s="1">
        <v>0</v>
      </c>
      <c r="V634" s="1">
        <v>5.5861144999999999</v>
      </c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x14ac:dyDescent="0.25">
      <c r="A635" s="1" t="s">
        <v>107</v>
      </c>
      <c r="B635" s="1" t="s">
        <v>23</v>
      </c>
      <c r="C635" s="1" t="s">
        <v>108</v>
      </c>
      <c r="D635" s="1" t="s">
        <v>109</v>
      </c>
      <c r="E635" s="1">
        <v>2014</v>
      </c>
      <c r="F635" s="1">
        <v>54</v>
      </c>
      <c r="G635" s="1">
        <v>0</v>
      </c>
      <c r="H635" s="1"/>
      <c r="I635" s="1">
        <v>0</v>
      </c>
      <c r="J635" s="1">
        <v>4218020</v>
      </c>
      <c r="K635" s="1">
        <v>14.698840000000001</v>
      </c>
      <c r="L635" s="2">
        <v>103100000</v>
      </c>
      <c r="M635" s="2">
        <v>114800000</v>
      </c>
      <c r="N635" s="1">
        <v>85284723</v>
      </c>
      <c r="O635" s="2">
        <v>106600000</v>
      </c>
      <c r="P635" s="1">
        <v>1.2092266</v>
      </c>
      <c r="Q635" s="1">
        <v>1.076894</v>
      </c>
      <c r="R635" s="1">
        <v>8197083</v>
      </c>
      <c r="S635" s="1">
        <v>7.6893950000000003E-2</v>
      </c>
      <c r="T635" s="1">
        <v>0.31284248999999997</v>
      </c>
      <c r="U635" s="1">
        <v>117.76119</v>
      </c>
      <c r="V635" s="1">
        <v>8.6957482000000006</v>
      </c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x14ac:dyDescent="0.25">
      <c r="A636" s="1" t="s">
        <v>107</v>
      </c>
      <c r="B636" s="1" t="s">
        <v>23</v>
      </c>
      <c r="C636" s="1" t="s">
        <v>108</v>
      </c>
      <c r="D636" s="1" t="s">
        <v>109</v>
      </c>
      <c r="E636" s="1">
        <v>2015</v>
      </c>
      <c r="F636" s="1">
        <v>54</v>
      </c>
      <c r="G636" s="1">
        <v>0</v>
      </c>
      <c r="H636" s="1"/>
      <c r="I636" s="1">
        <v>0</v>
      </c>
      <c r="J636" s="1">
        <v>4330024</v>
      </c>
      <c r="K636" s="1">
        <v>13.856736</v>
      </c>
      <c r="L636" s="2">
        <v>110500000</v>
      </c>
      <c r="M636" s="2">
        <v>121000000</v>
      </c>
      <c r="N636" s="1">
        <v>88116548</v>
      </c>
      <c r="O636" s="2">
        <v>112300000</v>
      </c>
      <c r="P636" s="1">
        <v>1.2538014</v>
      </c>
      <c r="Q636" s="1">
        <v>1.0772079000000001</v>
      </c>
      <c r="R636" s="1">
        <v>8670733</v>
      </c>
      <c r="S636" s="1">
        <v>7.7207869999999998E-2</v>
      </c>
      <c r="T636" s="1">
        <v>0.50225032000000003</v>
      </c>
      <c r="U636" s="1">
        <v>116.85069</v>
      </c>
      <c r="V636" s="1">
        <v>8.851877</v>
      </c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x14ac:dyDescent="0.25">
      <c r="A637" s="1" t="s">
        <v>107</v>
      </c>
      <c r="B637" s="1" t="s">
        <v>23</v>
      </c>
      <c r="C637" s="1" t="s">
        <v>108</v>
      </c>
      <c r="D637" s="1" t="s">
        <v>109</v>
      </c>
      <c r="E637" s="1">
        <v>2016</v>
      </c>
      <c r="F637" s="1">
        <v>54</v>
      </c>
      <c r="G637" s="1">
        <v>0</v>
      </c>
      <c r="H637" s="1"/>
      <c r="I637" s="1">
        <v>0</v>
      </c>
      <c r="J637" s="1">
        <v>4524307</v>
      </c>
      <c r="K637" s="1">
        <v>13.482728</v>
      </c>
      <c r="L637" s="2">
        <v>116900000</v>
      </c>
      <c r="M637" s="2">
        <v>130100000</v>
      </c>
      <c r="N637" s="1">
        <v>84429609</v>
      </c>
      <c r="O637" s="2">
        <v>111200000</v>
      </c>
      <c r="P637" s="1">
        <v>1.3845763</v>
      </c>
      <c r="Q637" s="1">
        <v>1.1702402999999999</v>
      </c>
      <c r="R637" s="1">
        <v>18926488</v>
      </c>
      <c r="S637" s="1">
        <v>0.17024033</v>
      </c>
      <c r="T637" s="1">
        <v>0.30415714999999999</v>
      </c>
      <c r="U637" s="1">
        <v>105.0902</v>
      </c>
      <c r="V637" s="1">
        <v>9.5990038000000002</v>
      </c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x14ac:dyDescent="0.25">
      <c r="A638" s="1" t="s">
        <v>107</v>
      </c>
      <c r="B638" s="1" t="s">
        <v>23</v>
      </c>
      <c r="C638" s="1" t="s">
        <v>108</v>
      </c>
      <c r="D638" s="1" t="s">
        <v>109</v>
      </c>
      <c r="E638" s="1">
        <v>2017</v>
      </c>
      <c r="F638" s="1">
        <v>54</v>
      </c>
      <c r="G638" s="1">
        <v>0</v>
      </c>
      <c r="H638" s="1"/>
      <c r="I638" s="1">
        <v>0</v>
      </c>
      <c r="J638" s="1">
        <v>4299498</v>
      </c>
      <c r="K638" s="1">
        <v>14.420287999999999</v>
      </c>
      <c r="L638" s="2">
        <v>120100000</v>
      </c>
      <c r="M638" s="2">
        <v>133100000</v>
      </c>
      <c r="N638" s="1">
        <v>92100279</v>
      </c>
      <c r="O638" s="2">
        <v>118100000</v>
      </c>
      <c r="P638" s="1">
        <v>1.3037041</v>
      </c>
      <c r="Q638" s="1">
        <v>1.1276591</v>
      </c>
      <c r="R638" s="1">
        <v>15072735</v>
      </c>
      <c r="S638" s="1">
        <v>0.12765907000000001</v>
      </c>
      <c r="T638" s="1">
        <v>0.18813447999999999</v>
      </c>
      <c r="U638" s="1">
        <v>101.30432999999999</v>
      </c>
      <c r="V638" s="1">
        <v>9.9064565000000009</v>
      </c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x14ac:dyDescent="0.25">
      <c r="A639" s="1" t="s">
        <v>107</v>
      </c>
      <c r="B639" s="1" t="s">
        <v>23</v>
      </c>
      <c r="C639" s="1" t="s">
        <v>108</v>
      </c>
      <c r="D639" s="1" t="s">
        <v>109</v>
      </c>
      <c r="E639" s="1">
        <v>2018</v>
      </c>
      <c r="F639" s="1">
        <v>54</v>
      </c>
      <c r="G639" s="1">
        <v>0</v>
      </c>
      <c r="H639" s="1"/>
      <c r="I639" s="1">
        <v>0</v>
      </c>
      <c r="J639" s="1">
        <v>4135263</v>
      </c>
      <c r="K639" s="1">
        <v>14.993001</v>
      </c>
      <c r="L639" s="2">
        <v>122900000</v>
      </c>
      <c r="M639" s="2">
        <v>141800000</v>
      </c>
      <c r="N639" s="1">
        <v>94367094</v>
      </c>
      <c r="O639" s="2">
        <v>119200000</v>
      </c>
      <c r="P639" s="1">
        <v>1.3027888999999999</v>
      </c>
      <c r="Q639" s="1">
        <v>1.1890162</v>
      </c>
      <c r="R639" s="1">
        <v>22538993</v>
      </c>
      <c r="S639" s="1">
        <v>0.18901619</v>
      </c>
      <c r="T639" s="1">
        <v>0.37046097</v>
      </c>
      <c r="U639" s="1">
        <v>101.77781</v>
      </c>
      <c r="V639" s="1">
        <v>14.853047999999999</v>
      </c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x14ac:dyDescent="0.25">
      <c r="A640" s="1" t="s">
        <v>107</v>
      </c>
      <c r="B640" s="1" t="s">
        <v>23</v>
      </c>
      <c r="C640" s="1" t="s">
        <v>108</v>
      </c>
      <c r="D640" s="1" t="s">
        <v>109</v>
      </c>
      <c r="E640" s="1">
        <v>2019</v>
      </c>
      <c r="F640" s="1">
        <v>54</v>
      </c>
      <c r="G640" s="1">
        <v>0</v>
      </c>
      <c r="H640" s="1"/>
      <c r="I640" s="1">
        <v>0</v>
      </c>
      <c r="J640" s="1">
        <v>4725713</v>
      </c>
      <c r="K640" s="1">
        <v>33.802165000000002</v>
      </c>
      <c r="L640" s="2">
        <v>173700000</v>
      </c>
      <c r="M640" s="2">
        <v>167700000</v>
      </c>
      <c r="N640" s="1">
        <v>96429443</v>
      </c>
      <c r="O640" s="2">
        <v>120800000</v>
      </c>
      <c r="P640" s="1">
        <v>1.8013490999999999</v>
      </c>
      <c r="Q640" s="1">
        <v>1.3888167</v>
      </c>
      <c r="R640" s="1">
        <v>46953220</v>
      </c>
      <c r="S640" s="1">
        <v>0.38881672</v>
      </c>
      <c r="T640" s="1">
        <v>0.30660992999999997</v>
      </c>
      <c r="U640" s="1">
        <v>78.671009999999995</v>
      </c>
      <c r="V640" s="1">
        <v>12.584707999999999</v>
      </c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x14ac:dyDescent="0.25">
      <c r="A641" s="1" t="s">
        <v>107</v>
      </c>
      <c r="B641" s="1" t="s">
        <v>23</v>
      </c>
      <c r="C641" s="1" t="s">
        <v>108</v>
      </c>
      <c r="D641" s="1" t="s">
        <v>109</v>
      </c>
      <c r="E641" s="1">
        <v>2020</v>
      </c>
      <c r="F641" s="1">
        <v>54</v>
      </c>
      <c r="G641" s="1">
        <v>0</v>
      </c>
      <c r="H641" s="1"/>
      <c r="I641" s="1">
        <v>0</v>
      </c>
      <c r="J641" s="1">
        <v>2411349</v>
      </c>
      <c r="K641" s="1">
        <v>63.472299999999997</v>
      </c>
      <c r="L641" s="2">
        <v>173100000</v>
      </c>
      <c r="M641" s="2">
        <v>164600000</v>
      </c>
      <c r="N641" s="1">
        <v>91378548</v>
      </c>
      <c r="O641" s="2">
        <v>113800000</v>
      </c>
      <c r="P641" s="1">
        <v>1.8946654999999999</v>
      </c>
      <c r="Q641" s="1">
        <v>1.4465882000000001</v>
      </c>
      <c r="R641" s="1">
        <v>50813393</v>
      </c>
      <c r="S641" s="1">
        <v>0.44658825000000002</v>
      </c>
      <c r="T641" s="1">
        <v>0.35520960000000001</v>
      </c>
      <c r="U641" s="1">
        <v>152.35254</v>
      </c>
      <c r="V641" s="1">
        <v>24.311843</v>
      </c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x14ac:dyDescent="0.25">
      <c r="A642" s="1" t="s">
        <v>66</v>
      </c>
      <c r="B642" s="1" t="s">
        <v>33</v>
      </c>
      <c r="C642" s="1" t="s">
        <v>110</v>
      </c>
      <c r="D642" s="1" t="s">
        <v>111</v>
      </c>
      <c r="E642" s="1">
        <v>2001</v>
      </c>
      <c r="F642" s="1">
        <v>34</v>
      </c>
      <c r="G642" s="1">
        <v>0</v>
      </c>
      <c r="H642" s="1"/>
      <c r="I642" s="1">
        <v>0</v>
      </c>
      <c r="J642" s="1">
        <v>14941663</v>
      </c>
      <c r="K642" s="1">
        <v>18.836123000000001</v>
      </c>
      <c r="L642" s="2">
        <v>471200000</v>
      </c>
      <c r="M642" s="2">
        <v>1044000000</v>
      </c>
      <c r="N642" s="2">
        <v>315900000</v>
      </c>
      <c r="O642" s="2">
        <v>938800000</v>
      </c>
      <c r="P642" s="1">
        <v>1.4917127999999999</v>
      </c>
      <c r="Q642" s="1">
        <v>1.1117357000000001</v>
      </c>
      <c r="R642" s="2">
        <v>104900000</v>
      </c>
      <c r="S642" s="1">
        <v>0.11173566</v>
      </c>
      <c r="T642" s="1">
        <v>0.13051272999999999</v>
      </c>
      <c r="U642" s="1">
        <v>127.55521</v>
      </c>
      <c r="V642" s="1">
        <v>3.5297944999999999</v>
      </c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x14ac:dyDescent="0.25">
      <c r="A643" s="1" t="s">
        <v>66</v>
      </c>
      <c r="B643" s="1" t="s">
        <v>33</v>
      </c>
      <c r="C643" s="1" t="s">
        <v>110</v>
      </c>
      <c r="D643" s="1" t="s">
        <v>111</v>
      </c>
      <c r="E643" s="1">
        <v>2002</v>
      </c>
      <c r="F643" s="1">
        <v>34</v>
      </c>
      <c r="G643" s="1">
        <v>0</v>
      </c>
      <c r="H643" s="1"/>
      <c r="I643" s="1">
        <v>0</v>
      </c>
      <c r="J643" s="1">
        <v>14020686</v>
      </c>
      <c r="K643" s="1">
        <v>18.614173000000001</v>
      </c>
      <c r="L643" s="2">
        <v>440100000</v>
      </c>
      <c r="M643" s="2">
        <v>966000000</v>
      </c>
      <c r="N643" s="2">
        <v>279400000</v>
      </c>
      <c r="O643" s="2">
        <v>931300000</v>
      </c>
      <c r="P643" s="1">
        <v>1.5753413000000001</v>
      </c>
      <c r="Q643" s="1">
        <v>1.0373272</v>
      </c>
      <c r="R643" s="1">
        <v>34761000</v>
      </c>
      <c r="S643" s="1">
        <v>3.7327249999999999E-2</v>
      </c>
      <c r="T643" s="1">
        <v>0.17901423</v>
      </c>
      <c r="U643" s="1">
        <v>155.81249</v>
      </c>
      <c r="V643" s="1">
        <v>22.380431000000002</v>
      </c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x14ac:dyDescent="0.25">
      <c r="A644" s="1" t="s">
        <v>66</v>
      </c>
      <c r="B644" s="1" t="s">
        <v>33</v>
      </c>
      <c r="C644" s="1" t="s">
        <v>110</v>
      </c>
      <c r="D644" s="1" t="s">
        <v>111</v>
      </c>
      <c r="E644" s="1">
        <v>2003</v>
      </c>
      <c r="F644" s="1">
        <v>34</v>
      </c>
      <c r="G644" s="1">
        <v>0</v>
      </c>
      <c r="H644" s="1"/>
      <c r="I644" s="1">
        <v>0</v>
      </c>
      <c r="J644" s="1">
        <v>14198321</v>
      </c>
      <c r="K644" s="1">
        <v>19.869181999999999</v>
      </c>
      <c r="L644" s="2">
        <v>451200000</v>
      </c>
      <c r="M644" s="2">
        <v>521400000</v>
      </c>
      <c r="N644" s="2">
        <v>340800000</v>
      </c>
      <c r="O644" s="2">
        <v>571400000</v>
      </c>
      <c r="P644" s="1">
        <v>1.3242341</v>
      </c>
      <c r="Q644" s="1">
        <v>0.91249919000000002</v>
      </c>
      <c r="R644" s="1">
        <v>-49997000</v>
      </c>
      <c r="S644" s="1">
        <v>-8.7500809999999998E-2</v>
      </c>
      <c r="T644" s="1">
        <v>0.35245515999999999</v>
      </c>
      <c r="U644" s="1">
        <v>213.26092</v>
      </c>
      <c r="V644" s="1">
        <v>21.629318000000001</v>
      </c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x14ac:dyDescent="0.25">
      <c r="A645" s="1" t="s">
        <v>66</v>
      </c>
      <c r="B645" s="1" t="s">
        <v>33</v>
      </c>
      <c r="C645" s="1" t="s">
        <v>110</v>
      </c>
      <c r="D645" s="1" t="s">
        <v>111</v>
      </c>
      <c r="E645" s="1">
        <v>2004</v>
      </c>
      <c r="F645" s="1">
        <v>34</v>
      </c>
      <c r="G645" s="1">
        <v>0</v>
      </c>
      <c r="H645" s="1"/>
      <c r="I645" s="1">
        <v>0</v>
      </c>
      <c r="J645" s="1">
        <v>14515591</v>
      </c>
      <c r="K645" s="1">
        <v>20.179133</v>
      </c>
      <c r="L645" s="2">
        <v>472000000</v>
      </c>
      <c r="M645" s="2">
        <v>538000000</v>
      </c>
      <c r="N645" s="2">
        <v>348700000</v>
      </c>
      <c r="O645" s="2">
        <v>540400000</v>
      </c>
      <c r="P645" s="1">
        <v>1.3537952</v>
      </c>
      <c r="Q645" s="1">
        <v>0.99555126999999999</v>
      </c>
      <c r="R645" s="1">
        <v>-2404071</v>
      </c>
      <c r="S645" s="1">
        <v>-4.4487299999999997E-3</v>
      </c>
      <c r="T645" s="1">
        <v>0.38642473999999999</v>
      </c>
      <c r="U645" s="1">
        <v>220.04388</v>
      </c>
      <c r="V645" s="1">
        <v>6.2663656000000003</v>
      </c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x14ac:dyDescent="0.25">
      <c r="A646" s="1" t="s">
        <v>66</v>
      </c>
      <c r="B646" s="1" t="s">
        <v>33</v>
      </c>
      <c r="C646" s="1" t="s">
        <v>110</v>
      </c>
      <c r="D646" s="1" t="s">
        <v>111</v>
      </c>
      <c r="E646" s="1">
        <v>2005</v>
      </c>
      <c r="F646" s="1">
        <v>34</v>
      </c>
      <c r="G646" s="1">
        <v>0</v>
      </c>
      <c r="H646" s="1"/>
      <c r="I646" s="1">
        <v>0</v>
      </c>
      <c r="J646" s="1">
        <v>15092763</v>
      </c>
      <c r="K646" s="1">
        <v>23.060112</v>
      </c>
      <c r="L646" s="2">
        <v>502000000</v>
      </c>
      <c r="M646" s="2">
        <v>591700000</v>
      </c>
      <c r="N646" s="2">
        <v>343600000</v>
      </c>
      <c r="O646" s="2">
        <v>566300000</v>
      </c>
      <c r="P646" s="1">
        <v>1.4613315</v>
      </c>
      <c r="Q646" s="1">
        <v>1.0448468</v>
      </c>
      <c r="R646" s="1">
        <v>25394825</v>
      </c>
      <c r="S646" s="1">
        <v>4.4846820000000003E-2</v>
      </c>
      <c r="T646" s="1">
        <v>0.35477707000000003</v>
      </c>
      <c r="U646" s="1">
        <v>226.8305</v>
      </c>
      <c r="V646" s="1">
        <v>4.4137047999999997</v>
      </c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x14ac:dyDescent="0.25">
      <c r="A647" s="1" t="s">
        <v>66</v>
      </c>
      <c r="B647" s="1" t="s">
        <v>33</v>
      </c>
      <c r="C647" s="1" t="s">
        <v>110</v>
      </c>
      <c r="D647" s="1" t="s">
        <v>111</v>
      </c>
      <c r="E647" s="1">
        <v>2006</v>
      </c>
      <c r="F647" s="1">
        <v>34</v>
      </c>
      <c r="G647" s="1">
        <v>0</v>
      </c>
      <c r="H647" s="1"/>
      <c r="I647" s="1">
        <v>0</v>
      </c>
      <c r="J647" s="1">
        <v>15664791</v>
      </c>
      <c r="K647" s="1">
        <v>24.148654000000001</v>
      </c>
      <c r="L647" s="2">
        <v>525200000</v>
      </c>
      <c r="M647" s="2">
        <v>642200000</v>
      </c>
      <c r="N647" s="2">
        <v>348100000</v>
      </c>
      <c r="O647" s="2">
        <v>573200000</v>
      </c>
      <c r="P647" s="1">
        <v>1.5086058</v>
      </c>
      <c r="Q647" s="1">
        <v>1.1203934</v>
      </c>
      <c r="R647" s="1">
        <v>69012000</v>
      </c>
      <c r="S647" s="1">
        <v>0.12039336</v>
      </c>
      <c r="T647" s="1">
        <v>0.47325551999999999</v>
      </c>
      <c r="U647" s="1">
        <v>241.45014</v>
      </c>
      <c r="V647" s="1">
        <v>3.5512762000000002</v>
      </c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x14ac:dyDescent="0.25">
      <c r="A648" s="1" t="s">
        <v>66</v>
      </c>
      <c r="B648" s="1" t="s">
        <v>33</v>
      </c>
      <c r="C648" s="1" t="s">
        <v>110</v>
      </c>
      <c r="D648" s="1" t="s">
        <v>111</v>
      </c>
      <c r="E648" s="1">
        <v>2007</v>
      </c>
      <c r="F648" s="1">
        <v>34</v>
      </c>
      <c r="G648" s="1">
        <v>0</v>
      </c>
      <c r="H648" s="1"/>
      <c r="I648" s="1">
        <v>0</v>
      </c>
      <c r="J648" s="1">
        <v>16194162</v>
      </c>
      <c r="K648" s="1">
        <v>23.907443000000001</v>
      </c>
      <c r="L648" s="2">
        <v>555000000</v>
      </c>
      <c r="M648" s="2">
        <v>673300000</v>
      </c>
      <c r="N648" s="2">
        <v>357400000</v>
      </c>
      <c r="O648" s="2">
        <v>603400000</v>
      </c>
      <c r="P648" s="1">
        <v>1.5529299999999999</v>
      </c>
      <c r="Q648" s="1">
        <v>1.1158135</v>
      </c>
      <c r="R648" s="1">
        <v>69879000</v>
      </c>
      <c r="S648" s="1">
        <v>0.11581355</v>
      </c>
      <c r="T648" s="1">
        <v>0.47207126999999999</v>
      </c>
      <c r="U648" s="1">
        <v>252.75485</v>
      </c>
      <c r="V648" s="1">
        <v>4.0218197</v>
      </c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x14ac:dyDescent="0.25">
      <c r="A649" s="1" t="s">
        <v>66</v>
      </c>
      <c r="B649" s="1" t="s">
        <v>33</v>
      </c>
      <c r="C649" s="1" t="s">
        <v>110</v>
      </c>
      <c r="D649" s="1" t="s">
        <v>111</v>
      </c>
      <c r="E649" s="1">
        <v>2008</v>
      </c>
      <c r="F649" s="1">
        <v>34</v>
      </c>
      <c r="G649" s="1">
        <v>0</v>
      </c>
      <c r="H649" s="1"/>
      <c r="I649" s="1">
        <v>0</v>
      </c>
      <c r="J649" s="1">
        <v>16377488</v>
      </c>
      <c r="K649" s="1">
        <v>23.686661000000001</v>
      </c>
      <c r="L649" s="2">
        <v>561900000</v>
      </c>
      <c r="M649" s="2">
        <v>664700000</v>
      </c>
      <c r="N649" s="2">
        <v>382900000</v>
      </c>
      <c r="O649" s="2">
        <v>675600000</v>
      </c>
      <c r="P649" s="1">
        <v>1.4674974999999999</v>
      </c>
      <c r="Q649" s="1">
        <v>0.98384733000000002</v>
      </c>
      <c r="R649" s="1">
        <v>-10913000</v>
      </c>
      <c r="S649" s="1">
        <v>-1.6152670000000001E-2</v>
      </c>
      <c r="T649" s="1">
        <v>0.43402909000000001</v>
      </c>
      <c r="U649" s="1">
        <v>277.83864</v>
      </c>
      <c r="V649" s="1">
        <v>4.1077728000000002</v>
      </c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x14ac:dyDescent="0.25">
      <c r="A650" s="1" t="s">
        <v>66</v>
      </c>
      <c r="B650" s="1" t="s">
        <v>33</v>
      </c>
      <c r="C650" s="1" t="s">
        <v>110</v>
      </c>
      <c r="D650" s="1" t="s">
        <v>111</v>
      </c>
      <c r="E650" s="1">
        <v>2009</v>
      </c>
      <c r="F650" s="1">
        <v>34</v>
      </c>
      <c r="G650" s="1">
        <v>0</v>
      </c>
      <c r="H650" s="1"/>
      <c r="I650" s="1">
        <v>0</v>
      </c>
      <c r="J650" s="1">
        <v>16884099</v>
      </c>
      <c r="K650" s="1">
        <v>16.742083999999998</v>
      </c>
      <c r="L650" s="2">
        <v>521600000</v>
      </c>
      <c r="M650" s="2">
        <v>668300000</v>
      </c>
      <c r="N650" s="2">
        <v>523900000</v>
      </c>
      <c r="O650" s="2">
        <v>680300000</v>
      </c>
      <c r="P650" s="1">
        <v>0.99559845000000002</v>
      </c>
      <c r="Q650" s="1">
        <v>0.98236188000000002</v>
      </c>
      <c r="R650" s="1">
        <v>-11999000</v>
      </c>
      <c r="S650" s="1">
        <v>-1.763812E-2</v>
      </c>
      <c r="T650" s="1">
        <v>0.26548168</v>
      </c>
      <c r="U650" s="1">
        <v>307.33082000000002</v>
      </c>
      <c r="V650" s="1">
        <v>23.815187999999999</v>
      </c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x14ac:dyDescent="0.25">
      <c r="A651" s="1" t="s">
        <v>66</v>
      </c>
      <c r="B651" s="1" t="s">
        <v>33</v>
      </c>
      <c r="C651" s="1" t="s">
        <v>110</v>
      </c>
      <c r="D651" s="1" t="s">
        <v>111</v>
      </c>
      <c r="E651" s="1">
        <v>2010</v>
      </c>
      <c r="F651" s="1">
        <v>34</v>
      </c>
      <c r="G651" s="1">
        <v>0</v>
      </c>
      <c r="H651" s="1"/>
      <c r="I651" s="1">
        <v>0</v>
      </c>
      <c r="J651" s="1">
        <v>17405330</v>
      </c>
      <c r="K651" s="1">
        <v>17.61</v>
      </c>
      <c r="L651" s="2">
        <v>573500000</v>
      </c>
      <c r="M651" s="2">
        <v>740300000</v>
      </c>
      <c r="N651" s="2">
        <v>542400000</v>
      </c>
      <c r="O651" s="2">
        <v>703900000</v>
      </c>
      <c r="P651" s="1">
        <v>1.0573463000000001</v>
      </c>
      <c r="Q651" s="1">
        <v>1.0515958999999999</v>
      </c>
      <c r="R651" s="1">
        <v>36320445</v>
      </c>
      <c r="S651" s="1">
        <v>5.1595879999999997E-2</v>
      </c>
      <c r="T651" s="1">
        <v>0.27294339000000001</v>
      </c>
      <c r="U651" s="1">
        <v>365.72064</v>
      </c>
      <c r="V651" s="1">
        <v>26.893370999999998</v>
      </c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x14ac:dyDescent="0.25">
      <c r="A652" s="1" t="s">
        <v>66</v>
      </c>
      <c r="B652" s="1" t="s">
        <v>33</v>
      </c>
      <c r="C652" s="1" t="s">
        <v>110</v>
      </c>
      <c r="D652" s="1" t="s">
        <v>111</v>
      </c>
      <c r="E652" s="1">
        <v>2011</v>
      </c>
      <c r="F652" s="1">
        <v>34</v>
      </c>
      <c r="G652" s="1">
        <v>0</v>
      </c>
      <c r="H652" s="1"/>
      <c r="I652" s="1">
        <v>0</v>
      </c>
      <c r="J652" s="1">
        <v>18701120</v>
      </c>
      <c r="K652" s="1">
        <v>18.514161000000001</v>
      </c>
      <c r="L652" s="2">
        <v>672300000</v>
      </c>
      <c r="M652" s="2">
        <v>831400000</v>
      </c>
      <c r="N652" s="2">
        <v>611100000</v>
      </c>
      <c r="O652" s="2">
        <v>887600000</v>
      </c>
      <c r="P652" s="1">
        <v>1.1002293999999999</v>
      </c>
      <c r="Q652" s="1">
        <v>0.93669838000000005</v>
      </c>
      <c r="R652" s="1">
        <v>-56188771</v>
      </c>
      <c r="S652" s="1">
        <v>-6.3301620000000003E-2</v>
      </c>
      <c r="T652" s="1">
        <v>0.23342799</v>
      </c>
      <c r="U652" s="1">
        <v>336.78116999999997</v>
      </c>
      <c r="V652" s="1">
        <v>29.841528</v>
      </c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x14ac:dyDescent="0.25">
      <c r="A653" s="1" t="s">
        <v>66</v>
      </c>
      <c r="B653" s="1" t="s">
        <v>33</v>
      </c>
      <c r="C653" s="1" t="s">
        <v>110</v>
      </c>
      <c r="D653" s="1" t="s">
        <v>111</v>
      </c>
      <c r="E653" s="1">
        <v>2012</v>
      </c>
      <c r="F653" s="1">
        <v>34</v>
      </c>
      <c r="G653" s="1">
        <v>0</v>
      </c>
      <c r="H653" s="1"/>
      <c r="I653" s="1">
        <v>0</v>
      </c>
      <c r="J653" s="1">
        <v>19683678</v>
      </c>
      <c r="K653" s="1">
        <v>19.721567</v>
      </c>
      <c r="L653" s="2">
        <v>736700000</v>
      </c>
      <c r="M653" s="2">
        <v>857500000</v>
      </c>
      <c r="N653" s="2">
        <v>596700000</v>
      </c>
      <c r="O653" s="2">
        <v>885700000</v>
      </c>
      <c r="P653" s="1">
        <v>1.2347235999999999</v>
      </c>
      <c r="Q653" s="1">
        <v>0.96815667999999999</v>
      </c>
      <c r="R653" s="1">
        <v>-28202962</v>
      </c>
      <c r="S653" s="1">
        <v>-3.1843320000000001E-2</v>
      </c>
      <c r="T653" s="1">
        <v>0.25409540000000003</v>
      </c>
      <c r="U653" s="1">
        <v>316.58940999999999</v>
      </c>
      <c r="V653" s="1">
        <v>33.297435999999998</v>
      </c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x14ac:dyDescent="0.25">
      <c r="A654" s="1" t="s">
        <v>66</v>
      </c>
      <c r="B654" s="1" t="s">
        <v>33</v>
      </c>
      <c r="C654" s="1" t="s">
        <v>110</v>
      </c>
      <c r="D654" s="1" t="s">
        <v>111</v>
      </c>
      <c r="E654" s="1">
        <v>2013</v>
      </c>
      <c r="F654" s="1">
        <v>34</v>
      </c>
      <c r="G654" s="1">
        <v>0</v>
      </c>
      <c r="H654" s="1"/>
      <c r="I654" s="1">
        <v>0</v>
      </c>
      <c r="J654" s="1">
        <v>19877691</v>
      </c>
      <c r="K654" s="1">
        <v>20.391224000000001</v>
      </c>
      <c r="L654" s="2">
        <v>764500000</v>
      </c>
      <c r="M654" s="2">
        <v>905100000</v>
      </c>
      <c r="N654" s="2">
        <v>648400000</v>
      </c>
      <c r="O654" s="2">
        <v>955600000</v>
      </c>
      <c r="P654" s="1">
        <v>1.1789959999999999</v>
      </c>
      <c r="Q654" s="1">
        <v>0.94717571</v>
      </c>
      <c r="R654" s="1">
        <v>-50477546</v>
      </c>
      <c r="S654" s="1">
        <v>-5.2824290000000003E-2</v>
      </c>
      <c r="T654" s="1">
        <v>0.27642007000000002</v>
      </c>
      <c r="U654" s="1">
        <v>309.76787000000002</v>
      </c>
      <c r="V654" s="1">
        <v>34.916429999999998</v>
      </c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x14ac:dyDescent="0.25">
      <c r="A655" s="1" t="s">
        <v>66</v>
      </c>
      <c r="B655" s="1" t="s">
        <v>33</v>
      </c>
      <c r="C655" s="1" t="s">
        <v>110</v>
      </c>
      <c r="D655" s="1" t="s">
        <v>111</v>
      </c>
      <c r="E655" s="1">
        <v>2014</v>
      </c>
      <c r="F655" s="1">
        <v>34</v>
      </c>
      <c r="G655" s="1">
        <v>0</v>
      </c>
      <c r="H655" s="1"/>
      <c r="I655" s="1">
        <v>0</v>
      </c>
      <c r="J655" s="1">
        <v>20219931</v>
      </c>
      <c r="K655" s="1">
        <v>20.53537</v>
      </c>
      <c r="L655" s="2">
        <v>795900000</v>
      </c>
      <c r="M655" s="2">
        <v>908700000</v>
      </c>
      <c r="N655" s="2">
        <v>652900000</v>
      </c>
      <c r="O655" s="2">
        <v>952200000</v>
      </c>
      <c r="P655" s="1">
        <v>1.2189398</v>
      </c>
      <c r="Q655" s="1">
        <v>0.95434996000000005</v>
      </c>
      <c r="R655" s="1">
        <v>-43467263</v>
      </c>
      <c r="S655" s="1">
        <v>-4.5650040000000003E-2</v>
      </c>
      <c r="T655" s="1">
        <v>0.31097650999999998</v>
      </c>
      <c r="U655" s="1">
        <v>301.26987000000003</v>
      </c>
      <c r="V655" s="1">
        <v>34.327714</v>
      </c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x14ac:dyDescent="0.25">
      <c r="A656" s="1" t="s">
        <v>66</v>
      </c>
      <c r="B656" s="1" t="s">
        <v>33</v>
      </c>
      <c r="C656" s="1" t="s">
        <v>110</v>
      </c>
      <c r="D656" s="1" t="s">
        <v>111</v>
      </c>
      <c r="E656" s="1">
        <v>2015</v>
      </c>
      <c r="F656" s="1">
        <v>34</v>
      </c>
      <c r="G656" s="1">
        <v>0</v>
      </c>
      <c r="H656" s="1"/>
      <c r="I656" s="1">
        <v>0</v>
      </c>
      <c r="J656" s="1">
        <v>21375095</v>
      </c>
      <c r="K656" s="1">
        <v>19.93</v>
      </c>
      <c r="L656" s="2">
        <v>794400000</v>
      </c>
      <c r="M656" s="2">
        <v>974500000</v>
      </c>
      <c r="N656" s="2">
        <v>687800000</v>
      </c>
      <c r="O656" s="2">
        <v>990400000</v>
      </c>
      <c r="P656" s="1">
        <v>1.1549959000000001</v>
      </c>
      <c r="Q656" s="1">
        <v>0.98397349000000001</v>
      </c>
      <c r="R656" s="1">
        <v>-15873015</v>
      </c>
      <c r="S656" s="1">
        <v>-1.6026510000000001E-2</v>
      </c>
      <c r="T656" s="1">
        <v>0.31009302999999999</v>
      </c>
      <c r="U656" s="1">
        <v>284.57884999999999</v>
      </c>
      <c r="V656" s="1">
        <v>31.300726000000001</v>
      </c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x14ac:dyDescent="0.25">
      <c r="A657" s="1" t="s">
        <v>66</v>
      </c>
      <c r="B657" s="1" t="s">
        <v>33</v>
      </c>
      <c r="C657" s="1" t="s">
        <v>110</v>
      </c>
      <c r="D657" s="1" t="s">
        <v>111</v>
      </c>
      <c r="E657" s="1">
        <v>2016</v>
      </c>
      <c r="F657" s="1">
        <v>34</v>
      </c>
      <c r="G657" s="1">
        <v>0</v>
      </c>
      <c r="H657" s="1"/>
      <c r="I657" s="1">
        <v>0</v>
      </c>
      <c r="J657" s="1">
        <v>22154289</v>
      </c>
      <c r="K657" s="1">
        <v>19.850000000000001</v>
      </c>
      <c r="L657" s="2">
        <v>830700000</v>
      </c>
      <c r="M657" s="2">
        <v>965600000</v>
      </c>
      <c r="N657" s="2">
        <v>672300000</v>
      </c>
      <c r="O657" s="2">
        <v>951500000</v>
      </c>
      <c r="P657" s="1">
        <v>1.2355773999999999</v>
      </c>
      <c r="Q657" s="1">
        <v>1.0148313</v>
      </c>
      <c r="R657" s="1">
        <v>14111955</v>
      </c>
      <c r="S657" s="1">
        <v>1.483129E-2</v>
      </c>
      <c r="T657" s="1">
        <v>0.351103</v>
      </c>
      <c r="U657" s="1">
        <v>273.05804999999998</v>
      </c>
      <c r="V657" s="1">
        <v>30.141884000000001</v>
      </c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x14ac:dyDescent="0.25">
      <c r="A658" s="1" t="s">
        <v>66</v>
      </c>
      <c r="B658" s="1" t="s">
        <v>33</v>
      </c>
      <c r="C658" s="1" t="s">
        <v>110</v>
      </c>
      <c r="D658" s="1" t="s">
        <v>111</v>
      </c>
      <c r="E658" s="1">
        <v>2017</v>
      </c>
      <c r="F658" s="1">
        <v>34</v>
      </c>
      <c r="G658" s="1">
        <v>0</v>
      </c>
      <c r="H658" s="1"/>
      <c r="I658" s="1">
        <v>0</v>
      </c>
      <c r="J658" s="1">
        <v>21602794</v>
      </c>
      <c r="K658" s="1">
        <v>19.829999999999998</v>
      </c>
      <c r="L658" s="2">
        <v>804700000</v>
      </c>
      <c r="M658" s="2">
        <v>950400000</v>
      </c>
      <c r="N658" s="2">
        <v>696600000</v>
      </c>
      <c r="O658" s="2">
        <v>964800000</v>
      </c>
      <c r="P658" s="1">
        <v>1.1551541999999999</v>
      </c>
      <c r="Q658" s="1">
        <v>0.98517016999999996</v>
      </c>
      <c r="R658" s="1">
        <v>-14307165</v>
      </c>
      <c r="S658" s="1">
        <v>-1.482983E-2</v>
      </c>
      <c r="T658" s="1">
        <v>0.34826436</v>
      </c>
      <c r="U658" s="1">
        <v>276.28962999999999</v>
      </c>
      <c r="V658" s="1">
        <v>30.696770000000001</v>
      </c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x14ac:dyDescent="0.25">
      <c r="A659" s="1" t="s">
        <v>66</v>
      </c>
      <c r="B659" s="1" t="s">
        <v>33</v>
      </c>
      <c r="C659" s="1" t="s">
        <v>110</v>
      </c>
      <c r="D659" s="1" t="s">
        <v>111</v>
      </c>
      <c r="E659" s="1">
        <v>2018</v>
      </c>
      <c r="F659" s="1">
        <v>34</v>
      </c>
      <c r="G659" s="1">
        <v>0</v>
      </c>
      <c r="H659" s="1"/>
      <c r="I659" s="1">
        <v>0</v>
      </c>
      <c r="J659" s="1">
        <v>22220423</v>
      </c>
      <c r="K659" s="1">
        <v>19.2</v>
      </c>
      <c r="L659" s="2">
        <v>821500000</v>
      </c>
      <c r="M659" s="2">
        <v>1294000000</v>
      </c>
      <c r="N659" s="2">
        <v>737200000</v>
      </c>
      <c r="O659" s="2">
        <v>997000000</v>
      </c>
      <c r="P659" s="1">
        <v>1.114411</v>
      </c>
      <c r="Q659" s="1">
        <v>1.2976490000000001</v>
      </c>
      <c r="R659" s="2">
        <v>296800000</v>
      </c>
      <c r="S659" s="1">
        <v>0.29764903999999998</v>
      </c>
      <c r="T659" s="1">
        <v>0.34310637999999999</v>
      </c>
      <c r="U659" s="1">
        <v>267.46521000000001</v>
      </c>
      <c r="V659" s="1">
        <v>29.731746999999999</v>
      </c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x14ac:dyDescent="0.25">
      <c r="A660" s="1" t="s">
        <v>66</v>
      </c>
      <c r="B660" s="1" t="s">
        <v>33</v>
      </c>
      <c r="C660" s="1" t="s">
        <v>110</v>
      </c>
      <c r="D660" s="1" t="s">
        <v>111</v>
      </c>
      <c r="E660" s="1">
        <v>2019</v>
      </c>
      <c r="F660" s="1">
        <v>34</v>
      </c>
      <c r="G660" s="1">
        <v>0</v>
      </c>
      <c r="H660" s="1"/>
      <c r="I660" s="1">
        <v>0</v>
      </c>
      <c r="J660" s="1">
        <v>22685074</v>
      </c>
      <c r="K660" s="1">
        <v>19.23</v>
      </c>
      <c r="L660" s="2">
        <v>820600000</v>
      </c>
      <c r="M660" s="2">
        <v>1011000000</v>
      </c>
      <c r="N660" s="2">
        <v>765300000</v>
      </c>
      <c r="O660" s="2">
        <v>1011000000</v>
      </c>
      <c r="P660" s="1">
        <v>1.0722121</v>
      </c>
      <c r="Q660" s="1">
        <v>0.99975389000000003</v>
      </c>
      <c r="R660" s="1">
        <v>-248904</v>
      </c>
      <c r="S660" s="1">
        <v>-2.4611000000000001E-4</v>
      </c>
      <c r="T660" s="1">
        <v>0.34073046000000001</v>
      </c>
      <c r="U660" s="1">
        <v>263.79935999999998</v>
      </c>
      <c r="V660" s="1">
        <v>29.309139999999999</v>
      </c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x14ac:dyDescent="0.25">
      <c r="A661" s="1" t="s">
        <v>66</v>
      </c>
      <c r="B661" s="1" t="s">
        <v>33</v>
      </c>
      <c r="C661" s="1" t="s">
        <v>110</v>
      </c>
      <c r="D661" s="1" t="s">
        <v>111</v>
      </c>
      <c r="E661" s="1">
        <v>2020</v>
      </c>
      <c r="F661" s="1">
        <v>34</v>
      </c>
      <c r="G661" s="1">
        <v>0</v>
      </c>
      <c r="H661" s="1"/>
      <c r="I661" s="1">
        <v>0</v>
      </c>
      <c r="J661" s="1">
        <v>12649609</v>
      </c>
      <c r="K661" s="1">
        <v>21.74</v>
      </c>
      <c r="L661" s="2">
        <v>553800000</v>
      </c>
      <c r="M661" s="2">
        <v>834100000</v>
      </c>
      <c r="N661" s="2">
        <v>781200000</v>
      </c>
      <c r="O661" s="2">
        <v>1022000000</v>
      </c>
      <c r="P661" s="1">
        <v>0.70889579000000003</v>
      </c>
      <c r="Q661" s="1">
        <v>0.81577843000000005</v>
      </c>
      <c r="R661" s="2">
        <v>-188400000</v>
      </c>
      <c r="S661" s="1">
        <v>-0.18422157</v>
      </c>
      <c r="T661" s="1">
        <v>0.29298283000000003</v>
      </c>
      <c r="U661" s="1">
        <v>460.31952000000001</v>
      </c>
      <c r="V661" s="1">
        <v>42.943461999999997</v>
      </c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x14ac:dyDescent="0.25">
      <c r="A662" s="1" t="s">
        <v>112</v>
      </c>
      <c r="B662" s="1" t="s">
        <v>33</v>
      </c>
      <c r="C662" s="1" t="s">
        <v>113</v>
      </c>
      <c r="D662" s="1" t="s">
        <v>114</v>
      </c>
      <c r="E662" s="1">
        <v>2001</v>
      </c>
      <c r="F662" s="1">
        <v>36</v>
      </c>
      <c r="G662" s="1">
        <v>0</v>
      </c>
      <c r="H662" s="1"/>
      <c r="I662" s="1">
        <v>0</v>
      </c>
      <c r="J662" s="1">
        <v>15852433</v>
      </c>
      <c r="K662" s="1">
        <v>5.3687658000000003</v>
      </c>
      <c r="L662" s="2">
        <v>170100000</v>
      </c>
      <c r="M662" s="2">
        <v>324000000</v>
      </c>
      <c r="N662" s="1">
        <v>90604000</v>
      </c>
      <c r="O662" s="2">
        <v>236500000</v>
      </c>
      <c r="P662" s="1">
        <v>1.8770252999999999</v>
      </c>
      <c r="Q662" s="1">
        <v>1.3700684999999999</v>
      </c>
      <c r="R662" s="1">
        <v>87526000</v>
      </c>
      <c r="S662" s="1">
        <v>0.37006844999999999</v>
      </c>
      <c r="T662" s="1">
        <v>9.8239546999999998</v>
      </c>
      <c r="U662" s="1">
        <v>114.21244</v>
      </c>
      <c r="V662" s="1">
        <v>7.7064510999999998</v>
      </c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x14ac:dyDescent="0.25">
      <c r="A663" s="1" t="s">
        <v>112</v>
      </c>
      <c r="B663" s="1" t="s">
        <v>33</v>
      </c>
      <c r="C663" s="1" t="s">
        <v>113</v>
      </c>
      <c r="D663" s="1" t="s">
        <v>114</v>
      </c>
      <c r="E663" s="1">
        <v>2002</v>
      </c>
      <c r="F663" s="1">
        <v>36</v>
      </c>
      <c r="G663" s="1">
        <v>0</v>
      </c>
      <c r="H663" s="1"/>
      <c r="I663" s="1">
        <v>0</v>
      </c>
      <c r="J663" s="1">
        <v>15544039</v>
      </c>
      <c r="K663" s="1">
        <v>5.5947551000000004</v>
      </c>
      <c r="L663" s="2">
        <v>170600000</v>
      </c>
      <c r="M663" s="2">
        <v>320700000</v>
      </c>
      <c r="N663" s="1">
        <v>84324453</v>
      </c>
      <c r="O663" s="2">
        <v>230100000</v>
      </c>
      <c r="P663" s="1">
        <v>2.0232624000000001</v>
      </c>
      <c r="Q663" s="1">
        <v>1.3937033000000001</v>
      </c>
      <c r="R663" s="1">
        <v>90594823</v>
      </c>
      <c r="S663" s="1">
        <v>0.39370329999999998</v>
      </c>
      <c r="T663" s="1">
        <v>11.462158000000001</v>
      </c>
      <c r="U663" s="1">
        <v>112.14009</v>
      </c>
      <c r="V663" s="1">
        <v>33.798164999999997</v>
      </c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x14ac:dyDescent="0.25">
      <c r="A664" s="1" t="s">
        <v>112</v>
      </c>
      <c r="B664" s="1" t="s">
        <v>33</v>
      </c>
      <c r="C664" s="1" t="s">
        <v>113</v>
      </c>
      <c r="D664" s="1" t="s">
        <v>114</v>
      </c>
      <c r="E664" s="1">
        <v>2003</v>
      </c>
      <c r="F664" s="1">
        <v>36</v>
      </c>
      <c r="G664" s="1">
        <v>0</v>
      </c>
      <c r="H664" s="1"/>
      <c r="I664" s="1">
        <v>0</v>
      </c>
      <c r="J664" s="1">
        <v>16022988</v>
      </c>
      <c r="K664" s="1">
        <v>4.8355277000000001</v>
      </c>
      <c r="L664" s="2">
        <v>168200000</v>
      </c>
      <c r="M664" s="2">
        <v>298400000</v>
      </c>
      <c r="N664" s="1">
        <v>84089083</v>
      </c>
      <c r="O664" s="2">
        <v>238200000</v>
      </c>
      <c r="P664" s="1">
        <v>2.0000434</v>
      </c>
      <c r="Q664" s="1">
        <v>1.2528177</v>
      </c>
      <c r="R664" s="1">
        <v>60221861</v>
      </c>
      <c r="S664" s="1">
        <v>0.25281774000000001</v>
      </c>
      <c r="T664" s="1">
        <v>11.302626999999999</v>
      </c>
      <c r="U664" s="1">
        <v>109.32111999999999</v>
      </c>
      <c r="V664" s="1">
        <v>11.438689999999999</v>
      </c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x14ac:dyDescent="0.25">
      <c r="A665" s="1" t="s">
        <v>112</v>
      </c>
      <c r="B665" s="1" t="s">
        <v>33</v>
      </c>
      <c r="C665" s="1" t="s">
        <v>113</v>
      </c>
      <c r="D665" s="1" t="s">
        <v>114</v>
      </c>
      <c r="E665" s="1">
        <v>2004</v>
      </c>
      <c r="F665" s="1">
        <v>36</v>
      </c>
      <c r="G665" s="1">
        <v>0</v>
      </c>
      <c r="H665" s="1"/>
      <c r="I665" s="1">
        <v>0</v>
      </c>
      <c r="J665" s="1">
        <v>17482627</v>
      </c>
      <c r="K665" s="1">
        <v>5.1677451000000003</v>
      </c>
      <c r="L665" s="2">
        <v>196100000</v>
      </c>
      <c r="M665" s="2">
        <v>325800000</v>
      </c>
      <c r="N665" s="2">
        <v>101800000</v>
      </c>
      <c r="O665" s="2">
        <v>267000000</v>
      </c>
      <c r="P665" s="1">
        <v>1.9268031000000001</v>
      </c>
      <c r="Q665" s="1">
        <v>1.2202796</v>
      </c>
      <c r="R665" s="1">
        <v>58810341</v>
      </c>
      <c r="S665" s="1">
        <v>0.22027956000000001</v>
      </c>
      <c r="T665" s="1">
        <v>0.28505829999999999</v>
      </c>
      <c r="U665" s="1">
        <v>106.52009</v>
      </c>
      <c r="V665" s="1">
        <v>7.6160179000000001</v>
      </c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x14ac:dyDescent="0.25">
      <c r="A666" s="1" t="s">
        <v>112</v>
      </c>
      <c r="B666" s="1" t="s">
        <v>33</v>
      </c>
      <c r="C666" s="1" t="s">
        <v>113</v>
      </c>
      <c r="D666" s="1" t="s">
        <v>114</v>
      </c>
      <c r="E666" s="1">
        <v>2005</v>
      </c>
      <c r="F666" s="1">
        <v>36</v>
      </c>
      <c r="G666" s="1">
        <v>0</v>
      </c>
      <c r="H666" s="1"/>
      <c r="I666" s="1">
        <v>0</v>
      </c>
      <c r="J666" s="1">
        <v>17971771</v>
      </c>
      <c r="K666" s="1">
        <v>5.8200741999999996</v>
      </c>
      <c r="L666" s="2">
        <v>228500000</v>
      </c>
      <c r="M666" s="2">
        <v>364200000</v>
      </c>
      <c r="N666" s="2">
        <v>113200000</v>
      </c>
      <c r="O666" s="2">
        <v>292200000</v>
      </c>
      <c r="P666" s="1">
        <v>2.0178845999999999</v>
      </c>
      <c r="Q666" s="1">
        <v>1.2463081</v>
      </c>
      <c r="R666" s="1">
        <v>71970429</v>
      </c>
      <c r="S666" s="1">
        <v>0.24630811999999999</v>
      </c>
      <c r="T666" s="1">
        <v>0.37415886999999998</v>
      </c>
      <c r="U666" s="1">
        <v>112.8571</v>
      </c>
      <c r="V666" s="1">
        <v>17.851496000000001</v>
      </c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x14ac:dyDescent="0.25">
      <c r="A667" s="1" t="s">
        <v>112</v>
      </c>
      <c r="B667" s="1" t="s">
        <v>33</v>
      </c>
      <c r="C667" s="1" t="s">
        <v>113</v>
      </c>
      <c r="D667" s="1" t="s">
        <v>114</v>
      </c>
      <c r="E667" s="1">
        <v>2006</v>
      </c>
      <c r="F667" s="1">
        <v>36</v>
      </c>
      <c r="G667" s="1">
        <v>0</v>
      </c>
      <c r="H667" s="1"/>
      <c r="I667" s="1">
        <v>0</v>
      </c>
      <c r="J667" s="1">
        <v>17192410</v>
      </c>
      <c r="K667" s="1">
        <v>5.0848706999999997</v>
      </c>
      <c r="L667" s="2">
        <v>224100000</v>
      </c>
      <c r="M667" s="2">
        <v>378900000</v>
      </c>
      <c r="N667" s="2">
        <v>111600000</v>
      </c>
      <c r="O667" s="2">
        <v>318000000</v>
      </c>
      <c r="P667" s="1">
        <v>2.0077077999999999</v>
      </c>
      <c r="Q667" s="1">
        <v>1.1915713999999999</v>
      </c>
      <c r="R667" s="1">
        <v>60911932</v>
      </c>
      <c r="S667" s="1">
        <v>0.19157139000000001</v>
      </c>
      <c r="T667" s="1">
        <v>0.40135307999999997</v>
      </c>
      <c r="U667" s="1">
        <v>115.77359</v>
      </c>
      <c r="V667" s="1">
        <v>8.8170885000000006</v>
      </c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x14ac:dyDescent="0.25">
      <c r="A668" s="1" t="s">
        <v>112</v>
      </c>
      <c r="B668" s="1" t="s">
        <v>33</v>
      </c>
      <c r="C668" s="1" t="s">
        <v>113</v>
      </c>
      <c r="D668" s="1" t="s">
        <v>114</v>
      </c>
      <c r="E668" s="1">
        <v>2007</v>
      </c>
      <c r="F668" s="1">
        <v>36</v>
      </c>
      <c r="G668" s="1">
        <v>0</v>
      </c>
      <c r="H668" s="1"/>
      <c r="I668" s="1">
        <v>0</v>
      </c>
      <c r="J668" s="1">
        <v>16962563</v>
      </c>
      <c r="K668" s="1">
        <v>5.6540489000000003</v>
      </c>
      <c r="L668" s="2">
        <v>238300000</v>
      </c>
      <c r="M668" s="2">
        <v>390000000</v>
      </c>
      <c r="N668" s="2">
        <v>124600000</v>
      </c>
      <c r="O668" s="2">
        <v>335600000</v>
      </c>
      <c r="P668" s="1">
        <v>1.9114926999999999</v>
      </c>
      <c r="Q668" s="1">
        <v>1.1620748999999999</v>
      </c>
      <c r="R668" s="1">
        <v>54391697</v>
      </c>
      <c r="S668" s="1">
        <v>0.16207488</v>
      </c>
      <c r="T668" s="1">
        <v>0.48273505999999999</v>
      </c>
      <c r="U668" s="1">
        <v>114.95856999999999</v>
      </c>
      <c r="V668" s="1">
        <v>8.2655753000000001</v>
      </c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x14ac:dyDescent="0.25">
      <c r="A669" s="1" t="s">
        <v>112</v>
      </c>
      <c r="B669" s="1" t="s">
        <v>33</v>
      </c>
      <c r="C669" s="1" t="s">
        <v>113</v>
      </c>
      <c r="D669" s="1" t="s">
        <v>114</v>
      </c>
      <c r="E669" s="1">
        <v>2008</v>
      </c>
      <c r="F669" s="1">
        <v>36</v>
      </c>
      <c r="G669" s="1">
        <v>0</v>
      </c>
      <c r="H669" s="1"/>
      <c r="I669" s="1">
        <v>0</v>
      </c>
      <c r="J669" s="1">
        <v>16369324</v>
      </c>
      <c r="K669" s="1">
        <v>6.8245057999999998</v>
      </c>
      <c r="L669" s="2">
        <v>268900000</v>
      </c>
      <c r="M669" s="2">
        <v>397600000</v>
      </c>
      <c r="N669" s="2">
        <v>126700000</v>
      </c>
      <c r="O669" s="2">
        <v>330800000</v>
      </c>
      <c r="P669" s="1">
        <v>2.1216325</v>
      </c>
      <c r="Q669" s="1">
        <v>1.2019279</v>
      </c>
      <c r="R669" s="1">
        <v>66799941</v>
      </c>
      <c r="S669" s="1">
        <v>0.20192794</v>
      </c>
      <c r="T669" s="1">
        <v>0.37560142000000002</v>
      </c>
      <c r="U669" s="1">
        <v>109.7636</v>
      </c>
      <c r="V669" s="1">
        <v>14.250971</v>
      </c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x14ac:dyDescent="0.25">
      <c r="A670" s="1" t="s">
        <v>112</v>
      </c>
      <c r="B670" s="1" t="s">
        <v>33</v>
      </c>
      <c r="C670" s="1" t="s">
        <v>113</v>
      </c>
      <c r="D670" s="1" t="s">
        <v>114</v>
      </c>
      <c r="E670" s="1">
        <v>2009</v>
      </c>
      <c r="F670" s="1">
        <v>36</v>
      </c>
      <c r="G670" s="1">
        <v>0</v>
      </c>
      <c r="H670" s="1"/>
      <c r="I670" s="1">
        <v>0</v>
      </c>
      <c r="J670" s="1">
        <v>15551206</v>
      </c>
      <c r="K670" s="1">
        <v>5.8713185000000001</v>
      </c>
      <c r="L670" s="2">
        <v>240900000</v>
      </c>
      <c r="M670" s="2">
        <v>366100000</v>
      </c>
      <c r="N670" s="2">
        <v>246500000</v>
      </c>
      <c r="O670" s="2">
        <v>330700000</v>
      </c>
      <c r="P670" s="1">
        <v>0.97720655999999995</v>
      </c>
      <c r="Q670" s="1">
        <v>1.1070878</v>
      </c>
      <c r="R670" s="1">
        <v>35413009</v>
      </c>
      <c r="S670" s="1">
        <v>0.10708781000000001</v>
      </c>
      <c r="T670" s="1">
        <v>0.48182396999999999</v>
      </c>
      <c r="U670" s="1">
        <v>111.67777</v>
      </c>
      <c r="V670" s="1">
        <v>15.524327</v>
      </c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x14ac:dyDescent="0.25">
      <c r="A671" s="1" t="s">
        <v>112</v>
      </c>
      <c r="B671" s="1" t="s">
        <v>33</v>
      </c>
      <c r="C671" s="1" t="s">
        <v>113</v>
      </c>
      <c r="D671" s="1" t="s">
        <v>114</v>
      </c>
      <c r="E671" s="1">
        <v>2010</v>
      </c>
      <c r="F671" s="1">
        <v>36</v>
      </c>
      <c r="G671" s="1">
        <v>0</v>
      </c>
      <c r="H671" s="1"/>
      <c r="I671" s="1">
        <v>0</v>
      </c>
      <c r="J671" s="1">
        <v>15714809</v>
      </c>
      <c r="K671" s="1">
        <v>5.7082791999999998</v>
      </c>
      <c r="L671" s="2">
        <v>245000000</v>
      </c>
      <c r="M671" s="2">
        <v>363300000</v>
      </c>
      <c r="N671" s="2">
        <v>252900000</v>
      </c>
      <c r="O671" s="2">
        <v>338100000</v>
      </c>
      <c r="P671" s="1">
        <v>0.96871638999999998</v>
      </c>
      <c r="Q671" s="1">
        <v>1.0744577</v>
      </c>
      <c r="R671" s="1">
        <v>25173118</v>
      </c>
      <c r="S671" s="1">
        <v>7.4457690000000007E-2</v>
      </c>
      <c r="T671" s="1">
        <v>0.69523981000000001</v>
      </c>
      <c r="U671" s="1">
        <v>113.52381</v>
      </c>
      <c r="V671" s="1">
        <v>14.720637</v>
      </c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x14ac:dyDescent="0.25">
      <c r="A672" s="1" t="s">
        <v>112</v>
      </c>
      <c r="B672" s="1" t="s">
        <v>33</v>
      </c>
      <c r="C672" s="1" t="s">
        <v>113</v>
      </c>
      <c r="D672" s="1" t="s">
        <v>114</v>
      </c>
      <c r="E672" s="1">
        <v>2011</v>
      </c>
      <c r="F672" s="1">
        <v>36</v>
      </c>
      <c r="G672" s="1">
        <v>0</v>
      </c>
      <c r="H672" s="1"/>
      <c r="I672" s="1">
        <v>0</v>
      </c>
      <c r="J672" s="1">
        <v>15972189</v>
      </c>
      <c r="K672" s="1">
        <v>6.0020484999999999</v>
      </c>
      <c r="L672" s="2">
        <v>256200000</v>
      </c>
      <c r="M672" s="2">
        <v>360000000</v>
      </c>
      <c r="N672" s="2">
        <v>254500000</v>
      </c>
      <c r="O672" s="2">
        <v>331900000</v>
      </c>
      <c r="P672" s="1">
        <v>1.0069508</v>
      </c>
      <c r="Q672" s="1">
        <v>1.0845661</v>
      </c>
      <c r="R672" s="1">
        <v>28071424</v>
      </c>
      <c r="S672" s="1">
        <v>8.456611E-2</v>
      </c>
      <c r="T672" s="1">
        <v>0.70422191000000001</v>
      </c>
      <c r="U672" s="1">
        <v>95.788810999999995</v>
      </c>
      <c r="V672" s="1">
        <v>14.793464</v>
      </c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x14ac:dyDescent="0.25">
      <c r="A673" s="1" t="s">
        <v>112</v>
      </c>
      <c r="B673" s="1" t="s">
        <v>33</v>
      </c>
      <c r="C673" s="1" t="s">
        <v>113</v>
      </c>
      <c r="D673" s="1" t="s">
        <v>114</v>
      </c>
      <c r="E673" s="1">
        <v>2012</v>
      </c>
      <c r="F673" s="1">
        <v>36</v>
      </c>
      <c r="G673" s="1">
        <v>0</v>
      </c>
      <c r="H673" s="1"/>
      <c r="I673" s="1">
        <v>0</v>
      </c>
      <c r="J673" s="1">
        <v>16570164</v>
      </c>
      <c r="K673" s="1">
        <v>6.5032166</v>
      </c>
      <c r="L673" s="2">
        <v>259900000</v>
      </c>
      <c r="M673" s="2">
        <v>354700000</v>
      </c>
      <c r="N673" s="2">
        <v>256800000</v>
      </c>
      <c r="O673" s="2">
        <v>321000000</v>
      </c>
      <c r="P673" s="1">
        <v>1.0122359999999999</v>
      </c>
      <c r="Q673" s="1">
        <v>1.1051489000000001</v>
      </c>
      <c r="R673" s="1">
        <v>33751838</v>
      </c>
      <c r="S673" s="1">
        <v>0.10514891</v>
      </c>
      <c r="T673" s="1">
        <v>0.70604191000000005</v>
      </c>
      <c r="U673" s="1">
        <v>92.327571000000006</v>
      </c>
      <c r="V673" s="1">
        <v>11.94909</v>
      </c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x14ac:dyDescent="0.25">
      <c r="A674" s="1" t="s">
        <v>112</v>
      </c>
      <c r="B674" s="1" t="s">
        <v>33</v>
      </c>
      <c r="C674" s="1" t="s">
        <v>113</v>
      </c>
      <c r="D674" s="1" t="s">
        <v>114</v>
      </c>
      <c r="E674" s="1">
        <v>2013</v>
      </c>
      <c r="F674" s="1">
        <v>36</v>
      </c>
      <c r="G674" s="1">
        <v>0</v>
      </c>
      <c r="H674" s="1"/>
      <c r="I674" s="1">
        <v>0</v>
      </c>
      <c r="J674" s="1">
        <v>16935164</v>
      </c>
      <c r="K674" s="1">
        <v>6.8273220999999999</v>
      </c>
      <c r="L674" s="2">
        <v>275400000</v>
      </c>
      <c r="M674" s="2">
        <v>385400000</v>
      </c>
      <c r="N674" s="2">
        <v>274900000</v>
      </c>
      <c r="O674" s="2">
        <v>339700000</v>
      </c>
      <c r="P674" s="1">
        <v>1.0017008999999999</v>
      </c>
      <c r="Q674" s="1">
        <v>1.1346764</v>
      </c>
      <c r="R674" s="1">
        <v>45746982</v>
      </c>
      <c r="S674" s="1">
        <v>0.13467641</v>
      </c>
      <c r="T674" s="1">
        <v>0.69581809999999999</v>
      </c>
      <c r="U674" s="1">
        <v>87.982319000000004</v>
      </c>
      <c r="V674" s="1">
        <v>11.973858999999999</v>
      </c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x14ac:dyDescent="0.25">
      <c r="A675" s="1" t="s">
        <v>112</v>
      </c>
      <c r="B675" s="1" t="s">
        <v>33</v>
      </c>
      <c r="C675" s="1" t="s">
        <v>113</v>
      </c>
      <c r="D675" s="1" t="s">
        <v>114</v>
      </c>
      <c r="E675" s="1">
        <v>2014</v>
      </c>
      <c r="F675" s="1">
        <v>36</v>
      </c>
      <c r="G675" s="1">
        <v>0</v>
      </c>
      <c r="H675" s="1"/>
      <c r="I675" s="1">
        <v>0</v>
      </c>
      <c r="J675" s="1">
        <v>17532806</v>
      </c>
      <c r="K675" s="1">
        <v>6.5991280999999997</v>
      </c>
      <c r="L675" s="2">
        <v>287000000</v>
      </c>
      <c r="M675" s="2">
        <v>376400000</v>
      </c>
      <c r="N675" s="2">
        <v>282000000</v>
      </c>
      <c r="O675" s="2">
        <v>347800000</v>
      </c>
      <c r="P675" s="1">
        <v>1.0175076000000001</v>
      </c>
      <c r="Q675" s="1">
        <v>1.0820612999999999</v>
      </c>
      <c r="R675" s="1">
        <v>28544060</v>
      </c>
      <c r="S675" s="1">
        <v>8.206128E-2</v>
      </c>
      <c r="T675" s="1">
        <v>1.0144512000000001</v>
      </c>
      <c r="U675" s="1">
        <v>76.877026999999998</v>
      </c>
      <c r="V675" s="1">
        <v>12.739354000000001</v>
      </c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x14ac:dyDescent="0.25">
      <c r="A676" s="1" t="s">
        <v>112</v>
      </c>
      <c r="B676" s="1" t="s">
        <v>33</v>
      </c>
      <c r="C676" s="1" t="s">
        <v>113</v>
      </c>
      <c r="D676" s="1" t="s">
        <v>114</v>
      </c>
      <c r="E676" s="1">
        <v>2015</v>
      </c>
      <c r="F676" s="1">
        <v>36</v>
      </c>
      <c r="G676" s="1">
        <v>0</v>
      </c>
      <c r="H676" s="1"/>
      <c r="I676" s="1">
        <v>0</v>
      </c>
      <c r="J676" s="1">
        <v>18273449</v>
      </c>
      <c r="K676" s="1">
        <v>6.1680089999999996</v>
      </c>
      <c r="L676" s="2">
        <v>295500000</v>
      </c>
      <c r="M676" s="2">
        <v>401700000</v>
      </c>
      <c r="N676" s="2">
        <v>295500000</v>
      </c>
      <c r="O676" s="2">
        <v>352300000</v>
      </c>
      <c r="P676" s="1">
        <v>1.0001045</v>
      </c>
      <c r="Q676" s="1">
        <v>1.1401779000000001</v>
      </c>
      <c r="R676" s="1">
        <v>49386943</v>
      </c>
      <c r="S676" s="1">
        <v>0.14017794</v>
      </c>
      <c r="T676" s="1">
        <v>1.087197</v>
      </c>
      <c r="U676" s="1">
        <v>71.370215999999999</v>
      </c>
      <c r="V676" s="1">
        <v>11.680555</v>
      </c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x14ac:dyDescent="0.25">
      <c r="A677" s="1" t="s">
        <v>112</v>
      </c>
      <c r="B677" s="1" t="s">
        <v>33</v>
      </c>
      <c r="C677" s="1" t="s">
        <v>113</v>
      </c>
      <c r="D677" s="1" t="s">
        <v>114</v>
      </c>
      <c r="E677" s="1">
        <v>2016</v>
      </c>
      <c r="F677" s="1">
        <v>36</v>
      </c>
      <c r="G677" s="1">
        <v>0</v>
      </c>
      <c r="H677" s="1"/>
      <c r="I677" s="1">
        <v>0</v>
      </c>
      <c r="J677" s="1">
        <v>18730118</v>
      </c>
      <c r="K677" s="1">
        <v>6.2672191000000002</v>
      </c>
      <c r="L677" s="2">
        <v>317000000</v>
      </c>
      <c r="M677" s="2">
        <v>429900000</v>
      </c>
      <c r="N677" s="2">
        <v>324500000</v>
      </c>
      <c r="O677" s="2">
        <v>385900000</v>
      </c>
      <c r="P677" s="1">
        <v>0.97683299999999995</v>
      </c>
      <c r="Q677" s="1">
        <v>1.1140857</v>
      </c>
      <c r="R677" s="1">
        <v>44020076</v>
      </c>
      <c r="S677" s="1">
        <v>0.11408566000000001</v>
      </c>
      <c r="T677" s="1">
        <v>0.87757428999999998</v>
      </c>
      <c r="U677" s="1">
        <v>84.788253999999995</v>
      </c>
      <c r="V677" s="1">
        <v>11.334962000000001</v>
      </c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x14ac:dyDescent="0.25">
      <c r="A678" s="1" t="s">
        <v>112</v>
      </c>
      <c r="B678" s="1" t="s">
        <v>33</v>
      </c>
      <c r="C678" s="1" t="s">
        <v>113</v>
      </c>
      <c r="D678" s="1" t="s">
        <v>114</v>
      </c>
      <c r="E678" s="1">
        <v>2017</v>
      </c>
      <c r="F678" s="1">
        <v>36</v>
      </c>
      <c r="G678" s="1">
        <v>0</v>
      </c>
      <c r="H678" s="1"/>
      <c r="I678" s="1">
        <v>0</v>
      </c>
      <c r="J678" s="1">
        <v>19002594</v>
      </c>
      <c r="K678" s="1">
        <v>6.1274458999999997</v>
      </c>
      <c r="L678" s="2">
        <v>332400000</v>
      </c>
      <c r="M678" s="2">
        <v>434600000</v>
      </c>
      <c r="N678" s="2">
        <v>327000000</v>
      </c>
      <c r="O678" s="2">
        <v>374700000</v>
      </c>
      <c r="P678" s="1">
        <v>1.0164873999999999</v>
      </c>
      <c r="Q678" s="1">
        <v>1.1597938999999999</v>
      </c>
      <c r="R678" s="1">
        <v>59880173</v>
      </c>
      <c r="S678" s="1">
        <v>0.15979388999999999</v>
      </c>
      <c r="T678" s="1">
        <v>1.0961487999999999</v>
      </c>
      <c r="U678" s="1">
        <v>81.206965999999994</v>
      </c>
      <c r="V678" s="1">
        <v>8.1258192000000005</v>
      </c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x14ac:dyDescent="0.25">
      <c r="A679" s="1" t="s">
        <v>112</v>
      </c>
      <c r="B679" s="1" t="s">
        <v>33</v>
      </c>
      <c r="C679" s="1" t="s">
        <v>113</v>
      </c>
      <c r="D679" s="1" t="s">
        <v>114</v>
      </c>
      <c r="E679" s="1">
        <v>2018</v>
      </c>
      <c r="F679" s="1">
        <v>36</v>
      </c>
      <c r="G679" s="1">
        <v>0</v>
      </c>
      <c r="H679" s="1"/>
      <c r="I679" s="1">
        <v>0</v>
      </c>
      <c r="J679" s="1">
        <v>19003441</v>
      </c>
      <c r="K679" s="1">
        <v>6.7364240999999998</v>
      </c>
      <c r="L679" s="2">
        <v>350900000</v>
      </c>
      <c r="M679" s="2">
        <v>469900000</v>
      </c>
      <c r="N679" s="2">
        <v>337600000</v>
      </c>
      <c r="O679" s="2">
        <v>379400000</v>
      </c>
      <c r="P679" s="1">
        <v>1.0394270999999999</v>
      </c>
      <c r="Q679" s="1">
        <v>1.2385808</v>
      </c>
      <c r="R679" s="1">
        <v>90510174</v>
      </c>
      <c r="S679" s="1">
        <v>0.23858078999999999</v>
      </c>
      <c r="T679" s="1">
        <v>0.76313282999999998</v>
      </c>
      <c r="U679" s="1">
        <v>80.025086000000002</v>
      </c>
      <c r="V679" s="1">
        <v>7.9549237000000002</v>
      </c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x14ac:dyDescent="0.25">
      <c r="A680" s="1" t="s">
        <v>112</v>
      </c>
      <c r="B680" s="1" t="s">
        <v>33</v>
      </c>
      <c r="C680" s="1" t="s">
        <v>113</v>
      </c>
      <c r="D680" s="1" t="s">
        <v>114</v>
      </c>
      <c r="E680" s="1">
        <v>2019</v>
      </c>
      <c r="F680" s="1">
        <v>36</v>
      </c>
      <c r="G680" s="1">
        <v>0</v>
      </c>
      <c r="H680" s="1"/>
      <c r="I680" s="1">
        <v>0</v>
      </c>
      <c r="J680" s="1">
        <v>19783380</v>
      </c>
      <c r="K680" s="1">
        <v>6.9575377999999999</v>
      </c>
      <c r="L680" s="2">
        <v>378700000</v>
      </c>
      <c r="M680" s="2">
        <v>511400000</v>
      </c>
      <c r="N680" s="2">
        <v>350200000</v>
      </c>
      <c r="O680" s="2">
        <v>400800000</v>
      </c>
      <c r="P680" s="1">
        <v>1.0812122</v>
      </c>
      <c r="Q680" s="1">
        <v>1.2760724000000001</v>
      </c>
      <c r="R680" s="2">
        <v>110600000</v>
      </c>
      <c r="S680" s="1">
        <v>0.27607241999999999</v>
      </c>
      <c r="T680" s="1">
        <v>0.74494070999999995</v>
      </c>
      <c r="U680" s="1">
        <v>84.227114</v>
      </c>
      <c r="V680" s="1">
        <v>11.59633</v>
      </c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x14ac:dyDescent="0.25">
      <c r="A681" s="1" t="s">
        <v>112</v>
      </c>
      <c r="B681" s="1" t="s">
        <v>33</v>
      </c>
      <c r="C681" s="1" t="s">
        <v>113</v>
      </c>
      <c r="D681" s="1" t="s">
        <v>114</v>
      </c>
      <c r="E681" s="1">
        <v>2020</v>
      </c>
      <c r="F681" s="1">
        <v>36</v>
      </c>
      <c r="G681" s="1">
        <v>0</v>
      </c>
      <c r="H681" s="1"/>
      <c r="I681" s="1">
        <v>0</v>
      </c>
      <c r="J681" s="1">
        <v>7415203</v>
      </c>
      <c r="K681" s="1">
        <v>13.278173000000001</v>
      </c>
      <c r="L681" s="2">
        <v>218600000</v>
      </c>
      <c r="M681" s="2">
        <v>381200000</v>
      </c>
      <c r="N681" s="2">
        <v>334900000</v>
      </c>
      <c r="O681" s="2">
        <v>383200000</v>
      </c>
      <c r="P681" s="1">
        <v>0.65294735000000004</v>
      </c>
      <c r="Q681" s="1">
        <v>0.99467039000000002</v>
      </c>
      <c r="R681" s="1">
        <v>-2042356</v>
      </c>
      <c r="S681" s="1">
        <v>-5.3296100000000003E-3</v>
      </c>
      <c r="T681" s="1">
        <v>5.2621999999999999E-4</v>
      </c>
      <c r="U681" s="1">
        <v>199.77552</v>
      </c>
      <c r="V681" s="1">
        <v>28.255901000000001</v>
      </c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x14ac:dyDescent="0.25">
      <c r="A682" s="1" t="s">
        <v>115</v>
      </c>
      <c r="B682" s="1" t="s">
        <v>23</v>
      </c>
      <c r="C682" s="1" t="s">
        <v>116</v>
      </c>
      <c r="D682" s="1" t="s">
        <v>117</v>
      </c>
      <c r="E682" s="1">
        <v>2001</v>
      </c>
      <c r="F682" s="1">
        <v>6</v>
      </c>
      <c r="G682" s="1">
        <v>0</v>
      </c>
      <c r="H682" s="1"/>
      <c r="I682" s="1">
        <v>0</v>
      </c>
      <c r="J682" s="1">
        <v>4209465</v>
      </c>
      <c r="K682" s="1">
        <v>4.0305385999999999</v>
      </c>
      <c r="L682" s="1">
        <v>53692718</v>
      </c>
      <c r="M682" s="1">
        <v>74421839</v>
      </c>
      <c r="N682" s="1">
        <v>32707352</v>
      </c>
      <c r="O682" s="1">
        <v>68904074</v>
      </c>
      <c r="P682" s="1">
        <v>1.6416101000000001</v>
      </c>
      <c r="Q682" s="1">
        <v>1.0800789</v>
      </c>
      <c r="R682" s="1">
        <v>5517765</v>
      </c>
      <c r="S682" s="1">
        <v>8.0078940000000001E-2</v>
      </c>
      <c r="T682" s="1">
        <v>6.0112294999999998</v>
      </c>
      <c r="U682" s="1">
        <v>98.501676000000003</v>
      </c>
      <c r="V682" s="1">
        <v>7.5151377000000004</v>
      </c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x14ac:dyDescent="0.25">
      <c r="A683" s="1" t="s">
        <v>115</v>
      </c>
      <c r="B683" s="1" t="s">
        <v>23</v>
      </c>
      <c r="C683" s="1" t="s">
        <v>116</v>
      </c>
      <c r="D683" s="1" t="s">
        <v>117</v>
      </c>
      <c r="E683" s="1">
        <v>2002</v>
      </c>
      <c r="F683" s="1">
        <v>6</v>
      </c>
      <c r="G683" s="1">
        <v>0</v>
      </c>
      <c r="H683" s="1"/>
      <c r="I683" s="1">
        <v>0</v>
      </c>
      <c r="J683" s="1">
        <v>4009959</v>
      </c>
      <c r="K683" s="1">
        <v>4.4381994999999996</v>
      </c>
      <c r="L683" s="1">
        <v>52896940</v>
      </c>
      <c r="M683" s="1">
        <v>71252144</v>
      </c>
      <c r="N683" s="1">
        <v>33446786</v>
      </c>
      <c r="O683" s="1">
        <v>71991113</v>
      </c>
      <c r="P683" s="1">
        <v>1.5815254000000001</v>
      </c>
      <c r="Q683" s="1">
        <v>0.98973526999999994</v>
      </c>
      <c r="R683" s="1">
        <v>-738969</v>
      </c>
      <c r="S683" s="1">
        <v>-1.026473E-2</v>
      </c>
      <c r="T683" s="1">
        <v>4.8138348000000004</v>
      </c>
      <c r="U683" s="1">
        <v>78.107059000000007</v>
      </c>
      <c r="V683" s="1">
        <v>30.792314999999999</v>
      </c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x14ac:dyDescent="0.25">
      <c r="A684" s="1" t="s">
        <v>115</v>
      </c>
      <c r="B684" s="1" t="s">
        <v>23</v>
      </c>
      <c r="C684" s="1" t="s">
        <v>116</v>
      </c>
      <c r="D684" s="1" t="s">
        <v>117</v>
      </c>
      <c r="E684" s="1">
        <v>2003</v>
      </c>
      <c r="F684" s="1">
        <v>6</v>
      </c>
      <c r="G684" s="1">
        <v>0</v>
      </c>
      <c r="H684" s="1"/>
      <c r="I684" s="1">
        <v>0</v>
      </c>
      <c r="J684" s="1">
        <v>3943236</v>
      </c>
      <c r="K684" s="1">
        <v>7.0313315999999997</v>
      </c>
      <c r="L684" s="1">
        <v>64011197</v>
      </c>
      <c r="M684" s="1">
        <v>81612839</v>
      </c>
      <c r="N684" s="1">
        <v>35475355</v>
      </c>
      <c r="O684" s="1">
        <v>71670913</v>
      </c>
      <c r="P684" s="1">
        <v>1.8043849999999999</v>
      </c>
      <c r="Q684" s="1">
        <v>1.1387163</v>
      </c>
      <c r="R684" s="1">
        <v>9941926</v>
      </c>
      <c r="S684" s="1">
        <v>0.13871633</v>
      </c>
      <c r="T684" s="1">
        <v>5.6447608000000002</v>
      </c>
      <c r="U684" s="1">
        <v>75.753563</v>
      </c>
      <c r="V684" s="1">
        <v>8.4190565999999993</v>
      </c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x14ac:dyDescent="0.25">
      <c r="A685" s="1" t="s">
        <v>115</v>
      </c>
      <c r="B685" s="1" t="s">
        <v>23</v>
      </c>
      <c r="C685" s="1" t="s">
        <v>116</v>
      </c>
      <c r="D685" s="1" t="s">
        <v>117</v>
      </c>
      <c r="E685" s="1">
        <v>2004</v>
      </c>
      <c r="F685" s="1">
        <v>6</v>
      </c>
      <c r="G685" s="1">
        <v>0</v>
      </c>
      <c r="H685" s="1"/>
      <c r="I685" s="1">
        <v>0</v>
      </c>
      <c r="J685" s="1">
        <v>4298703</v>
      </c>
      <c r="K685" s="1">
        <v>5.7539141000000003</v>
      </c>
      <c r="L685" s="1">
        <v>63918332</v>
      </c>
      <c r="M685" s="1">
        <v>81667249</v>
      </c>
      <c r="N685" s="1">
        <v>34755505</v>
      </c>
      <c r="O685" s="1">
        <v>65038720</v>
      </c>
      <c r="P685" s="1">
        <v>1.8390850999999999</v>
      </c>
      <c r="Q685" s="1">
        <v>1.2556712000000001</v>
      </c>
      <c r="R685" s="1">
        <v>16628529</v>
      </c>
      <c r="S685" s="1">
        <v>0.25567121999999998</v>
      </c>
      <c r="T685" s="1">
        <v>6.2407000000000004</v>
      </c>
      <c r="U685" s="1">
        <v>68.578941999999998</v>
      </c>
      <c r="V685" s="1">
        <v>16.970364</v>
      </c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x14ac:dyDescent="0.25">
      <c r="A686" s="1" t="s">
        <v>115</v>
      </c>
      <c r="B686" s="1" t="s">
        <v>23</v>
      </c>
      <c r="C686" s="1" t="s">
        <v>116</v>
      </c>
      <c r="D686" s="1" t="s">
        <v>117</v>
      </c>
      <c r="E686" s="1">
        <v>2005</v>
      </c>
      <c r="F686" s="1">
        <v>6</v>
      </c>
      <c r="G686" s="1">
        <v>0</v>
      </c>
      <c r="H686" s="1"/>
      <c r="I686" s="1">
        <v>0</v>
      </c>
      <c r="J686" s="1">
        <v>4563251</v>
      </c>
      <c r="K686" s="1">
        <v>5.1785315000000001</v>
      </c>
      <c r="L686" s="1">
        <v>66351210</v>
      </c>
      <c r="M686" s="1">
        <v>87526015</v>
      </c>
      <c r="N686" s="1">
        <v>36576563</v>
      </c>
      <c r="O686" s="1">
        <v>70839728</v>
      </c>
      <c r="P686" s="1">
        <v>1.8140362000000001</v>
      </c>
      <c r="Q686" s="1">
        <v>1.2355498</v>
      </c>
      <c r="R686" s="1">
        <v>16686287</v>
      </c>
      <c r="S686" s="1">
        <v>0.23554985000000001</v>
      </c>
      <c r="T686" s="1">
        <v>5.5884283000000003</v>
      </c>
      <c r="U686" s="1">
        <v>60.213481999999999</v>
      </c>
      <c r="V686" s="1">
        <v>7.4544324</v>
      </c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x14ac:dyDescent="0.25">
      <c r="A687" s="1" t="s">
        <v>115</v>
      </c>
      <c r="B687" s="1" t="s">
        <v>23</v>
      </c>
      <c r="C687" s="1" t="s">
        <v>116</v>
      </c>
      <c r="D687" s="1" t="s">
        <v>117</v>
      </c>
      <c r="E687" s="1">
        <v>2006</v>
      </c>
      <c r="F687" s="1">
        <v>6</v>
      </c>
      <c r="G687" s="1">
        <v>0</v>
      </c>
      <c r="H687" s="1"/>
      <c r="I687" s="1">
        <v>0</v>
      </c>
      <c r="J687" s="1">
        <v>4779474</v>
      </c>
      <c r="K687" s="1">
        <v>5.0267469</v>
      </c>
      <c r="L687" s="1">
        <v>70961544</v>
      </c>
      <c r="M687" s="1">
        <v>92587340</v>
      </c>
      <c r="N687" s="1">
        <v>40473581</v>
      </c>
      <c r="O687" s="1">
        <v>73484199</v>
      </c>
      <c r="P687" s="1">
        <v>1.7532806000000001</v>
      </c>
      <c r="Q687" s="1">
        <v>1.2599625999999999</v>
      </c>
      <c r="R687" s="1">
        <v>19103141</v>
      </c>
      <c r="S687" s="1">
        <v>0.25996257</v>
      </c>
      <c r="T687" s="1">
        <v>1.8018080000000001</v>
      </c>
      <c r="U687" s="1">
        <v>53.046661999999998</v>
      </c>
      <c r="V687" s="1">
        <v>4.2787509999999997</v>
      </c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x14ac:dyDescent="0.25">
      <c r="A688" s="1" t="s">
        <v>115</v>
      </c>
      <c r="B688" s="1" t="s">
        <v>23</v>
      </c>
      <c r="C688" s="1" t="s">
        <v>116</v>
      </c>
      <c r="D688" s="1" t="s">
        <v>117</v>
      </c>
      <c r="E688" s="1">
        <v>2007</v>
      </c>
      <c r="F688" s="1">
        <v>6</v>
      </c>
      <c r="G688" s="1">
        <v>0</v>
      </c>
      <c r="H688" s="1"/>
      <c r="I688" s="1">
        <v>0</v>
      </c>
      <c r="J688" s="1">
        <v>4887925</v>
      </c>
      <c r="K688" s="1">
        <v>4.8047484000000003</v>
      </c>
      <c r="L688" s="1">
        <v>74892040</v>
      </c>
      <c r="M688" s="2">
        <v>105500000</v>
      </c>
      <c r="N688" s="1">
        <v>44233658</v>
      </c>
      <c r="O688" s="1">
        <v>77042113</v>
      </c>
      <c r="P688" s="1">
        <v>1.6931008000000001</v>
      </c>
      <c r="Q688" s="1">
        <v>1.3689975000000001</v>
      </c>
      <c r="R688" s="1">
        <v>28428350</v>
      </c>
      <c r="S688" s="1">
        <v>0.36899754000000001</v>
      </c>
      <c r="T688" s="1">
        <v>2.1057779000000001</v>
      </c>
      <c r="U688" s="1">
        <v>51.396143000000002</v>
      </c>
      <c r="V688" s="1">
        <v>0</v>
      </c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x14ac:dyDescent="0.25">
      <c r="A689" s="1" t="s">
        <v>115</v>
      </c>
      <c r="B689" s="1" t="s">
        <v>23</v>
      </c>
      <c r="C689" s="1" t="s">
        <v>116</v>
      </c>
      <c r="D689" s="1" t="s">
        <v>117</v>
      </c>
      <c r="E689" s="1">
        <v>2008</v>
      </c>
      <c r="F689" s="1">
        <v>6</v>
      </c>
      <c r="G689" s="1">
        <v>0</v>
      </c>
      <c r="H689" s="1"/>
      <c r="I689" s="1">
        <v>0</v>
      </c>
      <c r="J689" s="1">
        <v>4648000</v>
      </c>
      <c r="K689" s="1">
        <v>4.0507688999999996</v>
      </c>
      <c r="L689" s="1">
        <v>72793000</v>
      </c>
      <c r="M689" s="2">
        <v>114500000</v>
      </c>
      <c r="N689" s="1">
        <v>53370653</v>
      </c>
      <c r="O689" s="1">
        <v>59816599</v>
      </c>
      <c r="P689" s="1">
        <v>1.3639144000000001</v>
      </c>
      <c r="Q689" s="1">
        <v>1.9141436999999999</v>
      </c>
      <c r="R689" s="1">
        <v>54680966</v>
      </c>
      <c r="S689" s="1">
        <v>0.91414368000000001</v>
      </c>
      <c r="T689" s="1">
        <v>7.3744710000000005E-2</v>
      </c>
      <c r="U689" s="1">
        <v>51.478636000000002</v>
      </c>
      <c r="V689" s="1">
        <v>0</v>
      </c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x14ac:dyDescent="0.25">
      <c r="A690" s="1" t="s">
        <v>115</v>
      </c>
      <c r="B690" s="1" t="s">
        <v>23</v>
      </c>
      <c r="C690" s="1" t="s">
        <v>116</v>
      </c>
      <c r="D690" s="1" t="s">
        <v>117</v>
      </c>
      <c r="E690" s="1">
        <v>2009</v>
      </c>
      <c r="F690" s="1">
        <v>6</v>
      </c>
      <c r="G690" s="1">
        <v>0</v>
      </c>
      <c r="H690" s="1"/>
      <c r="I690" s="1">
        <v>0</v>
      </c>
      <c r="J690" s="1">
        <v>4385780</v>
      </c>
      <c r="K690" s="1">
        <v>5.2449545999999998</v>
      </c>
      <c r="L690" s="1">
        <v>77430889</v>
      </c>
      <c r="M690" s="2">
        <v>119100000</v>
      </c>
      <c r="N690" s="1">
        <v>74757462</v>
      </c>
      <c r="O690" s="1">
        <v>88098031</v>
      </c>
      <c r="P690" s="1">
        <v>1.0357613000000001</v>
      </c>
      <c r="Q690" s="1">
        <v>1.3519190999999999</v>
      </c>
      <c r="R690" s="1">
        <v>31003379</v>
      </c>
      <c r="S690" s="1">
        <v>0.35191908999999999</v>
      </c>
      <c r="T690" s="1">
        <v>2.7512729999999999E-2</v>
      </c>
      <c r="U690" s="1">
        <v>49.309448000000003</v>
      </c>
      <c r="V690" s="1">
        <v>5.5634345999999999</v>
      </c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x14ac:dyDescent="0.25">
      <c r="A691" s="1" t="s">
        <v>115</v>
      </c>
      <c r="B691" s="1" t="s">
        <v>23</v>
      </c>
      <c r="C691" s="1" t="s">
        <v>116</v>
      </c>
      <c r="D691" s="1" t="s">
        <v>117</v>
      </c>
      <c r="E691" s="1">
        <v>2010</v>
      </c>
      <c r="F691" s="1">
        <v>6</v>
      </c>
      <c r="G691" s="1">
        <v>0</v>
      </c>
      <c r="H691" s="1"/>
      <c r="I691" s="1">
        <v>0</v>
      </c>
      <c r="J691" s="1">
        <v>4487336</v>
      </c>
      <c r="K691" s="1">
        <v>5.4966853000000002</v>
      </c>
      <c r="L691" s="1">
        <v>78800619</v>
      </c>
      <c r="M691" s="2">
        <v>141500000</v>
      </c>
      <c r="N691" s="1">
        <v>79811742</v>
      </c>
      <c r="O691" s="1">
        <v>94437016</v>
      </c>
      <c r="P691" s="1">
        <v>0.98733115000000005</v>
      </c>
      <c r="Q691" s="1">
        <v>1.4987645000000001</v>
      </c>
      <c r="R691" s="1">
        <v>47101831</v>
      </c>
      <c r="S691" s="1">
        <v>0.4987645</v>
      </c>
      <c r="T691" s="1">
        <v>0.30106229000000001</v>
      </c>
      <c r="U691" s="1">
        <v>64.799025999999998</v>
      </c>
      <c r="V691" s="1">
        <v>16.516406</v>
      </c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x14ac:dyDescent="0.25">
      <c r="A692" s="1" t="s">
        <v>115</v>
      </c>
      <c r="B692" s="1" t="s">
        <v>23</v>
      </c>
      <c r="C692" s="1" t="s">
        <v>116</v>
      </c>
      <c r="D692" s="1" t="s">
        <v>117</v>
      </c>
      <c r="E692" s="1">
        <v>2011</v>
      </c>
      <c r="F692" s="1">
        <v>6</v>
      </c>
      <c r="G692" s="1">
        <v>0</v>
      </c>
      <c r="H692" s="1"/>
      <c r="I692" s="1">
        <v>0</v>
      </c>
      <c r="J692" s="1">
        <v>4724974</v>
      </c>
      <c r="K692" s="1">
        <v>6.1673119999999999</v>
      </c>
      <c r="L692" s="1">
        <v>86721690</v>
      </c>
      <c r="M692" s="2">
        <v>125200000</v>
      </c>
      <c r="N692" s="1">
        <v>88119123</v>
      </c>
      <c r="O692" s="1">
        <v>97590065</v>
      </c>
      <c r="P692" s="1">
        <v>0.98414155000000003</v>
      </c>
      <c r="Q692" s="1">
        <v>1.2824728999999999</v>
      </c>
      <c r="R692" s="1">
        <v>27566547</v>
      </c>
      <c r="S692" s="1">
        <v>0.28247287999999998</v>
      </c>
      <c r="T692" s="1">
        <v>0.28208501000000002</v>
      </c>
      <c r="U692" s="1">
        <v>54.770037000000002</v>
      </c>
      <c r="V692" s="1">
        <v>14.156072</v>
      </c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x14ac:dyDescent="0.25">
      <c r="A693" s="1" t="s">
        <v>115</v>
      </c>
      <c r="B693" s="1" t="s">
        <v>23</v>
      </c>
      <c r="C693" s="1" t="s">
        <v>116</v>
      </c>
      <c r="D693" s="1" t="s">
        <v>117</v>
      </c>
      <c r="E693" s="1">
        <v>2012</v>
      </c>
      <c r="F693" s="1">
        <v>6</v>
      </c>
      <c r="G693" s="1">
        <v>0</v>
      </c>
      <c r="H693" s="1"/>
      <c r="I693" s="1">
        <v>0</v>
      </c>
      <c r="J693" s="1">
        <v>4883374</v>
      </c>
      <c r="K693" s="1">
        <v>3.8633836000000001</v>
      </c>
      <c r="L693" s="1">
        <v>80164632</v>
      </c>
      <c r="M693" s="2">
        <v>108800000</v>
      </c>
      <c r="N693" s="1">
        <v>96315109</v>
      </c>
      <c r="O693" s="2">
        <v>106700000</v>
      </c>
      <c r="P693" s="1">
        <v>0.83231626999999997</v>
      </c>
      <c r="Q693" s="1">
        <v>1.0196999</v>
      </c>
      <c r="R693" s="1">
        <v>2102748</v>
      </c>
      <c r="S693" s="1">
        <v>1.9699879999999999E-2</v>
      </c>
      <c r="T693" s="1">
        <v>0.32877221000000001</v>
      </c>
      <c r="U693" s="1">
        <v>47.326236000000002</v>
      </c>
      <c r="V693" s="1">
        <v>14.041731</v>
      </c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x14ac:dyDescent="0.25">
      <c r="A694" s="1" t="s">
        <v>115</v>
      </c>
      <c r="B694" s="1" t="s">
        <v>23</v>
      </c>
      <c r="C694" s="1" t="s">
        <v>116</v>
      </c>
      <c r="D694" s="1" t="s">
        <v>117</v>
      </c>
      <c r="E694" s="1">
        <v>2013</v>
      </c>
      <c r="F694" s="1">
        <v>6</v>
      </c>
      <c r="G694" s="1">
        <v>0</v>
      </c>
      <c r="H694" s="1"/>
      <c r="I694" s="1">
        <v>0</v>
      </c>
      <c r="J694" s="1">
        <v>5037975</v>
      </c>
      <c r="K694" s="1">
        <v>6.5123601999999998</v>
      </c>
      <c r="L694" s="1">
        <v>96693380</v>
      </c>
      <c r="M694" s="2">
        <v>127100000</v>
      </c>
      <c r="N694" s="2">
        <v>101700000</v>
      </c>
      <c r="O694" s="2">
        <v>111700000</v>
      </c>
      <c r="P694" s="1">
        <v>0.95060465999999999</v>
      </c>
      <c r="Q694" s="1">
        <v>1.1381269000000001</v>
      </c>
      <c r="R694" s="1">
        <v>15425139</v>
      </c>
      <c r="S694" s="1">
        <v>0.13812694</v>
      </c>
      <c r="T694" s="1">
        <v>0.42761724000000001</v>
      </c>
      <c r="U694" s="1">
        <v>40.989339999999999</v>
      </c>
      <c r="V694" s="1">
        <v>12.507638</v>
      </c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x14ac:dyDescent="0.25">
      <c r="A695" s="1" t="s">
        <v>115</v>
      </c>
      <c r="B695" s="1" t="s">
        <v>23</v>
      </c>
      <c r="C695" s="1" t="s">
        <v>116</v>
      </c>
      <c r="D695" s="1" t="s">
        <v>117</v>
      </c>
      <c r="E695" s="1">
        <v>2014</v>
      </c>
      <c r="F695" s="1">
        <v>6</v>
      </c>
      <c r="G695" s="1">
        <v>0</v>
      </c>
      <c r="H695" s="1"/>
      <c r="I695" s="1">
        <v>0</v>
      </c>
      <c r="J695" s="1">
        <v>5311799</v>
      </c>
      <c r="K695" s="1">
        <v>7.5140041999999996</v>
      </c>
      <c r="L695" s="2">
        <v>108900000</v>
      </c>
      <c r="M695" s="2">
        <v>143800000</v>
      </c>
      <c r="N695" s="2">
        <v>105400000</v>
      </c>
      <c r="O695" s="2">
        <v>114200000</v>
      </c>
      <c r="P695" s="1">
        <v>1.0338493</v>
      </c>
      <c r="Q695" s="1">
        <v>1.2598925000000001</v>
      </c>
      <c r="R695" s="1">
        <v>29667763</v>
      </c>
      <c r="S695" s="1">
        <v>0.25989250000000003</v>
      </c>
      <c r="T695" s="1">
        <v>0.48697066999999999</v>
      </c>
      <c r="U695" s="1">
        <v>33.499218999999997</v>
      </c>
      <c r="V695" s="1">
        <v>11.914892</v>
      </c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x14ac:dyDescent="0.25">
      <c r="A696" s="1" t="s">
        <v>115</v>
      </c>
      <c r="B696" s="1" t="s">
        <v>23</v>
      </c>
      <c r="C696" s="1" t="s">
        <v>116</v>
      </c>
      <c r="D696" s="1" t="s">
        <v>117</v>
      </c>
      <c r="E696" s="1">
        <v>2015</v>
      </c>
      <c r="F696" s="1">
        <v>6</v>
      </c>
      <c r="G696" s="1">
        <v>0</v>
      </c>
      <c r="H696" s="1"/>
      <c r="I696" s="1">
        <v>0</v>
      </c>
      <c r="J696" s="1">
        <v>5604148</v>
      </c>
      <c r="K696" s="1">
        <v>7.6264234999999996</v>
      </c>
      <c r="L696" s="2">
        <v>115800000</v>
      </c>
      <c r="M696" s="2">
        <v>160900000</v>
      </c>
      <c r="N696" s="2">
        <v>107100000</v>
      </c>
      <c r="O696" s="2">
        <v>114500000</v>
      </c>
      <c r="P696" s="1">
        <v>1.0803502</v>
      </c>
      <c r="Q696" s="1">
        <v>1.4045472000000001</v>
      </c>
      <c r="R696" s="1">
        <v>46340394</v>
      </c>
      <c r="S696" s="1">
        <v>0.40454725000000002</v>
      </c>
      <c r="T696" s="1">
        <v>0.63579180000000002</v>
      </c>
      <c r="U696" s="1">
        <v>26.425825</v>
      </c>
      <c r="V696" s="1">
        <v>11.332655000000001</v>
      </c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x14ac:dyDescent="0.25">
      <c r="A697" s="1" t="s">
        <v>115</v>
      </c>
      <c r="B697" s="1" t="s">
        <v>23</v>
      </c>
      <c r="C697" s="1" t="s">
        <v>116</v>
      </c>
      <c r="D697" s="1" t="s">
        <v>117</v>
      </c>
      <c r="E697" s="1">
        <v>2016</v>
      </c>
      <c r="F697" s="1">
        <v>6</v>
      </c>
      <c r="G697" s="1">
        <v>0</v>
      </c>
      <c r="H697" s="1"/>
      <c r="I697" s="1">
        <v>0</v>
      </c>
      <c r="J697" s="1">
        <v>6141092</v>
      </c>
      <c r="K697" s="1">
        <v>5.2685158000000003</v>
      </c>
      <c r="L697" s="2">
        <v>112900000</v>
      </c>
      <c r="M697" s="2">
        <v>163000000</v>
      </c>
      <c r="N697" s="2">
        <v>109200000</v>
      </c>
      <c r="O697" s="2">
        <v>117800000</v>
      </c>
      <c r="P697" s="1">
        <v>1.0346902</v>
      </c>
      <c r="Q697" s="1">
        <v>1.3834491</v>
      </c>
      <c r="R697" s="1">
        <v>45179625</v>
      </c>
      <c r="S697" s="1">
        <v>0.38344913000000003</v>
      </c>
      <c r="T697" s="1">
        <v>0.74900597999999996</v>
      </c>
      <c r="U697" s="1">
        <v>52.414710999999997</v>
      </c>
      <c r="V697" s="1">
        <v>8.1729646999999996</v>
      </c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x14ac:dyDescent="0.25">
      <c r="A698" s="1" t="s">
        <v>115</v>
      </c>
      <c r="B698" s="1" t="s">
        <v>23</v>
      </c>
      <c r="C698" s="1" t="s">
        <v>116</v>
      </c>
      <c r="D698" s="1" t="s">
        <v>117</v>
      </c>
      <c r="E698" s="1">
        <v>2017</v>
      </c>
      <c r="F698" s="1">
        <v>6</v>
      </c>
      <c r="G698" s="1">
        <v>0</v>
      </c>
      <c r="H698" s="1"/>
      <c r="I698" s="1">
        <v>0</v>
      </c>
      <c r="J698" s="1">
        <v>6790099</v>
      </c>
      <c r="K698" s="1">
        <v>4.9648376000000001</v>
      </c>
      <c r="L698" s="2">
        <v>124100000</v>
      </c>
      <c r="M698" s="2">
        <v>178100000</v>
      </c>
      <c r="N698" s="2">
        <v>111100000</v>
      </c>
      <c r="O698" s="2">
        <v>121300000</v>
      </c>
      <c r="P698" s="1">
        <v>1.1165315</v>
      </c>
      <c r="Q698" s="1">
        <v>1.4687152999999999</v>
      </c>
      <c r="R698" s="1">
        <v>56840659</v>
      </c>
      <c r="S698" s="1">
        <v>0.46871528000000001</v>
      </c>
      <c r="T698" s="1">
        <v>0.94814125000000005</v>
      </c>
      <c r="U698" s="1">
        <v>46.331201999999998</v>
      </c>
      <c r="V698" s="1">
        <v>7.5334097</v>
      </c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x14ac:dyDescent="0.25">
      <c r="A699" s="1" t="s">
        <v>115</v>
      </c>
      <c r="B699" s="1" t="s">
        <v>23</v>
      </c>
      <c r="C699" s="1" t="s">
        <v>116</v>
      </c>
      <c r="D699" s="1" t="s">
        <v>117</v>
      </c>
      <c r="E699" s="1">
        <v>2018</v>
      </c>
      <c r="F699" s="1">
        <v>6</v>
      </c>
      <c r="G699" s="1">
        <v>0</v>
      </c>
      <c r="H699" s="1"/>
      <c r="I699" s="1">
        <v>0</v>
      </c>
      <c r="J699" s="1">
        <v>7466332</v>
      </c>
      <c r="K699" s="1">
        <v>6.7618827000000001</v>
      </c>
      <c r="L699" s="2">
        <v>150500000</v>
      </c>
      <c r="M699" s="2">
        <v>207600000</v>
      </c>
      <c r="N699" s="2">
        <v>120200000</v>
      </c>
      <c r="O699" s="2">
        <v>130400000</v>
      </c>
      <c r="P699" s="1">
        <v>1.2523531000000001</v>
      </c>
      <c r="Q699" s="1">
        <v>1.5924555</v>
      </c>
      <c r="R699" s="1">
        <v>77235100</v>
      </c>
      <c r="S699" s="1">
        <v>0.59245550000000002</v>
      </c>
      <c r="T699" s="1">
        <v>1.0078764</v>
      </c>
      <c r="U699" s="1">
        <v>38.385641</v>
      </c>
      <c r="V699" s="1">
        <v>4.6463435000000004</v>
      </c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x14ac:dyDescent="0.25">
      <c r="A700" s="1" t="s">
        <v>115</v>
      </c>
      <c r="B700" s="1" t="s">
        <v>23</v>
      </c>
      <c r="C700" s="1" t="s">
        <v>116</v>
      </c>
      <c r="D700" s="1" t="s">
        <v>117</v>
      </c>
      <c r="E700" s="1">
        <v>2019</v>
      </c>
      <c r="F700" s="1">
        <v>6</v>
      </c>
      <c r="G700" s="1">
        <v>0</v>
      </c>
      <c r="H700" s="1"/>
      <c r="I700" s="1">
        <v>0</v>
      </c>
      <c r="J700" s="1">
        <v>8596307</v>
      </c>
      <c r="K700" s="1">
        <v>6.8413143999999999</v>
      </c>
      <c r="L700" s="2">
        <v>165900000</v>
      </c>
      <c r="M700" s="2">
        <v>217300000</v>
      </c>
      <c r="N700" s="2">
        <v>139600000</v>
      </c>
      <c r="O700" s="2">
        <v>152800000</v>
      </c>
      <c r="P700" s="1">
        <v>1.1888709</v>
      </c>
      <c r="Q700" s="1">
        <v>1.4217728000000001</v>
      </c>
      <c r="R700" s="1">
        <v>64456639</v>
      </c>
      <c r="S700" s="1">
        <v>0.42177282999999999</v>
      </c>
      <c r="T700" s="1">
        <v>1.2028241</v>
      </c>
      <c r="U700" s="1">
        <v>48.151465999999999</v>
      </c>
      <c r="V700" s="1">
        <v>5.2154721999999998</v>
      </c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x14ac:dyDescent="0.25">
      <c r="A701" s="1" t="s">
        <v>115</v>
      </c>
      <c r="B701" s="1" t="s">
        <v>23</v>
      </c>
      <c r="C701" s="1" t="s">
        <v>116</v>
      </c>
      <c r="D701" s="1" t="s">
        <v>117</v>
      </c>
      <c r="E701" s="1">
        <v>2020</v>
      </c>
      <c r="F701" s="1">
        <v>6</v>
      </c>
      <c r="G701" s="1">
        <v>0</v>
      </c>
      <c r="H701" s="1"/>
      <c r="I701" s="1">
        <v>0</v>
      </c>
      <c r="J701" s="1">
        <v>6858395</v>
      </c>
      <c r="K701" s="1">
        <v>6.8821133999999997</v>
      </c>
      <c r="L701" s="2">
        <v>139500000</v>
      </c>
      <c r="M701" s="2">
        <v>222500000</v>
      </c>
      <c r="N701" s="2">
        <v>138600000</v>
      </c>
      <c r="O701" s="2">
        <v>172700000</v>
      </c>
      <c r="P701" s="1">
        <v>1.0064310000000001</v>
      </c>
      <c r="Q701" s="1">
        <v>1.2886120999999999</v>
      </c>
      <c r="R701" s="1">
        <v>49835293</v>
      </c>
      <c r="S701" s="1">
        <v>0.28861212000000003</v>
      </c>
      <c r="T701" s="1">
        <v>1.7026831</v>
      </c>
      <c r="U701" s="1">
        <v>170.54499999999999</v>
      </c>
      <c r="V701" s="1">
        <v>7.6381288999999999</v>
      </c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x14ac:dyDescent="0.25">
      <c r="A702" s="1" t="s">
        <v>118</v>
      </c>
      <c r="B702" s="1" t="s">
        <v>23</v>
      </c>
      <c r="C702" s="1" t="s">
        <v>119</v>
      </c>
      <c r="D702" s="1" t="s">
        <v>120</v>
      </c>
      <c r="E702" s="1">
        <v>2001</v>
      </c>
      <c r="F702" s="1">
        <v>37</v>
      </c>
      <c r="G702" s="1">
        <v>0</v>
      </c>
      <c r="H702" s="1"/>
      <c r="I702" s="1">
        <v>0</v>
      </c>
      <c r="J702" s="1">
        <v>4767533</v>
      </c>
      <c r="K702" s="1">
        <v>7.7179162000000003</v>
      </c>
      <c r="L702" s="1">
        <v>58464193</v>
      </c>
      <c r="M702" s="1">
        <v>82062354</v>
      </c>
      <c r="N702" s="1">
        <v>39185332</v>
      </c>
      <c r="O702" s="1">
        <v>68689267</v>
      </c>
      <c r="P702" s="1">
        <v>1.4919918000000001</v>
      </c>
      <c r="Q702" s="1">
        <v>1.1946896</v>
      </c>
      <c r="R702" s="1">
        <v>13373087</v>
      </c>
      <c r="S702" s="1">
        <v>0.19468962000000001</v>
      </c>
      <c r="T702" s="1">
        <v>0.32267610000000002</v>
      </c>
      <c r="U702" s="1">
        <v>40.139114999999997</v>
      </c>
      <c r="V702" s="1">
        <v>4.2807839999999997</v>
      </c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x14ac:dyDescent="0.25">
      <c r="A703" s="1" t="s">
        <v>118</v>
      </c>
      <c r="B703" s="1" t="s">
        <v>23</v>
      </c>
      <c r="C703" s="1" t="s">
        <v>119</v>
      </c>
      <c r="D703" s="1" t="s">
        <v>120</v>
      </c>
      <c r="E703" s="1">
        <v>2002</v>
      </c>
      <c r="F703" s="1">
        <v>37</v>
      </c>
      <c r="G703" s="1">
        <v>0</v>
      </c>
      <c r="H703" s="1"/>
      <c r="I703" s="1">
        <v>0</v>
      </c>
      <c r="J703" s="1">
        <v>4598838</v>
      </c>
      <c r="K703" s="1">
        <v>9.7952524000000007</v>
      </c>
      <c r="L703" s="1">
        <v>65263696</v>
      </c>
      <c r="M703" s="1">
        <v>93469240</v>
      </c>
      <c r="N703" s="1">
        <v>42519616</v>
      </c>
      <c r="O703" s="1">
        <v>81388340</v>
      </c>
      <c r="P703" s="1">
        <v>1.5349079000000001</v>
      </c>
      <c r="Q703" s="1">
        <v>1.1484353</v>
      </c>
      <c r="R703" s="1">
        <v>12080900</v>
      </c>
      <c r="S703" s="1">
        <v>0.14843527000000001</v>
      </c>
      <c r="T703" s="1">
        <v>0.49118718</v>
      </c>
      <c r="U703" s="1">
        <v>39.993903000000003</v>
      </c>
      <c r="V703" s="1">
        <v>1.9233119000000001</v>
      </c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x14ac:dyDescent="0.25">
      <c r="A704" s="1" t="s">
        <v>118</v>
      </c>
      <c r="B704" s="1" t="s">
        <v>23</v>
      </c>
      <c r="C704" s="1" t="s">
        <v>119</v>
      </c>
      <c r="D704" s="1" t="s">
        <v>120</v>
      </c>
      <c r="E704" s="1">
        <v>2003</v>
      </c>
      <c r="F704" s="1">
        <v>37</v>
      </c>
      <c r="G704" s="1">
        <v>0</v>
      </c>
      <c r="H704" s="1"/>
      <c r="I704" s="1">
        <v>0</v>
      </c>
      <c r="J704" s="1">
        <v>4647706</v>
      </c>
      <c r="K704" s="1">
        <v>9.7280008999999996</v>
      </c>
      <c r="L704" s="1">
        <v>66356290</v>
      </c>
      <c r="M704" s="2">
        <v>108100000</v>
      </c>
      <c r="N704" s="1">
        <v>43313550</v>
      </c>
      <c r="O704" s="1">
        <v>82762803</v>
      </c>
      <c r="P704" s="1">
        <v>1.5319984</v>
      </c>
      <c r="Q704" s="1">
        <v>1.3055686</v>
      </c>
      <c r="R704" s="1">
        <v>25289712</v>
      </c>
      <c r="S704" s="1">
        <v>0.30556857999999998</v>
      </c>
      <c r="T704" s="1">
        <v>0.47579793999999997</v>
      </c>
      <c r="U704" s="1">
        <v>37.853386</v>
      </c>
      <c r="V704" s="1">
        <v>2.0225031000000002</v>
      </c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x14ac:dyDescent="0.25">
      <c r="A705" s="1" t="s">
        <v>118</v>
      </c>
      <c r="B705" s="1" t="s">
        <v>23</v>
      </c>
      <c r="C705" s="1" t="s">
        <v>119</v>
      </c>
      <c r="D705" s="1" t="s">
        <v>120</v>
      </c>
      <c r="E705" s="1">
        <v>2004</v>
      </c>
      <c r="F705" s="1">
        <v>37</v>
      </c>
      <c r="G705" s="1">
        <v>0</v>
      </c>
      <c r="H705" s="1"/>
      <c r="I705" s="1">
        <v>0</v>
      </c>
      <c r="J705" s="1">
        <v>4839400</v>
      </c>
      <c r="K705" s="1">
        <v>9.5951056000000001</v>
      </c>
      <c r="L705" s="1">
        <v>66373675</v>
      </c>
      <c r="M705" s="1">
        <v>90301277</v>
      </c>
      <c r="N705" s="1">
        <v>44876497</v>
      </c>
      <c r="O705" s="1">
        <v>86952191</v>
      </c>
      <c r="P705" s="1">
        <v>1.4790298</v>
      </c>
      <c r="Q705" s="1">
        <v>1.0385164</v>
      </c>
      <c r="R705" s="1">
        <v>3349086</v>
      </c>
      <c r="S705" s="1">
        <v>3.8516410000000001E-2</v>
      </c>
      <c r="T705" s="1">
        <v>0.48331210000000002</v>
      </c>
      <c r="U705" s="1">
        <v>34.584314999999997</v>
      </c>
      <c r="V705" s="1">
        <v>1.7696559000000001</v>
      </c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x14ac:dyDescent="0.25">
      <c r="A706" s="1" t="s">
        <v>118</v>
      </c>
      <c r="B706" s="1" t="s">
        <v>23</v>
      </c>
      <c r="C706" s="1" t="s">
        <v>119</v>
      </c>
      <c r="D706" s="1" t="s">
        <v>120</v>
      </c>
      <c r="E706" s="1">
        <v>2005</v>
      </c>
      <c r="F706" s="1">
        <v>37</v>
      </c>
      <c r="G706" s="1">
        <v>0</v>
      </c>
      <c r="H706" s="1"/>
      <c r="I706" s="1">
        <v>0</v>
      </c>
      <c r="J706" s="1">
        <v>3912884</v>
      </c>
      <c r="K706" s="1">
        <v>8.9884546000000007</v>
      </c>
      <c r="L706" s="1">
        <v>52926106</v>
      </c>
      <c r="M706" s="1">
        <v>96969012</v>
      </c>
      <c r="N706" s="1">
        <v>47521203</v>
      </c>
      <c r="O706" s="1">
        <v>91982479</v>
      </c>
      <c r="P706" s="1">
        <v>1.1137367</v>
      </c>
      <c r="Q706" s="1">
        <v>1.0542118</v>
      </c>
      <c r="R706" s="1">
        <v>4986533</v>
      </c>
      <c r="S706" s="1">
        <v>5.4211769999999999E-2</v>
      </c>
      <c r="T706" s="1">
        <v>0.31289130999999998</v>
      </c>
      <c r="U706" s="1">
        <v>52.751544000000003</v>
      </c>
      <c r="V706" s="1">
        <v>0</v>
      </c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x14ac:dyDescent="0.25">
      <c r="A707" s="1" t="s">
        <v>118</v>
      </c>
      <c r="B707" s="1" t="s">
        <v>23</v>
      </c>
      <c r="C707" s="1" t="s">
        <v>119</v>
      </c>
      <c r="D707" s="1" t="s">
        <v>120</v>
      </c>
      <c r="E707" s="1">
        <v>2006</v>
      </c>
      <c r="F707" s="1">
        <v>37</v>
      </c>
      <c r="G707" s="1">
        <v>0</v>
      </c>
      <c r="H707" s="1"/>
      <c r="I707" s="1">
        <v>0</v>
      </c>
      <c r="J707" s="1">
        <v>3127963</v>
      </c>
      <c r="K707" s="1">
        <v>9.9804572</v>
      </c>
      <c r="L707" s="1">
        <v>51352714</v>
      </c>
      <c r="M707" s="1">
        <v>76540070</v>
      </c>
      <c r="N707" s="1">
        <v>37392250</v>
      </c>
      <c r="O707" s="1">
        <v>84852088</v>
      </c>
      <c r="P707" s="1">
        <v>1.3733518</v>
      </c>
      <c r="Q707" s="1">
        <v>0.90204108999999999</v>
      </c>
      <c r="R707" s="1">
        <v>-8312018</v>
      </c>
      <c r="S707" s="1">
        <v>-9.7958909999999996E-2</v>
      </c>
      <c r="T707" s="1">
        <v>0.40153359999999999</v>
      </c>
      <c r="U707" s="1">
        <v>70.988112999999998</v>
      </c>
      <c r="V707" s="1">
        <v>3.5997868</v>
      </c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x14ac:dyDescent="0.25">
      <c r="A708" s="1" t="s">
        <v>118</v>
      </c>
      <c r="B708" s="1" t="s">
        <v>23</v>
      </c>
      <c r="C708" s="1" t="s">
        <v>119</v>
      </c>
      <c r="D708" s="1" t="s">
        <v>120</v>
      </c>
      <c r="E708" s="1">
        <v>2007</v>
      </c>
      <c r="F708" s="1">
        <v>37</v>
      </c>
      <c r="G708" s="1">
        <v>0</v>
      </c>
      <c r="H708" s="1"/>
      <c r="I708" s="1">
        <v>0</v>
      </c>
      <c r="J708" s="1">
        <v>3770246</v>
      </c>
      <c r="K708" s="1">
        <v>9.8992047000000003</v>
      </c>
      <c r="L708" s="1">
        <v>57766156</v>
      </c>
      <c r="M708" s="1">
        <v>90143695</v>
      </c>
      <c r="N708" s="1">
        <v>41746840</v>
      </c>
      <c r="O708" s="1">
        <v>87511641</v>
      </c>
      <c r="P708" s="1">
        <v>1.3837252</v>
      </c>
      <c r="Q708" s="1">
        <v>1.0300765999999999</v>
      </c>
      <c r="R708" s="1">
        <v>2632054</v>
      </c>
      <c r="S708" s="1">
        <v>3.0076619999999998E-2</v>
      </c>
      <c r="T708" s="1">
        <v>0.38965071000000001</v>
      </c>
      <c r="U708" s="1">
        <v>64.396223000000006</v>
      </c>
      <c r="V708" s="1">
        <v>23.116631999999999</v>
      </c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x14ac:dyDescent="0.25">
      <c r="A709" s="1" t="s">
        <v>118</v>
      </c>
      <c r="B709" s="1" t="s">
        <v>23</v>
      </c>
      <c r="C709" s="1" t="s">
        <v>119</v>
      </c>
      <c r="D709" s="1" t="s">
        <v>120</v>
      </c>
      <c r="E709" s="1">
        <v>2008</v>
      </c>
      <c r="F709" s="1">
        <v>37</v>
      </c>
      <c r="G709" s="1">
        <v>0</v>
      </c>
      <c r="H709" s="1"/>
      <c r="I709" s="1">
        <v>0</v>
      </c>
      <c r="J709" s="1">
        <v>3990374</v>
      </c>
      <c r="K709" s="1">
        <v>9.9607592999999994</v>
      </c>
      <c r="L709" s="1">
        <v>62096892</v>
      </c>
      <c r="M709" s="1">
        <v>87976550</v>
      </c>
      <c r="N709" s="1">
        <v>46277750</v>
      </c>
      <c r="O709" s="1">
        <v>92177234</v>
      </c>
      <c r="P709" s="1">
        <v>1.3418304000000001</v>
      </c>
      <c r="Q709" s="1">
        <v>0.95442817999999996</v>
      </c>
      <c r="R709" s="1">
        <v>-4200684</v>
      </c>
      <c r="S709" s="1">
        <v>-4.5571819999999999E-2</v>
      </c>
      <c r="T709" s="1">
        <v>0.36517745000000001</v>
      </c>
      <c r="U709" s="1">
        <v>59.481605000000002</v>
      </c>
      <c r="V709" s="1">
        <v>2.7603928999999998</v>
      </c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x14ac:dyDescent="0.25">
      <c r="A710" s="1" t="s">
        <v>118</v>
      </c>
      <c r="B710" s="1" t="s">
        <v>23</v>
      </c>
      <c r="C710" s="1" t="s">
        <v>119</v>
      </c>
      <c r="D710" s="1" t="s">
        <v>120</v>
      </c>
      <c r="E710" s="1">
        <v>2009</v>
      </c>
      <c r="F710" s="1">
        <v>37</v>
      </c>
      <c r="G710" s="1">
        <v>0</v>
      </c>
      <c r="H710" s="1"/>
      <c r="I710" s="1">
        <v>0</v>
      </c>
      <c r="J710" s="1">
        <v>3916746</v>
      </c>
      <c r="K710" s="1">
        <v>10.618195999999999</v>
      </c>
      <c r="L710" s="1">
        <v>64668950</v>
      </c>
      <c r="M710" s="1">
        <v>96599031</v>
      </c>
      <c r="N710" s="1">
        <v>75298837</v>
      </c>
      <c r="O710" s="1">
        <v>89089498</v>
      </c>
      <c r="P710" s="1">
        <v>0.85883065999999997</v>
      </c>
      <c r="Q710" s="1">
        <v>1.084292</v>
      </c>
      <c r="R710" s="1">
        <v>7509533</v>
      </c>
      <c r="S710" s="1">
        <v>8.4292010000000001E-2</v>
      </c>
      <c r="T710" s="1">
        <v>0.39640763000000001</v>
      </c>
      <c r="U710" s="1">
        <v>86.904882999999998</v>
      </c>
      <c r="V710" s="1">
        <v>61.837705999999997</v>
      </c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x14ac:dyDescent="0.25">
      <c r="A711" s="1" t="s">
        <v>118</v>
      </c>
      <c r="B711" s="1" t="s">
        <v>23</v>
      </c>
      <c r="C711" s="1" t="s">
        <v>119</v>
      </c>
      <c r="D711" s="1" t="s">
        <v>120</v>
      </c>
      <c r="E711" s="1">
        <v>2010</v>
      </c>
      <c r="F711" s="1">
        <v>37</v>
      </c>
      <c r="G711" s="1">
        <v>0</v>
      </c>
      <c r="H711" s="1"/>
      <c r="I711" s="1">
        <v>0</v>
      </c>
      <c r="J711" s="1">
        <v>4102138</v>
      </c>
      <c r="K711" s="1">
        <v>10.012153</v>
      </c>
      <c r="L711" s="1">
        <v>65626350</v>
      </c>
      <c r="M711" s="2">
        <v>117300000</v>
      </c>
      <c r="N711" s="1">
        <v>76758796</v>
      </c>
      <c r="O711" s="1">
        <v>90173917</v>
      </c>
      <c r="P711" s="1">
        <v>0.85496846999999998</v>
      </c>
      <c r="Q711" s="1">
        <v>1.3011547000000001</v>
      </c>
      <c r="R711" s="1">
        <v>27156300</v>
      </c>
      <c r="S711" s="1">
        <v>0.30115470999999999</v>
      </c>
      <c r="T711" s="1">
        <v>0.96489219000000004</v>
      </c>
      <c r="U711" s="1">
        <v>91.261871999999997</v>
      </c>
      <c r="V711" s="1">
        <v>10.836511</v>
      </c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x14ac:dyDescent="0.25">
      <c r="A712" s="1" t="s">
        <v>118</v>
      </c>
      <c r="B712" s="1" t="s">
        <v>23</v>
      </c>
      <c r="C712" s="1" t="s">
        <v>119</v>
      </c>
      <c r="D712" s="1" t="s">
        <v>120</v>
      </c>
      <c r="E712" s="1">
        <v>2011</v>
      </c>
      <c r="F712" s="1">
        <v>37</v>
      </c>
      <c r="G712" s="1">
        <v>0</v>
      </c>
      <c r="H712" s="1"/>
      <c r="I712" s="1">
        <v>0</v>
      </c>
      <c r="J712" s="1">
        <v>4280188</v>
      </c>
      <c r="K712" s="1">
        <v>7.5522622000000004</v>
      </c>
      <c r="L712" s="1">
        <v>58686513</v>
      </c>
      <c r="M712" s="2">
        <v>100100000</v>
      </c>
      <c r="N712" s="1">
        <v>73004391</v>
      </c>
      <c r="O712" s="1">
        <v>87291984</v>
      </c>
      <c r="P712" s="1">
        <v>0.80387648</v>
      </c>
      <c r="Q712" s="1">
        <v>1.1464671</v>
      </c>
      <c r="R712" s="1">
        <v>12785402</v>
      </c>
      <c r="S712" s="1">
        <v>0.14646708</v>
      </c>
      <c r="T712" s="1">
        <v>1.0927317999999999</v>
      </c>
      <c r="U712" s="1">
        <v>85.803809000000001</v>
      </c>
      <c r="V712" s="1">
        <v>12.008599999999999</v>
      </c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x14ac:dyDescent="0.25">
      <c r="A713" s="1" t="s">
        <v>118</v>
      </c>
      <c r="B713" s="1" t="s">
        <v>23</v>
      </c>
      <c r="C713" s="1" t="s">
        <v>119</v>
      </c>
      <c r="D713" s="1" t="s">
        <v>120</v>
      </c>
      <c r="E713" s="1">
        <v>2012</v>
      </c>
      <c r="F713" s="1">
        <v>37</v>
      </c>
      <c r="G713" s="1">
        <v>0</v>
      </c>
      <c r="H713" s="1"/>
      <c r="I713" s="1">
        <v>0</v>
      </c>
      <c r="J713" s="1">
        <v>4306707</v>
      </c>
      <c r="K713" s="1">
        <v>10.687457999999999</v>
      </c>
      <c r="L713" s="1">
        <v>74941709</v>
      </c>
      <c r="M713" s="2">
        <v>106800000</v>
      </c>
      <c r="N713" s="1">
        <v>79884723</v>
      </c>
      <c r="O713" s="1">
        <v>96056062</v>
      </c>
      <c r="P713" s="1">
        <v>0.93812315999999996</v>
      </c>
      <c r="Q713" s="1">
        <v>1.1119133000000001</v>
      </c>
      <c r="R713" s="1">
        <v>10749948</v>
      </c>
      <c r="S713" s="1">
        <v>0.11191327</v>
      </c>
      <c r="T713" s="1">
        <v>0.86206309000000003</v>
      </c>
      <c r="U713" s="1">
        <v>83.702149000000006</v>
      </c>
      <c r="V713" s="1">
        <v>11.860374</v>
      </c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x14ac:dyDescent="0.25">
      <c r="A714" s="1" t="s">
        <v>118</v>
      </c>
      <c r="B714" s="1" t="s">
        <v>23</v>
      </c>
      <c r="C714" s="1" t="s">
        <v>119</v>
      </c>
      <c r="D714" s="1" t="s">
        <v>120</v>
      </c>
      <c r="E714" s="1">
        <v>2013</v>
      </c>
      <c r="F714" s="1">
        <v>37</v>
      </c>
      <c r="G714" s="1">
        <v>0</v>
      </c>
      <c r="H714" s="1"/>
      <c r="I714" s="1">
        <v>0</v>
      </c>
      <c r="J714" s="1">
        <v>4598213</v>
      </c>
      <c r="K714" s="1">
        <v>8.8292470999999999</v>
      </c>
      <c r="L714" s="1">
        <v>73485005</v>
      </c>
      <c r="M714" s="2">
        <v>113800000</v>
      </c>
      <c r="N714" s="1">
        <v>86460778</v>
      </c>
      <c r="O714" s="2">
        <v>107800000</v>
      </c>
      <c r="P714" s="1">
        <v>0.84992301000000003</v>
      </c>
      <c r="Q714" s="1">
        <v>1.0557761999999999</v>
      </c>
      <c r="R714" s="1">
        <v>6013779</v>
      </c>
      <c r="S714" s="1">
        <v>5.5776190000000003E-2</v>
      </c>
      <c r="T714" s="1">
        <v>0.70190799000000004</v>
      </c>
      <c r="U714" s="1">
        <v>76.284690999999995</v>
      </c>
      <c r="V714" s="1">
        <v>11.098478</v>
      </c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x14ac:dyDescent="0.25">
      <c r="A715" s="1" t="s">
        <v>118</v>
      </c>
      <c r="B715" s="1" t="s">
        <v>23</v>
      </c>
      <c r="C715" s="1" t="s">
        <v>119</v>
      </c>
      <c r="D715" s="1" t="s">
        <v>120</v>
      </c>
      <c r="E715" s="1">
        <v>2014</v>
      </c>
      <c r="F715" s="1">
        <v>37</v>
      </c>
      <c r="G715" s="1">
        <v>0</v>
      </c>
      <c r="H715" s="1"/>
      <c r="I715" s="1">
        <v>0</v>
      </c>
      <c r="J715" s="1">
        <v>4892302</v>
      </c>
      <c r="K715" s="1">
        <v>7.8948152</v>
      </c>
      <c r="L715" s="1">
        <v>72856261</v>
      </c>
      <c r="M715" s="2">
        <v>114800000</v>
      </c>
      <c r="N715" s="1">
        <v>83010032</v>
      </c>
      <c r="O715" s="2">
        <v>104100000</v>
      </c>
      <c r="P715" s="1">
        <v>0.87768018999999997</v>
      </c>
      <c r="Q715" s="1">
        <v>1.1026786</v>
      </c>
      <c r="R715" s="1">
        <v>10690307</v>
      </c>
      <c r="S715" s="1">
        <v>0.10267858000000001</v>
      </c>
      <c r="T715" s="1">
        <v>0.63353059</v>
      </c>
      <c r="U715" s="1">
        <v>74.188719000000006</v>
      </c>
      <c r="V715" s="1">
        <v>10.423703</v>
      </c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x14ac:dyDescent="0.25">
      <c r="A716" s="1" t="s">
        <v>118</v>
      </c>
      <c r="B716" s="1" t="s">
        <v>23</v>
      </c>
      <c r="C716" s="1" t="s">
        <v>119</v>
      </c>
      <c r="D716" s="1" t="s">
        <v>120</v>
      </c>
      <c r="E716" s="1">
        <v>2015</v>
      </c>
      <c r="F716" s="1">
        <v>37</v>
      </c>
      <c r="G716" s="1">
        <v>0</v>
      </c>
      <c r="H716" s="1"/>
      <c r="I716" s="1">
        <v>0</v>
      </c>
      <c r="J716" s="1">
        <v>5344625</v>
      </c>
      <c r="K716" s="1">
        <v>7.7462986000000003</v>
      </c>
      <c r="L716" s="1">
        <v>75630391</v>
      </c>
      <c r="M716" s="2">
        <v>120000000</v>
      </c>
      <c r="N716" s="1">
        <v>83327039</v>
      </c>
      <c r="O716" s="2">
        <v>125100000</v>
      </c>
      <c r="P716" s="1">
        <v>0.90763324999999995</v>
      </c>
      <c r="Q716" s="1">
        <v>0.95933550999999995</v>
      </c>
      <c r="R716" s="1">
        <v>-5085715</v>
      </c>
      <c r="S716" s="1">
        <v>-4.0664489999999998E-2</v>
      </c>
      <c r="T716" s="1">
        <v>0.39742163000000003</v>
      </c>
      <c r="U716" s="1">
        <v>183.01727</v>
      </c>
      <c r="V716" s="1">
        <v>12.942712999999999</v>
      </c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x14ac:dyDescent="0.25">
      <c r="A717" s="1" t="s">
        <v>118</v>
      </c>
      <c r="B717" s="1" t="s">
        <v>23</v>
      </c>
      <c r="C717" s="1" t="s">
        <v>119</v>
      </c>
      <c r="D717" s="1" t="s">
        <v>120</v>
      </c>
      <c r="E717" s="1">
        <v>2016</v>
      </c>
      <c r="F717" s="1">
        <v>37</v>
      </c>
      <c r="G717" s="1">
        <v>0</v>
      </c>
      <c r="H717" s="1"/>
      <c r="I717" s="1">
        <v>0</v>
      </c>
      <c r="J717" s="1">
        <v>5579577</v>
      </c>
      <c r="K717" s="1">
        <v>7.4245367</v>
      </c>
      <c r="L717" s="1">
        <v>79416618</v>
      </c>
      <c r="M717" s="2">
        <v>145900000</v>
      </c>
      <c r="N717" s="1">
        <v>84029756</v>
      </c>
      <c r="O717" s="2">
        <v>101600000</v>
      </c>
      <c r="P717" s="1">
        <v>0.94510114000000001</v>
      </c>
      <c r="Q717" s="1">
        <v>1.4369286999999999</v>
      </c>
      <c r="R717" s="1">
        <v>44373649</v>
      </c>
      <c r="S717" s="1">
        <v>0.43692866000000002</v>
      </c>
      <c r="T717" s="1">
        <v>0.58790463000000004</v>
      </c>
      <c r="U717" s="1">
        <v>166.74113</v>
      </c>
      <c r="V717" s="1">
        <v>6.6909622000000004</v>
      </c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x14ac:dyDescent="0.25">
      <c r="A718" s="1" t="s">
        <v>118</v>
      </c>
      <c r="B718" s="1" t="s">
        <v>23</v>
      </c>
      <c r="C718" s="1" t="s">
        <v>119</v>
      </c>
      <c r="D718" s="1" t="s">
        <v>120</v>
      </c>
      <c r="E718" s="1">
        <v>2017</v>
      </c>
      <c r="F718" s="1">
        <v>37</v>
      </c>
      <c r="G718" s="1">
        <v>0</v>
      </c>
      <c r="H718" s="1"/>
      <c r="I718" s="1">
        <v>0</v>
      </c>
      <c r="J718" s="1">
        <v>6005027</v>
      </c>
      <c r="K718" s="1">
        <v>6.1838087000000002</v>
      </c>
      <c r="L718" s="1">
        <v>78485562</v>
      </c>
      <c r="M718" s="2">
        <v>149800000</v>
      </c>
      <c r="N718" s="1">
        <v>80160604</v>
      </c>
      <c r="O718" s="1">
        <v>98024650</v>
      </c>
      <c r="P718" s="1">
        <v>0.97910392000000002</v>
      </c>
      <c r="Q718" s="1">
        <v>1.5279444</v>
      </c>
      <c r="R718" s="1">
        <v>51751562</v>
      </c>
      <c r="S718" s="1">
        <v>0.52794437000000005</v>
      </c>
      <c r="T718" s="1">
        <v>0.63641093999999998</v>
      </c>
      <c r="U718" s="1">
        <v>207.23070999999999</v>
      </c>
      <c r="V718" s="1">
        <v>6.8824984000000002</v>
      </c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x14ac:dyDescent="0.25">
      <c r="A719" s="1" t="s">
        <v>118</v>
      </c>
      <c r="B719" s="1" t="s">
        <v>23</v>
      </c>
      <c r="C719" s="1" t="s">
        <v>119</v>
      </c>
      <c r="D719" s="1" t="s">
        <v>120</v>
      </c>
      <c r="E719" s="1">
        <v>2018</v>
      </c>
      <c r="F719" s="1">
        <v>37</v>
      </c>
      <c r="G719" s="1">
        <v>0</v>
      </c>
      <c r="H719" s="1"/>
      <c r="I719" s="1">
        <v>0</v>
      </c>
      <c r="J719" s="1">
        <v>6564742</v>
      </c>
      <c r="K719" s="1">
        <v>4.8252810000000004</v>
      </c>
      <c r="L719" s="1">
        <v>76882817</v>
      </c>
      <c r="M719" s="2">
        <v>174500000</v>
      </c>
      <c r="N719" s="1">
        <v>82541077</v>
      </c>
      <c r="O719" s="2">
        <v>102500000</v>
      </c>
      <c r="P719" s="1">
        <v>0.93144916</v>
      </c>
      <c r="Q719" s="1">
        <v>1.7028947000000001</v>
      </c>
      <c r="R719" s="1">
        <v>72021284</v>
      </c>
      <c r="S719" s="1">
        <v>0.70289471999999997</v>
      </c>
      <c r="T719" s="1">
        <v>8.1516969999999994E-2</v>
      </c>
      <c r="U719" s="1">
        <v>195.48665</v>
      </c>
      <c r="V719" s="1">
        <v>19.872700999999999</v>
      </c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x14ac:dyDescent="0.25">
      <c r="A720" s="1" t="s">
        <v>118</v>
      </c>
      <c r="B720" s="1" t="s">
        <v>23</v>
      </c>
      <c r="C720" s="1" t="s">
        <v>119</v>
      </c>
      <c r="D720" s="1" t="s">
        <v>120</v>
      </c>
      <c r="E720" s="1">
        <v>2019</v>
      </c>
      <c r="F720" s="1">
        <v>37</v>
      </c>
      <c r="G720" s="1">
        <v>0</v>
      </c>
      <c r="H720" s="1"/>
      <c r="I720" s="1">
        <v>0</v>
      </c>
      <c r="J720" s="1">
        <v>6832401</v>
      </c>
      <c r="K720" s="1">
        <v>7.1037233999999998</v>
      </c>
      <c r="L720" s="1">
        <v>95909954</v>
      </c>
      <c r="M720" s="2">
        <v>164600000</v>
      </c>
      <c r="N720" s="1">
        <v>88811375</v>
      </c>
      <c r="O720" s="1">
        <v>98094644</v>
      </c>
      <c r="P720" s="1">
        <v>1.0799287</v>
      </c>
      <c r="Q720" s="1">
        <v>1.6780377</v>
      </c>
      <c r="R720" s="1">
        <v>66511869</v>
      </c>
      <c r="S720" s="1">
        <v>0.67803771999999995</v>
      </c>
      <c r="T720" s="1">
        <v>0.72133323999999999</v>
      </c>
      <c r="U720" s="1">
        <v>181.80351999999999</v>
      </c>
      <c r="V720" s="1">
        <v>19.631392999999999</v>
      </c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x14ac:dyDescent="0.25">
      <c r="A721" s="1" t="s">
        <v>118</v>
      </c>
      <c r="B721" s="1" t="s">
        <v>23</v>
      </c>
      <c r="C721" s="1" t="s">
        <v>119</v>
      </c>
      <c r="D721" s="1" t="s">
        <v>120</v>
      </c>
      <c r="E721" s="1">
        <v>2020</v>
      </c>
      <c r="F721" s="1">
        <v>37</v>
      </c>
      <c r="G721" s="1">
        <v>0</v>
      </c>
      <c r="H721" s="1"/>
      <c r="I721" s="1">
        <v>0</v>
      </c>
      <c r="J721" s="1">
        <v>2652126</v>
      </c>
      <c r="K721" s="1">
        <v>14.489571</v>
      </c>
      <c r="L721" s="1">
        <v>60372556</v>
      </c>
      <c r="M721" s="2">
        <v>132400000</v>
      </c>
      <c r="N721" s="2">
        <v>118300000</v>
      </c>
      <c r="O721" s="2">
        <v>166200000</v>
      </c>
      <c r="P721" s="1">
        <v>0.51030154999999999</v>
      </c>
      <c r="Q721" s="1">
        <v>0.79617824000000004</v>
      </c>
      <c r="R721" s="1">
        <v>-33883120</v>
      </c>
      <c r="S721" s="1">
        <v>-0.20382175999999999</v>
      </c>
      <c r="T721" s="1">
        <v>0.21522548</v>
      </c>
      <c r="U721" s="1">
        <v>459.07931000000002</v>
      </c>
      <c r="V721" s="1">
        <v>51.290094000000003</v>
      </c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x14ac:dyDescent="0.25">
      <c r="A722" s="1" t="s">
        <v>121</v>
      </c>
      <c r="B722" s="1" t="s">
        <v>33</v>
      </c>
      <c r="C722" s="1" t="s">
        <v>122</v>
      </c>
      <c r="D722" s="1" t="s">
        <v>123</v>
      </c>
      <c r="E722" s="1">
        <v>2001</v>
      </c>
      <c r="F722" s="1">
        <v>19</v>
      </c>
      <c r="G722" s="1">
        <v>0</v>
      </c>
      <c r="H722" s="1"/>
      <c r="I722" s="1">
        <v>0</v>
      </c>
      <c r="J722" s="1">
        <v>15497560</v>
      </c>
      <c r="K722" s="1">
        <v>22.612656000000001</v>
      </c>
      <c r="L722" s="2">
        <v>502500000</v>
      </c>
      <c r="M722" s="2">
        <v>658200000</v>
      </c>
      <c r="N722" s="2">
        <v>283600000</v>
      </c>
      <c r="O722" s="2">
        <v>381500000</v>
      </c>
      <c r="P722" s="1">
        <v>1.7717890000000001</v>
      </c>
      <c r="Q722" s="1">
        <v>1.7256088000000001</v>
      </c>
      <c r="R722" s="2">
        <v>276800000</v>
      </c>
      <c r="S722" s="1">
        <v>0.72560877999999995</v>
      </c>
      <c r="T722" s="1">
        <v>0</v>
      </c>
      <c r="U722" s="1">
        <v>7.8071644999999998</v>
      </c>
      <c r="V722" s="1">
        <v>0</v>
      </c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x14ac:dyDescent="0.25">
      <c r="A723" s="1" t="s">
        <v>121</v>
      </c>
      <c r="B723" s="1" t="s">
        <v>33</v>
      </c>
      <c r="C723" s="1" t="s">
        <v>122</v>
      </c>
      <c r="D723" s="1" t="s">
        <v>123</v>
      </c>
      <c r="E723" s="1">
        <v>2002</v>
      </c>
      <c r="F723" s="1">
        <v>19</v>
      </c>
      <c r="G723" s="1">
        <v>0</v>
      </c>
      <c r="H723" s="1"/>
      <c r="I723" s="1">
        <v>0</v>
      </c>
      <c r="J723" s="1">
        <v>14553843</v>
      </c>
      <c r="K723" s="1">
        <v>26.543023999999999</v>
      </c>
      <c r="L723" s="2">
        <v>553500000</v>
      </c>
      <c r="M723" s="2">
        <v>955600000</v>
      </c>
      <c r="N723" s="2">
        <v>369800000</v>
      </c>
      <c r="O723" s="2">
        <v>516200000</v>
      </c>
      <c r="P723" s="1">
        <v>1.4970696999999999</v>
      </c>
      <c r="Q723" s="1">
        <v>1.8514364999999999</v>
      </c>
      <c r="R723" s="2">
        <v>439500000</v>
      </c>
      <c r="S723" s="1">
        <v>0.85143645999999995</v>
      </c>
      <c r="T723" s="1">
        <v>0</v>
      </c>
      <c r="U723" s="1">
        <v>0</v>
      </c>
      <c r="V723" s="1">
        <v>2.5687373</v>
      </c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x14ac:dyDescent="0.25">
      <c r="A724" s="1" t="s">
        <v>121</v>
      </c>
      <c r="B724" s="1" t="s">
        <v>33</v>
      </c>
      <c r="C724" s="1" t="s">
        <v>122</v>
      </c>
      <c r="D724" s="1" t="s">
        <v>123</v>
      </c>
      <c r="E724" s="1">
        <v>2003</v>
      </c>
      <c r="F724" s="1">
        <v>19</v>
      </c>
      <c r="G724" s="1">
        <v>0</v>
      </c>
      <c r="H724" s="1"/>
      <c r="I724" s="1">
        <v>0</v>
      </c>
      <c r="J724" s="1">
        <v>14628708</v>
      </c>
      <c r="K724" s="1">
        <v>27.933636</v>
      </c>
      <c r="L724" s="2">
        <v>599900000</v>
      </c>
      <c r="M724" s="2">
        <v>1034000000</v>
      </c>
      <c r="N724" s="2">
        <v>358300000</v>
      </c>
      <c r="O724" s="2">
        <v>531600000</v>
      </c>
      <c r="P724" s="1">
        <v>1.6743256</v>
      </c>
      <c r="Q724" s="1">
        <v>1.9451940999999999</v>
      </c>
      <c r="R724" s="2">
        <v>502400000</v>
      </c>
      <c r="S724" s="1">
        <v>0.94519410999999998</v>
      </c>
      <c r="T724" s="1">
        <v>0</v>
      </c>
      <c r="U724" s="1">
        <v>0</v>
      </c>
      <c r="V724" s="1">
        <v>4.6739603000000001</v>
      </c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x14ac:dyDescent="0.25">
      <c r="A725" s="1" t="s">
        <v>121</v>
      </c>
      <c r="B725" s="1" t="s">
        <v>33</v>
      </c>
      <c r="C725" s="1" t="s">
        <v>122</v>
      </c>
      <c r="D725" s="1" t="s">
        <v>123</v>
      </c>
      <c r="E725" s="1">
        <v>2004</v>
      </c>
      <c r="F725" s="1">
        <v>19</v>
      </c>
      <c r="G725" s="1">
        <v>0</v>
      </c>
      <c r="H725" s="1"/>
      <c r="I725" s="1">
        <v>0</v>
      </c>
      <c r="J725" s="1">
        <v>15827675</v>
      </c>
      <c r="K725" s="1">
        <v>26.843993000000001</v>
      </c>
      <c r="L725" s="2">
        <v>629900000</v>
      </c>
      <c r="M725" s="2">
        <v>675700000</v>
      </c>
      <c r="N725" s="2">
        <v>346000000</v>
      </c>
      <c r="O725" s="2">
        <v>506000000</v>
      </c>
      <c r="P725" s="1">
        <v>1.8203155</v>
      </c>
      <c r="Q725" s="1">
        <v>1.3352219000000001</v>
      </c>
      <c r="R725" s="2">
        <v>169600000</v>
      </c>
      <c r="S725" s="1">
        <v>0.33522185999999998</v>
      </c>
      <c r="T725" s="1">
        <v>0</v>
      </c>
      <c r="U725" s="1">
        <v>0</v>
      </c>
      <c r="V725" s="1">
        <v>0</v>
      </c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x14ac:dyDescent="0.25">
      <c r="A726" s="1" t="s">
        <v>121</v>
      </c>
      <c r="B726" s="1" t="s">
        <v>33</v>
      </c>
      <c r="C726" s="1" t="s">
        <v>122</v>
      </c>
      <c r="D726" s="1" t="s">
        <v>123</v>
      </c>
      <c r="E726" s="1">
        <v>2005</v>
      </c>
      <c r="F726" s="1">
        <v>19</v>
      </c>
      <c r="G726" s="1">
        <v>0</v>
      </c>
      <c r="H726" s="1"/>
      <c r="I726" s="1">
        <v>0</v>
      </c>
      <c r="J726" s="1">
        <v>16444959</v>
      </c>
      <c r="K726" s="1">
        <v>26.977629</v>
      </c>
      <c r="L726" s="2">
        <v>665000000</v>
      </c>
      <c r="M726" s="2">
        <v>716000000</v>
      </c>
      <c r="N726" s="2">
        <v>369600000</v>
      </c>
      <c r="O726" s="2">
        <v>556700000</v>
      </c>
      <c r="P726" s="1">
        <v>1.7994057999999999</v>
      </c>
      <c r="Q726" s="1">
        <v>1.2862201</v>
      </c>
      <c r="R726" s="2">
        <v>159300000</v>
      </c>
      <c r="S726" s="1">
        <v>0.28622007999999999</v>
      </c>
      <c r="T726" s="1">
        <v>0</v>
      </c>
      <c r="U726" s="1">
        <v>0</v>
      </c>
      <c r="V726" s="1">
        <v>0</v>
      </c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x14ac:dyDescent="0.25">
      <c r="A727" s="1" t="s">
        <v>121</v>
      </c>
      <c r="B727" s="1" t="s">
        <v>33</v>
      </c>
      <c r="C727" s="1" t="s">
        <v>122</v>
      </c>
      <c r="D727" s="1" t="s">
        <v>123</v>
      </c>
      <c r="E727" s="1">
        <v>2006</v>
      </c>
      <c r="F727" s="1">
        <v>19</v>
      </c>
      <c r="G727" s="1">
        <v>0</v>
      </c>
      <c r="H727" s="1"/>
      <c r="I727" s="1">
        <v>0</v>
      </c>
      <c r="J727" s="1">
        <v>17804107</v>
      </c>
      <c r="K727" s="1">
        <v>24.39263</v>
      </c>
      <c r="L727" s="2">
        <v>665400000</v>
      </c>
      <c r="M727" s="2">
        <v>758400000</v>
      </c>
      <c r="N727" s="2">
        <v>372600000</v>
      </c>
      <c r="O727" s="2">
        <v>553800000</v>
      </c>
      <c r="P727" s="1">
        <v>1.7857590999999999</v>
      </c>
      <c r="Q727" s="1">
        <v>1.3694364999999999</v>
      </c>
      <c r="R727" s="2">
        <v>204600000</v>
      </c>
      <c r="S727" s="1">
        <v>0.36943647000000002</v>
      </c>
      <c r="T727" s="1">
        <v>0</v>
      </c>
      <c r="U727" s="1">
        <v>0</v>
      </c>
      <c r="V727" s="1">
        <v>0</v>
      </c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x14ac:dyDescent="0.25">
      <c r="A728" s="1" t="s">
        <v>121</v>
      </c>
      <c r="B728" s="1" t="s">
        <v>33</v>
      </c>
      <c r="C728" s="1" t="s">
        <v>122</v>
      </c>
      <c r="D728" s="1" t="s">
        <v>123</v>
      </c>
      <c r="E728" s="1">
        <v>2007</v>
      </c>
      <c r="F728" s="1">
        <v>19</v>
      </c>
      <c r="G728" s="1">
        <v>0</v>
      </c>
      <c r="H728" s="1"/>
      <c r="I728" s="1">
        <v>0</v>
      </c>
      <c r="J728" s="1">
        <v>18163652</v>
      </c>
      <c r="K728" s="1">
        <v>26.002535000000002</v>
      </c>
      <c r="L728" s="2">
        <v>711800000</v>
      </c>
      <c r="M728" s="2">
        <v>809100000</v>
      </c>
      <c r="N728" s="2">
        <v>398200000</v>
      </c>
      <c r="O728" s="2">
        <v>583200000</v>
      </c>
      <c r="P728" s="1">
        <v>1.7875999</v>
      </c>
      <c r="Q728" s="1">
        <v>1.3873593</v>
      </c>
      <c r="R728" s="2">
        <v>225900000</v>
      </c>
      <c r="S728" s="1">
        <v>0.38735934999999999</v>
      </c>
      <c r="T728" s="1">
        <v>0</v>
      </c>
      <c r="U728" s="1">
        <v>0</v>
      </c>
      <c r="V728" s="1">
        <v>0</v>
      </c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x14ac:dyDescent="0.25">
      <c r="A729" s="1" t="s">
        <v>121</v>
      </c>
      <c r="B729" s="1" t="s">
        <v>33</v>
      </c>
      <c r="C729" s="1" t="s">
        <v>122</v>
      </c>
      <c r="D729" s="1" t="s">
        <v>123</v>
      </c>
      <c r="E729" s="1">
        <v>2008</v>
      </c>
      <c r="F729" s="1">
        <v>19</v>
      </c>
      <c r="G729" s="1">
        <v>0</v>
      </c>
      <c r="H729" s="1"/>
      <c r="I729" s="1">
        <v>0</v>
      </c>
      <c r="J729" s="1">
        <v>17599578</v>
      </c>
      <c r="K729" s="1">
        <v>27.467704000000001</v>
      </c>
      <c r="L729" s="2">
        <v>718500000</v>
      </c>
      <c r="M729" s="2">
        <v>818400000</v>
      </c>
      <c r="N729" s="2">
        <v>415700000</v>
      </c>
      <c r="O729" s="2">
        <v>643300000</v>
      </c>
      <c r="P729" s="1">
        <v>1.7282420999999999</v>
      </c>
      <c r="Q729" s="1">
        <v>1.2721616</v>
      </c>
      <c r="R729" s="2">
        <v>175100000</v>
      </c>
      <c r="S729" s="1">
        <v>0.27216158000000001</v>
      </c>
      <c r="T729" s="1">
        <v>0</v>
      </c>
      <c r="U729" s="1">
        <v>0</v>
      </c>
      <c r="V729" s="1">
        <v>0</v>
      </c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x14ac:dyDescent="0.25">
      <c r="A730" s="1" t="s">
        <v>121</v>
      </c>
      <c r="B730" s="1" t="s">
        <v>33</v>
      </c>
      <c r="C730" s="1" t="s">
        <v>122</v>
      </c>
      <c r="D730" s="1" t="s">
        <v>123</v>
      </c>
      <c r="E730" s="1">
        <v>2009</v>
      </c>
      <c r="F730" s="1">
        <v>19</v>
      </c>
      <c r="G730" s="1">
        <v>0</v>
      </c>
      <c r="H730" s="1"/>
      <c r="I730" s="1">
        <v>0</v>
      </c>
      <c r="J730" s="1">
        <v>16719932</v>
      </c>
      <c r="K730" s="1">
        <v>24.613506999999998</v>
      </c>
      <c r="L730" s="2">
        <v>729100000</v>
      </c>
      <c r="M730" s="2">
        <v>751700000</v>
      </c>
      <c r="N730" s="2">
        <v>538300000</v>
      </c>
      <c r="O730" s="2">
        <v>538300000</v>
      </c>
      <c r="P730" s="1">
        <v>1.3544326</v>
      </c>
      <c r="Q730" s="1">
        <v>1.3964619</v>
      </c>
      <c r="R730" s="2">
        <v>213400000</v>
      </c>
      <c r="S730" s="1">
        <v>0.39646189999999998</v>
      </c>
      <c r="T730" s="1">
        <v>0</v>
      </c>
      <c r="U730" s="1">
        <v>0</v>
      </c>
      <c r="V730" s="1">
        <v>0</v>
      </c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x14ac:dyDescent="0.25">
      <c r="A731" s="1" t="s">
        <v>121</v>
      </c>
      <c r="B731" s="1" t="s">
        <v>33</v>
      </c>
      <c r="C731" s="1" t="s">
        <v>122</v>
      </c>
      <c r="D731" s="1" t="s">
        <v>123</v>
      </c>
      <c r="E731" s="1">
        <v>2010</v>
      </c>
      <c r="F731" s="1">
        <v>19</v>
      </c>
      <c r="G731" s="1">
        <v>0</v>
      </c>
      <c r="H731" s="1"/>
      <c r="I731" s="1">
        <v>0</v>
      </c>
      <c r="J731" s="1">
        <v>16551104</v>
      </c>
      <c r="K731" s="1">
        <v>25.519829999999999</v>
      </c>
      <c r="L731" s="2">
        <v>749000000</v>
      </c>
      <c r="M731" s="2">
        <v>745300000</v>
      </c>
      <c r="N731" s="2">
        <v>565100000</v>
      </c>
      <c r="O731" s="2">
        <v>565100000</v>
      </c>
      <c r="P731" s="1">
        <v>1.325483</v>
      </c>
      <c r="Q731" s="1">
        <v>1.3189230000000001</v>
      </c>
      <c r="R731" s="2">
        <v>180200000</v>
      </c>
      <c r="S731" s="1">
        <v>0.31892299000000002</v>
      </c>
      <c r="T731" s="1">
        <v>0</v>
      </c>
      <c r="U731" s="1">
        <v>0</v>
      </c>
      <c r="V731" s="1">
        <v>0</v>
      </c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x14ac:dyDescent="0.25">
      <c r="A732" s="1" t="s">
        <v>121</v>
      </c>
      <c r="B732" s="1" t="s">
        <v>33</v>
      </c>
      <c r="C732" s="1" t="s">
        <v>122</v>
      </c>
      <c r="D732" s="1" t="s">
        <v>123</v>
      </c>
      <c r="E732" s="1">
        <v>2011</v>
      </c>
      <c r="F732" s="1">
        <v>19</v>
      </c>
      <c r="G732" s="1">
        <v>0</v>
      </c>
      <c r="H732" s="1"/>
      <c r="I732" s="1">
        <v>0</v>
      </c>
      <c r="J732" s="1">
        <v>16882449</v>
      </c>
      <c r="K732" s="1">
        <v>25.93608</v>
      </c>
      <c r="L732" s="2">
        <v>773000000</v>
      </c>
      <c r="M732" s="2">
        <v>767700000</v>
      </c>
      <c r="N732" s="2">
        <v>562600000</v>
      </c>
      <c r="O732" s="2">
        <v>562600000</v>
      </c>
      <c r="P732" s="1">
        <v>1.3738526</v>
      </c>
      <c r="Q732" s="1">
        <v>1.3645408999999999</v>
      </c>
      <c r="R732" s="2">
        <v>205100000</v>
      </c>
      <c r="S732" s="1">
        <v>0.36454093999999998</v>
      </c>
      <c r="T732" s="1">
        <v>0</v>
      </c>
      <c r="U732" s="1">
        <v>0</v>
      </c>
      <c r="V732" s="1">
        <v>0</v>
      </c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x14ac:dyDescent="0.25">
      <c r="A733" s="1" t="s">
        <v>121</v>
      </c>
      <c r="B733" s="1" t="s">
        <v>33</v>
      </c>
      <c r="C733" s="1" t="s">
        <v>122</v>
      </c>
      <c r="D733" s="1" t="s">
        <v>123</v>
      </c>
      <c r="E733" s="1">
        <v>2012</v>
      </c>
      <c r="F733" s="1">
        <v>19</v>
      </c>
      <c r="G733" s="1">
        <v>0</v>
      </c>
      <c r="H733" s="1"/>
      <c r="I733" s="1">
        <v>0</v>
      </c>
      <c r="J733" s="1">
        <v>17027884</v>
      </c>
      <c r="K733" s="1">
        <v>25.681915</v>
      </c>
      <c r="L733" s="2">
        <v>780100000</v>
      </c>
      <c r="M733" s="2">
        <v>785000000</v>
      </c>
      <c r="N733" s="2">
        <v>569300000</v>
      </c>
      <c r="O733" s="2">
        <v>569300000</v>
      </c>
      <c r="P733" s="1">
        <v>1.3703129000000001</v>
      </c>
      <c r="Q733" s="1">
        <v>1.3788916</v>
      </c>
      <c r="R733" s="2">
        <v>215700000</v>
      </c>
      <c r="S733" s="1">
        <v>0.37889158000000001</v>
      </c>
      <c r="T733" s="1">
        <v>0</v>
      </c>
      <c r="U733" s="1">
        <v>0</v>
      </c>
      <c r="V733" s="1">
        <v>0</v>
      </c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x14ac:dyDescent="0.25">
      <c r="A734" s="1" t="s">
        <v>121</v>
      </c>
      <c r="B734" s="1" t="s">
        <v>33</v>
      </c>
      <c r="C734" s="1" t="s">
        <v>122</v>
      </c>
      <c r="D734" s="1" t="s">
        <v>123</v>
      </c>
      <c r="E734" s="1">
        <v>2013</v>
      </c>
      <c r="F734" s="1">
        <v>19</v>
      </c>
      <c r="G734" s="1">
        <v>0</v>
      </c>
      <c r="H734" s="1"/>
      <c r="I734" s="1">
        <v>0</v>
      </c>
      <c r="J734" s="1">
        <v>17552196</v>
      </c>
      <c r="K734" s="1">
        <v>25.464735999999998</v>
      </c>
      <c r="L734" s="2">
        <v>799600000</v>
      </c>
      <c r="M734" s="2">
        <v>804400000</v>
      </c>
      <c r="N734" s="2">
        <v>590700000</v>
      </c>
      <c r="O734" s="2">
        <v>590700000</v>
      </c>
      <c r="P734" s="1">
        <v>1.3535145</v>
      </c>
      <c r="Q734" s="1">
        <v>1.3617889999999999</v>
      </c>
      <c r="R734" s="2">
        <v>213700000</v>
      </c>
      <c r="S734" s="1">
        <v>0.36178901000000002</v>
      </c>
      <c r="T734" s="1">
        <v>0</v>
      </c>
      <c r="U734" s="1">
        <v>0</v>
      </c>
      <c r="V734" s="1">
        <v>0</v>
      </c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x14ac:dyDescent="0.25">
      <c r="A735" s="1" t="s">
        <v>121</v>
      </c>
      <c r="B735" s="1" t="s">
        <v>33</v>
      </c>
      <c r="C735" s="1" t="s">
        <v>122</v>
      </c>
      <c r="D735" s="1" t="s">
        <v>123</v>
      </c>
      <c r="E735" s="1">
        <v>2014</v>
      </c>
      <c r="F735" s="1">
        <v>19</v>
      </c>
      <c r="G735" s="1">
        <v>0</v>
      </c>
      <c r="H735" s="1"/>
      <c r="I735" s="1">
        <v>0</v>
      </c>
      <c r="J735" s="1">
        <v>17768452</v>
      </c>
      <c r="K735" s="1">
        <v>30.288388000000001</v>
      </c>
      <c r="L735" s="2">
        <v>894000000</v>
      </c>
      <c r="M735" s="2">
        <v>903500000</v>
      </c>
      <c r="N735" s="2">
        <v>648800000</v>
      </c>
      <c r="O735" s="2">
        <v>648800000</v>
      </c>
      <c r="P735" s="1">
        <v>1.3779482999999999</v>
      </c>
      <c r="Q735" s="1">
        <v>1.3925189</v>
      </c>
      <c r="R735" s="2">
        <v>254700000</v>
      </c>
      <c r="S735" s="1">
        <v>0.39251886000000002</v>
      </c>
      <c r="T735" s="1">
        <v>0</v>
      </c>
      <c r="U735" s="1">
        <v>0</v>
      </c>
      <c r="V735" s="1">
        <v>0</v>
      </c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x14ac:dyDescent="0.25">
      <c r="A736" s="1" t="s">
        <v>121</v>
      </c>
      <c r="B736" s="1" t="s">
        <v>33</v>
      </c>
      <c r="C736" s="1" t="s">
        <v>122</v>
      </c>
      <c r="D736" s="1" t="s">
        <v>123</v>
      </c>
      <c r="E736" s="1">
        <v>2015</v>
      </c>
      <c r="F736" s="1">
        <v>19</v>
      </c>
      <c r="G736" s="1">
        <v>0</v>
      </c>
      <c r="H736" s="1"/>
      <c r="I736" s="1">
        <v>0</v>
      </c>
      <c r="J736" s="1">
        <v>18789673</v>
      </c>
      <c r="K736" s="1">
        <v>28.310167</v>
      </c>
      <c r="L736" s="2">
        <v>907700000</v>
      </c>
      <c r="M736" s="2">
        <v>917800000</v>
      </c>
      <c r="N736" s="2">
        <v>626800000</v>
      </c>
      <c r="O736" s="2">
        <v>626800000</v>
      </c>
      <c r="P736" s="1">
        <v>1.4482172</v>
      </c>
      <c r="Q736" s="1">
        <v>1.4643539999999999</v>
      </c>
      <c r="R736" s="2">
        <v>291000000</v>
      </c>
      <c r="S736" s="1">
        <v>0.46435400999999998</v>
      </c>
      <c r="T736" s="1">
        <v>0</v>
      </c>
      <c r="U736" s="1">
        <v>0</v>
      </c>
      <c r="V736" s="1">
        <v>0</v>
      </c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x14ac:dyDescent="0.25">
      <c r="A737" s="1" t="s">
        <v>121</v>
      </c>
      <c r="B737" s="1" t="s">
        <v>33</v>
      </c>
      <c r="C737" s="1" t="s">
        <v>122</v>
      </c>
      <c r="D737" s="1" t="s">
        <v>123</v>
      </c>
      <c r="E737" s="1">
        <v>2016</v>
      </c>
      <c r="F737" s="1">
        <v>19</v>
      </c>
      <c r="G737" s="1">
        <v>0</v>
      </c>
      <c r="H737" s="1"/>
      <c r="I737" s="1">
        <v>0</v>
      </c>
      <c r="J737" s="1">
        <v>20300897</v>
      </c>
      <c r="K737" s="1">
        <v>28.053720999999999</v>
      </c>
      <c r="L737" s="2">
        <v>939300000</v>
      </c>
      <c r="M737" s="2">
        <v>963000000</v>
      </c>
      <c r="N737" s="2">
        <v>642100000</v>
      </c>
      <c r="O737" s="2">
        <v>642100000</v>
      </c>
      <c r="P737" s="1">
        <v>1.4628998</v>
      </c>
      <c r="Q737" s="1">
        <v>1.499795</v>
      </c>
      <c r="R737" s="2">
        <v>320900000</v>
      </c>
      <c r="S737" s="1">
        <v>0.49979499999999999</v>
      </c>
      <c r="T737" s="1">
        <v>0</v>
      </c>
      <c r="U737" s="1">
        <v>0</v>
      </c>
      <c r="V737" s="1">
        <v>0</v>
      </c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x14ac:dyDescent="0.25">
      <c r="A738" s="1" t="s">
        <v>121</v>
      </c>
      <c r="B738" s="1" t="s">
        <v>33</v>
      </c>
      <c r="C738" s="1" t="s">
        <v>122</v>
      </c>
      <c r="D738" s="1" t="s">
        <v>123</v>
      </c>
      <c r="E738" s="1">
        <v>2017</v>
      </c>
      <c r="F738" s="1">
        <v>19</v>
      </c>
      <c r="G738" s="1">
        <v>0</v>
      </c>
      <c r="H738" s="1"/>
      <c r="I738" s="1">
        <v>0</v>
      </c>
      <c r="J738" s="1">
        <v>21507885</v>
      </c>
      <c r="K738" s="1">
        <v>26.766597000000001</v>
      </c>
      <c r="L738" s="2">
        <v>947900000</v>
      </c>
      <c r="M738" s="2">
        <v>978700000</v>
      </c>
      <c r="N738" s="2">
        <v>674500000</v>
      </c>
      <c r="O738" s="2">
        <v>674500000</v>
      </c>
      <c r="P738" s="1">
        <v>1.4052856</v>
      </c>
      <c r="Q738" s="1">
        <v>1.4510209000000001</v>
      </c>
      <c r="R738" s="2">
        <v>304200000</v>
      </c>
      <c r="S738" s="1">
        <v>0.45102091</v>
      </c>
      <c r="T738" s="1">
        <v>0</v>
      </c>
      <c r="U738" s="1">
        <v>0</v>
      </c>
      <c r="V738" s="1">
        <v>0</v>
      </c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x14ac:dyDescent="0.25">
      <c r="A739" s="1" t="s">
        <v>121</v>
      </c>
      <c r="B739" s="1" t="s">
        <v>33</v>
      </c>
      <c r="C739" s="1" t="s">
        <v>122</v>
      </c>
      <c r="D739" s="1" t="s">
        <v>123</v>
      </c>
      <c r="E739" s="1">
        <v>2018</v>
      </c>
      <c r="F739" s="1">
        <v>19</v>
      </c>
      <c r="G739" s="1">
        <v>0</v>
      </c>
      <c r="H739" s="1"/>
      <c r="I739" s="1">
        <v>0</v>
      </c>
      <c r="J739" s="1">
        <v>23018686</v>
      </c>
      <c r="K739" s="1">
        <v>26.169353999999998</v>
      </c>
      <c r="L739" s="2">
        <v>1010000000</v>
      </c>
      <c r="M739" s="2">
        <v>1074000000</v>
      </c>
      <c r="N739" s="2">
        <v>694000000</v>
      </c>
      <c r="O739" s="2">
        <v>694000000</v>
      </c>
      <c r="P739" s="1">
        <v>1.4556648000000001</v>
      </c>
      <c r="Q739" s="1">
        <v>1.5468514</v>
      </c>
      <c r="R739" s="2">
        <v>379500000</v>
      </c>
      <c r="S739" s="1">
        <v>0.54685136999999995</v>
      </c>
      <c r="T739" s="1">
        <v>0.35114008000000002</v>
      </c>
      <c r="U739" s="1">
        <v>0</v>
      </c>
      <c r="V739" s="1">
        <v>8.5707758999999992</v>
      </c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x14ac:dyDescent="0.25">
      <c r="A740" s="1" t="s">
        <v>121</v>
      </c>
      <c r="B740" s="1" t="s">
        <v>33</v>
      </c>
      <c r="C740" s="1" t="s">
        <v>122</v>
      </c>
      <c r="D740" s="1" t="s">
        <v>123</v>
      </c>
      <c r="E740" s="1">
        <v>2019</v>
      </c>
      <c r="F740" s="1">
        <v>19</v>
      </c>
      <c r="G740" s="1">
        <v>0</v>
      </c>
      <c r="H740" s="1"/>
      <c r="I740" s="1">
        <v>0</v>
      </c>
      <c r="J740" s="1">
        <v>23168226</v>
      </c>
      <c r="K740" s="1">
        <v>27.404544999999999</v>
      </c>
      <c r="L740" s="2">
        <v>1052000000</v>
      </c>
      <c r="M740" s="2">
        <v>1109000000</v>
      </c>
      <c r="N740" s="2">
        <v>740300000</v>
      </c>
      <c r="O740" s="2">
        <v>740300000</v>
      </c>
      <c r="P740" s="1">
        <v>1.42106</v>
      </c>
      <c r="Q740" s="1">
        <v>1.4977166</v>
      </c>
      <c r="R740" s="2">
        <v>368500000</v>
      </c>
      <c r="S740" s="1">
        <v>0.49771659000000001</v>
      </c>
      <c r="T740" s="1">
        <v>0.18166086000000001</v>
      </c>
      <c r="U740" s="1">
        <v>0</v>
      </c>
      <c r="V740" s="1">
        <v>9.8765450000000001</v>
      </c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x14ac:dyDescent="0.25">
      <c r="A741" s="1" t="s">
        <v>121</v>
      </c>
      <c r="B741" s="1" t="s">
        <v>33</v>
      </c>
      <c r="C741" s="1" t="s">
        <v>122</v>
      </c>
      <c r="D741" s="1" t="s">
        <v>123</v>
      </c>
      <c r="E741" s="1">
        <v>2020</v>
      </c>
      <c r="F741" s="1">
        <v>19</v>
      </c>
      <c r="G741" s="1">
        <v>0</v>
      </c>
      <c r="H741" s="1"/>
      <c r="I741" s="1">
        <v>0</v>
      </c>
      <c r="J741" s="1">
        <v>7973879</v>
      </c>
      <c r="K741" s="1">
        <v>59.286974000000001</v>
      </c>
      <c r="L741" s="2">
        <v>739600000</v>
      </c>
      <c r="M741" s="2">
        <v>868200000</v>
      </c>
      <c r="N741" s="2">
        <v>695700000</v>
      </c>
      <c r="O741" s="2">
        <v>695700000</v>
      </c>
      <c r="P741" s="1">
        <v>1.0631705</v>
      </c>
      <c r="Q741" s="1">
        <v>1.2480659999999999</v>
      </c>
      <c r="R741" s="2">
        <v>172600000</v>
      </c>
      <c r="S741" s="1">
        <v>0.24806597</v>
      </c>
      <c r="T741" s="1">
        <v>0.25680545999999999</v>
      </c>
      <c r="U741" s="1">
        <v>0</v>
      </c>
      <c r="V741" s="1">
        <v>30.440950000000001</v>
      </c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x14ac:dyDescent="0.25">
      <c r="A742" s="1" t="s">
        <v>39</v>
      </c>
      <c r="B742" s="1" t="s">
        <v>23</v>
      </c>
      <c r="C742" s="1" t="s">
        <v>124</v>
      </c>
      <c r="D742" s="1" t="s">
        <v>125</v>
      </c>
      <c r="E742" s="1">
        <v>2001</v>
      </c>
      <c r="F742" s="1">
        <v>38</v>
      </c>
      <c r="G742" s="1">
        <v>0</v>
      </c>
      <c r="H742" s="1"/>
      <c r="I742" s="1">
        <v>0</v>
      </c>
      <c r="J742" s="1">
        <v>5566100</v>
      </c>
      <c r="K742" s="1">
        <v>8.1527618999999998</v>
      </c>
      <c r="L742" s="2">
        <v>103100000</v>
      </c>
      <c r="M742" s="2">
        <v>133900000</v>
      </c>
      <c r="N742" s="1">
        <v>68265314</v>
      </c>
      <c r="O742" s="1">
        <v>89835786</v>
      </c>
      <c r="P742" s="1">
        <v>1.5108786999999999</v>
      </c>
      <c r="Q742" s="1">
        <v>1.4903660000000001</v>
      </c>
      <c r="R742" s="1">
        <v>44052412</v>
      </c>
      <c r="S742" s="1">
        <v>0.49036596999999998</v>
      </c>
      <c r="T742" s="1">
        <v>0</v>
      </c>
      <c r="U742" s="1">
        <v>10.243479000000001</v>
      </c>
      <c r="V742" s="1">
        <v>1.4577228</v>
      </c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x14ac:dyDescent="0.25">
      <c r="A743" s="1" t="s">
        <v>39</v>
      </c>
      <c r="B743" s="1" t="s">
        <v>23</v>
      </c>
      <c r="C743" s="1" t="s">
        <v>124</v>
      </c>
      <c r="D743" s="1" t="s">
        <v>125</v>
      </c>
      <c r="E743" s="1">
        <v>2002</v>
      </c>
      <c r="F743" s="1">
        <v>38</v>
      </c>
      <c r="G743" s="1">
        <v>0</v>
      </c>
      <c r="H743" s="1"/>
      <c r="I743" s="1">
        <v>0</v>
      </c>
      <c r="J743" s="1">
        <v>6164548</v>
      </c>
      <c r="K743" s="1">
        <v>7.5143528999999996</v>
      </c>
      <c r="L743" s="2">
        <v>106200000</v>
      </c>
      <c r="M743" s="2">
        <v>165000000</v>
      </c>
      <c r="N743" s="1">
        <v>82145882</v>
      </c>
      <c r="O743" s="2">
        <v>107300000</v>
      </c>
      <c r="P743" s="1">
        <v>1.2932127</v>
      </c>
      <c r="Q743" s="1">
        <v>1.5380832</v>
      </c>
      <c r="R743" s="1">
        <v>57731435</v>
      </c>
      <c r="S743" s="1">
        <v>0.53808323000000002</v>
      </c>
      <c r="T743" s="1">
        <v>0</v>
      </c>
      <c r="U743" s="1">
        <v>15.386422</v>
      </c>
      <c r="V743" s="1">
        <v>23.671236</v>
      </c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x14ac:dyDescent="0.25">
      <c r="A744" s="1" t="s">
        <v>39</v>
      </c>
      <c r="B744" s="1" t="s">
        <v>23</v>
      </c>
      <c r="C744" s="1" t="s">
        <v>124</v>
      </c>
      <c r="D744" s="1" t="s">
        <v>125</v>
      </c>
      <c r="E744" s="1">
        <v>2003</v>
      </c>
      <c r="F744" s="1">
        <v>38</v>
      </c>
      <c r="G744" s="1">
        <v>0</v>
      </c>
      <c r="H744" s="1"/>
      <c r="I744" s="1">
        <v>0</v>
      </c>
      <c r="J744" s="1">
        <v>6638343</v>
      </c>
      <c r="K744" s="1">
        <v>7.5523560999999999</v>
      </c>
      <c r="L744" s="2">
        <v>113000000</v>
      </c>
      <c r="M744" s="2">
        <v>156000000</v>
      </c>
      <c r="N744" s="1">
        <v>89233240</v>
      </c>
      <c r="O744" s="2">
        <v>120200000</v>
      </c>
      <c r="P744" s="1">
        <v>1.2658959999999999</v>
      </c>
      <c r="Q744" s="1">
        <v>1.2981332999999999</v>
      </c>
      <c r="R744" s="1">
        <v>35837399</v>
      </c>
      <c r="S744" s="1">
        <v>0.29813329999999999</v>
      </c>
      <c r="T744" s="1">
        <v>0</v>
      </c>
      <c r="U744" s="1">
        <v>43.199930999999999</v>
      </c>
      <c r="V744" s="1">
        <v>58.720528999999999</v>
      </c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x14ac:dyDescent="0.25">
      <c r="A745" s="1" t="s">
        <v>39</v>
      </c>
      <c r="B745" s="1" t="s">
        <v>23</v>
      </c>
      <c r="C745" s="1" t="s">
        <v>124</v>
      </c>
      <c r="D745" s="1" t="s">
        <v>125</v>
      </c>
      <c r="E745" s="1">
        <v>2004</v>
      </c>
      <c r="F745" s="1">
        <v>38</v>
      </c>
      <c r="G745" s="1">
        <v>0</v>
      </c>
      <c r="H745" s="1"/>
      <c r="I745" s="1">
        <v>0</v>
      </c>
      <c r="J745" s="1">
        <v>6923690</v>
      </c>
      <c r="K745" s="1">
        <v>7.8089776000000004</v>
      </c>
      <c r="L745" s="2">
        <v>121200000</v>
      </c>
      <c r="M745" s="2">
        <v>163300000</v>
      </c>
      <c r="N745" s="1">
        <v>87832451</v>
      </c>
      <c r="O745" s="2">
        <v>120000000</v>
      </c>
      <c r="P745" s="1">
        <v>1.3796994</v>
      </c>
      <c r="Q745" s="1">
        <v>1.3612548</v>
      </c>
      <c r="R745" s="1">
        <v>43347500</v>
      </c>
      <c r="S745" s="1">
        <v>0.36125480999999998</v>
      </c>
      <c r="T745" s="1">
        <v>0</v>
      </c>
      <c r="U745" s="1">
        <v>43.892992</v>
      </c>
      <c r="V745" s="1">
        <v>1.5861913000000001</v>
      </c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x14ac:dyDescent="0.25">
      <c r="A746" s="1" t="s">
        <v>39</v>
      </c>
      <c r="B746" s="1" t="s">
        <v>23</v>
      </c>
      <c r="C746" s="1" t="s">
        <v>124</v>
      </c>
      <c r="D746" s="1" t="s">
        <v>125</v>
      </c>
      <c r="E746" s="1">
        <v>2005</v>
      </c>
      <c r="F746" s="1">
        <v>38</v>
      </c>
      <c r="G746" s="1">
        <v>0</v>
      </c>
      <c r="H746" s="1"/>
      <c r="I746" s="1">
        <v>0</v>
      </c>
      <c r="J746" s="1">
        <v>7071534</v>
      </c>
      <c r="K746" s="1">
        <v>8.7567909999999998</v>
      </c>
      <c r="L746" s="2">
        <v>127000000</v>
      </c>
      <c r="M746" s="2">
        <v>177400000</v>
      </c>
      <c r="N746" s="1">
        <v>96257070</v>
      </c>
      <c r="O746" s="2">
        <v>132000000</v>
      </c>
      <c r="P746" s="1">
        <v>1.3192577999999999</v>
      </c>
      <c r="Q746" s="1">
        <v>1.3440211</v>
      </c>
      <c r="R746" s="1">
        <v>45413565</v>
      </c>
      <c r="S746" s="1">
        <v>0.34402108999999997</v>
      </c>
      <c r="T746" s="1">
        <v>0</v>
      </c>
      <c r="U746" s="1">
        <v>37.614224</v>
      </c>
      <c r="V746" s="1">
        <v>1.5855471999999999</v>
      </c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x14ac:dyDescent="0.25">
      <c r="A747" s="1" t="s">
        <v>39</v>
      </c>
      <c r="B747" s="1" t="s">
        <v>23</v>
      </c>
      <c r="C747" s="1" t="s">
        <v>124</v>
      </c>
      <c r="D747" s="1" t="s">
        <v>125</v>
      </c>
      <c r="E747" s="1">
        <v>2006</v>
      </c>
      <c r="F747" s="1">
        <v>38</v>
      </c>
      <c r="G747" s="1">
        <v>0</v>
      </c>
      <c r="H747" s="1"/>
      <c r="I747" s="1">
        <v>0</v>
      </c>
      <c r="J747" s="1">
        <v>7076936</v>
      </c>
      <c r="K747" s="1">
        <v>9.1014271000000004</v>
      </c>
      <c r="L747" s="2">
        <v>133900000</v>
      </c>
      <c r="M747" s="2">
        <v>203100000</v>
      </c>
      <c r="N747" s="2">
        <v>102200000</v>
      </c>
      <c r="O747" s="2">
        <v>141100000</v>
      </c>
      <c r="P747" s="1">
        <v>1.3094085</v>
      </c>
      <c r="Q747" s="1">
        <v>1.4386639000000001</v>
      </c>
      <c r="R747" s="1">
        <v>61912100</v>
      </c>
      <c r="S747" s="1">
        <v>0.43866387000000001</v>
      </c>
      <c r="T747" s="1">
        <v>0</v>
      </c>
      <c r="U747" s="1">
        <v>37.336069000000002</v>
      </c>
      <c r="V747" s="1">
        <v>1.5772885000000001</v>
      </c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x14ac:dyDescent="0.25">
      <c r="A748" s="1" t="s">
        <v>39</v>
      </c>
      <c r="B748" s="1" t="s">
        <v>23</v>
      </c>
      <c r="C748" s="1" t="s">
        <v>124</v>
      </c>
      <c r="D748" s="1" t="s">
        <v>125</v>
      </c>
      <c r="E748" s="1">
        <v>2007</v>
      </c>
      <c r="F748" s="1">
        <v>38</v>
      </c>
      <c r="G748" s="1">
        <v>0</v>
      </c>
      <c r="H748" s="1"/>
      <c r="I748" s="1">
        <v>0</v>
      </c>
      <c r="J748" s="1">
        <v>7144127</v>
      </c>
      <c r="K748" s="1">
        <v>9.6648002000000002</v>
      </c>
      <c r="L748" s="2">
        <v>139500000</v>
      </c>
      <c r="M748" s="2">
        <v>192100000</v>
      </c>
      <c r="N748" s="2">
        <v>106800000</v>
      </c>
      <c r="O748" s="2">
        <v>152500000</v>
      </c>
      <c r="P748" s="1">
        <v>1.3065686999999999</v>
      </c>
      <c r="Q748" s="1">
        <v>1.2596749</v>
      </c>
      <c r="R748" s="1">
        <v>39609428</v>
      </c>
      <c r="S748" s="1">
        <v>0.25967486000000001</v>
      </c>
      <c r="T748" s="1">
        <v>0</v>
      </c>
      <c r="U748" s="1">
        <v>41.218774000000003</v>
      </c>
      <c r="V748" s="1">
        <v>2.1916063000000001</v>
      </c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x14ac:dyDescent="0.25">
      <c r="A749" s="1" t="s">
        <v>39</v>
      </c>
      <c r="B749" s="1" t="s">
        <v>23</v>
      </c>
      <c r="C749" s="1" t="s">
        <v>124</v>
      </c>
      <c r="D749" s="1" t="s">
        <v>125</v>
      </c>
      <c r="E749" s="1">
        <v>2008</v>
      </c>
      <c r="F749" s="1">
        <v>38</v>
      </c>
      <c r="G749" s="1">
        <v>0</v>
      </c>
      <c r="H749" s="1"/>
      <c r="I749" s="1">
        <v>0</v>
      </c>
      <c r="J749" s="1">
        <v>5583748</v>
      </c>
      <c r="K749" s="1">
        <v>15.518343</v>
      </c>
      <c r="L749" s="2">
        <v>159200000</v>
      </c>
      <c r="M749" s="2">
        <v>217000000</v>
      </c>
      <c r="N749" s="2">
        <v>120800000</v>
      </c>
      <c r="O749" s="2">
        <v>176600000</v>
      </c>
      <c r="P749" s="1">
        <v>1.3181825</v>
      </c>
      <c r="Q749" s="1">
        <v>1.2286005</v>
      </c>
      <c r="R749" s="1">
        <v>40380053</v>
      </c>
      <c r="S749" s="1">
        <v>0.22860052</v>
      </c>
      <c r="T749" s="1">
        <v>0</v>
      </c>
      <c r="U749" s="1">
        <v>55.943542999999998</v>
      </c>
      <c r="V749" s="1">
        <v>3.8024338000000002</v>
      </c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x14ac:dyDescent="0.25">
      <c r="A750" s="1" t="s">
        <v>39</v>
      </c>
      <c r="B750" s="1" t="s">
        <v>23</v>
      </c>
      <c r="C750" s="1" t="s">
        <v>124</v>
      </c>
      <c r="D750" s="1" t="s">
        <v>125</v>
      </c>
      <c r="E750" s="1">
        <v>2009</v>
      </c>
      <c r="F750" s="1">
        <v>38</v>
      </c>
      <c r="G750" s="1">
        <v>0</v>
      </c>
      <c r="H750" s="1"/>
      <c r="I750" s="1">
        <v>0</v>
      </c>
      <c r="J750" s="1">
        <v>4955743</v>
      </c>
      <c r="K750" s="1">
        <v>9.2455735000000008</v>
      </c>
      <c r="L750" s="2">
        <v>130700000</v>
      </c>
      <c r="M750" s="2">
        <v>166500000</v>
      </c>
      <c r="N750" s="2">
        <v>161300000</v>
      </c>
      <c r="O750" s="2">
        <v>174700000</v>
      </c>
      <c r="P750" s="1">
        <v>0.81031052999999997</v>
      </c>
      <c r="Q750" s="1">
        <v>0.95279254000000002</v>
      </c>
      <c r="R750" s="1">
        <v>-8248795</v>
      </c>
      <c r="S750" s="1">
        <v>-4.720746E-2</v>
      </c>
      <c r="T750" s="1">
        <v>0</v>
      </c>
      <c r="U750" s="1">
        <v>56.733536999999998</v>
      </c>
      <c r="V750" s="1">
        <v>7.0248049999999997</v>
      </c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x14ac:dyDescent="0.25">
      <c r="A751" s="1" t="s">
        <v>39</v>
      </c>
      <c r="B751" s="1" t="s">
        <v>23</v>
      </c>
      <c r="C751" s="1" t="s">
        <v>124</v>
      </c>
      <c r="D751" s="1" t="s">
        <v>125</v>
      </c>
      <c r="E751" s="1">
        <v>2010</v>
      </c>
      <c r="F751" s="1">
        <v>38</v>
      </c>
      <c r="G751" s="1">
        <v>0</v>
      </c>
      <c r="H751" s="1"/>
      <c r="I751" s="1">
        <v>0</v>
      </c>
      <c r="J751" s="1">
        <v>4777514</v>
      </c>
      <c r="K751" s="1">
        <v>10.071116</v>
      </c>
      <c r="L751" s="2">
        <v>130500000</v>
      </c>
      <c r="M751" s="2">
        <v>169100000</v>
      </c>
      <c r="N751" s="2">
        <v>151900000</v>
      </c>
      <c r="O751" s="2">
        <v>166800000</v>
      </c>
      <c r="P751" s="1">
        <v>0.85925772</v>
      </c>
      <c r="Q751" s="1">
        <v>1.0142557000000001</v>
      </c>
      <c r="R751" s="1">
        <v>2377404</v>
      </c>
      <c r="S751" s="1">
        <v>1.425568E-2</v>
      </c>
      <c r="T751" s="1">
        <v>0</v>
      </c>
      <c r="U751" s="1">
        <v>58.164735</v>
      </c>
      <c r="V751" s="1">
        <v>11.667374000000001</v>
      </c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x14ac:dyDescent="0.25">
      <c r="A752" s="1" t="s">
        <v>39</v>
      </c>
      <c r="B752" s="1" t="s">
        <v>23</v>
      </c>
      <c r="C752" s="1" t="s">
        <v>124</v>
      </c>
      <c r="D752" s="1" t="s">
        <v>125</v>
      </c>
      <c r="E752" s="1">
        <v>2011</v>
      </c>
      <c r="F752" s="1">
        <v>38</v>
      </c>
      <c r="G752" s="1">
        <v>0</v>
      </c>
      <c r="H752" s="1"/>
      <c r="I752" s="1">
        <v>0</v>
      </c>
      <c r="J752" s="1">
        <v>4687878</v>
      </c>
      <c r="K752" s="1">
        <v>10.70505</v>
      </c>
      <c r="L752" s="2">
        <v>135300000</v>
      </c>
      <c r="M752" s="2">
        <v>181800000</v>
      </c>
      <c r="N752" s="2">
        <v>152200000</v>
      </c>
      <c r="O752" s="2">
        <v>165100000</v>
      </c>
      <c r="P752" s="1">
        <v>0.88889454999999995</v>
      </c>
      <c r="Q752" s="1">
        <v>1.1007203999999999</v>
      </c>
      <c r="R752" s="1">
        <v>16631856</v>
      </c>
      <c r="S752" s="1">
        <v>0.10072038</v>
      </c>
      <c r="T752" s="1">
        <v>0</v>
      </c>
      <c r="U752" s="1">
        <v>57.208846000000001</v>
      </c>
      <c r="V752" s="1">
        <v>9.1662184999999994</v>
      </c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x14ac:dyDescent="0.25">
      <c r="A753" s="1" t="s">
        <v>39</v>
      </c>
      <c r="B753" s="1" t="s">
        <v>23</v>
      </c>
      <c r="C753" s="1" t="s">
        <v>124</v>
      </c>
      <c r="D753" s="1" t="s">
        <v>125</v>
      </c>
      <c r="E753" s="1">
        <v>2012</v>
      </c>
      <c r="F753" s="1">
        <v>38</v>
      </c>
      <c r="G753" s="1">
        <v>0</v>
      </c>
      <c r="H753" s="1"/>
      <c r="I753" s="1">
        <v>0</v>
      </c>
      <c r="J753" s="1">
        <v>4825802</v>
      </c>
      <c r="K753" s="1">
        <v>10.496067</v>
      </c>
      <c r="L753" s="2">
        <v>140500000</v>
      </c>
      <c r="M753" s="2">
        <v>174900000</v>
      </c>
      <c r="N753" s="2">
        <v>152300000</v>
      </c>
      <c r="O753" s="2">
        <v>164900000</v>
      </c>
      <c r="P753" s="1">
        <v>0.92281860000000004</v>
      </c>
      <c r="Q753" s="1">
        <v>1.0608955</v>
      </c>
      <c r="R753" s="1">
        <v>10040480</v>
      </c>
      <c r="S753" s="1">
        <v>6.089547E-2</v>
      </c>
      <c r="T753" s="1">
        <v>0</v>
      </c>
      <c r="U753" s="1">
        <v>53.579023999999997</v>
      </c>
      <c r="V753" s="1">
        <v>10.460031000000001</v>
      </c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x14ac:dyDescent="0.25">
      <c r="A754" s="1" t="s">
        <v>39</v>
      </c>
      <c r="B754" s="1" t="s">
        <v>23</v>
      </c>
      <c r="C754" s="1" t="s">
        <v>124</v>
      </c>
      <c r="D754" s="1" t="s">
        <v>125</v>
      </c>
      <c r="E754" s="1">
        <v>2013</v>
      </c>
      <c r="F754" s="1">
        <v>38</v>
      </c>
      <c r="G754" s="1">
        <v>0</v>
      </c>
      <c r="H754" s="1"/>
      <c r="I754" s="1">
        <v>0</v>
      </c>
      <c r="J754" s="1">
        <v>4973107</v>
      </c>
      <c r="K754" s="1">
        <v>11.072104</v>
      </c>
      <c r="L754" s="2">
        <v>151100000</v>
      </c>
      <c r="M754" s="2">
        <v>195100000</v>
      </c>
      <c r="N754" s="2">
        <v>150700000</v>
      </c>
      <c r="O754" s="2">
        <v>167300000</v>
      </c>
      <c r="P754" s="1">
        <v>1.0027189000000001</v>
      </c>
      <c r="Q754" s="1">
        <v>1.166431</v>
      </c>
      <c r="R754" s="1">
        <v>27844545</v>
      </c>
      <c r="S754" s="1">
        <v>0.16643095999999999</v>
      </c>
      <c r="T754" s="1">
        <v>0</v>
      </c>
      <c r="U754" s="1">
        <v>46.516803000000003</v>
      </c>
      <c r="V754" s="1">
        <v>10.083551999999999</v>
      </c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x14ac:dyDescent="0.25">
      <c r="A755" s="1" t="s">
        <v>39</v>
      </c>
      <c r="B755" s="1" t="s">
        <v>23</v>
      </c>
      <c r="C755" s="1" t="s">
        <v>124</v>
      </c>
      <c r="D755" s="1" t="s">
        <v>125</v>
      </c>
      <c r="E755" s="1">
        <v>2014</v>
      </c>
      <c r="F755" s="1">
        <v>38</v>
      </c>
      <c r="G755" s="1">
        <v>0</v>
      </c>
      <c r="H755" s="1"/>
      <c r="I755" s="1">
        <v>0</v>
      </c>
      <c r="J755" s="1">
        <v>4949628</v>
      </c>
      <c r="K755" s="1">
        <v>12.091703000000001</v>
      </c>
      <c r="L755" s="2">
        <v>157400000</v>
      </c>
      <c r="M755" s="2">
        <v>198600000</v>
      </c>
      <c r="N755" s="2">
        <v>158400000</v>
      </c>
      <c r="O755" s="2">
        <v>168500000</v>
      </c>
      <c r="P755" s="1">
        <v>0.99376149000000003</v>
      </c>
      <c r="Q755" s="1">
        <v>1.1790577</v>
      </c>
      <c r="R755" s="1">
        <v>30167365</v>
      </c>
      <c r="S755" s="1">
        <v>0.17905769999999999</v>
      </c>
      <c r="T755" s="1">
        <v>0</v>
      </c>
      <c r="U755" s="1">
        <v>46.777222999999999</v>
      </c>
      <c r="V755" s="1">
        <v>8.0225439000000005</v>
      </c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x14ac:dyDescent="0.25">
      <c r="A756" s="1" t="s">
        <v>39</v>
      </c>
      <c r="B756" s="1" t="s">
        <v>23</v>
      </c>
      <c r="C756" s="1" t="s">
        <v>124</v>
      </c>
      <c r="D756" s="1" t="s">
        <v>125</v>
      </c>
      <c r="E756" s="1">
        <v>2015</v>
      </c>
      <c r="F756" s="1">
        <v>38</v>
      </c>
      <c r="G756" s="1">
        <v>0</v>
      </c>
      <c r="H756" s="1"/>
      <c r="I756" s="1">
        <v>0</v>
      </c>
      <c r="J756" s="1">
        <v>5374187</v>
      </c>
      <c r="K756" s="1">
        <v>11.316447</v>
      </c>
      <c r="L756" s="2">
        <v>162600000</v>
      </c>
      <c r="M756" s="2">
        <v>210700000</v>
      </c>
      <c r="N756" s="2">
        <v>166100000</v>
      </c>
      <c r="O756" s="2">
        <v>175900000</v>
      </c>
      <c r="P756" s="1">
        <v>0.97895803999999997</v>
      </c>
      <c r="Q756" s="1">
        <v>1.1974575000000001</v>
      </c>
      <c r="R756" s="1">
        <v>34738324</v>
      </c>
      <c r="S756" s="1">
        <v>0.19745747999999999</v>
      </c>
      <c r="T756" s="1">
        <v>0</v>
      </c>
      <c r="U756" s="1">
        <v>41.845677000000002</v>
      </c>
      <c r="V756" s="1">
        <v>6.9459502999999998</v>
      </c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x14ac:dyDescent="0.25">
      <c r="A757" s="1" t="s">
        <v>39</v>
      </c>
      <c r="B757" s="1" t="s">
        <v>23</v>
      </c>
      <c r="C757" s="1" t="s">
        <v>124</v>
      </c>
      <c r="D757" s="1" t="s">
        <v>125</v>
      </c>
      <c r="E757" s="1">
        <v>2016</v>
      </c>
      <c r="F757" s="1">
        <v>38</v>
      </c>
      <c r="G757" s="1">
        <v>0</v>
      </c>
      <c r="H757" s="1"/>
      <c r="I757" s="1">
        <v>0</v>
      </c>
      <c r="J757" s="1">
        <v>5812058</v>
      </c>
      <c r="K757" s="1">
        <v>11.420285</v>
      </c>
      <c r="L757" s="2">
        <v>173300000</v>
      </c>
      <c r="M757" s="2">
        <v>219300000</v>
      </c>
      <c r="N757" s="2">
        <v>165600000</v>
      </c>
      <c r="O757" s="2">
        <v>175200000</v>
      </c>
      <c r="P757" s="1">
        <v>1.0466310999999999</v>
      </c>
      <c r="Q757" s="1">
        <v>1.2520640999999999</v>
      </c>
      <c r="R757" s="1">
        <v>44152422</v>
      </c>
      <c r="S757" s="1">
        <v>0.25206410000000001</v>
      </c>
      <c r="T757" s="1">
        <v>0</v>
      </c>
      <c r="U757" s="1">
        <v>38.643796000000002</v>
      </c>
      <c r="V757" s="1">
        <v>8.2154627999999992</v>
      </c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x14ac:dyDescent="0.25">
      <c r="A758" s="1" t="s">
        <v>39</v>
      </c>
      <c r="B758" s="1" t="s">
        <v>23</v>
      </c>
      <c r="C758" s="1" t="s">
        <v>124</v>
      </c>
      <c r="D758" s="1" t="s">
        <v>125</v>
      </c>
      <c r="E758" s="1">
        <v>2017</v>
      </c>
      <c r="F758" s="1">
        <v>38</v>
      </c>
      <c r="G758" s="1">
        <v>0</v>
      </c>
      <c r="H758" s="1"/>
      <c r="I758" s="1">
        <v>0</v>
      </c>
      <c r="J758" s="1">
        <v>6296349</v>
      </c>
      <c r="K758" s="1">
        <v>11.725692</v>
      </c>
      <c r="L758" s="2">
        <v>191300000</v>
      </c>
      <c r="M758" s="2">
        <v>233600000</v>
      </c>
      <c r="N758" s="2">
        <v>177300000</v>
      </c>
      <c r="O758" s="2">
        <v>186300000</v>
      </c>
      <c r="P758" s="1">
        <v>1.0793591</v>
      </c>
      <c r="Q758" s="1">
        <v>1.2539028000000001</v>
      </c>
      <c r="R758" s="1">
        <v>47298423</v>
      </c>
      <c r="S758" s="1">
        <v>0.25390281999999997</v>
      </c>
      <c r="T758" s="1">
        <v>0</v>
      </c>
      <c r="U758" s="1">
        <v>35.618198</v>
      </c>
      <c r="V758" s="1">
        <v>8.3571883000000007</v>
      </c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x14ac:dyDescent="0.25">
      <c r="A759" s="1" t="s">
        <v>39</v>
      </c>
      <c r="B759" s="1" t="s">
        <v>23</v>
      </c>
      <c r="C759" s="1" t="s">
        <v>124</v>
      </c>
      <c r="D759" s="1" t="s">
        <v>125</v>
      </c>
      <c r="E759" s="1">
        <v>2018</v>
      </c>
      <c r="F759" s="1">
        <v>38</v>
      </c>
      <c r="G759" s="1">
        <v>0</v>
      </c>
      <c r="H759" s="1"/>
      <c r="I759" s="1">
        <v>0</v>
      </c>
      <c r="J759" s="1">
        <v>6676712</v>
      </c>
      <c r="K759" s="1">
        <v>12.049515</v>
      </c>
      <c r="L759" s="2">
        <v>204800000</v>
      </c>
      <c r="M759" s="2">
        <v>282600000</v>
      </c>
      <c r="N759" s="2">
        <v>193900000</v>
      </c>
      <c r="O759" s="2">
        <v>200700000</v>
      </c>
      <c r="P759" s="1">
        <v>1.0563001999999999</v>
      </c>
      <c r="Q759" s="1">
        <v>1.4082284</v>
      </c>
      <c r="R759" s="1">
        <v>81933644</v>
      </c>
      <c r="S759" s="1">
        <v>0.40822841999999998</v>
      </c>
      <c r="T759" s="1">
        <v>0</v>
      </c>
      <c r="U759" s="1">
        <v>31.055498</v>
      </c>
      <c r="V759" s="1">
        <v>8.2830916000000006</v>
      </c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x14ac:dyDescent="0.25">
      <c r="A760" s="1" t="s">
        <v>39</v>
      </c>
      <c r="B760" s="1" t="s">
        <v>23</v>
      </c>
      <c r="C760" s="1" t="s">
        <v>124</v>
      </c>
      <c r="D760" s="1" t="s">
        <v>125</v>
      </c>
      <c r="E760" s="1">
        <v>2019</v>
      </c>
      <c r="F760" s="1">
        <v>38</v>
      </c>
      <c r="G760" s="1">
        <v>0</v>
      </c>
      <c r="H760" s="1"/>
      <c r="I760" s="1">
        <v>0</v>
      </c>
      <c r="J760" s="1">
        <v>6807835</v>
      </c>
      <c r="K760" s="1">
        <v>12.226336999999999</v>
      </c>
      <c r="L760" s="2">
        <v>208500000</v>
      </c>
      <c r="M760" s="2">
        <v>249700000</v>
      </c>
      <c r="N760" s="2">
        <v>202400000</v>
      </c>
      <c r="O760" s="2">
        <v>208800000</v>
      </c>
      <c r="P760" s="1">
        <v>1.0301463</v>
      </c>
      <c r="Q760" s="1">
        <v>1.1959044999999999</v>
      </c>
      <c r="R760" s="1">
        <v>40904618</v>
      </c>
      <c r="S760" s="1">
        <v>0.19590448999999999</v>
      </c>
      <c r="T760" s="1">
        <v>0</v>
      </c>
      <c r="U760" s="1">
        <v>25.432447</v>
      </c>
      <c r="V760" s="1">
        <v>10.076596</v>
      </c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x14ac:dyDescent="0.25">
      <c r="A761" s="1" t="s">
        <v>39</v>
      </c>
      <c r="B761" s="1" t="s">
        <v>23</v>
      </c>
      <c r="C761" s="1" t="s">
        <v>124</v>
      </c>
      <c r="D761" s="1" t="s">
        <v>125</v>
      </c>
      <c r="E761" s="1">
        <v>2020</v>
      </c>
      <c r="F761" s="1">
        <v>38</v>
      </c>
      <c r="G761" s="1">
        <v>0</v>
      </c>
      <c r="H761" s="1"/>
      <c r="I761" s="1">
        <v>0</v>
      </c>
      <c r="J761" s="1">
        <v>4735801</v>
      </c>
      <c r="K761" s="1">
        <v>16.767793000000001</v>
      </c>
      <c r="L761" s="2">
        <v>187000000</v>
      </c>
      <c r="M761" s="2">
        <v>211300000</v>
      </c>
      <c r="N761" s="2">
        <v>201500000</v>
      </c>
      <c r="O761" s="2">
        <v>206800000</v>
      </c>
      <c r="P761" s="1">
        <v>0.92803793999999995</v>
      </c>
      <c r="Q761" s="1">
        <v>1.0218334</v>
      </c>
      <c r="R761" s="1">
        <v>4515222</v>
      </c>
      <c r="S761" s="1">
        <v>2.1833379999999999E-2</v>
      </c>
      <c r="T761" s="1">
        <v>0</v>
      </c>
      <c r="U761" s="1">
        <v>32.159384000000003</v>
      </c>
      <c r="V761" s="1">
        <v>14.347446</v>
      </c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x14ac:dyDescent="0.25">
      <c r="A762" s="1" t="s">
        <v>39</v>
      </c>
      <c r="B762" s="1" t="s">
        <v>23</v>
      </c>
      <c r="C762" s="1" t="s">
        <v>126</v>
      </c>
      <c r="D762" s="1" t="s">
        <v>127</v>
      </c>
      <c r="E762" s="1">
        <v>2001</v>
      </c>
      <c r="F762" s="1">
        <v>40</v>
      </c>
      <c r="G762" s="1">
        <v>0</v>
      </c>
      <c r="H762" s="1"/>
      <c r="I762" s="1">
        <v>0</v>
      </c>
      <c r="J762" s="1">
        <v>3168975</v>
      </c>
      <c r="K762" s="1">
        <v>8.4583323999999998</v>
      </c>
      <c r="L762" s="1">
        <v>59586068</v>
      </c>
      <c r="M762" s="1">
        <v>74119179</v>
      </c>
      <c r="N762" s="1">
        <v>56232435</v>
      </c>
      <c r="O762" s="1">
        <v>74323862</v>
      </c>
      <c r="P762" s="1">
        <v>1.0596388000000001</v>
      </c>
      <c r="Q762" s="1">
        <v>0.99724606999999998</v>
      </c>
      <c r="R762" s="1">
        <v>-204683</v>
      </c>
      <c r="S762" s="1">
        <v>-2.7539299999999999E-3</v>
      </c>
      <c r="T762" s="1">
        <v>4.3066981999999996</v>
      </c>
      <c r="U762" s="1">
        <v>50.111598999999998</v>
      </c>
      <c r="V762" s="1">
        <v>2.9431671000000001</v>
      </c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x14ac:dyDescent="0.25">
      <c r="A763" s="1" t="s">
        <v>39</v>
      </c>
      <c r="B763" s="1" t="s">
        <v>23</v>
      </c>
      <c r="C763" s="1" t="s">
        <v>126</v>
      </c>
      <c r="D763" s="1" t="s">
        <v>127</v>
      </c>
      <c r="E763" s="1">
        <v>2002</v>
      </c>
      <c r="F763" s="1">
        <v>40</v>
      </c>
      <c r="G763" s="1">
        <v>0</v>
      </c>
      <c r="H763" s="1"/>
      <c r="I763" s="1">
        <v>0</v>
      </c>
      <c r="J763" s="1">
        <v>3092677</v>
      </c>
      <c r="K763" s="1">
        <v>10.094844999999999</v>
      </c>
      <c r="L763" s="1">
        <v>64723190</v>
      </c>
      <c r="M763" s="1">
        <v>78800768</v>
      </c>
      <c r="N763" s="1">
        <v>45737477</v>
      </c>
      <c r="O763" s="1">
        <v>63878412</v>
      </c>
      <c r="P763" s="1">
        <v>1.4151019</v>
      </c>
      <c r="Q763" s="1">
        <v>1.2336056</v>
      </c>
      <c r="R763" s="1">
        <v>14922356</v>
      </c>
      <c r="S763" s="1">
        <v>0.23360562000000001</v>
      </c>
      <c r="T763" s="1">
        <v>5.7839273000000002</v>
      </c>
      <c r="U763" s="1">
        <v>47.477725</v>
      </c>
      <c r="V763" s="1">
        <v>3.0128520000000001</v>
      </c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x14ac:dyDescent="0.25">
      <c r="A764" s="1" t="s">
        <v>39</v>
      </c>
      <c r="B764" s="1" t="s">
        <v>23</v>
      </c>
      <c r="C764" s="1" t="s">
        <v>126</v>
      </c>
      <c r="D764" s="1" t="s">
        <v>127</v>
      </c>
      <c r="E764" s="1">
        <v>2003</v>
      </c>
      <c r="F764" s="1">
        <v>40</v>
      </c>
      <c r="G764" s="1">
        <v>0</v>
      </c>
      <c r="H764" s="1"/>
      <c r="I764" s="1">
        <v>0</v>
      </c>
      <c r="J764" s="1">
        <v>3089025</v>
      </c>
      <c r="K764" s="1">
        <v>12.66081</v>
      </c>
      <c r="L764" s="1">
        <v>71013679</v>
      </c>
      <c r="M764" s="1">
        <v>88657377</v>
      </c>
      <c r="N764" s="1">
        <v>58087409</v>
      </c>
      <c r="O764" s="1">
        <v>75255032</v>
      </c>
      <c r="P764" s="1">
        <v>1.2225314</v>
      </c>
      <c r="Q764" s="1">
        <v>1.1780923000000001</v>
      </c>
      <c r="R764" s="1">
        <v>13402345</v>
      </c>
      <c r="S764" s="1">
        <v>0.17809233999999999</v>
      </c>
      <c r="T764" s="1">
        <v>4.8034265999999999</v>
      </c>
      <c r="U764" s="1">
        <v>55.214024000000002</v>
      </c>
      <c r="V764" s="1">
        <v>3.0179976000000002</v>
      </c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x14ac:dyDescent="0.25">
      <c r="A765" s="1" t="s">
        <v>39</v>
      </c>
      <c r="B765" s="1" t="s">
        <v>23</v>
      </c>
      <c r="C765" s="1" t="s">
        <v>126</v>
      </c>
      <c r="D765" s="1" t="s">
        <v>127</v>
      </c>
      <c r="E765" s="1">
        <v>2004</v>
      </c>
      <c r="F765" s="1">
        <v>40</v>
      </c>
      <c r="G765" s="1">
        <v>0</v>
      </c>
      <c r="H765" s="1"/>
      <c r="I765" s="1">
        <v>0</v>
      </c>
      <c r="J765" s="1">
        <v>3291726</v>
      </c>
      <c r="K765" s="1">
        <v>11.128847</v>
      </c>
      <c r="L765" s="1">
        <v>69577876</v>
      </c>
      <c r="M765" s="1">
        <v>82723998</v>
      </c>
      <c r="N765" s="1">
        <v>64028979</v>
      </c>
      <c r="O765" s="1">
        <v>86418927</v>
      </c>
      <c r="P765" s="1">
        <v>1.0866623</v>
      </c>
      <c r="Q765" s="1">
        <v>0.95724397999999999</v>
      </c>
      <c r="R765" s="1">
        <v>-3694929</v>
      </c>
      <c r="S765" s="1">
        <v>-4.2756019999999999E-2</v>
      </c>
      <c r="T765" s="1">
        <v>4.3068603000000003</v>
      </c>
      <c r="U765" s="1">
        <v>44.899203</v>
      </c>
      <c r="V765" s="1">
        <v>5.8693068999999998</v>
      </c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x14ac:dyDescent="0.25">
      <c r="A766" s="1" t="s">
        <v>39</v>
      </c>
      <c r="B766" s="1" t="s">
        <v>23</v>
      </c>
      <c r="C766" s="1" t="s">
        <v>126</v>
      </c>
      <c r="D766" s="1" t="s">
        <v>127</v>
      </c>
      <c r="E766" s="1">
        <v>2005</v>
      </c>
      <c r="F766" s="1">
        <v>40</v>
      </c>
      <c r="G766" s="1">
        <v>0</v>
      </c>
      <c r="H766" s="1"/>
      <c r="I766" s="1">
        <v>0</v>
      </c>
      <c r="J766" s="1">
        <v>3458935</v>
      </c>
      <c r="K766" s="1">
        <v>12.446256</v>
      </c>
      <c r="L766" s="1">
        <v>81159885</v>
      </c>
      <c r="M766" s="1">
        <v>94107383</v>
      </c>
      <c r="N766" s="1">
        <v>70095345</v>
      </c>
      <c r="O766" s="1">
        <v>90845109</v>
      </c>
      <c r="P766" s="1">
        <v>1.1578499</v>
      </c>
      <c r="Q766" s="1">
        <v>1.0359103000000001</v>
      </c>
      <c r="R766" s="1">
        <v>3262274</v>
      </c>
      <c r="S766" s="1">
        <v>3.5910289999999997E-2</v>
      </c>
      <c r="T766" s="1">
        <v>4.1465603</v>
      </c>
      <c r="U766" s="1">
        <v>43.464745999999998</v>
      </c>
      <c r="V766" s="1">
        <v>0.72132028999999998</v>
      </c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x14ac:dyDescent="0.25">
      <c r="A767" s="1" t="s">
        <v>39</v>
      </c>
      <c r="B767" s="1" t="s">
        <v>23</v>
      </c>
      <c r="C767" s="1" t="s">
        <v>126</v>
      </c>
      <c r="D767" s="1" t="s">
        <v>127</v>
      </c>
      <c r="E767" s="1">
        <v>2006</v>
      </c>
      <c r="F767" s="1">
        <v>40</v>
      </c>
      <c r="G767" s="1">
        <v>0</v>
      </c>
      <c r="H767" s="1"/>
      <c r="I767" s="1">
        <v>0</v>
      </c>
      <c r="J767" s="1">
        <v>3404361</v>
      </c>
      <c r="K767" s="1">
        <v>12.938110999999999</v>
      </c>
      <c r="L767" s="1">
        <v>87263028</v>
      </c>
      <c r="M767" s="2">
        <v>102000000</v>
      </c>
      <c r="N767" s="1">
        <v>73297495</v>
      </c>
      <c r="O767" s="1">
        <v>97518448</v>
      </c>
      <c r="P767" s="1">
        <v>1.1905322</v>
      </c>
      <c r="Q767" s="1">
        <v>1.0464644000000001</v>
      </c>
      <c r="R767" s="1">
        <v>4531135</v>
      </c>
      <c r="S767" s="1">
        <v>4.6464390000000001E-2</v>
      </c>
      <c r="T767" s="1">
        <v>4.2105817999999999</v>
      </c>
      <c r="U767" s="1">
        <v>31.247085999999999</v>
      </c>
      <c r="V767" s="1">
        <v>2.7385926</v>
      </c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x14ac:dyDescent="0.25">
      <c r="A768" s="1" t="s">
        <v>39</v>
      </c>
      <c r="B768" s="1" t="s">
        <v>23</v>
      </c>
      <c r="C768" s="1" t="s">
        <v>126</v>
      </c>
      <c r="D768" s="1" t="s">
        <v>127</v>
      </c>
      <c r="E768" s="1">
        <v>2007</v>
      </c>
      <c r="F768" s="1">
        <v>40</v>
      </c>
      <c r="G768" s="1">
        <v>0</v>
      </c>
      <c r="H768" s="1"/>
      <c r="I768" s="1">
        <v>0</v>
      </c>
      <c r="J768" s="1">
        <v>3473272</v>
      </c>
      <c r="K768" s="1">
        <v>14.624200999999999</v>
      </c>
      <c r="L768" s="1">
        <v>89165362</v>
      </c>
      <c r="M768" s="2">
        <v>113700000</v>
      </c>
      <c r="N768" s="1">
        <v>81497768</v>
      </c>
      <c r="O768" s="2">
        <v>103700000</v>
      </c>
      <c r="P768" s="1">
        <v>1.0940835</v>
      </c>
      <c r="Q768" s="1">
        <v>1.0969861999999999</v>
      </c>
      <c r="R768" s="1">
        <v>10056253</v>
      </c>
      <c r="S768" s="1">
        <v>9.6986149999999993E-2</v>
      </c>
      <c r="T768" s="1">
        <v>4.016038</v>
      </c>
      <c r="U768" s="1">
        <v>24.652546999999998</v>
      </c>
      <c r="V768" s="1">
        <v>5.7381051999999997</v>
      </c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x14ac:dyDescent="0.25">
      <c r="A769" s="1" t="s">
        <v>39</v>
      </c>
      <c r="B769" s="1" t="s">
        <v>23</v>
      </c>
      <c r="C769" s="1" t="s">
        <v>126</v>
      </c>
      <c r="D769" s="1" t="s">
        <v>127</v>
      </c>
      <c r="E769" s="1">
        <v>2008</v>
      </c>
      <c r="F769" s="1">
        <v>40</v>
      </c>
      <c r="G769" s="1">
        <v>0</v>
      </c>
      <c r="H769" s="1"/>
      <c r="I769" s="1">
        <v>0</v>
      </c>
      <c r="J769" s="1">
        <v>2998110</v>
      </c>
      <c r="K769" s="1">
        <v>22.236004999999999</v>
      </c>
      <c r="L769" s="2">
        <v>107400000</v>
      </c>
      <c r="M769" s="2">
        <v>148100000</v>
      </c>
      <c r="N769" s="1">
        <v>80383226</v>
      </c>
      <c r="O769" s="2">
        <v>103000000</v>
      </c>
      <c r="P769" s="1">
        <v>1.3366539</v>
      </c>
      <c r="Q769" s="1">
        <v>1.4374889</v>
      </c>
      <c r="R769" s="1">
        <v>45081161</v>
      </c>
      <c r="S769" s="1">
        <v>0.43748890000000001</v>
      </c>
      <c r="T769" s="1">
        <v>0.20200351</v>
      </c>
      <c r="U769" s="1">
        <v>39.566240999999998</v>
      </c>
      <c r="V769" s="1">
        <v>0.90557051</v>
      </c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x14ac:dyDescent="0.25">
      <c r="A770" s="1" t="s">
        <v>39</v>
      </c>
      <c r="B770" s="1" t="s">
        <v>23</v>
      </c>
      <c r="C770" s="1" t="s">
        <v>126</v>
      </c>
      <c r="D770" s="1" t="s">
        <v>127</v>
      </c>
      <c r="E770" s="1">
        <v>2009</v>
      </c>
      <c r="F770" s="1">
        <v>40</v>
      </c>
      <c r="G770" s="1">
        <v>0</v>
      </c>
      <c r="H770" s="1"/>
      <c r="I770" s="1">
        <v>0</v>
      </c>
      <c r="J770" s="1">
        <v>2636098</v>
      </c>
      <c r="K770" s="1">
        <v>15.234776999999999</v>
      </c>
      <c r="L770" s="1">
        <v>79212948</v>
      </c>
      <c r="M770" s="1">
        <v>92734169</v>
      </c>
      <c r="N770" s="1">
        <v>92587641</v>
      </c>
      <c r="O770" s="1">
        <v>96646244</v>
      </c>
      <c r="P770" s="1">
        <v>0.85554558999999997</v>
      </c>
      <c r="Q770" s="1">
        <v>0.95952170999999997</v>
      </c>
      <c r="R770" s="1">
        <v>-3912075</v>
      </c>
      <c r="S770" s="1">
        <v>-4.047829E-2</v>
      </c>
      <c r="T770" s="1">
        <v>0.34391595000000003</v>
      </c>
      <c r="U770" s="1">
        <v>30.368749999999999</v>
      </c>
      <c r="V770" s="1">
        <v>5.2453307999999996</v>
      </c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x14ac:dyDescent="0.25">
      <c r="A771" s="1" t="s">
        <v>39</v>
      </c>
      <c r="B771" s="1" t="s">
        <v>23</v>
      </c>
      <c r="C771" s="1" t="s">
        <v>126</v>
      </c>
      <c r="D771" s="1" t="s">
        <v>127</v>
      </c>
      <c r="E771" s="1">
        <v>2010</v>
      </c>
      <c r="F771" s="1">
        <v>40</v>
      </c>
      <c r="G771" s="1">
        <v>0</v>
      </c>
      <c r="H771" s="1"/>
      <c r="I771" s="1">
        <v>0</v>
      </c>
      <c r="J771" s="1">
        <v>2417085</v>
      </c>
      <c r="K771" s="1">
        <v>13.502765999999999</v>
      </c>
      <c r="L771" s="1">
        <v>73008297</v>
      </c>
      <c r="M771" s="1">
        <v>90594405</v>
      </c>
      <c r="N771" s="1">
        <v>87131283</v>
      </c>
      <c r="O771" s="1">
        <v>91064290</v>
      </c>
      <c r="P771" s="1">
        <v>0.83791141999999996</v>
      </c>
      <c r="Q771" s="1">
        <v>0.99484006999999997</v>
      </c>
      <c r="R771" s="1">
        <v>-469885</v>
      </c>
      <c r="S771" s="1">
        <v>-5.1599300000000001E-3</v>
      </c>
      <c r="T771" s="1">
        <v>0.19491230000000001</v>
      </c>
      <c r="U771" s="1">
        <v>31.879308999999999</v>
      </c>
      <c r="V771" s="1">
        <v>5.7366671</v>
      </c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x14ac:dyDescent="0.25">
      <c r="A772" s="1" t="s">
        <v>39</v>
      </c>
      <c r="B772" s="1" t="s">
        <v>23</v>
      </c>
      <c r="C772" s="1" t="s">
        <v>126</v>
      </c>
      <c r="D772" s="1" t="s">
        <v>127</v>
      </c>
      <c r="E772" s="1">
        <v>2011</v>
      </c>
      <c r="F772" s="1">
        <v>40</v>
      </c>
      <c r="G772" s="1">
        <v>0</v>
      </c>
      <c r="H772" s="1"/>
      <c r="I772" s="1">
        <v>0</v>
      </c>
      <c r="J772" s="1">
        <v>2367120</v>
      </c>
      <c r="K772" s="1">
        <v>12.282178999999999</v>
      </c>
      <c r="L772" s="1">
        <v>67179366</v>
      </c>
      <c r="M772" s="1">
        <v>85417694</v>
      </c>
      <c r="N772" s="1">
        <v>85902032</v>
      </c>
      <c r="O772" s="1">
        <v>89662942</v>
      </c>
      <c r="P772" s="1">
        <v>0.78204629999999997</v>
      </c>
      <c r="Q772" s="1">
        <v>0.95265325999999995</v>
      </c>
      <c r="R772" s="1">
        <v>-4245248</v>
      </c>
      <c r="S772" s="1">
        <v>-4.7346739999999998E-2</v>
      </c>
      <c r="T772" s="1">
        <v>0.47826312999999998</v>
      </c>
      <c r="U772" s="1">
        <v>31.213035000000001</v>
      </c>
      <c r="V772" s="1">
        <v>5.9190654</v>
      </c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x14ac:dyDescent="0.25">
      <c r="A773" s="1" t="s">
        <v>39</v>
      </c>
      <c r="B773" s="1" t="s">
        <v>23</v>
      </c>
      <c r="C773" s="1" t="s">
        <v>126</v>
      </c>
      <c r="D773" s="1" t="s">
        <v>127</v>
      </c>
      <c r="E773" s="1">
        <v>2012</v>
      </c>
      <c r="F773" s="1">
        <v>40</v>
      </c>
      <c r="G773" s="1">
        <v>0</v>
      </c>
      <c r="H773" s="1"/>
      <c r="I773" s="1">
        <v>0</v>
      </c>
      <c r="J773" s="1">
        <v>2209070</v>
      </c>
      <c r="K773" s="1">
        <v>11.419548000000001</v>
      </c>
      <c r="L773" s="1">
        <v>62579330</v>
      </c>
      <c r="M773" s="1">
        <v>78501419</v>
      </c>
      <c r="N773" s="1">
        <v>84683058</v>
      </c>
      <c r="O773" s="1">
        <v>88315570</v>
      </c>
      <c r="P773" s="1">
        <v>0.73898288000000001</v>
      </c>
      <c r="Q773" s="1">
        <v>0.88887406000000002</v>
      </c>
      <c r="R773" s="1">
        <v>-9814151</v>
      </c>
      <c r="S773" s="1">
        <v>-0.11112594000000001</v>
      </c>
      <c r="T773" s="1">
        <v>0.73049333999999999</v>
      </c>
      <c r="U773" s="1">
        <v>31.94557</v>
      </c>
      <c r="V773" s="1">
        <v>6.3428366</v>
      </c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x14ac:dyDescent="0.25">
      <c r="A774" s="1" t="s">
        <v>39</v>
      </c>
      <c r="B774" s="1" t="s">
        <v>23</v>
      </c>
      <c r="C774" s="1" t="s">
        <v>126</v>
      </c>
      <c r="D774" s="1" t="s">
        <v>127</v>
      </c>
      <c r="E774" s="1">
        <v>2013</v>
      </c>
      <c r="F774" s="1">
        <v>40</v>
      </c>
      <c r="G774" s="1">
        <v>0</v>
      </c>
      <c r="H774" s="1"/>
      <c r="I774" s="1">
        <v>0</v>
      </c>
      <c r="J774" s="1">
        <v>2076333</v>
      </c>
      <c r="K774" s="1">
        <v>12.725757</v>
      </c>
      <c r="L774" s="1">
        <v>63878361</v>
      </c>
      <c r="M774" s="1">
        <v>73708493</v>
      </c>
      <c r="N774" s="1">
        <v>81549837</v>
      </c>
      <c r="O774" s="1">
        <v>85029130</v>
      </c>
      <c r="P774" s="1">
        <v>0.78330458000000003</v>
      </c>
      <c r="Q774" s="1">
        <v>0.86686165999999998</v>
      </c>
      <c r="R774" s="1">
        <v>-11320637</v>
      </c>
      <c r="S774" s="1">
        <v>-0.13313833999999999</v>
      </c>
      <c r="T774" s="1">
        <v>0.74775829000000005</v>
      </c>
      <c r="U774" s="1">
        <v>32.314180999999998</v>
      </c>
      <c r="V774" s="1">
        <v>6.7567051999999999</v>
      </c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x14ac:dyDescent="0.25">
      <c r="A775" s="1" t="s">
        <v>39</v>
      </c>
      <c r="B775" s="1" t="s">
        <v>23</v>
      </c>
      <c r="C775" s="1" t="s">
        <v>126</v>
      </c>
      <c r="D775" s="1" t="s">
        <v>127</v>
      </c>
      <c r="E775" s="1">
        <v>2014</v>
      </c>
      <c r="F775" s="1">
        <v>40</v>
      </c>
      <c r="G775" s="1">
        <v>0</v>
      </c>
      <c r="H775" s="1"/>
      <c r="I775" s="1">
        <v>0</v>
      </c>
      <c r="J775" s="1">
        <v>2003729</v>
      </c>
      <c r="K775" s="1">
        <v>11.171849</v>
      </c>
      <c r="L775" s="1">
        <v>57439148</v>
      </c>
      <c r="M775" s="1">
        <v>66936440</v>
      </c>
      <c r="N775" s="1">
        <v>74357073</v>
      </c>
      <c r="O775" s="1">
        <v>77668529</v>
      </c>
      <c r="P775" s="1">
        <v>0.77247726000000005</v>
      </c>
      <c r="Q775" s="1">
        <v>0.86182190999999997</v>
      </c>
      <c r="R775" s="1">
        <v>-10732089</v>
      </c>
      <c r="S775" s="1">
        <v>-0.13817809</v>
      </c>
      <c r="T775" s="1">
        <v>0.62534350000000005</v>
      </c>
      <c r="U775" s="1">
        <v>31.653482</v>
      </c>
      <c r="V775" s="1">
        <v>7.0298138999999997</v>
      </c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x14ac:dyDescent="0.25">
      <c r="A776" s="1" t="s">
        <v>39</v>
      </c>
      <c r="B776" s="1" t="s">
        <v>23</v>
      </c>
      <c r="C776" s="1" t="s">
        <v>126</v>
      </c>
      <c r="D776" s="1" t="s">
        <v>127</v>
      </c>
      <c r="E776" s="1">
        <v>2015</v>
      </c>
      <c r="F776" s="1">
        <v>40</v>
      </c>
      <c r="G776" s="1">
        <v>0</v>
      </c>
      <c r="H776" s="1"/>
      <c r="I776" s="1">
        <v>0</v>
      </c>
      <c r="J776" s="1">
        <v>2085482</v>
      </c>
      <c r="K776" s="1">
        <v>10.509961000000001</v>
      </c>
      <c r="L776" s="1">
        <v>57436327</v>
      </c>
      <c r="M776" s="1">
        <v>30612678</v>
      </c>
      <c r="N776" s="1">
        <v>71606799</v>
      </c>
      <c r="O776" s="1">
        <v>74318189</v>
      </c>
      <c r="P776" s="1">
        <v>0.80210716999999998</v>
      </c>
      <c r="Q776" s="1">
        <v>0.41191367000000001</v>
      </c>
      <c r="R776" s="1">
        <v>-43705511</v>
      </c>
      <c r="S776" s="1">
        <v>-0.58808632999999999</v>
      </c>
      <c r="T776" s="1">
        <v>0.90425772000000004</v>
      </c>
      <c r="U776" s="1">
        <v>29.406412</v>
      </c>
      <c r="V776" s="1">
        <v>6.7580492000000003</v>
      </c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x14ac:dyDescent="0.25">
      <c r="A777" s="1" t="s">
        <v>39</v>
      </c>
      <c r="B777" s="1" t="s">
        <v>23</v>
      </c>
      <c r="C777" s="1" t="s">
        <v>126</v>
      </c>
      <c r="D777" s="1" t="s">
        <v>127</v>
      </c>
      <c r="E777" s="1">
        <v>2016</v>
      </c>
      <c r="F777" s="1">
        <v>40</v>
      </c>
      <c r="G777" s="1">
        <v>0</v>
      </c>
      <c r="H777" s="1"/>
      <c r="I777" s="1">
        <v>0</v>
      </c>
      <c r="J777" s="1">
        <v>2108441</v>
      </c>
      <c r="K777" s="1">
        <v>10.132514</v>
      </c>
      <c r="L777" s="1">
        <v>57282695</v>
      </c>
      <c r="M777" s="1">
        <v>67782248</v>
      </c>
      <c r="N777" s="1">
        <v>71549813</v>
      </c>
      <c r="O777" s="1">
        <v>74439115</v>
      </c>
      <c r="P777" s="1">
        <v>0.80059880999999999</v>
      </c>
      <c r="Q777" s="1">
        <v>0.91057299999999997</v>
      </c>
      <c r="R777" s="1">
        <v>-6656867</v>
      </c>
      <c r="S777" s="1">
        <v>-8.9427000000000006E-2</v>
      </c>
      <c r="T777" s="1">
        <v>0.94892750999999997</v>
      </c>
      <c r="U777" s="1">
        <v>26.325137999999999</v>
      </c>
      <c r="V777" s="1">
        <v>6.709492</v>
      </c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x14ac:dyDescent="0.25">
      <c r="A778" s="1" t="s">
        <v>39</v>
      </c>
      <c r="B778" s="1" t="s">
        <v>23</v>
      </c>
      <c r="C778" s="1" t="s">
        <v>126</v>
      </c>
      <c r="D778" s="1" t="s">
        <v>127</v>
      </c>
      <c r="E778" s="1">
        <v>2017</v>
      </c>
      <c r="F778" s="1">
        <v>40</v>
      </c>
      <c r="G778" s="1">
        <v>0</v>
      </c>
      <c r="H778" s="1"/>
      <c r="I778" s="1">
        <v>0</v>
      </c>
      <c r="J778" s="1">
        <v>1465406</v>
      </c>
      <c r="K778" s="1">
        <v>11.694494000000001</v>
      </c>
      <c r="L778" s="1">
        <v>43360202</v>
      </c>
      <c r="M778" s="1">
        <v>93672116</v>
      </c>
      <c r="N778" s="1">
        <v>46852221</v>
      </c>
      <c r="O778" s="1">
        <v>48356386</v>
      </c>
      <c r="P778" s="1">
        <v>0.92546737999999995</v>
      </c>
      <c r="Q778" s="1">
        <v>1.9371198999999999</v>
      </c>
      <c r="R778" s="1">
        <v>45315730</v>
      </c>
      <c r="S778" s="1">
        <v>0.93711986999999997</v>
      </c>
      <c r="T778" s="1">
        <v>1.0354795000000001</v>
      </c>
      <c r="U778" s="1">
        <v>69.583780000000004</v>
      </c>
      <c r="V778" s="1">
        <v>3.5520708999999999</v>
      </c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x14ac:dyDescent="0.25">
      <c r="A779" s="1" t="s">
        <v>39</v>
      </c>
      <c r="B779" s="1" t="s">
        <v>23</v>
      </c>
      <c r="C779" s="1" t="s">
        <v>126</v>
      </c>
      <c r="D779" s="1" t="s">
        <v>127</v>
      </c>
      <c r="E779" s="1">
        <v>2018</v>
      </c>
      <c r="F779" s="1">
        <v>40</v>
      </c>
      <c r="G779" s="1">
        <v>0</v>
      </c>
      <c r="H779" s="1"/>
      <c r="I779" s="1">
        <v>0</v>
      </c>
      <c r="J779" s="1">
        <v>2397876</v>
      </c>
      <c r="K779" s="1">
        <v>11.281995</v>
      </c>
      <c r="L779" s="1">
        <v>70130716</v>
      </c>
      <c r="M779" s="1">
        <v>89710432</v>
      </c>
      <c r="N779" s="1">
        <v>74153736</v>
      </c>
      <c r="O779" s="1">
        <v>76226902</v>
      </c>
      <c r="P779" s="1">
        <v>0.94574758000000003</v>
      </c>
      <c r="Q779" s="1">
        <v>1.1768867999999999</v>
      </c>
      <c r="R779" s="1">
        <v>13483530</v>
      </c>
      <c r="S779" s="1">
        <v>0.17688676</v>
      </c>
      <c r="T779" s="1">
        <v>0.55461621999999999</v>
      </c>
      <c r="U779" s="1">
        <v>36.678904000000003</v>
      </c>
      <c r="V779" s="1">
        <v>2.4839324</v>
      </c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x14ac:dyDescent="0.25">
      <c r="A780" s="1" t="s">
        <v>39</v>
      </c>
      <c r="B780" s="1" t="s">
        <v>23</v>
      </c>
      <c r="C780" s="1" t="s">
        <v>126</v>
      </c>
      <c r="D780" s="1" t="s">
        <v>127</v>
      </c>
      <c r="E780" s="1">
        <v>2019</v>
      </c>
      <c r="F780" s="1">
        <v>40</v>
      </c>
      <c r="G780" s="1">
        <v>0</v>
      </c>
      <c r="H780" s="1"/>
      <c r="I780" s="1">
        <v>0</v>
      </c>
      <c r="J780" s="1">
        <v>2632231</v>
      </c>
      <c r="K780" s="1">
        <v>8.7228350999999993</v>
      </c>
      <c r="L780" s="1">
        <v>72871633</v>
      </c>
      <c r="M780" s="2">
        <v>100100000</v>
      </c>
      <c r="N780" s="1">
        <v>71480543</v>
      </c>
      <c r="O780" s="1">
        <v>73720878</v>
      </c>
      <c r="P780" s="1">
        <v>1.0194611</v>
      </c>
      <c r="Q780" s="1">
        <v>1.3571915999999999</v>
      </c>
      <c r="R780" s="1">
        <v>26332481</v>
      </c>
      <c r="S780" s="1">
        <v>0.35719163999999998</v>
      </c>
      <c r="T780" s="1">
        <v>0.69699668000000004</v>
      </c>
      <c r="U780" s="1">
        <v>43.520252999999997</v>
      </c>
      <c r="V780" s="1">
        <v>2.3338942999999999</v>
      </c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x14ac:dyDescent="0.25">
      <c r="A781" s="1" t="s">
        <v>39</v>
      </c>
      <c r="B781" s="1" t="s">
        <v>23</v>
      </c>
      <c r="C781" s="1" t="s">
        <v>126</v>
      </c>
      <c r="D781" s="1" t="s">
        <v>127</v>
      </c>
      <c r="E781" s="1">
        <v>2020</v>
      </c>
      <c r="F781" s="1">
        <v>40</v>
      </c>
      <c r="G781" s="1">
        <v>0</v>
      </c>
      <c r="H781" s="1"/>
      <c r="I781" s="1">
        <v>0</v>
      </c>
      <c r="J781" s="1">
        <v>2168058</v>
      </c>
      <c r="K781" s="1">
        <v>11.117079</v>
      </c>
      <c r="L781" s="1">
        <v>74571131</v>
      </c>
      <c r="M781" s="1">
        <v>96022255</v>
      </c>
      <c r="N781" s="1">
        <v>75090039</v>
      </c>
      <c r="O781" s="1">
        <v>78386331</v>
      </c>
      <c r="P781" s="1">
        <v>0.99308951999999995</v>
      </c>
      <c r="Q781" s="1">
        <v>1.2249871999999999</v>
      </c>
      <c r="R781" s="1">
        <v>17635924</v>
      </c>
      <c r="S781" s="1">
        <v>0.22498724000000001</v>
      </c>
      <c r="T781" s="1">
        <v>0.44640345999999997</v>
      </c>
      <c r="U781" s="1">
        <v>48.499673000000001</v>
      </c>
      <c r="V781" s="1">
        <v>2.7718598999999999</v>
      </c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x14ac:dyDescent="0.25">
      <c r="A782" s="1" t="s">
        <v>66</v>
      </c>
      <c r="B782" s="1" t="s">
        <v>33</v>
      </c>
      <c r="C782" s="1" t="s">
        <v>128</v>
      </c>
      <c r="D782" s="1" t="s">
        <v>129</v>
      </c>
      <c r="E782" s="1">
        <v>2001</v>
      </c>
      <c r="F782" s="1">
        <v>32</v>
      </c>
      <c r="G782" s="1">
        <v>0</v>
      </c>
      <c r="H782" s="1"/>
      <c r="I782" s="1">
        <v>0</v>
      </c>
      <c r="J782" s="1">
        <v>13622397</v>
      </c>
      <c r="K782" s="1">
        <v>5.8657078</v>
      </c>
      <c r="L782" s="2">
        <v>248900000</v>
      </c>
      <c r="M782" s="2">
        <v>379400000</v>
      </c>
      <c r="N782" s="2">
        <v>142000000</v>
      </c>
      <c r="O782" s="2">
        <v>288400000</v>
      </c>
      <c r="P782" s="1">
        <v>1.7530870999999999</v>
      </c>
      <c r="Q782" s="1">
        <v>1.3155140999999999</v>
      </c>
      <c r="R782" s="1">
        <v>90999000</v>
      </c>
      <c r="S782" s="1">
        <v>0.31551410000000002</v>
      </c>
      <c r="T782" s="1">
        <v>0.31232079000000001</v>
      </c>
      <c r="U782" s="1">
        <v>104.05459</v>
      </c>
      <c r="V782" s="1">
        <v>4.1112441999999998</v>
      </c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x14ac:dyDescent="0.25">
      <c r="A783" s="1" t="s">
        <v>66</v>
      </c>
      <c r="B783" s="1" t="s">
        <v>33</v>
      </c>
      <c r="C783" s="1" t="s">
        <v>128</v>
      </c>
      <c r="D783" s="1" t="s">
        <v>129</v>
      </c>
      <c r="E783" s="1">
        <v>2002</v>
      </c>
      <c r="F783" s="1">
        <v>32</v>
      </c>
      <c r="G783" s="1">
        <v>0</v>
      </c>
      <c r="H783" s="1"/>
      <c r="I783" s="1">
        <v>0</v>
      </c>
      <c r="J783" s="1">
        <v>12921480</v>
      </c>
      <c r="K783" s="1">
        <v>6.1577311999999997</v>
      </c>
      <c r="L783" s="2">
        <v>232000000</v>
      </c>
      <c r="M783" s="2">
        <v>315900000</v>
      </c>
      <c r="N783" s="2">
        <v>122000000</v>
      </c>
      <c r="O783" s="2">
        <v>262100000</v>
      </c>
      <c r="P783" s="1">
        <v>1.9025968</v>
      </c>
      <c r="Q783" s="1">
        <v>1.2050148000000001</v>
      </c>
      <c r="R783" s="1">
        <v>53743000</v>
      </c>
      <c r="S783" s="1">
        <v>0.20501484</v>
      </c>
      <c r="T783" s="1">
        <v>0.39008629</v>
      </c>
      <c r="U783" s="1">
        <v>115.82644000000001</v>
      </c>
      <c r="V783" s="1">
        <v>32.607256</v>
      </c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x14ac:dyDescent="0.25">
      <c r="A784" s="1" t="s">
        <v>66</v>
      </c>
      <c r="B784" s="1" t="s">
        <v>33</v>
      </c>
      <c r="C784" s="1" t="s">
        <v>128</v>
      </c>
      <c r="D784" s="1" t="s">
        <v>129</v>
      </c>
      <c r="E784" s="1">
        <v>2003</v>
      </c>
      <c r="F784" s="1">
        <v>32</v>
      </c>
      <c r="G784" s="1">
        <v>0</v>
      </c>
      <c r="H784" s="1"/>
      <c r="I784" s="1">
        <v>0</v>
      </c>
      <c r="J784" s="1">
        <v>13375162</v>
      </c>
      <c r="K784" s="1">
        <v>6.8467956000000001</v>
      </c>
      <c r="L784" s="2">
        <v>239700000</v>
      </c>
      <c r="M784" s="2">
        <v>336200000</v>
      </c>
      <c r="N784" s="2">
        <v>136200000</v>
      </c>
      <c r="O784" s="2">
        <v>286200000</v>
      </c>
      <c r="P784" s="1">
        <v>1.7598076</v>
      </c>
      <c r="Q784" s="1">
        <v>1.1747262999999999</v>
      </c>
      <c r="R784" s="1">
        <v>50010000</v>
      </c>
      <c r="S784" s="1">
        <v>0.17472635</v>
      </c>
      <c r="T784" s="1">
        <v>0.37200186000000002</v>
      </c>
      <c r="U784" s="1">
        <v>102.42874</v>
      </c>
      <c r="V784" s="1">
        <v>10.141335</v>
      </c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x14ac:dyDescent="0.25">
      <c r="A785" s="1" t="s">
        <v>66</v>
      </c>
      <c r="B785" s="1" t="s">
        <v>33</v>
      </c>
      <c r="C785" s="1" t="s">
        <v>128</v>
      </c>
      <c r="D785" s="1" t="s">
        <v>129</v>
      </c>
      <c r="E785" s="1">
        <v>2004</v>
      </c>
      <c r="F785" s="1">
        <v>32</v>
      </c>
      <c r="G785" s="1">
        <v>0</v>
      </c>
      <c r="H785" s="1"/>
      <c r="I785" s="1">
        <v>0</v>
      </c>
      <c r="J785" s="1">
        <v>15270347</v>
      </c>
      <c r="K785" s="1">
        <v>6.1013020999999998</v>
      </c>
      <c r="L785" s="2">
        <v>254600000</v>
      </c>
      <c r="M785" s="2">
        <v>360300000</v>
      </c>
      <c r="N785" s="2">
        <v>148800000</v>
      </c>
      <c r="O785" s="2">
        <v>302500000</v>
      </c>
      <c r="P785" s="1">
        <v>1.7109015999999999</v>
      </c>
      <c r="Q785" s="1">
        <v>1.1908752</v>
      </c>
      <c r="R785" s="1">
        <v>57743000</v>
      </c>
      <c r="S785" s="1">
        <v>0.19087522000000001</v>
      </c>
      <c r="T785" s="1">
        <v>0.36134168</v>
      </c>
      <c r="U785" s="1">
        <v>91.526735000000002</v>
      </c>
      <c r="V785" s="1">
        <v>3.3559814000000001</v>
      </c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x14ac:dyDescent="0.25">
      <c r="A786" s="1" t="s">
        <v>66</v>
      </c>
      <c r="B786" s="1" t="s">
        <v>33</v>
      </c>
      <c r="C786" s="1" t="s">
        <v>128</v>
      </c>
      <c r="D786" s="1" t="s">
        <v>129</v>
      </c>
      <c r="E786" s="1">
        <v>2005</v>
      </c>
      <c r="F786" s="1">
        <v>32</v>
      </c>
      <c r="G786" s="1">
        <v>0</v>
      </c>
      <c r="H786" s="1"/>
      <c r="I786" s="1">
        <v>0</v>
      </c>
      <c r="J786" s="1">
        <v>16592133</v>
      </c>
      <c r="K786" s="1">
        <v>5.4555974999999997</v>
      </c>
      <c r="L786" s="2">
        <v>266000000</v>
      </c>
      <c r="M786" s="2">
        <v>399200000</v>
      </c>
      <c r="N786" s="2">
        <v>162600000</v>
      </c>
      <c r="O786" s="2">
        <v>324800000</v>
      </c>
      <c r="P786" s="1">
        <v>1.6363171999999999</v>
      </c>
      <c r="Q786" s="1">
        <v>1.2292369999999999</v>
      </c>
      <c r="R786" s="1">
        <v>74450000</v>
      </c>
      <c r="S786" s="1">
        <v>0.22923704</v>
      </c>
      <c r="T786" s="1">
        <v>0.32795829999999998</v>
      </c>
      <c r="U786" s="1">
        <v>80.846386999999993</v>
      </c>
      <c r="V786" s="1">
        <v>3.7237526999999999</v>
      </c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x14ac:dyDescent="0.25">
      <c r="A787" s="1" t="s">
        <v>66</v>
      </c>
      <c r="B787" s="1" t="s">
        <v>33</v>
      </c>
      <c r="C787" s="1" t="s">
        <v>128</v>
      </c>
      <c r="D787" s="1" t="s">
        <v>129</v>
      </c>
      <c r="E787" s="1">
        <v>2006</v>
      </c>
      <c r="F787" s="1">
        <v>32</v>
      </c>
      <c r="G787" s="1">
        <v>0</v>
      </c>
      <c r="H787" s="1"/>
      <c r="I787" s="1">
        <v>0</v>
      </c>
      <c r="J787" s="1">
        <v>16807534</v>
      </c>
      <c r="K787" s="1">
        <v>5.4866466000000003</v>
      </c>
      <c r="L787" s="2">
        <v>281000000</v>
      </c>
      <c r="M787" s="2">
        <v>412400000</v>
      </c>
      <c r="N787" s="2">
        <v>169800000</v>
      </c>
      <c r="O787" s="2">
        <v>331000000</v>
      </c>
      <c r="P787" s="1">
        <v>1.6546274000000001</v>
      </c>
      <c r="Q787" s="1">
        <v>1.2457651999999999</v>
      </c>
      <c r="R787" s="1">
        <v>81351000</v>
      </c>
      <c r="S787" s="1">
        <v>0.24576524999999999</v>
      </c>
      <c r="T787" s="1">
        <v>0.32920053999999999</v>
      </c>
      <c r="U787" s="1">
        <v>74.670264000000003</v>
      </c>
      <c r="V787" s="1">
        <v>5.5710135999999997</v>
      </c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x14ac:dyDescent="0.25">
      <c r="A788" s="1" t="s">
        <v>66</v>
      </c>
      <c r="B788" s="1" t="s">
        <v>33</v>
      </c>
      <c r="C788" s="1" t="s">
        <v>128</v>
      </c>
      <c r="D788" s="1" t="s">
        <v>129</v>
      </c>
      <c r="E788" s="1">
        <v>2007</v>
      </c>
      <c r="F788" s="1">
        <v>32</v>
      </c>
      <c r="G788" s="1">
        <v>0</v>
      </c>
      <c r="H788" s="1"/>
      <c r="I788" s="1">
        <v>0</v>
      </c>
      <c r="J788" s="1">
        <v>17614679</v>
      </c>
      <c r="K788" s="1">
        <v>5.5510520999999997</v>
      </c>
      <c r="L788" s="2">
        <v>299000000</v>
      </c>
      <c r="M788" s="2">
        <v>436500000</v>
      </c>
      <c r="N788" s="2">
        <v>180300000</v>
      </c>
      <c r="O788" s="2">
        <v>340100000</v>
      </c>
      <c r="P788" s="1">
        <v>1.6578864</v>
      </c>
      <c r="Q788" s="1">
        <v>1.2835529000000001</v>
      </c>
      <c r="R788" s="1">
        <v>96425000</v>
      </c>
      <c r="S788" s="1">
        <v>0.2835529</v>
      </c>
      <c r="T788" s="1">
        <v>0.40133799999999997</v>
      </c>
      <c r="U788" s="1">
        <v>70.840349000000003</v>
      </c>
      <c r="V788" s="1">
        <v>12.339992000000001</v>
      </c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x14ac:dyDescent="0.25">
      <c r="A789" s="1" t="s">
        <v>66</v>
      </c>
      <c r="B789" s="1" t="s">
        <v>33</v>
      </c>
      <c r="C789" s="1" t="s">
        <v>128</v>
      </c>
      <c r="D789" s="1" t="s">
        <v>129</v>
      </c>
      <c r="E789" s="1">
        <v>2008</v>
      </c>
      <c r="F789" s="1">
        <v>32</v>
      </c>
      <c r="G789" s="1">
        <v>0</v>
      </c>
      <c r="H789" s="1"/>
      <c r="I789" s="1">
        <v>0</v>
      </c>
      <c r="J789" s="1">
        <v>17288480</v>
      </c>
      <c r="K789" s="1">
        <v>7.7931084999999998</v>
      </c>
      <c r="L789" s="2">
        <v>342900000</v>
      </c>
      <c r="M789" s="2">
        <v>507100000</v>
      </c>
      <c r="N789" s="2">
        <v>198100000</v>
      </c>
      <c r="O789" s="2">
        <v>356800000</v>
      </c>
      <c r="P789" s="1">
        <v>1.7313095999999999</v>
      </c>
      <c r="Q789" s="1">
        <v>1.4211008999999999</v>
      </c>
      <c r="R789" s="2">
        <v>150300000</v>
      </c>
      <c r="S789" s="1">
        <v>0.42110087000000002</v>
      </c>
      <c r="T789" s="1">
        <v>0.41888399999999998</v>
      </c>
      <c r="U789" s="1">
        <v>70.569592999999998</v>
      </c>
      <c r="V789" s="1">
        <v>21.954446000000001</v>
      </c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x14ac:dyDescent="0.25">
      <c r="A790" s="1" t="s">
        <v>66</v>
      </c>
      <c r="B790" s="1" t="s">
        <v>33</v>
      </c>
      <c r="C790" s="1" t="s">
        <v>128</v>
      </c>
      <c r="D790" s="1" t="s">
        <v>129</v>
      </c>
      <c r="E790" s="1">
        <v>2009</v>
      </c>
      <c r="F790" s="1">
        <v>32</v>
      </c>
      <c r="G790" s="1">
        <v>0</v>
      </c>
      <c r="H790" s="1"/>
      <c r="I790" s="1">
        <v>0</v>
      </c>
      <c r="J790" s="1">
        <v>16798602</v>
      </c>
      <c r="K790" s="1">
        <v>6.1670584000000002</v>
      </c>
      <c r="L790" s="2">
        <v>317100000</v>
      </c>
      <c r="M790" s="2">
        <v>439900000</v>
      </c>
      <c r="N790" s="2">
        <v>294400000</v>
      </c>
      <c r="O790" s="2">
        <v>361300000</v>
      </c>
      <c r="P790" s="1">
        <v>1.0771603000000001</v>
      </c>
      <c r="Q790" s="1">
        <v>1.2175942</v>
      </c>
      <c r="R790" s="1">
        <v>78611812</v>
      </c>
      <c r="S790" s="1">
        <v>0.21759422</v>
      </c>
      <c r="T790" s="1">
        <v>0.41056295999999998</v>
      </c>
      <c r="U790" s="1">
        <v>72.942736999999994</v>
      </c>
      <c r="V790" s="1">
        <v>12.836543000000001</v>
      </c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x14ac:dyDescent="0.25">
      <c r="A791" s="1" t="s">
        <v>66</v>
      </c>
      <c r="B791" s="1" t="s">
        <v>33</v>
      </c>
      <c r="C791" s="1" t="s">
        <v>128</v>
      </c>
      <c r="D791" s="1" t="s">
        <v>129</v>
      </c>
      <c r="E791" s="1">
        <v>2010</v>
      </c>
      <c r="F791" s="1">
        <v>32</v>
      </c>
      <c r="G791" s="1">
        <v>0</v>
      </c>
      <c r="H791" s="1"/>
      <c r="I791" s="1">
        <v>0</v>
      </c>
      <c r="J791" s="1">
        <v>17131096</v>
      </c>
      <c r="K791" s="1">
        <v>5.9816627999999996</v>
      </c>
      <c r="L791" s="2">
        <v>330000000</v>
      </c>
      <c r="M791" s="2">
        <v>448200000</v>
      </c>
      <c r="N791" s="2">
        <v>323000000</v>
      </c>
      <c r="O791" s="2">
        <v>391200000</v>
      </c>
      <c r="P791" s="1">
        <v>1.0217581</v>
      </c>
      <c r="Q791" s="1">
        <v>1.1456165</v>
      </c>
      <c r="R791" s="1">
        <v>56966611</v>
      </c>
      <c r="S791" s="1">
        <v>0.14561655000000001</v>
      </c>
      <c r="T791" s="1">
        <v>0.52701653999999998</v>
      </c>
      <c r="U791" s="1">
        <v>76.965478000000004</v>
      </c>
      <c r="V791" s="1">
        <v>12.80247</v>
      </c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x14ac:dyDescent="0.25">
      <c r="A792" s="1" t="s">
        <v>66</v>
      </c>
      <c r="B792" s="1" t="s">
        <v>33</v>
      </c>
      <c r="C792" s="1" t="s">
        <v>128</v>
      </c>
      <c r="D792" s="1" t="s">
        <v>129</v>
      </c>
      <c r="E792" s="1">
        <v>2011</v>
      </c>
      <c r="F792" s="1">
        <v>32</v>
      </c>
      <c r="G792" s="1">
        <v>0</v>
      </c>
      <c r="H792" s="1"/>
      <c r="I792" s="1">
        <v>0</v>
      </c>
      <c r="J792" s="1">
        <v>17770320</v>
      </c>
      <c r="K792" s="1">
        <v>6.0696425999999999</v>
      </c>
      <c r="L792" s="2">
        <v>355500000</v>
      </c>
      <c r="M792" s="2">
        <v>456800000</v>
      </c>
      <c r="N792" s="2">
        <v>315300000</v>
      </c>
      <c r="O792" s="2">
        <v>380700000</v>
      </c>
      <c r="P792" s="1">
        <v>1.1275554000000001</v>
      </c>
      <c r="Q792" s="1">
        <v>1.1999255</v>
      </c>
      <c r="R792" s="1">
        <v>76117702</v>
      </c>
      <c r="S792" s="1">
        <v>0.19992552</v>
      </c>
      <c r="T792" s="1">
        <v>0.54087105999999996</v>
      </c>
      <c r="U792" s="1">
        <v>69.673984000000004</v>
      </c>
      <c r="V792" s="1">
        <v>12.502922</v>
      </c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x14ac:dyDescent="0.25">
      <c r="A793" s="1" t="s">
        <v>66</v>
      </c>
      <c r="B793" s="1" t="s">
        <v>33</v>
      </c>
      <c r="C793" s="1" t="s">
        <v>128</v>
      </c>
      <c r="D793" s="1" t="s">
        <v>129</v>
      </c>
      <c r="E793" s="1">
        <v>2012</v>
      </c>
      <c r="F793" s="1">
        <v>32</v>
      </c>
      <c r="G793" s="1">
        <v>0</v>
      </c>
      <c r="H793" s="1"/>
      <c r="I793" s="1">
        <v>0</v>
      </c>
      <c r="J793" s="1">
        <v>17730041</v>
      </c>
      <c r="K793" s="1">
        <v>6.2954252999999998</v>
      </c>
      <c r="L793" s="2">
        <v>363900000</v>
      </c>
      <c r="M793" s="2">
        <v>468800000</v>
      </c>
      <c r="N793" s="2">
        <v>322800000</v>
      </c>
      <c r="O793" s="2">
        <v>383500000</v>
      </c>
      <c r="P793" s="1">
        <v>1.1273200000000001</v>
      </c>
      <c r="Q793" s="1">
        <v>1.2223162999999999</v>
      </c>
      <c r="R793" s="1">
        <v>85261963</v>
      </c>
      <c r="S793" s="1">
        <v>0.22231629</v>
      </c>
      <c r="T793" s="1">
        <v>0.59735631</v>
      </c>
      <c r="U793" s="1">
        <v>64.942037999999997</v>
      </c>
      <c r="V793" s="1">
        <v>13.608399</v>
      </c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x14ac:dyDescent="0.25">
      <c r="A794" s="1" t="s">
        <v>66</v>
      </c>
      <c r="B794" s="1" t="s">
        <v>33</v>
      </c>
      <c r="C794" s="1" t="s">
        <v>128</v>
      </c>
      <c r="D794" s="1" t="s">
        <v>129</v>
      </c>
      <c r="E794" s="1">
        <v>2013</v>
      </c>
      <c r="F794" s="1">
        <v>32</v>
      </c>
      <c r="G794" s="1">
        <v>0</v>
      </c>
      <c r="H794" s="1"/>
      <c r="I794" s="1">
        <v>0</v>
      </c>
      <c r="J794" s="1">
        <v>17427267</v>
      </c>
      <c r="K794" s="1">
        <v>6.7394007</v>
      </c>
      <c r="L794" s="2">
        <v>377900000</v>
      </c>
      <c r="M794" s="2">
        <v>471700000</v>
      </c>
      <c r="N794" s="2">
        <v>327200000</v>
      </c>
      <c r="O794" s="2">
        <v>382600000</v>
      </c>
      <c r="P794" s="1">
        <v>1.1549024999999999</v>
      </c>
      <c r="Q794" s="1">
        <v>1.2328793</v>
      </c>
      <c r="R794" s="1">
        <v>89107985</v>
      </c>
      <c r="S794" s="1">
        <v>0.23287931000000001</v>
      </c>
      <c r="T794" s="1">
        <v>0.66121083000000003</v>
      </c>
      <c r="U794" s="1">
        <v>64.153661999999997</v>
      </c>
      <c r="V794" s="1">
        <v>16.09262</v>
      </c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x14ac:dyDescent="0.25">
      <c r="A795" s="1" t="s">
        <v>66</v>
      </c>
      <c r="B795" s="1" t="s">
        <v>33</v>
      </c>
      <c r="C795" s="1" t="s">
        <v>128</v>
      </c>
      <c r="D795" s="1" t="s">
        <v>129</v>
      </c>
      <c r="E795" s="1">
        <v>2014</v>
      </c>
      <c r="F795" s="1">
        <v>32</v>
      </c>
      <c r="G795" s="1">
        <v>0</v>
      </c>
      <c r="H795" s="1"/>
      <c r="I795" s="1">
        <v>0</v>
      </c>
      <c r="J795" s="1">
        <v>17534998</v>
      </c>
      <c r="K795" s="1">
        <v>7.5297701999999997</v>
      </c>
      <c r="L795" s="2">
        <v>396500000</v>
      </c>
      <c r="M795" s="2">
        <v>472400000</v>
      </c>
      <c r="N795" s="2">
        <v>333500000</v>
      </c>
      <c r="O795" s="2">
        <v>380000000</v>
      </c>
      <c r="P795" s="1">
        <v>1.1888736</v>
      </c>
      <c r="Q795" s="1">
        <v>1.2431022</v>
      </c>
      <c r="R795" s="1">
        <v>92390041</v>
      </c>
      <c r="S795" s="1">
        <v>0.24310214999999999</v>
      </c>
      <c r="T795" s="1">
        <v>0.73847607000000004</v>
      </c>
      <c r="U795" s="1">
        <v>58.331913999999998</v>
      </c>
      <c r="V795" s="1">
        <v>12.104282</v>
      </c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x14ac:dyDescent="0.25">
      <c r="A796" s="1" t="s">
        <v>66</v>
      </c>
      <c r="B796" s="1" t="s">
        <v>33</v>
      </c>
      <c r="C796" s="1" t="s">
        <v>128</v>
      </c>
      <c r="D796" s="1" t="s">
        <v>129</v>
      </c>
      <c r="E796" s="1">
        <v>2015</v>
      </c>
      <c r="F796" s="1">
        <v>32</v>
      </c>
      <c r="G796" s="1">
        <v>0</v>
      </c>
      <c r="H796" s="1"/>
      <c r="I796" s="1">
        <v>0</v>
      </c>
      <c r="J796" s="1">
        <v>18827393</v>
      </c>
      <c r="K796" s="1">
        <v>7.7290833000000001</v>
      </c>
      <c r="L796" s="2">
        <v>427900000</v>
      </c>
      <c r="M796" s="2">
        <v>503100000</v>
      </c>
      <c r="N796" s="2">
        <v>355700000</v>
      </c>
      <c r="O796" s="2">
        <v>402300000</v>
      </c>
      <c r="P796" s="1">
        <v>1.2030658999999999</v>
      </c>
      <c r="Q796" s="1">
        <v>1.250602</v>
      </c>
      <c r="R796" s="2">
        <v>100800000</v>
      </c>
      <c r="S796" s="1">
        <v>0.25060196000000001</v>
      </c>
      <c r="T796" s="1">
        <v>0.61206307000000004</v>
      </c>
      <c r="U796" s="1">
        <v>53.670203000000001</v>
      </c>
      <c r="V796" s="1">
        <v>11.555873999999999</v>
      </c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x14ac:dyDescent="0.25">
      <c r="A797" s="1" t="s">
        <v>66</v>
      </c>
      <c r="B797" s="1" t="s">
        <v>33</v>
      </c>
      <c r="C797" s="1" t="s">
        <v>128</v>
      </c>
      <c r="D797" s="1" t="s">
        <v>129</v>
      </c>
      <c r="E797" s="1">
        <v>2016</v>
      </c>
      <c r="F797" s="1">
        <v>32</v>
      </c>
      <c r="G797" s="1">
        <v>0</v>
      </c>
      <c r="H797" s="1"/>
      <c r="I797" s="1">
        <v>0</v>
      </c>
      <c r="J797" s="1">
        <v>20737056</v>
      </c>
      <c r="K797" s="1">
        <v>7.7042162000000003</v>
      </c>
      <c r="L797" s="2">
        <v>462400000</v>
      </c>
      <c r="M797" s="2">
        <v>614500000</v>
      </c>
      <c r="N797" s="2">
        <v>385100000</v>
      </c>
      <c r="O797" s="2">
        <v>425900000</v>
      </c>
      <c r="P797" s="1">
        <v>1.2005887</v>
      </c>
      <c r="Q797" s="1">
        <v>1.4428818000000001</v>
      </c>
      <c r="R797" s="2">
        <v>188600000</v>
      </c>
      <c r="S797" s="1">
        <v>0.44288184000000003</v>
      </c>
      <c r="T797" s="1">
        <v>0.61338079000000001</v>
      </c>
      <c r="U797" s="1">
        <v>58.635710000000003</v>
      </c>
      <c r="V797" s="1">
        <v>12.021330000000001</v>
      </c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x14ac:dyDescent="0.25">
      <c r="A798" s="1" t="s">
        <v>66</v>
      </c>
      <c r="B798" s="1" t="s">
        <v>33</v>
      </c>
      <c r="C798" s="1" t="s">
        <v>128</v>
      </c>
      <c r="D798" s="1" t="s">
        <v>129</v>
      </c>
      <c r="E798" s="1">
        <v>2017</v>
      </c>
      <c r="F798" s="1">
        <v>32</v>
      </c>
      <c r="G798" s="1">
        <v>0</v>
      </c>
      <c r="H798" s="1"/>
      <c r="I798" s="1">
        <v>0</v>
      </c>
      <c r="J798" s="1">
        <v>21718551</v>
      </c>
      <c r="K798" s="1">
        <v>8.1383022999999994</v>
      </c>
      <c r="L798" s="2">
        <v>495200000</v>
      </c>
      <c r="M798" s="2">
        <v>669200000</v>
      </c>
      <c r="N798" s="2">
        <v>404200000</v>
      </c>
      <c r="O798" s="2">
        <v>438600000</v>
      </c>
      <c r="P798" s="1">
        <v>1.2251867000000001</v>
      </c>
      <c r="Q798" s="1">
        <v>1.5256171000000001</v>
      </c>
      <c r="R798" s="2">
        <v>230500000</v>
      </c>
      <c r="S798" s="1">
        <v>0.52561711</v>
      </c>
      <c r="T798" s="1">
        <v>0.64575771999999998</v>
      </c>
      <c r="U798" s="1">
        <v>56.839657000000003</v>
      </c>
      <c r="V798" s="1">
        <v>11.409952000000001</v>
      </c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x14ac:dyDescent="0.25">
      <c r="A799" s="1" t="s">
        <v>66</v>
      </c>
      <c r="B799" s="1" t="s">
        <v>33</v>
      </c>
      <c r="C799" s="1" t="s">
        <v>128</v>
      </c>
      <c r="D799" s="1" t="s">
        <v>129</v>
      </c>
      <c r="E799" s="1">
        <v>2018</v>
      </c>
      <c r="F799" s="1">
        <v>32</v>
      </c>
      <c r="G799" s="1">
        <v>0</v>
      </c>
      <c r="H799" s="1"/>
      <c r="I799" s="1">
        <v>0</v>
      </c>
      <c r="J799" s="1">
        <v>23382273</v>
      </c>
      <c r="K799" s="1">
        <v>8.3244328999999997</v>
      </c>
      <c r="L799" s="2">
        <v>533800000</v>
      </c>
      <c r="M799" s="2">
        <v>740300000</v>
      </c>
      <c r="N799" s="2">
        <v>465000000</v>
      </c>
      <c r="O799" s="2">
        <v>500500000</v>
      </c>
      <c r="P799" s="1">
        <v>1.1479562000000001</v>
      </c>
      <c r="Q799" s="1">
        <v>1.4791576</v>
      </c>
      <c r="R799" s="2">
        <v>239800000</v>
      </c>
      <c r="S799" s="1">
        <v>0.47915763</v>
      </c>
      <c r="T799" s="1">
        <v>0.69413362000000001</v>
      </c>
      <c r="U799" s="1">
        <v>86.249442000000002</v>
      </c>
      <c r="V799" s="1">
        <v>12.054453000000001</v>
      </c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x14ac:dyDescent="0.25">
      <c r="A800" s="1" t="s">
        <v>66</v>
      </c>
      <c r="B800" s="1" t="s">
        <v>33</v>
      </c>
      <c r="C800" s="1" t="s">
        <v>128</v>
      </c>
      <c r="D800" s="1" t="s">
        <v>129</v>
      </c>
      <c r="E800" s="1">
        <v>2019</v>
      </c>
      <c r="F800" s="1">
        <v>32</v>
      </c>
      <c r="G800" s="1">
        <v>0</v>
      </c>
      <c r="H800" s="1"/>
      <c r="I800" s="1">
        <v>0</v>
      </c>
      <c r="J800" s="1">
        <v>24846842</v>
      </c>
      <c r="K800" s="1">
        <v>5.6959457999999996</v>
      </c>
      <c r="L800" s="2">
        <v>501000000</v>
      </c>
      <c r="M800" s="2">
        <v>713700000</v>
      </c>
      <c r="N800" s="2">
        <v>507100000</v>
      </c>
      <c r="O800" s="2">
        <v>541000000</v>
      </c>
      <c r="P800" s="1">
        <v>0.98802548000000001</v>
      </c>
      <c r="Q800" s="1">
        <v>1.3192537</v>
      </c>
      <c r="R800" s="2">
        <v>172700000</v>
      </c>
      <c r="S800" s="1">
        <v>0.31925368999999998</v>
      </c>
      <c r="T800" s="1">
        <v>0.74940523999999997</v>
      </c>
      <c r="U800" s="1">
        <v>97.584715000000003</v>
      </c>
      <c r="V800" s="1">
        <v>11.620524</v>
      </c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x14ac:dyDescent="0.25">
      <c r="A801" s="1" t="s">
        <v>66</v>
      </c>
      <c r="B801" s="1" t="s">
        <v>33</v>
      </c>
      <c r="C801" s="1" t="s">
        <v>128</v>
      </c>
      <c r="D801" s="1" t="s">
        <v>129</v>
      </c>
      <c r="E801" s="1">
        <v>2020</v>
      </c>
      <c r="F801" s="1">
        <v>32</v>
      </c>
      <c r="G801" s="1">
        <v>0</v>
      </c>
      <c r="H801" s="1"/>
      <c r="I801" s="1">
        <v>0</v>
      </c>
      <c r="J801" s="1">
        <v>14538126</v>
      </c>
      <c r="K801" s="1">
        <v>11.712859999999999</v>
      </c>
      <c r="L801" s="2">
        <v>434200000</v>
      </c>
      <c r="M801" s="2">
        <v>636700000</v>
      </c>
      <c r="N801" s="2">
        <v>472400000</v>
      </c>
      <c r="O801" s="2">
        <v>507700000</v>
      </c>
      <c r="P801" s="1">
        <v>0.91923635999999997</v>
      </c>
      <c r="Q801" s="1">
        <v>1.2541471</v>
      </c>
      <c r="R801" s="2">
        <v>129000000</v>
      </c>
      <c r="S801" s="1">
        <v>0.25414708000000003</v>
      </c>
      <c r="T801" s="1">
        <v>0.66178848000000001</v>
      </c>
      <c r="U801" s="1">
        <v>219.66318000000001</v>
      </c>
      <c r="V801" s="1">
        <v>24.928501000000001</v>
      </c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x14ac:dyDescent="0.25">
      <c r="A802" s="1" t="s">
        <v>66</v>
      </c>
      <c r="B802" s="1" t="s">
        <v>23</v>
      </c>
      <c r="C802" s="1" t="s">
        <v>130</v>
      </c>
      <c r="D802" s="1" t="s">
        <v>131</v>
      </c>
      <c r="E802" s="1">
        <v>2001</v>
      </c>
      <c r="F802" s="1">
        <v>42</v>
      </c>
      <c r="G802" s="1">
        <v>0</v>
      </c>
      <c r="H802" s="1"/>
      <c r="I802" s="1">
        <v>0</v>
      </c>
      <c r="J802" s="1">
        <v>2954015</v>
      </c>
      <c r="K802" s="1">
        <v>6.7282411</v>
      </c>
      <c r="L802" s="1">
        <v>47227877</v>
      </c>
      <c r="M802" s="1">
        <v>68478412</v>
      </c>
      <c r="N802" s="1">
        <v>28527419</v>
      </c>
      <c r="O802" s="1">
        <v>44264367</v>
      </c>
      <c r="P802" s="1">
        <v>1.6555257999999999</v>
      </c>
      <c r="Q802" s="1">
        <v>1.5470324</v>
      </c>
      <c r="R802" s="1">
        <v>24214045</v>
      </c>
      <c r="S802" s="1">
        <v>0.54703245</v>
      </c>
      <c r="T802" s="1">
        <v>7.1719431</v>
      </c>
      <c r="U802" s="1">
        <v>51.457084999999999</v>
      </c>
      <c r="V802" s="1">
        <v>5.6312709999999999</v>
      </c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x14ac:dyDescent="0.25">
      <c r="A803" s="1" t="s">
        <v>66</v>
      </c>
      <c r="B803" s="1" t="s">
        <v>23</v>
      </c>
      <c r="C803" s="1" t="s">
        <v>130</v>
      </c>
      <c r="D803" s="1" t="s">
        <v>131</v>
      </c>
      <c r="E803" s="1">
        <v>2002</v>
      </c>
      <c r="F803" s="1">
        <v>42</v>
      </c>
      <c r="G803" s="1">
        <v>0</v>
      </c>
      <c r="H803" s="1"/>
      <c r="I803" s="1">
        <v>0</v>
      </c>
      <c r="J803" s="1">
        <v>2716514</v>
      </c>
      <c r="K803" s="1">
        <v>7.0223095000000004</v>
      </c>
      <c r="L803" s="1">
        <v>44647746</v>
      </c>
      <c r="M803" s="1">
        <v>69019800</v>
      </c>
      <c r="N803" s="1">
        <v>32266025</v>
      </c>
      <c r="O803" s="1">
        <v>55897441</v>
      </c>
      <c r="P803" s="1">
        <v>1.3837387000000001</v>
      </c>
      <c r="Q803" s="1">
        <v>1.2347577999999999</v>
      </c>
      <c r="R803" s="1">
        <v>13122359</v>
      </c>
      <c r="S803" s="1">
        <v>0.23475778</v>
      </c>
      <c r="T803" s="1">
        <v>0.67933399999999999</v>
      </c>
      <c r="U803" s="1">
        <v>53.051448000000001</v>
      </c>
      <c r="V803" s="1">
        <v>5.8830242999999998</v>
      </c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x14ac:dyDescent="0.25">
      <c r="A804" s="1" t="s">
        <v>66</v>
      </c>
      <c r="B804" s="1" t="s">
        <v>23</v>
      </c>
      <c r="C804" s="1" t="s">
        <v>130</v>
      </c>
      <c r="D804" s="1" t="s">
        <v>131</v>
      </c>
      <c r="E804" s="1">
        <v>2003</v>
      </c>
      <c r="F804" s="1">
        <v>42</v>
      </c>
      <c r="G804" s="1">
        <v>0</v>
      </c>
      <c r="H804" s="1"/>
      <c r="I804" s="1">
        <v>0</v>
      </c>
      <c r="J804" s="1">
        <v>3011968</v>
      </c>
      <c r="K804" s="1">
        <v>6.3753257000000003</v>
      </c>
      <c r="L804" s="1">
        <v>47737602</v>
      </c>
      <c r="M804" s="1">
        <v>71290406</v>
      </c>
      <c r="N804" s="1">
        <v>34282865</v>
      </c>
      <c r="O804" s="1">
        <v>57364734</v>
      </c>
      <c r="P804" s="1">
        <v>1.3924624000000001</v>
      </c>
      <c r="Q804" s="1">
        <v>1.2427566999999999</v>
      </c>
      <c r="R804" s="1">
        <v>13925672</v>
      </c>
      <c r="S804" s="1">
        <v>0.24275667000000001</v>
      </c>
      <c r="T804" s="1">
        <v>0.46038143999999998</v>
      </c>
      <c r="U804" s="1">
        <v>45.312565999999997</v>
      </c>
      <c r="V804" s="1">
        <v>5.0303947000000004</v>
      </c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x14ac:dyDescent="0.25">
      <c r="A805" s="1" t="s">
        <v>66</v>
      </c>
      <c r="B805" s="1" t="s">
        <v>23</v>
      </c>
      <c r="C805" s="1" t="s">
        <v>130</v>
      </c>
      <c r="D805" s="1" t="s">
        <v>131</v>
      </c>
      <c r="E805" s="1">
        <v>2004</v>
      </c>
      <c r="F805" s="1">
        <v>42</v>
      </c>
      <c r="G805" s="1">
        <v>0</v>
      </c>
      <c r="H805" s="1"/>
      <c r="I805" s="1">
        <v>0</v>
      </c>
      <c r="J805" s="1">
        <v>3281656</v>
      </c>
      <c r="K805" s="1">
        <v>6.6791961000000004</v>
      </c>
      <c r="L805" s="1">
        <v>52712897</v>
      </c>
      <c r="M805" s="1">
        <v>79112827</v>
      </c>
      <c r="N805" s="1">
        <v>35840728</v>
      </c>
      <c r="O805" s="1">
        <v>58438809</v>
      </c>
      <c r="P805" s="1">
        <v>1.4707541</v>
      </c>
      <c r="Q805" s="1">
        <v>1.3537721</v>
      </c>
      <c r="R805" s="1">
        <v>20674018</v>
      </c>
      <c r="S805" s="1">
        <v>0.35377206</v>
      </c>
      <c r="T805" s="1">
        <v>0.71124708999999997</v>
      </c>
      <c r="U805" s="1">
        <v>39.147917999999997</v>
      </c>
      <c r="V805" s="1">
        <v>4.4949525000000001</v>
      </c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x14ac:dyDescent="0.25">
      <c r="A806" s="1" t="s">
        <v>66</v>
      </c>
      <c r="B806" s="1" t="s">
        <v>23</v>
      </c>
      <c r="C806" s="1" t="s">
        <v>130</v>
      </c>
      <c r="D806" s="1" t="s">
        <v>131</v>
      </c>
      <c r="E806" s="1">
        <v>2005</v>
      </c>
      <c r="F806" s="1">
        <v>42</v>
      </c>
      <c r="G806" s="1">
        <v>0</v>
      </c>
      <c r="H806" s="1"/>
      <c r="I806" s="1">
        <v>0</v>
      </c>
      <c r="J806" s="1">
        <v>3496936</v>
      </c>
      <c r="K806" s="1">
        <v>7.3100107999999997</v>
      </c>
      <c r="L806" s="1">
        <v>60539271</v>
      </c>
      <c r="M806" s="1">
        <v>86885399</v>
      </c>
      <c r="N806" s="1">
        <v>38368716</v>
      </c>
      <c r="O806" s="1">
        <v>66793896</v>
      </c>
      <c r="P806" s="1">
        <v>1.5778289999999999</v>
      </c>
      <c r="Q806" s="1">
        <v>1.3007985</v>
      </c>
      <c r="R806" s="1">
        <v>20091503</v>
      </c>
      <c r="S806" s="1">
        <v>0.30079848999999997</v>
      </c>
      <c r="T806" s="1">
        <v>0.75810080000000002</v>
      </c>
      <c r="U806" s="1">
        <v>34.332912999999998</v>
      </c>
      <c r="V806" s="1">
        <v>4.0979840999999997</v>
      </c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x14ac:dyDescent="0.25">
      <c r="A807" s="1" t="s">
        <v>66</v>
      </c>
      <c r="B807" s="1" t="s">
        <v>23</v>
      </c>
      <c r="C807" s="1" t="s">
        <v>130</v>
      </c>
      <c r="D807" s="1" t="s">
        <v>131</v>
      </c>
      <c r="E807" s="1">
        <v>2006</v>
      </c>
      <c r="F807" s="1">
        <v>42</v>
      </c>
      <c r="G807" s="1">
        <v>0</v>
      </c>
      <c r="H807" s="1"/>
      <c r="I807" s="1">
        <v>0</v>
      </c>
      <c r="J807" s="1">
        <v>3418310</v>
      </c>
      <c r="K807" s="1">
        <v>7.1465091999999997</v>
      </c>
      <c r="L807" s="1">
        <v>64190186</v>
      </c>
      <c r="M807" s="2">
        <v>108700000</v>
      </c>
      <c r="N807" s="1">
        <v>39692421</v>
      </c>
      <c r="O807" s="1">
        <v>73605499</v>
      </c>
      <c r="P807" s="1">
        <v>1.6171899999999999</v>
      </c>
      <c r="Q807" s="1">
        <v>1.4773425</v>
      </c>
      <c r="R807" s="1">
        <v>35135030</v>
      </c>
      <c r="S807" s="1">
        <v>0.47734246000000002</v>
      </c>
      <c r="T807" s="1">
        <v>0.89195886999999996</v>
      </c>
      <c r="U807" s="1">
        <v>49.040315</v>
      </c>
      <c r="V807" s="1">
        <v>4.1735936999999996</v>
      </c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x14ac:dyDescent="0.25">
      <c r="A808" s="1" t="s">
        <v>66</v>
      </c>
      <c r="B808" s="1" t="s">
        <v>23</v>
      </c>
      <c r="C808" s="1" t="s">
        <v>130</v>
      </c>
      <c r="D808" s="1" t="s">
        <v>131</v>
      </c>
      <c r="E808" s="1">
        <v>2007</v>
      </c>
      <c r="F808" s="1">
        <v>42</v>
      </c>
      <c r="G808" s="1">
        <v>0</v>
      </c>
      <c r="H808" s="1"/>
      <c r="I808" s="1">
        <v>0</v>
      </c>
      <c r="J808" s="1">
        <v>3475345</v>
      </c>
      <c r="K808" s="1">
        <v>6.9256666999999998</v>
      </c>
      <c r="L808" s="1">
        <v>66026155</v>
      </c>
      <c r="M808" s="1">
        <v>90787065</v>
      </c>
      <c r="N808" s="1">
        <v>41157843</v>
      </c>
      <c r="O808" s="1">
        <v>66356519</v>
      </c>
      <c r="P808" s="1">
        <v>1.6042181</v>
      </c>
      <c r="Q808" s="1">
        <v>1.368171</v>
      </c>
      <c r="R808" s="1">
        <v>24430546</v>
      </c>
      <c r="S808" s="1">
        <v>0.36817100000000003</v>
      </c>
      <c r="T808" s="1">
        <v>0.98326718999999996</v>
      </c>
      <c r="U808" s="1">
        <v>46.685904999999998</v>
      </c>
      <c r="V808" s="1">
        <v>3.3530484</v>
      </c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x14ac:dyDescent="0.25">
      <c r="A809" s="1" t="s">
        <v>66</v>
      </c>
      <c r="B809" s="1" t="s">
        <v>23</v>
      </c>
      <c r="C809" s="1" t="s">
        <v>130</v>
      </c>
      <c r="D809" s="1" t="s">
        <v>131</v>
      </c>
      <c r="E809" s="1">
        <v>2008</v>
      </c>
      <c r="F809" s="1">
        <v>42</v>
      </c>
      <c r="G809" s="1">
        <v>0</v>
      </c>
      <c r="H809" s="1"/>
      <c r="I809" s="1">
        <v>0</v>
      </c>
      <c r="J809" s="1">
        <v>3232009</v>
      </c>
      <c r="K809" s="1">
        <v>7.4861545999999999</v>
      </c>
      <c r="L809" s="1">
        <v>64410719</v>
      </c>
      <c r="M809" s="1">
        <v>84445191</v>
      </c>
      <c r="N809" s="1">
        <v>44270814</v>
      </c>
      <c r="O809" s="1">
        <v>62155032</v>
      </c>
      <c r="P809" s="1">
        <v>1.4549251000000001</v>
      </c>
      <c r="Q809" s="1">
        <v>1.358622</v>
      </c>
      <c r="R809" s="1">
        <v>22290159</v>
      </c>
      <c r="S809" s="1">
        <v>0.35862195000000002</v>
      </c>
      <c r="T809" s="1">
        <v>0.65616786999999999</v>
      </c>
      <c r="U809" s="1">
        <v>48.059905999999998</v>
      </c>
      <c r="V809" s="1">
        <v>5.1851861000000001</v>
      </c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x14ac:dyDescent="0.25">
      <c r="A810" s="1" t="s">
        <v>66</v>
      </c>
      <c r="B810" s="1" t="s">
        <v>23</v>
      </c>
      <c r="C810" s="1" t="s">
        <v>130</v>
      </c>
      <c r="D810" s="1" t="s">
        <v>131</v>
      </c>
      <c r="E810" s="1">
        <v>2009</v>
      </c>
      <c r="F810" s="1">
        <v>42</v>
      </c>
      <c r="G810" s="1">
        <v>0</v>
      </c>
      <c r="H810" s="1"/>
      <c r="I810" s="1">
        <v>0</v>
      </c>
      <c r="J810" s="1">
        <v>3004076</v>
      </c>
      <c r="K810" s="1">
        <v>7.0965455000000004</v>
      </c>
      <c r="L810" s="1">
        <v>63301496</v>
      </c>
      <c r="M810" s="1">
        <v>95504418</v>
      </c>
      <c r="N810" s="1">
        <v>69809529</v>
      </c>
      <c r="O810" s="1">
        <v>77717509</v>
      </c>
      <c r="P810" s="1">
        <v>0.90677443000000002</v>
      </c>
      <c r="Q810" s="1">
        <v>1.2288661999999999</v>
      </c>
      <c r="R810" s="1">
        <v>17786909</v>
      </c>
      <c r="S810" s="1">
        <v>0.22886617000000001</v>
      </c>
      <c r="T810" s="1">
        <v>0.51939131000000005</v>
      </c>
      <c r="U810" s="1">
        <v>48.885247999999997</v>
      </c>
      <c r="V810" s="1">
        <v>0</v>
      </c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x14ac:dyDescent="0.25">
      <c r="A811" s="1" t="s">
        <v>66</v>
      </c>
      <c r="B811" s="1" t="s">
        <v>23</v>
      </c>
      <c r="C811" s="1" t="s">
        <v>130</v>
      </c>
      <c r="D811" s="1" t="s">
        <v>131</v>
      </c>
      <c r="E811" s="1">
        <v>2010</v>
      </c>
      <c r="F811" s="1">
        <v>42</v>
      </c>
      <c r="G811" s="1">
        <v>0</v>
      </c>
      <c r="H811" s="1"/>
      <c r="I811" s="1">
        <v>0</v>
      </c>
      <c r="J811" s="1">
        <v>2958416</v>
      </c>
      <c r="K811" s="1">
        <v>7.6147819999999999</v>
      </c>
      <c r="L811" s="1">
        <v>63514236</v>
      </c>
      <c r="M811" s="1">
        <v>92944283</v>
      </c>
      <c r="N811" s="1">
        <v>69258571</v>
      </c>
      <c r="O811" s="1">
        <v>76737564</v>
      </c>
      <c r="P811" s="1">
        <v>0.91705957999999999</v>
      </c>
      <c r="Q811" s="1">
        <v>1.2111966999999999</v>
      </c>
      <c r="R811" s="1">
        <v>16206719</v>
      </c>
      <c r="S811" s="1">
        <v>0.21119668</v>
      </c>
      <c r="T811" s="1">
        <v>0.53773791999999998</v>
      </c>
      <c r="U811" s="1">
        <v>47.492255</v>
      </c>
      <c r="V811" s="1">
        <v>0</v>
      </c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x14ac:dyDescent="0.25">
      <c r="A812" s="1" t="s">
        <v>66</v>
      </c>
      <c r="B812" s="1" t="s">
        <v>23</v>
      </c>
      <c r="C812" s="1" t="s">
        <v>130</v>
      </c>
      <c r="D812" s="1" t="s">
        <v>131</v>
      </c>
      <c r="E812" s="1">
        <v>2011</v>
      </c>
      <c r="F812" s="1">
        <v>42</v>
      </c>
      <c r="G812" s="1">
        <v>0</v>
      </c>
      <c r="H812" s="1"/>
      <c r="I812" s="1">
        <v>0</v>
      </c>
      <c r="J812" s="1">
        <v>2928199</v>
      </c>
      <c r="K812" s="1">
        <v>8.2075818999999992</v>
      </c>
      <c r="L812" s="1">
        <v>66409509</v>
      </c>
      <c r="M812" s="1">
        <v>91427726</v>
      </c>
      <c r="N812" s="1">
        <v>68060390</v>
      </c>
      <c r="O812" s="1">
        <v>75188540</v>
      </c>
      <c r="P812" s="1">
        <v>0.97574388000000001</v>
      </c>
      <c r="Q812" s="1">
        <v>1.2159795</v>
      </c>
      <c r="R812" s="1">
        <v>16239186</v>
      </c>
      <c r="S812" s="1">
        <v>0.21597954</v>
      </c>
      <c r="T812" s="1">
        <v>0.66925829000000003</v>
      </c>
      <c r="U812" s="1">
        <v>45.234915999999998</v>
      </c>
      <c r="V812" s="1">
        <v>0</v>
      </c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x14ac:dyDescent="0.25">
      <c r="A813" s="1" t="s">
        <v>66</v>
      </c>
      <c r="B813" s="1" t="s">
        <v>23</v>
      </c>
      <c r="C813" s="1" t="s">
        <v>130</v>
      </c>
      <c r="D813" s="1" t="s">
        <v>131</v>
      </c>
      <c r="E813" s="1">
        <v>2012</v>
      </c>
      <c r="F813" s="1">
        <v>42</v>
      </c>
      <c r="G813" s="1">
        <v>0</v>
      </c>
      <c r="H813" s="1"/>
      <c r="I813" s="1">
        <v>0</v>
      </c>
      <c r="J813" s="1">
        <v>2816618</v>
      </c>
      <c r="K813" s="1">
        <v>7.8116184000000004</v>
      </c>
      <c r="L813" s="1">
        <v>65477896</v>
      </c>
      <c r="M813" s="1">
        <v>87244061</v>
      </c>
      <c r="N813" s="1">
        <v>67465548</v>
      </c>
      <c r="O813" s="1">
        <v>73899866</v>
      </c>
      <c r="P813" s="1">
        <v>0.97053827000000004</v>
      </c>
      <c r="Q813" s="1">
        <v>1.1805713</v>
      </c>
      <c r="R813" s="1">
        <v>13344195</v>
      </c>
      <c r="S813" s="1">
        <v>0.18057129999999999</v>
      </c>
      <c r="T813" s="1">
        <v>0.75139166000000002</v>
      </c>
      <c r="U813" s="1">
        <v>43.418272999999999</v>
      </c>
      <c r="V813" s="1">
        <v>0</v>
      </c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x14ac:dyDescent="0.25">
      <c r="A814" s="1" t="s">
        <v>66</v>
      </c>
      <c r="B814" s="1" t="s">
        <v>23</v>
      </c>
      <c r="C814" s="1" t="s">
        <v>130</v>
      </c>
      <c r="D814" s="1" t="s">
        <v>131</v>
      </c>
      <c r="E814" s="1">
        <v>2013</v>
      </c>
      <c r="F814" s="1">
        <v>42</v>
      </c>
      <c r="G814" s="1">
        <v>0</v>
      </c>
      <c r="H814" s="1"/>
      <c r="I814" s="1">
        <v>0</v>
      </c>
      <c r="J814" s="1">
        <v>2830273</v>
      </c>
      <c r="K814" s="1">
        <v>7.4937481000000004</v>
      </c>
      <c r="L814" s="1">
        <v>65373251</v>
      </c>
      <c r="M814" s="1">
        <v>82775751</v>
      </c>
      <c r="N814" s="1">
        <v>68360183</v>
      </c>
      <c r="O814" s="1">
        <v>74162283</v>
      </c>
      <c r="P814" s="1">
        <v>0.95630596999999995</v>
      </c>
      <c r="Q814" s="1">
        <v>1.1161435</v>
      </c>
      <c r="R814" s="1">
        <v>8613468</v>
      </c>
      <c r="S814" s="1">
        <v>0.11614351000000001</v>
      </c>
      <c r="T814" s="1">
        <v>0.85657203000000004</v>
      </c>
      <c r="U814" s="1">
        <v>39.287984999999999</v>
      </c>
      <c r="V814" s="1">
        <v>0</v>
      </c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x14ac:dyDescent="0.25">
      <c r="A815" s="1" t="s">
        <v>66</v>
      </c>
      <c r="B815" s="1" t="s">
        <v>23</v>
      </c>
      <c r="C815" s="1" t="s">
        <v>130</v>
      </c>
      <c r="D815" s="1" t="s">
        <v>131</v>
      </c>
      <c r="E815" s="1">
        <v>2014</v>
      </c>
      <c r="F815" s="1">
        <v>42</v>
      </c>
      <c r="G815" s="1">
        <v>0</v>
      </c>
      <c r="H815" s="1"/>
      <c r="I815" s="1">
        <v>0</v>
      </c>
      <c r="J815" s="1">
        <v>2913818</v>
      </c>
      <c r="K815" s="1">
        <v>7.2821315999999996</v>
      </c>
      <c r="L815" s="1">
        <v>68592462</v>
      </c>
      <c r="M815" s="2">
        <v>101700000</v>
      </c>
      <c r="N815" s="1">
        <v>69472335</v>
      </c>
      <c r="O815" s="1">
        <v>74604858</v>
      </c>
      <c r="P815" s="1">
        <v>0.98733492</v>
      </c>
      <c r="Q815" s="1">
        <v>1.3629978</v>
      </c>
      <c r="R815" s="1">
        <v>27081402</v>
      </c>
      <c r="S815" s="1">
        <v>0.36299784000000002</v>
      </c>
      <c r="T815" s="1">
        <v>0.92946039999999996</v>
      </c>
      <c r="U815" s="1">
        <v>34.162236999999998</v>
      </c>
      <c r="V815" s="1">
        <v>0</v>
      </c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x14ac:dyDescent="0.25">
      <c r="A816" s="1" t="s">
        <v>66</v>
      </c>
      <c r="B816" s="1" t="s">
        <v>23</v>
      </c>
      <c r="C816" s="1" t="s">
        <v>130</v>
      </c>
      <c r="D816" s="1" t="s">
        <v>131</v>
      </c>
      <c r="E816" s="1">
        <v>2015</v>
      </c>
      <c r="F816" s="1">
        <v>42</v>
      </c>
      <c r="G816" s="1">
        <v>0</v>
      </c>
      <c r="H816" s="1"/>
      <c r="I816" s="1">
        <v>0</v>
      </c>
      <c r="J816" s="1">
        <v>3090339</v>
      </c>
      <c r="K816" s="1">
        <v>4.1986017999999996</v>
      </c>
      <c r="L816" s="1">
        <v>64443675</v>
      </c>
      <c r="M816" s="2">
        <v>110100000</v>
      </c>
      <c r="N816" s="1">
        <v>69944592</v>
      </c>
      <c r="O816" s="1">
        <v>74358358</v>
      </c>
      <c r="P816" s="1">
        <v>0.92135321999999997</v>
      </c>
      <c r="Q816" s="1">
        <v>1.4801441</v>
      </c>
      <c r="R816" s="1">
        <v>35702726</v>
      </c>
      <c r="S816" s="1">
        <v>0.48014409000000002</v>
      </c>
      <c r="T816" s="1">
        <v>1.0740277</v>
      </c>
      <c r="U816" s="1">
        <v>28.163368999999999</v>
      </c>
      <c r="V816" s="1">
        <v>0</v>
      </c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x14ac:dyDescent="0.25">
      <c r="A817" s="1" t="s">
        <v>66</v>
      </c>
      <c r="B817" s="1" t="s">
        <v>23</v>
      </c>
      <c r="C817" s="1" t="s">
        <v>130</v>
      </c>
      <c r="D817" s="1" t="s">
        <v>131</v>
      </c>
      <c r="E817" s="1">
        <v>2016</v>
      </c>
      <c r="F817" s="1">
        <v>42</v>
      </c>
      <c r="G817" s="1">
        <v>0</v>
      </c>
      <c r="H817" s="1"/>
      <c r="I817" s="1">
        <v>0</v>
      </c>
      <c r="J817" s="1">
        <v>3171694</v>
      </c>
      <c r="K817" s="1">
        <v>3.7896626000000002</v>
      </c>
      <c r="L817" s="1">
        <v>65298149</v>
      </c>
      <c r="M817" s="1">
        <v>99938881</v>
      </c>
      <c r="N817" s="1">
        <v>73951501</v>
      </c>
      <c r="O817" s="1">
        <v>77881765</v>
      </c>
      <c r="P817" s="1">
        <v>0.88298611999999999</v>
      </c>
      <c r="Q817" s="1">
        <v>1.2832128</v>
      </c>
      <c r="R817" s="1">
        <v>22057116</v>
      </c>
      <c r="S817" s="1">
        <v>0.28321284000000002</v>
      </c>
      <c r="T817" s="1">
        <v>0.95809803000000004</v>
      </c>
      <c r="U817" s="1">
        <v>22.921561000000001</v>
      </c>
      <c r="V817" s="1">
        <v>0</v>
      </c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x14ac:dyDescent="0.25">
      <c r="A818" s="1" t="s">
        <v>66</v>
      </c>
      <c r="B818" s="1" t="s">
        <v>23</v>
      </c>
      <c r="C818" s="1" t="s">
        <v>130</v>
      </c>
      <c r="D818" s="1" t="s">
        <v>131</v>
      </c>
      <c r="E818" s="1">
        <v>2017</v>
      </c>
      <c r="F818" s="1">
        <v>42</v>
      </c>
      <c r="G818" s="1">
        <v>0</v>
      </c>
      <c r="H818" s="1"/>
      <c r="I818" s="1">
        <v>0</v>
      </c>
      <c r="J818" s="1">
        <v>3127410</v>
      </c>
      <c r="K818" s="1">
        <v>4.7038364000000001</v>
      </c>
      <c r="L818" s="1">
        <v>69169264</v>
      </c>
      <c r="M818" s="1">
        <v>94645377</v>
      </c>
      <c r="N818" s="1">
        <v>76842656</v>
      </c>
      <c r="O818" s="1">
        <v>80391784</v>
      </c>
      <c r="P818" s="1">
        <v>0.90014150000000004</v>
      </c>
      <c r="Q818" s="1">
        <v>1.1773016000000001</v>
      </c>
      <c r="R818" s="1">
        <v>14253593</v>
      </c>
      <c r="S818" s="1">
        <v>0.17730161</v>
      </c>
      <c r="T818" s="1">
        <v>0.89898325000000001</v>
      </c>
      <c r="U818" s="1">
        <v>22.426224000000001</v>
      </c>
      <c r="V818" s="1">
        <v>0</v>
      </c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x14ac:dyDescent="0.25">
      <c r="A819" s="1" t="s">
        <v>66</v>
      </c>
      <c r="B819" s="1" t="s">
        <v>23</v>
      </c>
      <c r="C819" s="1" t="s">
        <v>130</v>
      </c>
      <c r="D819" s="1" t="s">
        <v>131</v>
      </c>
      <c r="E819" s="1">
        <v>2018</v>
      </c>
      <c r="F819" s="1">
        <v>42</v>
      </c>
      <c r="G819" s="1">
        <v>0</v>
      </c>
      <c r="H819" s="1"/>
      <c r="I819" s="1">
        <v>0</v>
      </c>
      <c r="J819" s="1">
        <v>3267775</v>
      </c>
      <c r="K819" s="1">
        <v>4.6960831000000001</v>
      </c>
      <c r="L819" s="1">
        <v>71199409</v>
      </c>
      <c r="M819" s="1">
        <v>94393117</v>
      </c>
      <c r="N819" s="1">
        <v>76700562</v>
      </c>
      <c r="O819" s="1">
        <v>80086370</v>
      </c>
      <c r="P819" s="1">
        <v>0.92827753999999996</v>
      </c>
      <c r="Q819" s="1">
        <v>1.1786414999999999</v>
      </c>
      <c r="R819" s="1">
        <v>14306747</v>
      </c>
      <c r="S819" s="1">
        <v>0.17864147</v>
      </c>
      <c r="T819" s="1">
        <v>0.94383143999999997</v>
      </c>
      <c r="U819" s="1">
        <v>23.54522</v>
      </c>
      <c r="V819" s="1">
        <v>0</v>
      </c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x14ac:dyDescent="0.25">
      <c r="A820" s="1" t="s">
        <v>66</v>
      </c>
      <c r="B820" s="1" t="s">
        <v>23</v>
      </c>
      <c r="C820" s="1" t="s">
        <v>130</v>
      </c>
      <c r="D820" s="1" t="s">
        <v>131</v>
      </c>
      <c r="E820" s="1">
        <v>2019</v>
      </c>
      <c r="F820" s="1">
        <v>42</v>
      </c>
      <c r="G820" s="1">
        <v>0</v>
      </c>
      <c r="H820" s="1"/>
      <c r="I820" s="1">
        <v>0</v>
      </c>
      <c r="J820" s="1">
        <v>3352828</v>
      </c>
      <c r="K820" s="1">
        <v>4.2303192999999997</v>
      </c>
      <c r="L820" s="1">
        <v>71747897</v>
      </c>
      <c r="M820" s="1">
        <v>97055320</v>
      </c>
      <c r="N820" s="1">
        <v>73527631</v>
      </c>
      <c r="O820" s="1">
        <v>76739376</v>
      </c>
      <c r="P820" s="1">
        <v>0.97579503000000001</v>
      </c>
      <c r="Q820" s="1">
        <v>1.2647394999999999</v>
      </c>
      <c r="R820" s="1">
        <v>20315944</v>
      </c>
      <c r="S820" s="1">
        <v>0.26473950000000002</v>
      </c>
      <c r="T820" s="1">
        <v>1.3038012000000001</v>
      </c>
      <c r="U820" s="1">
        <v>18.782651999999999</v>
      </c>
      <c r="V820" s="1">
        <v>1.8959347</v>
      </c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x14ac:dyDescent="0.25">
      <c r="A821" s="1" t="s">
        <v>66</v>
      </c>
      <c r="B821" s="1" t="s">
        <v>23</v>
      </c>
      <c r="C821" s="1" t="s">
        <v>130</v>
      </c>
      <c r="D821" s="1" t="s">
        <v>131</v>
      </c>
      <c r="E821" s="1">
        <v>2020</v>
      </c>
      <c r="F821" s="1">
        <v>42</v>
      </c>
      <c r="G821" s="1">
        <v>0</v>
      </c>
      <c r="H821" s="1"/>
      <c r="I821" s="1">
        <v>0</v>
      </c>
      <c r="J821" s="1">
        <v>2105505</v>
      </c>
      <c r="K821" s="1">
        <v>7.8811648999999999</v>
      </c>
      <c r="L821" s="1">
        <v>62423241</v>
      </c>
      <c r="M821" s="1">
        <v>92594786</v>
      </c>
      <c r="N821" s="1">
        <v>74592456</v>
      </c>
      <c r="O821" s="1">
        <v>77620392</v>
      </c>
      <c r="P821" s="1">
        <v>0.83685730000000003</v>
      </c>
      <c r="Q821" s="1">
        <v>1.1929183000000001</v>
      </c>
      <c r="R821" s="1">
        <v>14974394</v>
      </c>
      <c r="S821" s="1">
        <v>0.19291829999999999</v>
      </c>
      <c r="T821" s="1">
        <v>0.89004766999999996</v>
      </c>
      <c r="U821" s="1">
        <v>33.924297000000003</v>
      </c>
      <c r="V821" s="1">
        <v>0</v>
      </c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x14ac:dyDescent="0.25">
      <c r="A822" s="1" t="s">
        <v>132</v>
      </c>
      <c r="B822" s="1" t="s">
        <v>33</v>
      </c>
      <c r="C822" s="1" t="s">
        <v>133</v>
      </c>
      <c r="D822" s="1" t="s">
        <v>134</v>
      </c>
      <c r="E822" s="1">
        <v>2001</v>
      </c>
      <c r="F822" s="1">
        <v>44</v>
      </c>
      <c r="G822" s="1">
        <v>0</v>
      </c>
      <c r="H822" s="1"/>
      <c r="I822" s="1">
        <v>0</v>
      </c>
      <c r="J822" s="1">
        <v>11736129</v>
      </c>
      <c r="K822" s="1">
        <v>9.6392483000000002</v>
      </c>
      <c r="L822" s="2">
        <v>173400000</v>
      </c>
      <c r="M822" s="2">
        <v>235000000</v>
      </c>
      <c r="N822" s="2">
        <v>109300000</v>
      </c>
      <c r="O822" s="2">
        <v>187000000</v>
      </c>
      <c r="P822" s="1">
        <v>1.5864567000000001</v>
      </c>
      <c r="Q822" s="1">
        <v>1.2565634999999999</v>
      </c>
      <c r="R822" s="1">
        <v>47984088</v>
      </c>
      <c r="S822" s="1">
        <v>0.25656352999999998</v>
      </c>
      <c r="T822" s="1">
        <v>0.45149609000000002</v>
      </c>
      <c r="U822" s="1">
        <v>81.313152000000002</v>
      </c>
      <c r="V822" s="1">
        <v>2.5204811999999999</v>
      </c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x14ac:dyDescent="0.25">
      <c r="A823" s="1" t="s">
        <v>132</v>
      </c>
      <c r="B823" s="1" t="s">
        <v>33</v>
      </c>
      <c r="C823" s="1" t="s">
        <v>133</v>
      </c>
      <c r="D823" s="1" t="s">
        <v>134</v>
      </c>
      <c r="E823" s="1">
        <v>2002</v>
      </c>
      <c r="F823" s="1">
        <v>44</v>
      </c>
      <c r="G823" s="1">
        <v>0</v>
      </c>
      <c r="H823" s="1"/>
      <c r="I823" s="1">
        <v>0</v>
      </c>
      <c r="J823" s="1">
        <v>11954469</v>
      </c>
      <c r="K823" s="1">
        <v>9.3951516999999996</v>
      </c>
      <c r="L823" s="2">
        <v>166100000</v>
      </c>
      <c r="M823" s="2">
        <v>233600000</v>
      </c>
      <c r="N823" s="2">
        <v>111800000</v>
      </c>
      <c r="O823" s="2">
        <v>195700000</v>
      </c>
      <c r="P823" s="1">
        <v>1.4853384999999999</v>
      </c>
      <c r="Q823" s="1">
        <v>1.1934526999999999</v>
      </c>
      <c r="R823" s="1">
        <v>37865156</v>
      </c>
      <c r="S823" s="1">
        <v>0.19345266</v>
      </c>
      <c r="T823" s="1">
        <v>0.45631653999999999</v>
      </c>
      <c r="U823" s="1">
        <v>96.344323000000003</v>
      </c>
      <c r="V823" s="1">
        <v>1.9401174999999999</v>
      </c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x14ac:dyDescent="0.25">
      <c r="A824" s="1" t="s">
        <v>132</v>
      </c>
      <c r="B824" s="1" t="s">
        <v>33</v>
      </c>
      <c r="C824" s="1" t="s">
        <v>133</v>
      </c>
      <c r="D824" s="1" t="s">
        <v>134</v>
      </c>
      <c r="E824" s="1">
        <v>2003</v>
      </c>
      <c r="F824" s="1">
        <v>44</v>
      </c>
      <c r="G824" s="1">
        <v>0</v>
      </c>
      <c r="H824" s="1"/>
      <c r="I824" s="1">
        <v>0</v>
      </c>
      <c r="J824" s="1">
        <v>11870928</v>
      </c>
      <c r="K824" s="1">
        <v>12.019482999999999</v>
      </c>
      <c r="L824" s="2">
        <v>185900000</v>
      </c>
      <c r="M824" s="2">
        <v>259900000</v>
      </c>
      <c r="N824" s="2">
        <v>131900000</v>
      </c>
      <c r="O824" s="2">
        <v>240200000</v>
      </c>
      <c r="P824" s="1">
        <v>1.4100807</v>
      </c>
      <c r="Q824" s="1">
        <v>1.0823075</v>
      </c>
      <c r="R824" s="1">
        <v>19768097</v>
      </c>
      <c r="S824" s="1">
        <v>8.2307530000000004E-2</v>
      </c>
      <c r="T824" s="1">
        <v>0.32593763999999997</v>
      </c>
      <c r="U824" s="1">
        <v>95.123311000000001</v>
      </c>
      <c r="V824" s="1">
        <v>2.8943180000000002</v>
      </c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x14ac:dyDescent="0.25">
      <c r="A825" s="1" t="s">
        <v>132</v>
      </c>
      <c r="B825" s="1" t="s">
        <v>33</v>
      </c>
      <c r="C825" s="1" t="s">
        <v>133</v>
      </c>
      <c r="D825" s="1" t="s">
        <v>134</v>
      </c>
      <c r="E825" s="1">
        <v>2004</v>
      </c>
      <c r="F825" s="1">
        <v>44</v>
      </c>
      <c r="G825" s="1">
        <v>0</v>
      </c>
      <c r="H825" s="1"/>
      <c r="I825" s="1">
        <v>0</v>
      </c>
      <c r="J825" s="1">
        <v>13824332</v>
      </c>
      <c r="K825" s="1">
        <v>11.27683</v>
      </c>
      <c r="L825" s="2">
        <v>204000000</v>
      </c>
      <c r="M825" s="2">
        <v>277800000</v>
      </c>
      <c r="N825" s="2">
        <v>142600000</v>
      </c>
      <c r="O825" s="2">
        <v>263600000</v>
      </c>
      <c r="P825" s="1">
        <v>1.4305051</v>
      </c>
      <c r="Q825" s="1">
        <v>1.0537928000000001</v>
      </c>
      <c r="R825" s="1">
        <v>14182116</v>
      </c>
      <c r="S825" s="1">
        <v>5.3792840000000001E-2</v>
      </c>
      <c r="T825" s="1">
        <v>0.30983946000000001</v>
      </c>
      <c r="U825" s="1">
        <v>79.055415999999994</v>
      </c>
      <c r="V825" s="1">
        <v>2.6665787999999999</v>
      </c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x14ac:dyDescent="0.25">
      <c r="A826" s="1" t="s">
        <v>132</v>
      </c>
      <c r="B826" s="1" t="s">
        <v>33</v>
      </c>
      <c r="C826" s="1" t="s">
        <v>133</v>
      </c>
      <c r="D826" s="1" t="s">
        <v>134</v>
      </c>
      <c r="E826" s="1">
        <v>2005</v>
      </c>
      <c r="F826" s="1">
        <v>44</v>
      </c>
      <c r="G826" s="1">
        <v>0</v>
      </c>
      <c r="H826" s="1"/>
      <c r="I826" s="1">
        <v>0</v>
      </c>
      <c r="J826" s="1">
        <v>15376569</v>
      </c>
      <c r="K826" s="1">
        <v>9.3233549</v>
      </c>
      <c r="L826" s="2">
        <v>212600000</v>
      </c>
      <c r="M826" s="2">
        <v>298600000</v>
      </c>
      <c r="N826" s="2">
        <v>147700000</v>
      </c>
      <c r="O826" s="2">
        <v>278700000</v>
      </c>
      <c r="P826" s="1">
        <v>1.4394781000000001</v>
      </c>
      <c r="Q826" s="1">
        <v>1.0712512999999999</v>
      </c>
      <c r="R826" s="1">
        <v>19861052</v>
      </c>
      <c r="S826" s="1">
        <v>7.1251309999999998E-2</v>
      </c>
      <c r="T826" s="1">
        <v>0.36625050999999997</v>
      </c>
      <c r="U826" s="1">
        <v>71.649274000000005</v>
      </c>
      <c r="V826" s="1">
        <v>2.2112417</v>
      </c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x14ac:dyDescent="0.25">
      <c r="A827" s="1" t="s">
        <v>132</v>
      </c>
      <c r="B827" s="1" t="s">
        <v>33</v>
      </c>
      <c r="C827" s="1" t="s">
        <v>133</v>
      </c>
      <c r="D827" s="1" t="s">
        <v>134</v>
      </c>
      <c r="E827" s="1">
        <v>2006</v>
      </c>
      <c r="F827" s="1">
        <v>44</v>
      </c>
      <c r="G827" s="1">
        <v>0</v>
      </c>
      <c r="H827" s="1"/>
      <c r="I827" s="1">
        <v>0</v>
      </c>
      <c r="J827" s="1">
        <v>15390848</v>
      </c>
      <c r="K827" s="1">
        <v>10.293716</v>
      </c>
      <c r="L827" s="2">
        <v>232600000</v>
      </c>
      <c r="M827" s="2">
        <v>319900000</v>
      </c>
      <c r="N827" s="2">
        <v>160200000</v>
      </c>
      <c r="O827" s="2">
        <v>286100000</v>
      </c>
      <c r="P827" s="1">
        <v>1.4521354</v>
      </c>
      <c r="Q827" s="1">
        <v>1.1183452</v>
      </c>
      <c r="R827" s="1">
        <v>33856144</v>
      </c>
      <c r="S827" s="1">
        <v>0.11834525</v>
      </c>
      <c r="T827" s="1">
        <v>0.37427016000000002</v>
      </c>
      <c r="U827" s="1">
        <v>77.397295</v>
      </c>
      <c r="V827" s="1">
        <v>2.3504228</v>
      </c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x14ac:dyDescent="0.25">
      <c r="A828" s="1" t="s">
        <v>132</v>
      </c>
      <c r="B828" s="1" t="s">
        <v>33</v>
      </c>
      <c r="C828" s="1" t="s">
        <v>133</v>
      </c>
      <c r="D828" s="1" t="s">
        <v>134</v>
      </c>
      <c r="E828" s="1">
        <v>2007</v>
      </c>
      <c r="F828" s="1">
        <v>44</v>
      </c>
      <c r="G828" s="1">
        <v>0</v>
      </c>
      <c r="H828" s="1"/>
      <c r="I828" s="1">
        <v>0</v>
      </c>
      <c r="J828" s="1">
        <v>15656653</v>
      </c>
      <c r="K828" s="1">
        <v>10.541714000000001</v>
      </c>
      <c r="L828" s="2">
        <v>246000000</v>
      </c>
      <c r="M828" s="2">
        <v>355200000</v>
      </c>
      <c r="N828" s="2">
        <v>179200000</v>
      </c>
      <c r="O828" s="2">
        <v>307800000</v>
      </c>
      <c r="P828" s="1">
        <v>1.3727739000000001</v>
      </c>
      <c r="Q828" s="1">
        <v>1.154021</v>
      </c>
      <c r="R828" s="1">
        <v>47402372</v>
      </c>
      <c r="S828" s="1">
        <v>0.15402097000000001</v>
      </c>
      <c r="T828" s="1">
        <v>0.32778410000000002</v>
      </c>
      <c r="U828" s="1">
        <v>74.179967000000005</v>
      </c>
      <c r="V828" s="1">
        <v>1.9486924000000001</v>
      </c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x14ac:dyDescent="0.25">
      <c r="A829" s="1" t="s">
        <v>132</v>
      </c>
      <c r="B829" s="1" t="s">
        <v>33</v>
      </c>
      <c r="C829" s="1" t="s">
        <v>133</v>
      </c>
      <c r="D829" s="1" t="s">
        <v>134</v>
      </c>
      <c r="E829" s="1">
        <v>2008</v>
      </c>
      <c r="F829" s="1">
        <v>44</v>
      </c>
      <c r="G829" s="1">
        <v>0</v>
      </c>
      <c r="H829" s="1"/>
      <c r="I829" s="1">
        <v>0</v>
      </c>
      <c r="J829" s="1">
        <v>15586852</v>
      </c>
      <c r="K829" s="1">
        <v>10.268860999999999</v>
      </c>
      <c r="L829" s="2">
        <v>250500000</v>
      </c>
      <c r="M829" s="2">
        <v>377300000</v>
      </c>
      <c r="N829" s="2">
        <v>189000000</v>
      </c>
      <c r="O829" s="2">
        <v>314100000</v>
      </c>
      <c r="P829" s="1">
        <v>1.3259407999999999</v>
      </c>
      <c r="Q829" s="1">
        <v>1.2011776999999999</v>
      </c>
      <c r="R829" s="1">
        <v>63185701</v>
      </c>
      <c r="S829" s="1">
        <v>0.20117773</v>
      </c>
      <c r="T829" s="1">
        <v>0.27212193000000001</v>
      </c>
      <c r="U829" s="1">
        <v>83.583265999999995</v>
      </c>
      <c r="V829" s="1">
        <v>2.1360952000000002</v>
      </c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x14ac:dyDescent="0.25">
      <c r="A830" s="1" t="s">
        <v>132</v>
      </c>
      <c r="B830" s="1" t="s">
        <v>33</v>
      </c>
      <c r="C830" s="1" t="s">
        <v>133</v>
      </c>
      <c r="D830" s="1" t="s">
        <v>134</v>
      </c>
      <c r="E830" s="1">
        <v>2009</v>
      </c>
      <c r="F830" s="1">
        <v>44</v>
      </c>
      <c r="G830" s="1">
        <v>0</v>
      </c>
      <c r="H830" s="1"/>
      <c r="I830" s="1">
        <v>0</v>
      </c>
      <c r="J830" s="1">
        <v>15362743</v>
      </c>
      <c r="K830" s="1">
        <v>9.9418448000000001</v>
      </c>
      <c r="L830" s="2">
        <v>251700000</v>
      </c>
      <c r="M830" s="2">
        <v>361000000</v>
      </c>
      <c r="N830" s="2">
        <v>270400000</v>
      </c>
      <c r="O830" s="2">
        <v>322500000</v>
      </c>
      <c r="P830" s="1">
        <v>0.93082836000000002</v>
      </c>
      <c r="Q830" s="1">
        <v>1.1192979000000001</v>
      </c>
      <c r="R830" s="1">
        <v>38472724</v>
      </c>
      <c r="S830" s="1">
        <v>0.11929785</v>
      </c>
      <c r="T830" s="1">
        <v>0.24103042</v>
      </c>
      <c r="U830" s="1">
        <v>82.746290999999999</v>
      </c>
      <c r="V830" s="1">
        <v>10.311832000000001</v>
      </c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x14ac:dyDescent="0.25">
      <c r="A831" s="1" t="s">
        <v>132</v>
      </c>
      <c r="B831" s="1" t="s">
        <v>33</v>
      </c>
      <c r="C831" s="1" t="s">
        <v>133</v>
      </c>
      <c r="D831" s="1" t="s">
        <v>134</v>
      </c>
      <c r="E831" s="1">
        <v>2010</v>
      </c>
      <c r="F831" s="1">
        <v>44</v>
      </c>
      <c r="G831" s="1">
        <v>0</v>
      </c>
      <c r="H831" s="1"/>
      <c r="I831" s="1">
        <v>0</v>
      </c>
      <c r="J831" s="1">
        <v>15193741</v>
      </c>
      <c r="K831" s="1">
        <v>9.1892081000000001</v>
      </c>
      <c r="L831" s="2">
        <v>277500000</v>
      </c>
      <c r="M831" s="2">
        <v>361300000</v>
      </c>
      <c r="N831" s="2">
        <v>302900000</v>
      </c>
      <c r="O831" s="2">
        <v>356100000</v>
      </c>
      <c r="P831" s="1">
        <v>0.91609985999999999</v>
      </c>
      <c r="Q831" s="1">
        <v>1.0145173999999999</v>
      </c>
      <c r="R831" s="1">
        <v>5169732</v>
      </c>
      <c r="S831" s="1">
        <v>1.451741E-2</v>
      </c>
      <c r="T831" s="1">
        <v>0.33238385999999998</v>
      </c>
      <c r="U831" s="1">
        <v>81.132092</v>
      </c>
      <c r="V831" s="1">
        <v>10.233202</v>
      </c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x14ac:dyDescent="0.25">
      <c r="A832" s="1" t="s">
        <v>132</v>
      </c>
      <c r="B832" s="1" t="s">
        <v>33</v>
      </c>
      <c r="C832" s="1" t="s">
        <v>133</v>
      </c>
      <c r="D832" s="1" t="s">
        <v>134</v>
      </c>
      <c r="E832" s="1">
        <v>2011</v>
      </c>
      <c r="F832" s="1">
        <v>44</v>
      </c>
      <c r="G832" s="1">
        <v>0</v>
      </c>
      <c r="H832" s="1"/>
      <c r="I832" s="1">
        <v>0</v>
      </c>
      <c r="J832" s="1">
        <v>15611583</v>
      </c>
      <c r="K832" s="1">
        <v>9.4713153999999999</v>
      </c>
      <c r="L832" s="2">
        <v>290300000</v>
      </c>
      <c r="M832" s="2">
        <v>389900000</v>
      </c>
      <c r="N832" s="2">
        <v>312000000</v>
      </c>
      <c r="O832" s="2">
        <v>357900000</v>
      </c>
      <c r="P832" s="1">
        <v>0.93029722000000004</v>
      </c>
      <c r="Q832" s="1">
        <v>1.0895509999999999</v>
      </c>
      <c r="R832" s="1">
        <v>32046612</v>
      </c>
      <c r="S832" s="1">
        <v>8.9551039999999998E-2</v>
      </c>
      <c r="T832" s="1">
        <v>0.33527029000000003</v>
      </c>
      <c r="U832" s="1">
        <v>92.298776000000004</v>
      </c>
      <c r="V832" s="1">
        <v>11.075218</v>
      </c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x14ac:dyDescent="0.25">
      <c r="A833" s="1" t="s">
        <v>132</v>
      </c>
      <c r="B833" s="1" t="s">
        <v>33</v>
      </c>
      <c r="C833" s="1" t="s">
        <v>133</v>
      </c>
      <c r="D833" s="1" t="s">
        <v>134</v>
      </c>
      <c r="E833" s="1">
        <v>2012</v>
      </c>
      <c r="F833" s="1">
        <v>44</v>
      </c>
      <c r="G833" s="1">
        <v>0</v>
      </c>
      <c r="H833" s="1"/>
      <c r="I833" s="1">
        <v>0</v>
      </c>
      <c r="J833" s="1">
        <v>15344126</v>
      </c>
      <c r="K833" s="1">
        <v>9.9887438</v>
      </c>
      <c r="L833" s="2">
        <v>298500000</v>
      </c>
      <c r="M833" s="2">
        <v>376500000</v>
      </c>
      <c r="N833" s="2">
        <v>334800000</v>
      </c>
      <c r="O833" s="2">
        <v>374900000</v>
      </c>
      <c r="P833" s="1">
        <v>0.89164378</v>
      </c>
      <c r="Q833" s="1">
        <v>1.0043849</v>
      </c>
      <c r="R833" s="1">
        <v>1643830</v>
      </c>
      <c r="S833" s="1">
        <v>4.3849099999999997E-3</v>
      </c>
      <c r="T833" s="1">
        <v>0.29419186000000003</v>
      </c>
      <c r="U833" s="1">
        <v>89.084253000000004</v>
      </c>
      <c r="V833" s="1">
        <v>11.349703</v>
      </c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x14ac:dyDescent="0.25">
      <c r="A834" s="1" t="s">
        <v>132</v>
      </c>
      <c r="B834" s="1" t="s">
        <v>33</v>
      </c>
      <c r="C834" s="1" t="s">
        <v>133</v>
      </c>
      <c r="D834" s="1" t="s">
        <v>134</v>
      </c>
      <c r="E834" s="1">
        <v>2013</v>
      </c>
      <c r="F834" s="1">
        <v>44</v>
      </c>
      <c r="G834" s="1">
        <v>0</v>
      </c>
      <c r="H834" s="1"/>
      <c r="I834" s="1">
        <v>0</v>
      </c>
      <c r="J834" s="1">
        <v>15215885</v>
      </c>
      <c r="K834" s="1">
        <v>12.370018</v>
      </c>
      <c r="L834" s="2">
        <v>328000000</v>
      </c>
      <c r="M834" s="2">
        <v>414200000</v>
      </c>
      <c r="N834" s="2">
        <v>338000000</v>
      </c>
      <c r="O834" s="2">
        <v>378200000</v>
      </c>
      <c r="P834" s="1">
        <v>0.97050104000000004</v>
      </c>
      <c r="Q834" s="1">
        <v>1.0953033000000001</v>
      </c>
      <c r="R834" s="1">
        <v>36040907</v>
      </c>
      <c r="S834" s="1">
        <v>9.5303289999999999E-2</v>
      </c>
      <c r="T834" s="1">
        <v>0.24745796</v>
      </c>
      <c r="U834" s="1">
        <v>89.055287000000007</v>
      </c>
      <c r="V834" s="1">
        <v>11.553262999999999</v>
      </c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x14ac:dyDescent="0.25">
      <c r="A835" s="1" t="s">
        <v>132</v>
      </c>
      <c r="B835" s="1" t="s">
        <v>33</v>
      </c>
      <c r="C835" s="1" t="s">
        <v>133</v>
      </c>
      <c r="D835" s="1" t="s">
        <v>134</v>
      </c>
      <c r="E835" s="1">
        <v>2014</v>
      </c>
      <c r="F835" s="1">
        <v>44</v>
      </c>
      <c r="G835" s="1">
        <v>0</v>
      </c>
      <c r="H835" s="1"/>
      <c r="I835" s="1">
        <v>0</v>
      </c>
      <c r="J835" s="1">
        <v>15316053</v>
      </c>
      <c r="K835" s="1">
        <v>13.338108</v>
      </c>
      <c r="L835" s="2">
        <v>352600000</v>
      </c>
      <c r="M835" s="2">
        <v>441700000</v>
      </c>
      <c r="N835" s="2">
        <v>368900000</v>
      </c>
      <c r="O835" s="2">
        <v>409800000</v>
      </c>
      <c r="P835" s="1">
        <v>0.95594098000000005</v>
      </c>
      <c r="Q835" s="1">
        <v>1.0776524000000001</v>
      </c>
      <c r="R835" s="1">
        <v>31823998</v>
      </c>
      <c r="S835" s="1">
        <v>7.7652449999999998E-2</v>
      </c>
      <c r="T835" s="1">
        <v>0.14215897</v>
      </c>
      <c r="U835" s="1">
        <v>84.614816000000005</v>
      </c>
      <c r="V835" s="1">
        <v>14.208505000000001</v>
      </c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x14ac:dyDescent="0.25">
      <c r="A836" s="1" t="s">
        <v>132</v>
      </c>
      <c r="B836" s="1" t="s">
        <v>33</v>
      </c>
      <c r="C836" s="1" t="s">
        <v>133</v>
      </c>
      <c r="D836" s="1" t="s">
        <v>134</v>
      </c>
      <c r="E836" s="1">
        <v>2015</v>
      </c>
      <c r="F836" s="1">
        <v>44</v>
      </c>
      <c r="G836" s="1">
        <v>0</v>
      </c>
      <c r="H836" s="1"/>
      <c r="I836" s="1">
        <v>0</v>
      </c>
      <c r="J836" s="1">
        <v>15312738</v>
      </c>
      <c r="K836" s="1">
        <v>13.872979000000001</v>
      </c>
      <c r="L836" s="2">
        <v>357100000</v>
      </c>
      <c r="M836" s="2">
        <v>485900000</v>
      </c>
      <c r="N836" s="2">
        <v>363700000</v>
      </c>
      <c r="O836" s="2">
        <v>405100000</v>
      </c>
      <c r="P836" s="1">
        <v>0.98188902</v>
      </c>
      <c r="Q836" s="1">
        <v>1.1995188000000001</v>
      </c>
      <c r="R836" s="1">
        <v>80828182</v>
      </c>
      <c r="S836" s="1">
        <v>0.19951875999999999</v>
      </c>
      <c r="T836" s="1">
        <v>0.1594255</v>
      </c>
      <c r="U836" s="1">
        <v>88.913882999999998</v>
      </c>
      <c r="V836" s="1">
        <v>14.481038</v>
      </c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x14ac:dyDescent="0.25">
      <c r="A837" s="1" t="s">
        <v>132</v>
      </c>
      <c r="B837" s="1" t="s">
        <v>33</v>
      </c>
      <c r="C837" s="1" t="s">
        <v>133</v>
      </c>
      <c r="D837" s="1" t="s">
        <v>134</v>
      </c>
      <c r="E837" s="1">
        <v>2016</v>
      </c>
      <c r="F837" s="1">
        <v>44</v>
      </c>
      <c r="G837" s="1">
        <v>0</v>
      </c>
      <c r="H837" s="1"/>
      <c r="I837" s="1">
        <v>0</v>
      </c>
      <c r="J837" s="1">
        <v>15683558</v>
      </c>
      <c r="K837" s="1">
        <v>13.078685</v>
      </c>
      <c r="L837" s="2">
        <v>378600000</v>
      </c>
      <c r="M837" s="2">
        <v>499900000</v>
      </c>
      <c r="N837" s="2">
        <v>380600000</v>
      </c>
      <c r="O837" s="2">
        <v>434600000</v>
      </c>
      <c r="P837" s="1">
        <v>0.99477587000000001</v>
      </c>
      <c r="Q837" s="1">
        <v>1.1502987</v>
      </c>
      <c r="R837" s="1">
        <v>65320789</v>
      </c>
      <c r="S837" s="1">
        <v>0.15029869000000001</v>
      </c>
      <c r="T837" s="1">
        <v>0.26749317</v>
      </c>
      <c r="U837" s="1">
        <v>83.820584999999994</v>
      </c>
      <c r="V837" s="1">
        <v>13.430215</v>
      </c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x14ac:dyDescent="0.25">
      <c r="A838" s="1" t="s">
        <v>132</v>
      </c>
      <c r="B838" s="1" t="s">
        <v>33</v>
      </c>
      <c r="C838" s="1" t="s">
        <v>133</v>
      </c>
      <c r="D838" s="1" t="s">
        <v>134</v>
      </c>
      <c r="E838" s="1">
        <v>2017</v>
      </c>
      <c r="F838" s="1">
        <v>44</v>
      </c>
      <c r="G838" s="1">
        <v>0</v>
      </c>
      <c r="H838" s="1"/>
      <c r="I838" s="1">
        <v>0</v>
      </c>
      <c r="J838" s="1">
        <v>14806882</v>
      </c>
      <c r="K838" s="1">
        <v>15.157909</v>
      </c>
      <c r="L838" s="2">
        <v>392600000</v>
      </c>
      <c r="M838" s="2">
        <v>498600000</v>
      </c>
      <c r="N838" s="2">
        <v>400100000</v>
      </c>
      <c r="O838" s="2">
        <v>454400000</v>
      </c>
      <c r="P838" s="1">
        <v>0.98113810999999995</v>
      </c>
      <c r="Q838" s="1">
        <v>1.0972748000000001</v>
      </c>
      <c r="R838" s="1">
        <v>44202006</v>
      </c>
      <c r="S838" s="1">
        <v>9.7274760000000002E-2</v>
      </c>
      <c r="T838" s="1">
        <v>0.27840881000000001</v>
      </c>
      <c r="U838" s="1">
        <v>91.898482999999999</v>
      </c>
      <c r="V838" s="1">
        <v>14.517303</v>
      </c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x14ac:dyDescent="0.25">
      <c r="A839" s="1" t="s">
        <v>132</v>
      </c>
      <c r="B839" s="1" t="s">
        <v>33</v>
      </c>
      <c r="C839" s="1" t="s">
        <v>133</v>
      </c>
      <c r="D839" s="1" t="s">
        <v>134</v>
      </c>
      <c r="E839" s="1">
        <v>2018</v>
      </c>
      <c r="F839" s="1">
        <v>44</v>
      </c>
      <c r="G839" s="1">
        <v>0</v>
      </c>
      <c r="H839" s="1"/>
      <c r="I839" s="1">
        <v>0</v>
      </c>
      <c r="J839" s="1">
        <v>15821811</v>
      </c>
      <c r="K839" s="1">
        <v>15.457215</v>
      </c>
      <c r="L839" s="2">
        <v>415500000</v>
      </c>
      <c r="M839" s="2">
        <v>541000000</v>
      </c>
      <c r="N839" s="2">
        <v>408900000</v>
      </c>
      <c r="O839" s="2">
        <v>477100000</v>
      </c>
      <c r="P839" s="1">
        <v>1.0161479</v>
      </c>
      <c r="Q839" s="1">
        <v>1.1340376999999999</v>
      </c>
      <c r="R839" s="1">
        <v>63947654</v>
      </c>
      <c r="S839" s="1">
        <v>0.13403772</v>
      </c>
      <c r="T839" s="1">
        <v>0.41536684000000001</v>
      </c>
      <c r="U839" s="1">
        <v>109.86933999999999</v>
      </c>
      <c r="V839" s="1">
        <v>14.14969</v>
      </c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x14ac:dyDescent="0.25">
      <c r="A840" s="1" t="s">
        <v>132</v>
      </c>
      <c r="B840" s="1" t="s">
        <v>33</v>
      </c>
      <c r="C840" s="1" t="s">
        <v>133</v>
      </c>
      <c r="D840" s="1" t="s">
        <v>134</v>
      </c>
      <c r="E840" s="1">
        <v>2019</v>
      </c>
      <c r="F840" s="1">
        <v>44</v>
      </c>
      <c r="G840" s="1">
        <v>0</v>
      </c>
      <c r="H840" s="1"/>
      <c r="I840" s="1">
        <v>0</v>
      </c>
      <c r="J840" s="1">
        <v>16088424</v>
      </c>
      <c r="K840" s="1">
        <v>15.788166</v>
      </c>
      <c r="L840" s="2">
        <v>427600000</v>
      </c>
      <c r="M840" s="2">
        <v>572500000</v>
      </c>
      <c r="N840" s="2">
        <v>410200000</v>
      </c>
      <c r="O840" s="2">
        <v>467200000</v>
      </c>
      <c r="P840" s="1">
        <v>1.0423544</v>
      </c>
      <c r="Q840" s="1">
        <v>1.2252943000000001</v>
      </c>
      <c r="R840" s="2">
        <v>105300000</v>
      </c>
      <c r="S840" s="1">
        <v>0.22529434000000001</v>
      </c>
      <c r="T840" s="1">
        <v>0.51896514999999999</v>
      </c>
      <c r="U840" s="1">
        <v>104.21481</v>
      </c>
      <c r="V840" s="1">
        <v>13.78791</v>
      </c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x14ac:dyDescent="0.25">
      <c r="A841" s="1" t="s">
        <v>132</v>
      </c>
      <c r="B841" s="1" t="s">
        <v>33</v>
      </c>
      <c r="C841" s="1" t="s">
        <v>133</v>
      </c>
      <c r="D841" s="1" t="s">
        <v>134</v>
      </c>
      <c r="E841" s="1">
        <v>2020</v>
      </c>
      <c r="F841" s="1">
        <v>44</v>
      </c>
      <c r="G841" s="1">
        <v>0</v>
      </c>
      <c r="H841" s="1"/>
      <c r="I841" s="1">
        <v>0</v>
      </c>
      <c r="J841" s="1">
        <v>11847407</v>
      </c>
      <c r="K841" s="1">
        <v>13.466499000000001</v>
      </c>
      <c r="L841" s="2">
        <v>333800000</v>
      </c>
      <c r="M841" s="2">
        <v>512100000</v>
      </c>
      <c r="N841" s="2">
        <v>415900000</v>
      </c>
      <c r="O841" s="2">
        <v>477200000</v>
      </c>
      <c r="P841" s="1">
        <v>0.80259550000000002</v>
      </c>
      <c r="Q841" s="1">
        <v>1.0732082000000001</v>
      </c>
      <c r="R841" s="1">
        <v>34933986</v>
      </c>
      <c r="S841" s="1">
        <v>7.3208159999999994E-2</v>
      </c>
      <c r="T841" s="1">
        <v>0.51004888000000004</v>
      </c>
      <c r="U841" s="1">
        <v>137.16478000000001</v>
      </c>
      <c r="V841" s="1">
        <v>19.465878</v>
      </c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x14ac:dyDescent="0.25">
      <c r="A842" s="1" t="s">
        <v>135</v>
      </c>
      <c r="B842" s="1" t="s">
        <v>33</v>
      </c>
      <c r="C842" s="1" t="s">
        <v>136</v>
      </c>
      <c r="D842" s="1" t="s">
        <v>137</v>
      </c>
      <c r="E842" s="1">
        <v>2001</v>
      </c>
      <c r="F842" s="1">
        <v>45</v>
      </c>
      <c r="G842" s="1">
        <v>0</v>
      </c>
      <c r="H842" s="1"/>
      <c r="I842" s="1">
        <v>0</v>
      </c>
      <c r="J842" s="1">
        <v>17478622</v>
      </c>
      <c r="K842" s="1">
        <v>4.2451524999999997</v>
      </c>
      <c r="L842" s="2">
        <v>192400000</v>
      </c>
      <c r="M842" s="2">
        <v>279100000</v>
      </c>
      <c r="N842" s="1">
        <v>95498086</v>
      </c>
      <c r="O842" s="2">
        <v>166700000</v>
      </c>
      <c r="P842" s="1">
        <v>2.0149035</v>
      </c>
      <c r="Q842" s="1">
        <v>1.6747288</v>
      </c>
      <c r="R842" s="2">
        <v>112500000</v>
      </c>
      <c r="S842" s="1">
        <v>0.67472885000000005</v>
      </c>
      <c r="T842" s="1">
        <v>0.26724804000000002</v>
      </c>
      <c r="U842" s="1">
        <v>20.490517000000001</v>
      </c>
      <c r="V842" s="1">
        <v>1.9552457000000001</v>
      </c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x14ac:dyDescent="0.25">
      <c r="A843" s="1" t="s">
        <v>135</v>
      </c>
      <c r="B843" s="1" t="s">
        <v>33</v>
      </c>
      <c r="C843" s="1" t="s">
        <v>136</v>
      </c>
      <c r="D843" s="1" t="s">
        <v>137</v>
      </c>
      <c r="E843" s="1">
        <v>2002</v>
      </c>
      <c r="F843" s="1">
        <v>45</v>
      </c>
      <c r="G843" s="1">
        <v>0</v>
      </c>
      <c r="H843" s="1"/>
      <c r="I843" s="1">
        <v>0</v>
      </c>
      <c r="J843" s="1">
        <v>17271519</v>
      </c>
      <c r="K843" s="1">
        <v>4.7513453999999999</v>
      </c>
      <c r="L843" s="2">
        <v>186700000</v>
      </c>
      <c r="M843" s="2">
        <v>257500000</v>
      </c>
      <c r="N843" s="2">
        <v>115800000</v>
      </c>
      <c r="O843" s="2">
        <v>188800000</v>
      </c>
      <c r="P843" s="1">
        <v>1.6115796</v>
      </c>
      <c r="Q843" s="1">
        <v>1.3641255000000001</v>
      </c>
      <c r="R843" s="1">
        <v>68737853</v>
      </c>
      <c r="S843" s="1">
        <v>0.36412550999999999</v>
      </c>
      <c r="T843" s="1">
        <v>0.14862214000000001</v>
      </c>
      <c r="U843" s="1">
        <v>43.302444999999999</v>
      </c>
      <c r="V843" s="1">
        <v>2.1325859999999999</v>
      </c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x14ac:dyDescent="0.25">
      <c r="A844" s="1" t="s">
        <v>135</v>
      </c>
      <c r="B844" s="1" t="s">
        <v>33</v>
      </c>
      <c r="C844" s="1" t="s">
        <v>136</v>
      </c>
      <c r="D844" s="1" t="s">
        <v>137</v>
      </c>
      <c r="E844" s="1">
        <v>2003</v>
      </c>
      <c r="F844" s="1">
        <v>45</v>
      </c>
      <c r="G844" s="1">
        <v>0</v>
      </c>
      <c r="H844" s="1"/>
      <c r="I844" s="1">
        <v>0</v>
      </c>
      <c r="J844" s="1">
        <v>18252853</v>
      </c>
      <c r="K844" s="1">
        <v>4.4181020999999996</v>
      </c>
      <c r="L844" s="2">
        <v>192600000</v>
      </c>
      <c r="M844" s="2">
        <v>331000000</v>
      </c>
      <c r="N844" s="2">
        <v>117500000</v>
      </c>
      <c r="O844" s="2">
        <v>204500000</v>
      </c>
      <c r="P844" s="1">
        <v>1.6384947000000001</v>
      </c>
      <c r="Q844" s="1">
        <v>1.6189144</v>
      </c>
      <c r="R844" s="2">
        <v>126600000</v>
      </c>
      <c r="S844" s="1">
        <v>0.61891443999999995</v>
      </c>
      <c r="T844" s="1">
        <v>0.25283696</v>
      </c>
      <c r="U844" s="1">
        <v>39.356313</v>
      </c>
      <c r="V844" s="1">
        <v>1.9633095</v>
      </c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x14ac:dyDescent="0.25">
      <c r="A845" s="1" t="s">
        <v>135</v>
      </c>
      <c r="B845" s="1" t="s">
        <v>33</v>
      </c>
      <c r="C845" s="1" t="s">
        <v>136</v>
      </c>
      <c r="D845" s="1" t="s">
        <v>137</v>
      </c>
      <c r="E845" s="1">
        <v>2004</v>
      </c>
      <c r="F845" s="1">
        <v>45</v>
      </c>
      <c r="G845" s="1">
        <v>0</v>
      </c>
      <c r="H845" s="1"/>
      <c r="I845" s="1">
        <v>0</v>
      </c>
      <c r="J845" s="1">
        <v>19336099</v>
      </c>
      <c r="K845" s="1">
        <v>4.4101071000000003</v>
      </c>
      <c r="L845" s="2">
        <v>209000000</v>
      </c>
      <c r="M845" s="2">
        <v>347700000</v>
      </c>
      <c r="N845" s="2">
        <v>132200000</v>
      </c>
      <c r="O845" s="2">
        <v>216700000</v>
      </c>
      <c r="P845" s="1">
        <v>1.5814680999999999</v>
      </c>
      <c r="Q845" s="1">
        <v>1.6042567000000001</v>
      </c>
      <c r="R845" s="2">
        <v>131000000</v>
      </c>
      <c r="S845" s="1">
        <v>0.60425667000000005</v>
      </c>
      <c r="T845" s="1">
        <v>0.18414063999999999</v>
      </c>
      <c r="U845" s="1">
        <v>52.607261000000001</v>
      </c>
      <c r="V845" s="1">
        <v>0.88745925000000003</v>
      </c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x14ac:dyDescent="0.25">
      <c r="A846" s="1" t="s">
        <v>135</v>
      </c>
      <c r="B846" s="1" t="s">
        <v>33</v>
      </c>
      <c r="C846" s="1" t="s">
        <v>136</v>
      </c>
      <c r="D846" s="1" t="s">
        <v>137</v>
      </c>
      <c r="E846" s="1">
        <v>2005</v>
      </c>
      <c r="F846" s="1">
        <v>45</v>
      </c>
      <c r="G846" s="1">
        <v>0</v>
      </c>
      <c r="H846" s="1"/>
      <c r="I846" s="1">
        <v>0</v>
      </c>
      <c r="J846" s="1">
        <v>20315544</v>
      </c>
      <c r="K846" s="1">
        <v>4.4657824000000002</v>
      </c>
      <c r="L846" s="2">
        <v>219200000</v>
      </c>
      <c r="M846" s="2">
        <v>379400000</v>
      </c>
      <c r="N846" s="2">
        <v>143000000</v>
      </c>
      <c r="O846" s="2">
        <v>258100000</v>
      </c>
      <c r="P846" s="1">
        <v>1.5328298</v>
      </c>
      <c r="Q846" s="1">
        <v>1.4697278</v>
      </c>
      <c r="R846" s="2">
        <v>121300000</v>
      </c>
      <c r="S846" s="1">
        <v>0.46972782000000002</v>
      </c>
      <c r="T846" s="1">
        <v>0.24821900999999999</v>
      </c>
      <c r="U846" s="1">
        <v>49.036462999999998</v>
      </c>
      <c r="V846" s="1">
        <v>1.0344295999999999</v>
      </c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x14ac:dyDescent="0.25">
      <c r="A847" s="1" t="s">
        <v>135</v>
      </c>
      <c r="B847" s="1" t="s">
        <v>33</v>
      </c>
      <c r="C847" s="1" t="s">
        <v>136</v>
      </c>
      <c r="D847" s="1" t="s">
        <v>137</v>
      </c>
      <c r="E847" s="1">
        <v>2006</v>
      </c>
      <c r="F847" s="1">
        <v>45</v>
      </c>
      <c r="G847" s="1">
        <v>0</v>
      </c>
      <c r="H847" s="1"/>
      <c r="I847" s="1">
        <v>0</v>
      </c>
      <c r="J847" s="1">
        <v>20591909</v>
      </c>
      <c r="K847" s="1">
        <v>4.4112561000000001</v>
      </c>
      <c r="L847" s="2">
        <v>245800000</v>
      </c>
      <c r="M847" s="2">
        <v>436200000</v>
      </c>
      <c r="N847" s="2">
        <v>163700000</v>
      </c>
      <c r="O847" s="2">
        <v>268300000</v>
      </c>
      <c r="P847" s="1">
        <v>1.5018676</v>
      </c>
      <c r="Q847" s="1">
        <v>1.6259341</v>
      </c>
      <c r="R847" s="2">
        <v>167900000</v>
      </c>
      <c r="S847" s="1">
        <v>0.62593410999999999</v>
      </c>
      <c r="T847" s="1">
        <v>0.34556251999999998</v>
      </c>
      <c r="U847" s="1">
        <v>46.013736999999999</v>
      </c>
      <c r="V847" s="1">
        <v>0.85616150999999996</v>
      </c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x14ac:dyDescent="0.25">
      <c r="A848" s="1" t="s">
        <v>135</v>
      </c>
      <c r="B848" s="1" t="s">
        <v>33</v>
      </c>
      <c r="C848" s="1" t="s">
        <v>136</v>
      </c>
      <c r="D848" s="1" t="s">
        <v>137</v>
      </c>
      <c r="E848" s="1">
        <v>2007</v>
      </c>
      <c r="F848" s="1">
        <v>45</v>
      </c>
      <c r="G848" s="1">
        <v>0</v>
      </c>
      <c r="H848" s="1"/>
      <c r="I848" s="1">
        <v>0</v>
      </c>
      <c r="J848" s="1">
        <v>20796173</v>
      </c>
      <c r="K848" s="1">
        <v>4.5213434000000001</v>
      </c>
      <c r="L848" s="2">
        <v>273400000</v>
      </c>
      <c r="M848" s="2">
        <v>460500000</v>
      </c>
      <c r="N848" s="2">
        <v>186600000</v>
      </c>
      <c r="O848" s="2">
        <v>317900000</v>
      </c>
      <c r="P848" s="1">
        <v>1.4653069000000001</v>
      </c>
      <c r="Q848" s="1">
        <v>1.4486007999999999</v>
      </c>
      <c r="R848" s="2">
        <v>142600000</v>
      </c>
      <c r="S848" s="1">
        <v>0.44860079000000003</v>
      </c>
      <c r="T848" s="1">
        <v>0.36321564000000001</v>
      </c>
      <c r="U848" s="1">
        <v>38.491743999999997</v>
      </c>
      <c r="V848" s="1">
        <v>1.1749757999999999</v>
      </c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x14ac:dyDescent="0.25">
      <c r="A849" s="1" t="s">
        <v>135</v>
      </c>
      <c r="B849" s="1" t="s">
        <v>33</v>
      </c>
      <c r="C849" s="1" t="s">
        <v>136</v>
      </c>
      <c r="D849" s="1" t="s">
        <v>137</v>
      </c>
      <c r="E849" s="1">
        <v>2008</v>
      </c>
      <c r="F849" s="1">
        <v>45</v>
      </c>
      <c r="G849" s="1">
        <v>0</v>
      </c>
      <c r="H849" s="1"/>
      <c r="I849" s="1">
        <v>0</v>
      </c>
      <c r="J849" s="1">
        <v>19450576</v>
      </c>
      <c r="K849" s="1">
        <v>5.0094301999999997</v>
      </c>
      <c r="L849" s="2">
        <v>281900000</v>
      </c>
      <c r="M849" s="2">
        <v>463000000</v>
      </c>
      <c r="N849" s="2">
        <v>196600000</v>
      </c>
      <c r="O849" s="2">
        <v>321300000</v>
      </c>
      <c r="P849" s="1">
        <v>1.4341714999999999</v>
      </c>
      <c r="Q849" s="1">
        <v>1.4412727999999999</v>
      </c>
      <c r="R849" s="2">
        <v>141800000</v>
      </c>
      <c r="S849" s="1">
        <v>0.44127283</v>
      </c>
      <c r="T849" s="1">
        <v>9.4266169999999996E-2</v>
      </c>
      <c r="U849" s="1">
        <v>52.083813999999997</v>
      </c>
      <c r="V849" s="1">
        <v>0.12621734000000001</v>
      </c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x14ac:dyDescent="0.25">
      <c r="A850" s="1" t="s">
        <v>135</v>
      </c>
      <c r="B850" s="1" t="s">
        <v>33</v>
      </c>
      <c r="C850" s="1" t="s">
        <v>136</v>
      </c>
      <c r="D850" s="1" t="s">
        <v>137</v>
      </c>
      <c r="E850" s="1">
        <v>2009</v>
      </c>
      <c r="F850" s="1">
        <v>45</v>
      </c>
      <c r="G850" s="1">
        <v>0</v>
      </c>
      <c r="H850" s="1"/>
      <c r="I850" s="1">
        <v>0</v>
      </c>
      <c r="J850" s="1">
        <v>18912120</v>
      </c>
      <c r="K850" s="1">
        <v>5.1623159000000003</v>
      </c>
      <c r="L850" s="2">
        <v>303100000</v>
      </c>
      <c r="M850" s="2">
        <v>411800000</v>
      </c>
      <c r="N850" s="2">
        <v>296500000</v>
      </c>
      <c r="O850" s="2">
        <v>340900000</v>
      </c>
      <c r="P850" s="1">
        <v>1.0225234000000001</v>
      </c>
      <c r="Q850" s="1">
        <v>1.2080206</v>
      </c>
      <c r="R850" s="1">
        <v>70906377</v>
      </c>
      <c r="S850" s="1">
        <v>0.20802064000000001</v>
      </c>
      <c r="T850" s="1">
        <v>1.0284219000000001</v>
      </c>
      <c r="U850" s="1">
        <v>60.297282000000003</v>
      </c>
      <c r="V850" s="1">
        <v>57.812010000000001</v>
      </c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x14ac:dyDescent="0.25">
      <c r="A851" s="1" t="s">
        <v>135</v>
      </c>
      <c r="B851" s="1" t="s">
        <v>33</v>
      </c>
      <c r="C851" s="1" t="s">
        <v>136</v>
      </c>
      <c r="D851" s="1" t="s">
        <v>137</v>
      </c>
      <c r="E851" s="1">
        <v>2010</v>
      </c>
      <c r="F851" s="1">
        <v>45</v>
      </c>
      <c r="G851" s="1">
        <v>0</v>
      </c>
      <c r="H851" s="1"/>
      <c r="I851" s="1">
        <v>0</v>
      </c>
      <c r="J851" s="1">
        <v>19096529</v>
      </c>
      <c r="K851" s="1">
        <v>4.9944952999999996</v>
      </c>
      <c r="L851" s="2">
        <v>299100000</v>
      </c>
      <c r="M851" s="2">
        <v>418800000</v>
      </c>
      <c r="N851" s="2">
        <v>325300000</v>
      </c>
      <c r="O851" s="2">
        <v>376600000</v>
      </c>
      <c r="P851" s="1">
        <v>0.91953342999999998</v>
      </c>
      <c r="Q851" s="1">
        <v>1.1119346999999999</v>
      </c>
      <c r="R851" s="1">
        <v>42158969</v>
      </c>
      <c r="S851" s="1">
        <v>0.11193467999999999</v>
      </c>
      <c r="T851" s="1">
        <v>0.43328179</v>
      </c>
      <c r="U851" s="1">
        <v>63.782305999999998</v>
      </c>
      <c r="V851" s="1">
        <v>61.859681999999999</v>
      </c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x14ac:dyDescent="0.25">
      <c r="A852" s="1" t="s">
        <v>135</v>
      </c>
      <c r="B852" s="1" t="s">
        <v>33</v>
      </c>
      <c r="C852" s="1" t="s">
        <v>136</v>
      </c>
      <c r="D852" s="1" t="s">
        <v>137</v>
      </c>
      <c r="E852" s="1">
        <v>2011</v>
      </c>
      <c r="F852" s="1">
        <v>45</v>
      </c>
      <c r="G852" s="1">
        <v>0</v>
      </c>
      <c r="H852" s="1"/>
      <c r="I852" s="1">
        <v>0</v>
      </c>
      <c r="J852" s="1">
        <v>19681233</v>
      </c>
      <c r="K852" s="1">
        <v>5.3011004000000002</v>
      </c>
      <c r="L852" s="2">
        <v>321100000</v>
      </c>
      <c r="M852" s="2">
        <v>446000000</v>
      </c>
      <c r="N852" s="2">
        <v>344300000</v>
      </c>
      <c r="O852" s="2">
        <v>414900000</v>
      </c>
      <c r="P852" s="1">
        <v>0.93259234999999996</v>
      </c>
      <c r="Q852" s="1">
        <v>1.0748894</v>
      </c>
      <c r="R852" s="1">
        <v>31072438</v>
      </c>
      <c r="S852" s="1">
        <v>7.4889369999999997E-2</v>
      </c>
      <c r="T852" s="1">
        <v>0.84678112999999999</v>
      </c>
      <c r="U852" s="1">
        <v>88.149027000000004</v>
      </c>
      <c r="V852" s="1">
        <v>9.1425488999999995</v>
      </c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x14ac:dyDescent="0.25">
      <c r="A853" s="1" t="s">
        <v>135</v>
      </c>
      <c r="B853" s="1" t="s">
        <v>33</v>
      </c>
      <c r="C853" s="1" t="s">
        <v>136</v>
      </c>
      <c r="D853" s="1" t="s">
        <v>137</v>
      </c>
      <c r="E853" s="1">
        <v>2012</v>
      </c>
      <c r="F853" s="1">
        <v>45</v>
      </c>
      <c r="G853" s="1">
        <v>0</v>
      </c>
      <c r="H853" s="1"/>
      <c r="I853" s="1">
        <v>0</v>
      </c>
      <c r="J853" s="1">
        <v>20280687</v>
      </c>
      <c r="K853" s="1">
        <v>5.4279117000000001</v>
      </c>
      <c r="L853" s="2">
        <v>332400000</v>
      </c>
      <c r="M853" s="2">
        <v>450700000</v>
      </c>
      <c r="N853" s="2">
        <v>316000000</v>
      </c>
      <c r="O853" s="2">
        <v>392000000</v>
      </c>
      <c r="P853" s="1">
        <v>1.0518379</v>
      </c>
      <c r="Q853" s="1">
        <v>1.1498219999999999</v>
      </c>
      <c r="R853" s="1">
        <v>58724044</v>
      </c>
      <c r="S853" s="1">
        <v>0.14982197999999999</v>
      </c>
      <c r="T853" s="1">
        <v>0.91424709000000004</v>
      </c>
      <c r="U853" s="1">
        <v>84.265692000000001</v>
      </c>
      <c r="V853" s="1">
        <v>9.8776607999999992</v>
      </c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x14ac:dyDescent="0.25">
      <c r="A854" s="1" t="s">
        <v>135</v>
      </c>
      <c r="B854" s="1" t="s">
        <v>33</v>
      </c>
      <c r="C854" s="1" t="s">
        <v>136</v>
      </c>
      <c r="D854" s="1" t="s">
        <v>137</v>
      </c>
      <c r="E854" s="1">
        <v>2013</v>
      </c>
      <c r="F854" s="1">
        <v>45</v>
      </c>
      <c r="G854" s="1">
        <v>0</v>
      </c>
      <c r="H854" s="1"/>
      <c r="I854" s="1">
        <v>0</v>
      </c>
      <c r="J854" s="1">
        <v>20235788</v>
      </c>
      <c r="K854" s="1">
        <v>5.6373641000000001</v>
      </c>
      <c r="L854" s="2">
        <v>341500000</v>
      </c>
      <c r="M854" s="2">
        <v>435300000</v>
      </c>
      <c r="N854" s="2">
        <v>384300000</v>
      </c>
      <c r="O854" s="2">
        <v>455100000</v>
      </c>
      <c r="P854" s="1">
        <v>0.88855969000000001</v>
      </c>
      <c r="Q854" s="1">
        <v>0.95652870999999995</v>
      </c>
      <c r="R854" s="1">
        <v>-19783681</v>
      </c>
      <c r="S854" s="1">
        <v>-4.3471290000000003E-2</v>
      </c>
      <c r="T854" s="1">
        <v>0.67543430000000004</v>
      </c>
      <c r="U854" s="1">
        <v>86.081372999999999</v>
      </c>
      <c r="V854" s="1">
        <v>19.183558999999999</v>
      </c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x14ac:dyDescent="0.25">
      <c r="A855" s="1" t="s">
        <v>135</v>
      </c>
      <c r="B855" s="1" t="s">
        <v>33</v>
      </c>
      <c r="C855" s="1" t="s">
        <v>136</v>
      </c>
      <c r="D855" s="1" t="s">
        <v>137</v>
      </c>
      <c r="E855" s="1">
        <v>2014</v>
      </c>
      <c r="F855" s="1">
        <v>45</v>
      </c>
      <c r="G855" s="1">
        <v>0</v>
      </c>
      <c r="H855" s="1"/>
      <c r="I855" s="1">
        <v>0</v>
      </c>
      <c r="J855" s="1">
        <v>20518748</v>
      </c>
      <c r="K855" s="1">
        <v>6.1020586999999997</v>
      </c>
      <c r="L855" s="2">
        <v>365100000</v>
      </c>
      <c r="M855" s="2">
        <v>474700000</v>
      </c>
      <c r="N855" s="2">
        <v>400000000</v>
      </c>
      <c r="O855" s="2">
        <v>464800000</v>
      </c>
      <c r="P855" s="1">
        <v>0.91275300999999998</v>
      </c>
      <c r="Q855" s="1">
        <v>1.0212086</v>
      </c>
      <c r="R855" s="1">
        <v>9858339</v>
      </c>
      <c r="S855" s="1">
        <v>2.1208589999999999E-2</v>
      </c>
      <c r="T855" s="1">
        <v>0.87244586000000002</v>
      </c>
      <c r="U855" s="1">
        <v>74.273049999999998</v>
      </c>
      <c r="V855" s="1">
        <v>8.9189012000000005</v>
      </c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x14ac:dyDescent="0.25">
      <c r="A856" s="1" t="s">
        <v>135</v>
      </c>
      <c r="B856" s="1" t="s">
        <v>33</v>
      </c>
      <c r="C856" s="1" t="s">
        <v>136</v>
      </c>
      <c r="D856" s="1" t="s">
        <v>137</v>
      </c>
      <c r="E856" s="1">
        <v>2015</v>
      </c>
      <c r="F856" s="1">
        <v>45</v>
      </c>
      <c r="G856" s="1">
        <v>0</v>
      </c>
      <c r="H856" s="1"/>
      <c r="I856" s="1">
        <v>0</v>
      </c>
      <c r="J856" s="1">
        <v>21488569</v>
      </c>
      <c r="K856" s="1">
        <v>5.9901527999999997</v>
      </c>
      <c r="L856" s="2">
        <v>380700000</v>
      </c>
      <c r="M856" s="2">
        <v>489400000</v>
      </c>
      <c r="N856" s="2">
        <v>413500000</v>
      </c>
      <c r="O856" s="2">
        <v>478500000</v>
      </c>
      <c r="P856" s="1">
        <v>0.92077503999999999</v>
      </c>
      <c r="Q856" s="1">
        <v>1.0227181000000001</v>
      </c>
      <c r="R856" s="1">
        <v>10871637</v>
      </c>
      <c r="S856" s="1">
        <v>2.271807E-2</v>
      </c>
      <c r="T856" s="1">
        <v>0.24175516999999999</v>
      </c>
      <c r="U856" s="1">
        <v>69.788732999999993</v>
      </c>
      <c r="V856" s="1">
        <v>8.7722295999999993</v>
      </c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x14ac:dyDescent="0.25">
      <c r="A857" s="1" t="s">
        <v>135</v>
      </c>
      <c r="B857" s="1" t="s">
        <v>33</v>
      </c>
      <c r="C857" s="1" t="s">
        <v>136</v>
      </c>
      <c r="D857" s="1" t="s">
        <v>137</v>
      </c>
      <c r="E857" s="1">
        <v>2016</v>
      </c>
      <c r="F857" s="1">
        <v>45</v>
      </c>
      <c r="G857" s="1">
        <v>0</v>
      </c>
      <c r="H857" s="1"/>
      <c r="I857" s="1">
        <v>0</v>
      </c>
      <c r="J857" s="1">
        <v>22055907</v>
      </c>
      <c r="K857" s="1">
        <v>5.7129912000000003</v>
      </c>
      <c r="L857" s="2">
        <v>375400000</v>
      </c>
      <c r="M857" s="2">
        <v>492000000</v>
      </c>
      <c r="N857" s="2">
        <v>438700000</v>
      </c>
      <c r="O857" s="2">
        <v>505900000</v>
      </c>
      <c r="P857" s="1">
        <v>0.85560820000000004</v>
      </c>
      <c r="Q857" s="1">
        <v>0.97256798</v>
      </c>
      <c r="R857" s="1">
        <v>-13877157</v>
      </c>
      <c r="S857" s="1">
        <v>-2.7432020000000001E-2</v>
      </c>
      <c r="T857" s="1">
        <v>0.69564968000000005</v>
      </c>
      <c r="U857" s="1">
        <v>69.673399000000003</v>
      </c>
      <c r="V857" s="1">
        <v>8.8076392000000006</v>
      </c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x14ac:dyDescent="0.25">
      <c r="A858" s="1" t="s">
        <v>135</v>
      </c>
      <c r="B858" s="1" t="s">
        <v>33</v>
      </c>
      <c r="C858" s="1" t="s">
        <v>136</v>
      </c>
      <c r="D858" s="1" t="s">
        <v>137</v>
      </c>
      <c r="E858" s="1">
        <v>2017</v>
      </c>
      <c r="F858" s="1">
        <v>45</v>
      </c>
      <c r="G858" s="1">
        <v>0</v>
      </c>
      <c r="H858" s="1"/>
      <c r="I858" s="1">
        <v>0</v>
      </c>
      <c r="J858" s="1">
        <v>21792323</v>
      </c>
      <c r="K858" s="1">
        <v>6.1297224999999997</v>
      </c>
      <c r="L858" s="2">
        <v>398100000</v>
      </c>
      <c r="M858" s="2">
        <v>509600000</v>
      </c>
      <c r="N858" s="2">
        <v>422500000</v>
      </c>
      <c r="O858" s="2">
        <v>490400000</v>
      </c>
      <c r="P858" s="1">
        <v>0.94218893999999997</v>
      </c>
      <c r="Q858" s="1">
        <v>1.0391532000000001</v>
      </c>
      <c r="R858" s="1">
        <v>19202369</v>
      </c>
      <c r="S858" s="1">
        <v>3.9153199999999999E-2</v>
      </c>
      <c r="T858" s="1">
        <v>0.69186170999999996</v>
      </c>
      <c r="U858" s="1">
        <v>70.492025999999996</v>
      </c>
      <c r="V858" s="1">
        <v>9.1341207000000004</v>
      </c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x14ac:dyDescent="0.25">
      <c r="A859" s="1" t="s">
        <v>135</v>
      </c>
      <c r="B859" s="1" t="s">
        <v>33</v>
      </c>
      <c r="C859" s="1" t="s">
        <v>136</v>
      </c>
      <c r="D859" s="1" t="s">
        <v>137</v>
      </c>
      <c r="E859" s="1">
        <v>2018</v>
      </c>
      <c r="F859" s="1">
        <v>45</v>
      </c>
      <c r="G859" s="1">
        <v>0</v>
      </c>
      <c r="H859" s="1"/>
      <c r="I859" s="1">
        <v>0</v>
      </c>
      <c r="J859" s="1">
        <v>22218915</v>
      </c>
      <c r="K859" s="1">
        <v>6.2556104000000001</v>
      </c>
      <c r="L859" s="2">
        <v>417600000</v>
      </c>
      <c r="M859" s="2">
        <v>523900000</v>
      </c>
      <c r="N859" s="2">
        <v>440100000</v>
      </c>
      <c r="O859" s="2">
        <v>504500000</v>
      </c>
      <c r="P859" s="1">
        <v>0.94884371999999995</v>
      </c>
      <c r="Q859" s="1">
        <v>1.0383852</v>
      </c>
      <c r="R859" s="1">
        <v>19365245</v>
      </c>
      <c r="S859" s="1">
        <v>3.8385179999999998E-2</v>
      </c>
      <c r="T859" s="1">
        <v>0.73971439000000005</v>
      </c>
      <c r="U859" s="1">
        <v>67.406081999999998</v>
      </c>
      <c r="V859" s="1">
        <v>8.2311598999999998</v>
      </c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x14ac:dyDescent="0.25">
      <c r="A860" s="1" t="s">
        <v>135</v>
      </c>
      <c r="B860" s="1" t="s">
        <v>33</v>
      </c>
      <c r="C860" s="1" t="s">
        <v>136</v>
      </c>
      <c r="D860" s="1" t="s">
        <v>137</v>
      </c>
      <c r="E860" s="1">
        <v>2019</v>
      </c>
      <c r="F860" s="1">
        <v>45</v>
      </c>
      <c r="G860" s="1">
        <v>0</v>
      </c>
      <c r="H860" s="1"/>
      <c r="I860" s="1">
        <v>0</v>
      </c>
      <c r="J860" s="1">
        <v>22831945</v>
      </c>
      <c r="K860" s="1">
        <v>6.3713068000000002</v>
      </c>
      <c r="L860" s="2">
        <v>429000000</v>
      </c>
      <c r="M860" s="2">
        <v>554600000</v>
      </c>
      <c r="N860" s="2">
        <v>449500000</v>
      </c>
      <c r="O860" s="2">
        <v>515300000</v>
      </c>
      <c r="P860" s="1">
        <v>0.95431973000000003</v>
      </c>
      <c r="Q860" s="1">
        <v>1.0763868000000001</v>
      </c>
      <c r="R860" s="1">
        <v>39361142</v>
      </c>
      <c r="S860" s="1">
        <v>7.6386789999999996E-2</v>
      </c>
      <c r="T860" s="1">
        <v>0.76922343999999998</v>
      </c>
      <c r="U860" s="1">
        <v>73.089262000000005</v>
      </c>
      <c r="V860" s="1">
        <v>9.6095349999999993</v>
      </c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x14ac:dyDescent="0.25">
      <c r="A861" s="1" t="s">
        <v>135</v>
      </c>
      <c r="B861" s="1" t="s">
        <v>33</v>
      </c>
      <c r="C861" s="1" t="s">
        <v>136</v>
      </c>
      <c r="D861" s="1" t="s">
        <v>137</v>
      </c>
      <c r="E861" s="1">
        <v>2020</v>
      </c>
      <c r="F861" s="1">
        <v>45</v>
      </c>
      <c r="G861" s="1">
        <v>0</v>
      </c>
      <c r="H861" s="1"/>
      <c r="I861" s="1">
        <v>0</v>
      </c>
      <c r="J861" s="1">
        <v>17337118</v>
      </c>
      <c r="K861" s="1">
        <v>8.4088556000000008</v>
      </c>
      <c r="L861" s="2">
        <v>379200000</v>
      </c>
      <c r="M861" s="2">
        <v>509100000</v>
      </c>
      <c r="N861" s="2">
        <v>456400000</v>
      </c>
      <c r="O861" s="2">
        <v>543200000</v>
      </c>
      <c r="P861" s="1">
        <v>0.83098556999999995</v>
      </c>
      <c r="Q861" s="1">
        <v>0.93729015999999998</v>
      </c>
      <c r="R861" s="1">
        <v>-34061741</v>
      </c>
      <c r="S861" s="1">
        <v>-6.2709840000000003E-2</v>
      </c>
      <c r="T861" s="1">
        <v>0.84872281999999999</v>
      </c>
      <c r="U861" s="1">
        <v>138.04342</v>
      </c>
      <c r="V861" s="1">
        <v>13.098974</v>
      </c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x14ac:dyDescent="0.25">
      <c r="A862" s="1" t="s">
        <v>132</v>
      </c>
      <c r="B862" s="1" t="s">
        <v>23</v>
      </c>
      <c r="C862" s="1" t="s">
        <v>138</v>
      </c>
      <c r="D862" s="1" t="s">
        <v>139</v>
      </c>
      <c r="E862" s="1">
        <v>2001</v>
      </c>
      <c r="F862" s="1">
        <v>46</v>
      </c>
      <c r="G862" s="1">
        <v>1</v>
      </c>
      <c r="H862" s="1">
        <f>E862-1999</f>
        <v>2</v>
      </c>
      <c r="I862" s="1">
        <v>1</v>
      </c>
      <c r="J862" s="1">
        <v>9939223</v>
      </c>
      <c r="K862" s="1">
        <v>8.7021364999999999</v>
      </c>
      <c r="L862" s="2">
        <v>129600000</v>
      </c>
      <c r="M862" s="2">
        <v>171000000</v>
      </c>
      <c r="N862" s="1">
        <v>70257605</v>
      </c>
      <c r="O862" s="2">
        <v>166700000</v>
      </c>
      <c r="P862" s="1">
        <v>1.8444693000000001</v>
      </c>
      <c r="Q862" s="1">
        <v>1.0257761999999999</v>
      </c>
      <c r="R862" s="1">
        <v>4296733</v>
      </c>
      <c r="S862" s="1">
        <v>2.5776239999999999E-2</v>
      </c>
      <c r="T862" s="1">
        <v>5.4256906000000003</v>
      </c>
      <c r="U862" s="1">
        <v>73.307038000000006</v>
      </c>
      <c r="V862" s="1">
        <v>6.6558111000000002</v>
      </c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x14ac:dyDescent="0.25">
      <c r="A863" s="1" t="s">
        <v>132</v>
      </c>
      <c r="B863" s="1" t="s">
        <v>23</v>
      </c>
      <c r="C863" s="1" t="s">
        <v>138</v>
      </c>
      <c r="D863" s="1" t="s">
        <v>139</v>
      </c>
      <c r="E863" s="1">
        <v>2002</v>
      </c>
      <c r="F863" s="1">
        <v>46</v>
      </c>
      <c r="G863" s="1">
        <v>1</v>
      </c>
      <c r="H863" s="1">
        <f t="shared" ref="H863:H881" si="3">E863-1999</f>
        <v>3</v>
      </c>
      <c r="I863" s="1">
        <v>1</v>
      </c>
      <c r="J863" s="1">
        <v>8975111</v>
      </c>
      <c r="K863" s="1">
        <v>9.1428317000000003</v>
      </c>
      <c r="L863" s="2">
        <v>123000000</v>
      </c>
      <c r="M863" s="2">
        <v>187400000</v>
      </c>
      <c r="N863" s="1">
        <v>70776156</v>
      </c>
      <c r="O863" s="2">
        <v>129900000</v>
      </c>
      <c r="P863" s="1">
        <v>1.7378252000000001</v>
      </c>
      <c r="Q863" s="1">
        <v>1.4423625</v>
      </c>
      <c r="R863" s="1">
        <v>57466726</v>
      </c>
      <c r="S863" s="1">
        <v>0.44236246000000001</v>
      </c>
      <c r="T863" s="1">
        <v>6.7599790000000004</v>
      </c>
      <c r="U863" s="1">
        <v>77.339433</v>
      </c>
      <c r="V863" s="1">
        <v>3.2782391</v>
      </c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x14ac:dyDescent="0.25">
      <c r="A864" s="1" t="s">
        <v>132</v>
      </c>
      <c r="B864" s="1" t="s">
        <v>23</v>
      </c>
      <c r="C864" s="1" t="s">
        <v>138</v>
      </c>
      <c r="D864" s="1" t="s">
        <v>139</v>
      </c>
      <c r="E864" s="1">
        <v>2003</v>
      </c>
      <c r="F864" s="1">
        <v>46</v>
      </c>
      <c r="G864" s="1">
        <v>1</v>
      </c>
      <c r="H864" s="1">
        <f t="shared" si="3"/>
        <v>4</v>
      </c>
      <c r="I864" s="1">
        <v>1</v>
      </c>
      <c r="J864" s="1">
        <v>7113460</v>
      </c>
      <c r="K864" s="1">
        <v>13.914274000000001</v>
      </c>
      <c r="L864" s="2">
        <v>137700000</v>
      </c>
      <c r="M864" s="2">
        <v>175000000</v>
      </c>
      <c r="N864" s="1">
        <v>70847482</v>
      </c>
      <c r="O864" s="2">
        <v>170000000</v>
      </c>
      <c r="P864" s="1">
        <v>1.9435785000000001</v>
      </c>
      <c r="Q864" s="1">
        <v>1.0293407999999999</v>
      </c>
      <c r="R864" s="1">
        <v>4987334</v>
      </c>
      <c r="S864" s="1">
        <v>2.934076E-2</v>
      </c>
      <c r="T864" s="1">
        <v>5.0828230999999997</v>
      </c>
      <c r="U864" s="1">
        <v>93.923350999999997</v>
      </c>
      <c r="V864" s="1">
        <v>3.6622454000000002</v>
      </c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x14ac:dyDescent="0.25">
      <c r="A865" s="1" t="s">
        <v>132</v>
      </c>
      <c r="B865" s="1" t="s">
        <v>23</v>
      </c>
      <c r="C865" s="1" t="s">
        <v>138</v>
      </c>
      <c r="D865" s="1" t="s">
        <v>139</v>
      </c>
      <c r="E865" s="1">
        <v>2004</v>
      </c>
      <c r="F865" s="1">
        <v>46</v>
      </c>
      <c r="G865" s="1">
        <v>1</v>
      </c>
      <c r="H865" s="1">
        <f t="shared" si="3"/>
        <v>5</v>
      </c>
      <c r="I865" s="1">
        <v>1</v>
      </c>
      <c r="J865" s="1">
        <v>6606117</v>
      </c>
      <c r="K865" s="1">
        <v>14.725906999999999</v>
      </c>
      <c r="L865" s="2">
        <v>142100000</v>
      </c>
      <c r="M865" s="2">
        <v>196200000</v>
      </c>
      <c r="N865" s="1">
        <v>73875255</v>
      </c>
      <c r="O865" s="2">
        <v>172900000</v>
      </c>
      <c r="P865" s="1">
        <v>1.9232883000000001</v>
      </c>
      <c r="Q865" s="1">
        <v>1.1350289</v>
      </c>
      <c r="R865" s="1">
        <v>23343268</v>
      </c>
      <c r="S865" s="1">
        <v>0.13502887</v>
      </c>
      <c r="T865" s="1">
        <v>4.9436894000000002</v>
      </c>
      <c r="U865" s="1">
        <v>96.995709000000005</v>
      </c>
      <c r="V865" s="1">
        <v>9.3355751999999992</v>
      </c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x14ac:dyDescent="0.25">
      <c r="A866" s="1" t="s">
        <v>132</v>
      </c>
      <c r="B866" s="1" t="s">
        <v>23</v>
      </c>
      <c r="C866" s="1" t="s">
        <v>138</v>
      </c>
      <c r="D866" s="1" t="s">
        <v>139</v>
      </c>
      <c r="E866" s="1">
        <v>2005</v>
      </c>
      <c r="F866" s="1">
        <v>46</v>
      </c>
      <c r="G866" s="1">
        <v>1</v>
      </c>
      <c r="H866" s="1">
        <f t="shared" si="3"/>
        <v>6</v>
      </c>
      <c r="I866" s="1">
        <v>1</v>
      </c>
      <c r="J866" s="1">
        <v>5198442</v>
      </c>
      <c r="K866" s="1">
        <v>14.890541000000001</v>
      </c>
      <c r="L866" s="2">
        <v>125200000</v>
      </c>
      <c r="M866" s="2">
        <v>169700000</v>
      </c>
      <c r="N866" s="1">
        <v>72908548</v>
      </c>
      <c r="O866" s="2">
        <v>170500000</v>
      </c>
      <c r="P866" s="1">
        <v>1.7165531999999999</v>
      </c>
      <c r="Q866" s="1">
        <v>0.99509643000000003</v>
      </c>
      <c r="R866" s="1">
        <v>-836065</v>
      </c>
      <c r="S866" s="1">
        <v>-4.9035700000000003E-3</v>
      </c>
      <c r="T866" s="1">
        <v>4.8748978999999997</v>
      </c>
      <c r="U866" s="1">
        <v>117.74489</v>
      </c>
      <c r="V866" s="1">
        <v>11.854858</v>
      </c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x14ac:dyDescent="0.25">
      <c r="A867" s="1" t="s">
        <v>132</v>
      </c>
      <c r="B867" s="1" t="s">
        <v>23</v>
      </c>
      <c r="C867" s="1" t="s">
        <v>138</v>
      </c>
      <c r="D867" s="1" t="s">
        <v>139</v>
      </c>
      <c r="E867" s="1">
        <v>2006</v>
      </c>
      <c r="F867" s="1">
        <v>46</v>
      </c>
      <c r="G867" s="1">
        <v>1</v>
      </c>
      <c r="H867" s="1">
        <f t="shared" si="3"/>
        <v>7</v>
      </c>
      <c r="I867" s="1">
        <v>1</v>
      </c>
      <c r="J867" s="1">
        <v>4946256</v>
      </c>
      <c r="K867" s="1">
        <v>16.810504000000002</v>
      </c>
      <c r="L867" s="2">
        <v>128400000</v>
      </c>
      <c r="M867" s="2">
        <v>184400000</v>
      </c>
      <c r="N867" s="1">
        <v>73475477</v>
      </c>
      <c r="O867" s="2">
        <v>178800000</v>
      </c>
      <c r="P867" s="1">
        <v>1.7480511000000001</v>
      </c>
      <c r="Q867" s="1">
        <v>1.0315055</v>
      </c>
      <c r="R867" s="1">
        <v>5632391</v>
      </c>
      <c r="S867" s="1">
        <v>3.1505480000000002E-2</v>
      </c>
      <c r="T867" s="1">
        <v>4.5365288000000001</v>
      </c>
      <c r="U867" s="1">
        <v>116.22103</v>
      </c>
      <c r="V867" s="1">
        <v>19.924371000000001</v>
      </c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x14ac:dyDescent="0.25">
      <c r="A868" s="1" t="s">
        <v>132</v>
      </c>
      <c r="B868" s="1" t="s">
        <v>23</v>
      </c>
      <c r="C868" s="1" t="s">
        <v>138</v>
      </c>
      <c r="D868" s="1" t="s">
        <v>139</v>
      </c>
      <c r="E868" s="1">
        <v>2007</v>
      </c>
      <c r="F868" s="1">
        <v>46</v>
      </c>
      <c r="G868" s="1">
        <v>1</v>
      </c>
      <c r="H868" s="1">
        <f t="shared" si="3"/>
        <v>8</v>
      </c>
      <c r="I868" s="1">
        <v>1</v>
      </c>
      <c r="J868" s="1">
        <v>4875883</v>
      </c>
      <c r="K868" s="1">
        <v>18.639223000000001</v>
      </c>
      <c r="L868" s="2">
        <v>141100000</v>
      </c>
      <c r="M868" s="2">
        <v>189700000</v>
      </c>
      <c r="N868" s="1">
        <v>79341823</v>
      </c>
      <c r="O868" s="2">
        <v>178000000</v>
      </c>
      <c r="P868" s="1">
        <v>1.7783353</v>
      </c>
      <c r="Q868" s="1">
        <v>1.0653337000000001</v>
      </c>
      <c r="R868" s="1">
        <v>11632423</v>
      </c>
      <c r="S868" s="1">
        <v>6.533369E-2</v>
      </c>
      <c r="T868" s="1">
        <v>4.4880784</v>
      </c>
      <c r="U868" s="1">
        <v>112.70856999999999</v>
      </c>
      <c r="V868" s="1">
        <v>9.6147913999999997</v>
      </c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x14ac:dyDescent="0.25">
      <c r="A869" s="1" t="s">
        <v>132</v>
      </c>
      <c r="B869" s="1" t="s">
        <v>23</v>
      </c>
      <c r="C869" s="1" t="s">
        <v>138</v>
      </c>
      <c r="D869" s="1" t="s">
        <v>139</v>
      </c>
      <c r="E869" s="1">
        <v>2008</v>
      </c>
      <c r="F869" s="1">
        <v>46</v>
      </c>
      <c r="G869" s="1">
        <v>1</v>
      </c>
      <c r="H869" s="1">
        <f t="shared" si="3"/>
        <v>9</v>
      </c>
      <c r="I869" s="1">
        <v>1</v>
      </c>
      <c r="J869" s="1">
        <v>4292546</v>
      </c>
      <c r="K869" s="1">
        <v>18.887080000000001</v>
      </c>
      <c r="L869" s="2">
        <v>129700000</v>
      </c>
      <c r="M869" s="2">
        <v>171700000</v>
      </c>
      <c r="N869" s="1">
        <v>82118095</v>
      </c>
      <c r="O869" s="2">
        <v>175200000</v>
      </c>
      <c r="P869" s="1">
        <v>1.5788267</v>
      </c>
      <c r="Q869" s="1">
        <v>0.97985811</v>
      </c>
      <c r="R869" s="1">
        <v>-3529256</v>
      </c>
      <c r="S869" s="1">
        <v>-2.0141889999999999E-2</v>
      </c>
      <c r="T869" s="1">
        <v>-4.9577860000000001E-2</v>
      </c>
      <c r="U869" s="1">
        <v>116.34466</v>
      </c>
      <c r="V869" s="1">
        <v>20.087539</v>
      </c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x14ac:dyDescent="0.25">
      <c r="A870" s="1" t="s">
        <v>132</v>
      </c>
      <c r="B870" s="1" t="s">
        <v>23</v>
      </c>
      <c r="C870" s="1" t="s">
        <v>138</v>
      </c>
      <c r="D870" s="1" t="s">
        <v>139</v>
      </c>
      <c r="E870" s="1">
        <v>2009</v>
      </c>
      <c r="F870" s="1">
        <v>46</v>
      </c>
      <c r="G870" s="1">
        <v>1</v>
      </c>
      <c r="H870" s="1">
        <f t="shared" si="3"/>
        <v>10</v>
      </c>
      <c r="I870" s="1">
        <v>1</v>
      </c>
      <c r="J870" s="1">
        <v>4016937</v>
      </c>
      <c r="K870" s="1">
        <v>18.490272000000001</v>
      </c>
      <c r="L870" s="2">
        <v>133300000</v>
      </c>
      <c r="M870" s="2">
        <v>170500000</v>
      </c>
      <c r="N870" s="2">
        <v>148200000</v>
      </c>
      <c r="O870" s="2">
        <v>174700000</v>
      </c>
      <c r="P870" s="1">
        <v>0.89987735999999996</v>
      </c>
      <c r="Q870" s="1">
        <v>0.97573960999999998</v>
      </c>
      <c r="R870" s="1">
        <v>-4238290</v>
      </c>
      <c r="S870" s="1">
        <v>-2.426039E-2</v>
      </c>
      <c r="T870" s="1">
        <v>-0.17288914999999999</v>
      </c>
      <c r="U870" s="1">
        <v>120.12989</v>
      </c>
      <c r="V870" s="1">
        <v>25.583850000000002</v>
      </c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x14ac:dyDescent="0.25">
      <c r="A871" s="1" t="s">
        <v>132</v>
      </c>
      <c r="B871" s="1" t="s">
        <v>23</v>
      </c>
      <c r="C871" s="1" t="s">
        <v>138</v>
      </c>
      <c r="D871" s="1" t="s">
        <v>139</v>
      </c>
      <c r="E871" s="1">
        <v>2010</v>
      </c>
      <c r="F871" s="1">
        <v>46</v>
      </c>
      <c r="G871" s="1">
        <v>1</v>
      </c>
      <c r="H871" s="1">
        <f t="shared" si="3"/>
        <v>11</v>
      </c>
      <c r="I871" s="1">
        <v>1</v>
      </c>
      <c r="J871" s="1">
        <v>4098384</v>
      </c>
      <c r="K871" s="1">
        <v>18.201506999999999</v>
      </c>
      <c r="L871" s="2">
        <v>134300000</v>
      </c>
      <c r="M871" s="2">
        <v>194600000</v>
      </c>
      <c r="N871" s="2">
        <v>150400000</v>
      </c>
      <c r="O871" s="2">
        <v>175400000</v>
      </c>
      <c r="P871" s="1">
        <v>0.89279273000000003</v>
      </c>
      <c r="Q871" s="1">
        <v>1.1096066</v>
      </c>
      <c r="R871" s="1">
        <v>19226981</v>
      </c>
      <c r="S871" s="1">
        <v>0.10960655</v>
      </c>
      <c r="T871" s="1">
        <v>7.381791E-2</v>
      </c>
      <c r="U871" s="1">
        <v>106.70895</v>
      </c>
      <c r="V871" s="1">
        <v>43.664352999999998</v>
      </c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x14ac:dyDescent="0.25">
      <c r="A872" s="1" t="s">
        <v>132</v>
      </c>
      <c r="B872" s="1" t="s">
        <v>23</v>
      </c>
      <c r="C872" s="1" t="s">
        <v>138</v>
      </c>
      <c r="D872" s="1" t="s">
        <v>139</v>
      </c>
      <c r="E872" s="1">
        <v>2011</v>
      </c>
      <c r="F872" s="1">
        <v>46</v>
      </c>
      <c r="G872" s="1">
        <v>1</v>
      </c>
      <c r="H872" s="1">
        <f t="shared" si="3"/>
        <v>12</v>
      </c>
      <c r="I872" s="1">
        <v>1</v>
      </c>
      <c r="J872" s="1">
        <v>4160024</v>
      </c>
      <c r="K872" s="1">
        <v>18.616305000000001</v>
      </c>
      <c r="L872" s="2">
        <v>139600000</v>
      </c>
      <c r="M872" s="2">
        <v>185600000</v>
      </c>
      <c r="N872" s="2">
        <v>149100000</v>
      </c>
      <c r="O872" s="2">
        <v>171600000</v>
      </c>
      <c r="P872" s="1">
        <v>0.93613599000000003</v>
      </c>
      <c r="Q872" s="1">
        <v>1.0817877</v>
      </c>
      <c r="R872" s="1">
        <v>14030898</v>
      </c>
      <c r="S872" s="1">
        <v>8.1787659999999998E-2</v>
      </c>
      <c r="T872" s="1">
        <v>-7.3969010000000002E-2</v>
      </c>
      <c r="U872" s="1">
        <v>93.093388000000004</v>
      </c>
      <c r="V872" s="1">
        <v>44.711042999999997</v>
      </c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x14ac:dyDescent="0.25">
      <c r="A873" s="1" t="s">
        <v>132</v>
      </c>
      <c r="B873" s="1" t="s">
        <v>23</v>
      </c>
      <c r="C873" s="1" t="s">
        <v>138</v>
      </c>
      <c r="D873" s="1" t="s">
        <v>139</v>
      </c>
      <c r="E873" s="1">
        <v>2012</v>
      </c>
      <c r="F873" s="1">
        <v>46</v>
      </c>
      <c r="G873" s="1">
        <v>1</v>
      </c>
      <c r="H873" s="1">
        <f t="shared" si="3"/>
        <v>13</v>
      </c>
      <c r="I873" s="1">
        <v>1</v>
      </c>
      <c r="J873" s="1">
        <v>4015229</v>
      </c>
      <c r="K873" s="1">
        <v>18.016089000000001</v>
      </c>
      <c r="L873" s="2">
        <v>135800000</v>
      </c>
      <c r="M873" s="2">
        <v>189700000</v>
      </c>
      <c r="N873" s="2">
        <v>147400000</v>
      </c>
      <c r="O873" s="2">
        <v>168900000</v>
      </c>
      <c r="P873" s="1">
        <v>0.92166137999999997</v>
      </c>
      <c r="Q873" s="1">
        <v>1.1230793999999999</v>
      </c>
      <c r="R873" s="1">
        <v>20790928</v>
      </c>
      <c r="S873" s="1">
        <v>0.12307936</v>
      </c>
      <c r="T873" s="1">
        <v>0.13408776</v>
      </c>
      <c r="U873" s="1">
        <v>96.355345999999997</v>
      </c>
      <c r="V873" s="1">
        <v>27.446363999999999</v>
      </c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x14ac:dyDescent="0.25">
      <c r="A874" s="1" t="s">
        <v>132</v>
      </c>
      <c r="B874" s="1" t="s">
        <v>23</v>
      </c>
      <c r="C874" s="1" t="s">
        <v>138</v>
      </c>
      <c r="D874" s="1" t="s">
        <v>139</v>
      </c>
      <c r="E874" s="1">
        <v>2013</v>
      </c>
      <c r="F874" s="1">
        <v>46</v>
      </c>
      <c r="G874" s="1">
        <v>1</v>
      </c>
      <c r="H874" s="1">
        <f t="shared" si="3"/>
        <v>14</v>
      </c>
      <c r="I874" s="1">
        <v>1</v>
      </c>
      <c r="J874" s="1">
        <v>3943152</v>
      </c>
      <c r="K874" s="1">
        <v>18.505354000000001</v>
      </c>
      <c r="L874" s="2">
        <v>136500000</v>
      </c>
      <c r="M874" s="2">
        <v>179500000</v>
      </c>
      <c r="N874" s="2">
        <v>139500000</v>
      </c>
      <c r="O874" s="2">
        <v>157500000</v>
      </c>
      <c r="P874" s="1">
        <v>0.97858900999999998</v>
      </c>
      <c r="Q874" s="1">
        <v>1.1393584999999999</v>
      </c>
      <c r="R874" s="1">
        <v>21952029</v>
      </c>
      <c r="S874" s="1">
        <v>0.13935855</v>
      </c>
      <c r="T874" s="1">
        <v>0.40895904</v>
      </c>
      <c r="U874" s="1">
        <v>85.441274000000007</v>
      </c>
      <c r="V874" s="1">
        <v>27.238465000000001</v>
      </c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x14ac:dyDescent="0.25">
      <c r="A875" s="1" t="s">
        <v>132</v>
      </c>
      <c r="B875" s="1" t="s">
        <v>23</v>
      </c>
      <c r="C875" s="1" t="s">
        <v>138</v>
      </c>
      <c r="D875" s="1" t="s">
        <v>139</v>
      </c>
      <c r="E875" s="1">
        <v>2014</v>
      </c>
      <c r="F875" s="1">
        <v>46</v>
      </c>
      <c r="G875" s="1">
        <v>1</v>
      </c>
      <c r="H875" s="1">
        <f t="shared" si="3"/>
        <v>15</v>
      </c>
      <c r="I875" s="1">
        <v>1</v>
      </c>
      <c r="J875" s="1">
        <v>4000461</v>
      </c>
      <c r="K875" s="1">
        <v>17.843706000000001</v>
      </c>
      <c r="L875" s="2">
        <v>148400000</v>
      </c>
      <c r="M875" s="2">
        <v>210900000</v>
      </c>
      <c r="N875" s="2">
        <v>143000000</v>
      </c>
      <c r="O875" s="2">
        <v>158200000</v>
      </c>
      <c r="P875" s="1">
        <v>1.037865</v>
      </c>
      <c r="Q875" s="1">
        <v>1.3330774000000001</v>
      </c>
      <c r="R875" s="1">
        <v>52701070</v>
      </c>
      <c r="S875" s="1">
        <v>0.33307738999999997</v>
      </c>
      <c r="T875" s="1">
        <v>0.47716739000000002</v>
      </c>
      <c r="U875" s="1">
        <v>71.524844999999999</v>
      </c>
      <c r="V875" s="1">
        <v>29.428934999999999</v>
      </c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x14ac:dyDescent="0.25">
      <c r="A876" s="1" t="s">
        <v>132</v>
      </c>
      <c r="B876" s="1" t="s">
        <v>23</v>
      </c>
      <c r="C876" s="1" t="s">
        <v>138</v>
      </c>
      <c r="D876" s="1" t="s">
        <v>139</v>
      </c>
      <c r="E876" s="1">
        <v>2015</v>
      </c>
      <c r="F876" s="1">
        <v>46</v>
      </c>
      <c r="G876" s="1">
        <v>1</v>
      </c>
      <c r="H876" s="1">
        <f t="shared" si="3"/>
        <v>16</v>
      </c>
      <c r="I876" s="1">
        <v>1</v>
      </c>
      <c r="J876" s="1">
        <v>4053880</v>
      </c>
      <c r="K876" s="1">
        <v>16.732842999999999</v>
      </c>
      <c r="L876" s="2">
        <v>134600000</v>
      </c>
      <c r="M876" s="2">
        <v>191900000</v>
      </c>
      <c r="N876" s="2">
        <v>147700000</v>
      </c>
      <c r="O876" s="2">
        <v>160400000</v>
      </c>
      <c r="P876" s="1">
        <v>0.91164279999999998</v>
      </c>
      <c r="Q876" s="1">
        <v>1.1963490000000001</v>
      </c>
      <c r="R876" s="1">
        <v>31496038</v>
      </c>
      <c r="S876" s="1">
        <v>0.19634898000000001</v>
      </c>
      <c r="T876" s="1">
        <v>0.42687776999999999</v>
      </c>
      <c r="U876" s="1">
        <v>57.652631</v>
      </c>
      <c r="V876" s="1">
        <v>24.654965000000001</v>
      </c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x14ac:dyDescent="0.25">
      <c r="A877" s="1" t="s">
        <v>132</v>
      </c>
      <c r="B877" s="1" t="s">
        <v>23</v>
      </c>
      <c r="C877" s="1" t="s">
        <v>138</v>
      </c>
      <c r="D877" s="1" t="s">
        <v>139</v>
      </c>
      <c r="E877" s="1">
        <v>2016</v>
      </c>
      <c r="F877" s="1">
        <v>46</v>
      </c>
      <c r="G877" s="1">
        <v>1</v>
      </c>
      <c r="H877" s="1">
        <f t="shared" si="3"/>
        <v>17</v>
      </c>
      <c r="I877" s="1">
        <v>1</v>
      </c>
      <c r="J877" s="1">
        <v>4151628</v>
      </c>
      <c r="K877" s="1">
        <v>16.697779000000001</v>
      </c>
      <c r="L877" s="2">
        <v>137300000</v>
      </c>
      <c r="M877" s="2">
        <v>201500000</v>
      </c>
      <c r="N877" s="2">
        <v>156800000</v>
      </c>
      <c r="O877" s="2">
        <v>166700000</v>
      </c>
      <c r="P877" s="1">
        <v>0.87515465999999997</v>
      </c>
      <c r="Q877" s="1">
        <v>1.2084906</v>
      </c>
      <c r="R877" s="1">
        <v>34761526</v>
      </c>
      <c r="S877" s="1">
        <v>0.20849061999999999</v>
      </c>
      <c r="T877" s="1">
        <v>0.31255290000000002</v>
      </c>
      <c r="U877" s="1">
        <v>42.964697999999999</v>
      </c>
      <c r="V877" s="1">
        <v>23.872095000000002</v>
      </c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x14ac:dyDescent="0.25">
      <c r="A878" s="1" t="s">
        <v>132</v>
      </c>
      <c r="B878" s="1" t="s">
        <v>23</v>
      </c>
      <c r="C878" s="1" t="s">
        <v>138</v>
      </c>
      <c r="D878" s="1" t="s">
        <v>139</v>
      </c>
      <c r="E878" s="1">
        <v>2017</v>
      </c>
      <c r="F878" s="1">
        <v>46</v>
      </c>
      <c r="G878" s="1">
        <v>1</v>
      </c>
      <c r="H878" s="1">
        <f t="shared" si="3"/>
        <v>18</v>
      </c>
      <c r="I878" s="1">
        <v>1</v>
      </c>
      <c r="J878" s="1">
        <v>4495180</v>
      </c>
      <c r="K878" s="1">
        <v>16.050432000000001</v>
      </c>
      <c r="L878" s="2">
        <v>144000000</v>
      </c>
      <c r="M878" s="2">
        <v>209400000</v>
      </c>
      <c r="N878" s="2">
        <v>159800000</v>
      </c>
      <c r="O878" s="2">
        <v>166900000</v>
      </c>
      <c r="P878" s="1">
        <v>0.90106591000000003</v>
      </c>
      <c r="Q878" s="1">
        <v>1.2545919999999999</v>
      </c>
      <c r="R878" s="1">
        <v>42484884</v>
      </c>
      <c r="S878" s="1">
        <v>0.25459201999999997</v>
      </c>
      <c r="T878" s="1">
        <v>0.35572450999999999</v>
      </c>
      <c r="U878" s="1">
        <v>19.765283</v>
      </c>
      <c r="V878" s="1">
        <v>19.631008999999999</v>
      </c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x14ac:dyDescent="0.25">
      <c r="A879" s="1" t="s">
        <v>132</v>
      </c>
      <c r="B879" s="1" t="s">
        <v>23</v>
      </c>
      <c r="C879" s="1" t="s">
        <v>138</v>
      </c>
      <c r="D879" s="1" t="s">
        <v>139</v>
      </c>
      <c r="E879" s="1">
        <v>2018</v>
      </c>
      <c r="F879" s="1">
        <v>46</v>
      </c>
      <c r="G879" s="1">
        <v>1</v>
      </c>
      <c r="H879" s="1">
        <f t="shared" si="3"/>
        <v>19</v>
      </c>
      <c r="I879" s="1">
        <v>1</v>
      </c>
      <c r="J879" s="1">
        <v>4834085</v>
      </c>
      <c r="K879" s="1">
        <v>12.083334000000001</v>
      </c>
      <c r="L879" s="2">
        <v>140100000</v>
      </c>
      <c r="M879" s="2">
        <v>223000000</v>
      </c>
      <c r="N879" s="2">
        <v>176300000</v>
      </c>
      <c r="O879" s="2">
        <v>180600000</v>
      </c>
      <c r="P879" s="1">
        <v>0.79446360999999999</v>
      </c>
      <c r="Q879" s="1">
        <v>1.2347064999999999</v>
      </c>
      <c r="R879" s="1">
        <v>42391103</v>
      </c>
      <c r="S879" s="1">
        <v>0.23470646000000001</v>
      </c>
      <c r="T879" s="1">
        <v>0.51724652999999998</v>
      </c>
      <c r="U879" s="1">
        <v>14.662547</v>
      </c>
      <c r="V879" s="1">
        <v>12.183026999999999</v>
      </c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x14ac:dyDescent="0.25">
      <c r="A880" s="1" t="s">
        <v>132</v>
      </c>
      <c r="B880" s="1" t="s">
        <v>23</v>
      </c>
      <c r="C880" s="1" t="s">
        <v>138</v>
      </c>
      <c r="D880" s="1" t="s">
        <v>139</v>
      </c>
      <c r="E880" s="1">
        <v>2019</v>
      </c>
      <c r="F880" s="1">
        <v>46</v>
      </c>
      <c r="G880" s="1">
        <v>1</v>
      </c>
      <c r="H880" s="1">
        <f t="shared" si="3"/>
        <v>20</v>
      </c>
      <c r="I880" s="1">
        <v>1</v>
      </c>
      <c r="J880" s="1">
        <v>4881951</v>
      </c>
      <c r="K880" s="1">
        <v>10.459845</v>
      </c>
      <c r="L880" s="2">
        <v>151400000</v>
      </c>
      <c r="M880" s="2">
        <v>214000000</v>
      </c>
      <c r="N880" s="2">
        <v>184500000</v>
      </c>
      <c r="O880" s="2">
        <v>191700000</v>
      </c>
      <c r="P880" s="1">
        <v>0.82028867999999999</v>
      </c>
      <c r="Q880" s="1">
        <v>1.116242</v>
      </c>
      <c r="R880" s="1">
        <v>22284680</v>
      </c>
      <c r="S880" s="1">
        <v>0.11624204</v>
      </c>
      <c r="T880" s="1">
        <v>0.48267198</v>
      </c>
      <c r="U880" s="1">
        <v>8.8383176999999993</v>
      </c>
      <c r="V880" s="1">
        <v>8.6813202</v>
      </c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x14ac:dyDescent="0.25">
      <c r="A881" s="1" t="s">
        <v>132</v>
      </c>
      <c r="B881" s="1" t="s">
        <v>23</v>
      </c>
      <c r="C881" s="1" t="s">
        <v>138</v>
      </c>
      <c r="D881" s="1" t="s">
        <v>139</v>
      </c>
      <c r="E881" s="1">
        <v>2020</v>
      </c>
      <c r="F881" s="1">
        <v>46</v>
      </c>
      <c r="G881" s="1">
        <v>1</v>
      </c>
      <c r="H881" s="1">
        <f t="shared" si="3"/>
        <v>21</v>
      </c>
      <c r="I881" s="1">
        <v>1</v>
      </c>
      <c r="J881" s="1">
        <v>1815361</v>
      </c>
      <c r="K881" s="1">
        <v>22.029111</v>
      </c>
      <c r="L881" s="2">
        <v>100700000</v>
      </c>
      <c r="M881" s="2">
        <v>158300000</v>
      </c>
      <c r="N881" s="2">
        <v>181500000</v>
      </c>
      <c r="O881" s="2">
        <v>182700000</v>
      </c>
      <c r="P881" s="1">
        <v>0.55496979999999996</v>
      </c>
      <c r="Q881" s="1">
        <v>0.86661372999999997</v>
      </c>
      <c r="R881" s="1">
        <v>-24366408</v>
      </c>
      <c r="S881" s="1">
        <v>-0.13338627</v>
      </c>
      <c r="T881" s="1">
        <v>0.50027677999999998</v>
      </c>
      <c r="U881" s="1">
        <v>42.317931999999999</v>
      </c>
      <c r="V881" s="1">
        <v>0</v>
      </c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x14ac:dyDescent="0.25">
      <c r="A882" s="1" t="s">
        <v>50</v>
      </c>
      <c r="B882" s="1" t="s">
        <v>23</v>
      </c>
      <c r="C882" s="1" t="s">
        <v>140</v>
      </c>
      <c r="D882" s="1" t="s">
        <v>141</v>
      </c>
      <c r="E882" s="1">
        <v>2001</v>
      </c>
      <c r="F882" s="1">
        <v>13</v>
      </c>
      <c r="G882" s="1">
        <v>0</v>
      </c>
      <c r="H882" s="1"/>
      <c r="I882" s="1">
        <v>0</v>
      </c>
      <c r="J882" s="1">
        <v>3296013</v>
      </c>
      <c r="K882" s="1">
        <v>6.5524556</v>
      </c>
      <c r="L882" s="1">
        <v>55214407</v>
      </c>
      <c r="M882" s="1">
        <v>78389048</v>
      </c>
      <c r="N882" s="1">
        <v>28287182</v>
      </c>
      <c r="O882" s="1">
        <v>64521968</v>
      </c>
      <c r="P882" s="1">
        <v>1.9519232</v>
      </c>
      <c r="Q882" s="1">
        <v>1.2149203</v>
      </c>
      <c r="R882" s="1">
        <v>13867080</v>
      </c>
      <c r="S882" s="1">
        <v>0.21492029000000001</v>
      </c>
      <c r="T882" s="1">
        <v>0.24886617999999999</v>
      </c>
      <c r="U882" s="1">
        <v>45.596395000000001</v>
      </c>
      <c r="V882" s="1">
        <v>4.2079798000000004</v>
      </c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x14ac:dyDescent="0.25">
      <c r="A883" s="1" t="s">
        <v>50</v>
      </c>
      <c r="B883" s="1" t="s">
        <v>23</v>
      </c>
      <c r="C883" s="1" t="s">
        <v>140</v>
      </c>
      <c r="D883" s="1" t="s">
        <v>141</v>
      </c>
      <c r="E883" s="1">
        <v>2002</v>
      </c>
      <c r="F883" s="1">
        <v>13</v>
      </c>
      <c r="G883" s="1">
        <v>0</v>
      </c>
      <c r="H883" s="1"/>
      <c r="I883" s="1">
        <v>0</v>
      </c>
      <c r="J883" s="1">
        <v>3283639</v>
      </c>
      <c r="K883" s="1">
        <v>5.1487696999999999</v>
      </c>
      <c r="L883" s="1">
        <v>50168900</v>
      </c>
      <c r="M883" s="1">
        <v>76133912</v>
      </c>
      <c r="N883" s="1">
        <v>31961940</v>
      </c>
      <c r="O883" s="1">
        <v>54312822</v>
      </c>
      <c r="P883" s="1">
        <v>1.569645</v>
      </c>
      <c r="Q883" s="1">
        <v>1.4017668000000001</v>
      </c>
      <c r="R883" s="1">
        <v>21821090</v>
      </c>
      <c r="S883" s="1">
        <v>0.40176682000000002</v>
      </c>
      <c r="T883" s="1">
        <v>0.13204318000000001</v>
      </c>
      <c r="U883" s="1">
        <v>43.6569</v>
      </c>
      <c r="V883" s="1">
        <v>4.5248461000000004</v>
      </c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x14ac:dyDescent="0.25">
      <c r="A884" s="1" t="s">
        <v>50</v>
      </c>
      <c r="B884" s="1" t="s">
        <v>23</v>
      </c>
      <c r="C884" s="1" t="s">
        <v>140</v>
      </c>
      <c r="D884" s="1" t="s">
        <v>141</v>
      </c>
      <c r="E884" s="1">
        <v>2003</v>
      </c>
      <c r="F884" s="1">
        <v>13</v>
      </c>
      <c r="G884" s="1">
        <v>0</v>
      </c>
      <c r="H884" s="1"/>
      <c r="I884" s="1">
        <v>0</v>
      </c>
      <c r="J884" s="1">
        <v>3050585</v>
      </c>
      <c r="K884" s="1">
        <v>7.8074028000000002</v>
      </c>
      <c r="L884" s="1">
        <v>57154097</v>
      </c>
      <c r="M884" s="1">
        <v>78146924</v>
      </c>
      <c r="N884" s="1">
        <v>34583698</v>
      </c>
      <c r="O884" s="1">
        <v>58765790</v>
      </c>
      <c r="P884" s="1">
        <v>1.6526312000000001</v>
      </c>
      <c r="Q884" s="1">
        <v>1.3298030000000001</v>
      </c>
      <c r="R884" s="1">
        <v>19381134</v>
      </c>
      <c r="S884" s="1">
        <v>0.32980300000000001</v>
      </c>
      <c r="T884" s="1">
        <v>0.35030854</v>
      </c>
      <c r="U884" s="1">
        <v>44.998784000000001</v>
      </c>
      <c r="V884" s="1">
        <v>5.3107040000000003</v>
      </c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x14ac:dyDescent="0.25">
      <c r="A885" s="1" t="s">
        <v>50</v>
      </c>
      <c r="B885" s="1" t="s">
        <v>23</v>
      </c>
      <c r="C885" s="1" t="s">
        <v>140</v>
      </c>
      <c r="D885" s="1" t="s">
        <v>141</v>
      </c>
      <c r="E885" s="1">
        <v>2004</v>
      </c>
      <c r="F885" s="1">
        <v>13</v>
      </c>
      <c r="G885" s="1">
        <v>0</v>
      </c>
      <c r="H885" s="1"/>
      <c r="I885" s="1">
        <v>0</v>
      </c>
      <c r="J885" s="1">
        <v>3071447</v>
      </c>
      <c r="K885" s="1">
        <v>7.0833148000000001</v>
      </c>
      <c r="L885" s="1">
        <v>56373272</v>
      </c>
      <c r="M885" s="1">
        <v>83353232</v>
      </c>
      <c r="N885" s="1">
        <v>35784044</v>
      </c>
      <c r="O885" s="1">
        <v>59290073</v>
      </c>
      <c r="P885" s="1">
        <v>1.5753744999999999</v>
      </c>
      <c r="Q885" s="1">
        <v>1.4058548</v>
      </c>
      <c r="R885" s="1">
        <v>24063159</v>
      </c>
      <c r="S885" s="1">
        <v>0.40585476999999998</v>
      </c>
      <c r="T885" s="1">
        <v>0.55553779999999997</v>
      </c>
      <c r="U885" s="1">
        <v>43.794432999999998</v>
      </c>
      <c r="V885" s="1">
        <v>4.7314227000000004</v>
      </c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x14ac:dyDescent="0.25">
      <c r="A886" s="1" t="s">
        <v>50</v>
      </c>
      <c r="B886" s="1" t="s">
        <v>23</v>
      </c>
      <c r="C886" s="1" t="s">
        <v>140</v>
      </c>
      <c r="D886" s="1" t="s">
        <v>141</v>
      </c>
      <c r="E886" s="1">
        <v>2005</v>
      </c>
      <c r="F886" s="1">
        <v>13</v>
      </c>
      <c r="G886" s="1">
        <v>0</v>
      </c>
      <c r="H886" s="1"/>
      <c r="I886" s="1">
        <v>0</v>
      </c>
      <c r="J886" s="1">
        <v>3281452</v>
      </c>
      <c r="K886" s="1">
        <v>6.2204040000000003</v>
      </c>
      <c r="L886" s="1">
        <v>57483223</v>
      </c>
      <c r="M886" s="1">
        <v>91371812</v>
      </c>
      <c r="N886" s="1">
        <v>37429236</v>
      </c>
      <c r="O886" s="1">
        <v>62598032</v>
      </c>
      <c r="P886" s="1">
        <v>1.535784</v>
      </c>
      <c r="Q886" s="1">
        <v>1.4596595000000001</v>
      </c>
      <c r="R886" s="1">
        <v>28773780</v>
      </c>
      <c r="S886" s="1">
        <v>0.4596595</v>
      </c>
      <c r="T886" s="1">
        <v>0.70545477999999995</v>
      </c>
      <c r="U886" s="1">
        <v>36.036147999999997</v>
      </c>
      <c r="V886" s="1">
        <v>4.0518383</v>
      </c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x14ac:dyDescent="0.25">
      <c r="A887" s="1" t="s">
        <v>50</v>
      </c>
      <c r="B887" s="1" t="s">
        <v>23</v>
      </c>
      <c r="C887" s="1" t="s">
        <v>140</v>
      </c>
      <c r="D887" s="1" t="s">
        <v>141</v>
      </c>
      <c r="E887" s="1">
        <v>2006</v>
      </c>
      <c r="F887" s="1">
        <v>13</v>
      </c>
      <c r="G887" s="1">
        <v>0</v>
      </c>
      <c r="H887" s="1"/>
      <c r="I887" s="1">
        <v>0</v>
      </c>
      <c r="J887" s="1">
        <v>3336994</v>
      </c>
      <c r="K887" s="1">
        <v>6.1749765999999999</v>
      </c>
      <c r="L887" s="1">
        <v>60568347</v>
      </c>
      <c r="M887" s="1">
        <v>99532837</v>
      </c>
      <c r="N887" s="1">
        <v>40298128</v>
      </c>
      <c r="O887" s="1">
        <v>67777310</v>
      </c>
      <c r="P887" s="1">
        <v>1.5030064999999999</v>
      </c>
      <c r="Q887" s="1">
        <v>1.4685273999999999</v>
      </c>
      <c r="R887" s="1">
        <v>31755527</v>
      </c>
      <c r="S887" s="1">
        <v>0.46852739999999998</v>
      </c>
      <c r="T887" s="1">
        <v>5.4000999999999997E-3</v>
      </c>
      <c r="U887" s="1">
        <v>33.853245000000001</v>
      </c>
      <c r="V887" s="1">
        <v>1.6215200999999999</v>
      </c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x14ac:dyDescent="0.25">
      <c r="A888" s="1" t="s">
        <v>50</v>
      </c>
      <c r="B888" s="1" t="s">
        <v>23</v>
      </c>
      <c r="C888" s="1" t="s">
        <v>140</v>
      </c>
      <c r="D888" s="1" t="s">
        <v>141</v>
      </c>
      <c r="E888" s="1">
        <v>2007</v>
      </c>
      <c r="F888" s="1">
        <v>13</v>
      </c>
      <c r="G888" s="1">
        <v>0</v>
      </c>
      <c r="H888" s="1"/>
      <c r="I888" s="1">
        <v>0</v>
      </c>
      <c r="J888" s="1">
        <v>3827349</v>
      </c>
      <c r="K888" s="1">
        <v>6.0311092999999998</v>
      </c>
      <c r="L888" s="1">
        <v>70534138</v>
      </c>
      <c r="M888" s="2">
        <v>116600000</v>
      </c>
      <c r="N888" s="1">
        <v>44679431</v>
      </c>
      <c r="O888" s="1">
        <v>71504785</v>
      </c>
      <c r="P888" s="1">
        <v>1.5786713999999999</v>
      </c>
      <c r="Q888" s="1">
        <v>1.6300493</v>
      </c>
      <c r="R888" s="1">
        <v>45051538</v>
      </c>
      <c r="S888" s="1">
        <v>0.63004928000000004</v>
      </c>
      <c r="T888" s="1">
        <v>0.91415873999999997</v>
      </c>
      <c r="U888" s="1">
        <v>34.014443</v>
      </c>
      <c r="V888" s="1">
        <v>1.8183866</v>
      </c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x14ac:dyDescent="0.25">
      <c r="A889" s="1" t="s">
        <v>50</v>
      </c>
      <c r="B889" s="1" t="s">
        <v>23</v>
      </c>
      <c r="C889" s="1" t="s">
        <v>140</v>
      </c>
      <c r="D889" s="1" t="s">
        <v>141</v>
      </c>
      <c r="E889" s="1">
        <v>2008</v>
      </c>
      <c r="F889" s="1">
        <v>13</v>
      </c>
      <c r="G889" s="1">
        <v>0</v>
      </c>
      <c r="H889" s="1"/>
      <c r="I889" s="1">
        <v>0</v>
      </c>
      <c r="J889" s="1">
        <v>3419513</v>
      </c>
      <c r="K889" s="1">
        <v>8.3221737000000005</v>
      </c>
      <c r="L889" s="1">
        <v>74291931</v>
      </c>
      <c r="M889" s="2">
        <v>105900000</v>
      </c>
      <c r="N889" s="1">
        <v>48802895</v>
      </c>
      <c r="O889" s="1">
        <v>75886596</v>
      </c>
      <c r="P889" s="1">
        <v>1.5222853000000001</v>
      </c>
      <c r="Q889" s="1">
        <v>1.3948803000000001</v>
      </c>
      <c r="R889" s="1">
        <v>29966123</v>
      </c>
      <c r="S889" s="1">
        <v>0.39488032000000001</v>
      </c>
      <c r="T889" s="1">
        <v>0.99614077999999995</v>
      </c>
      <c r="U889" s="1">
        <v>38.530790000000003</v>
      </c>
      <c r="V889" s="1">
        <v>0.98259255000000001</v>
      </c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x14ac:dyDescent="0.25">
      <c r="A890" s="1" t="s">
        <v>50</v>
      </c>
      <c r="B890" s="1" t="s">
        <v>23</v>
      </c>
      <c r="C890" s="1" t="s">
        <v>140</v>
      </c>
      <c r="D890" s="1" t="s">
        <v>141</v>
      </c>
      <c r="E890" s="1">
        <v>2009</v>
      </c>
      <c r="F890" s="1">
        <v>13</v>
      </c>
      <c r="G890" s="1">
        <v>0</v>
      </c>
      <c r="H890" s="1"/>
      <c r="I890" s="1">
        <v>0</v>
      </c>
      <c r="J890" s="1">
        <v>3122989</v>
      </c>
      <c r="K890" s="1">
        <v>7.5133633</v>
      </c>
      <c r="L890" s="1">
        <v>67495622</v>
      </c>
      <c r="M890" s="1">
        <v>89677267</v>
      </c>
      <c r="N890" s="1">
        <v>69885977</v>
      </c>
      <c r="O890" s="1">
        <v>74505765</v>
      </c>
      <c r="P890" s="1">
        <v>0.96579636000000002</v>
      </c>
      <c r="Q890" s="1">
        <v>1.2036286</v>
      </c>
      <c r="R890" s="1">
        <v>15171502</v>
      </c>
      <c r="S890" s="1">
        <v>0.20362855999999999</v>
      </c>
      <c r="T890" s="1">
        <v>1.0171602</v>
      </c>
      <c r="U890" s="1">
        <v>38.320588000000001</v>
      </c>
      <c r="V890" s="1">
        <v>4.3944236999999999</v>
      </c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x14ac:dyDescent="0.25">
      <c r="A891" s="1" t="s">
        <v>50</v>
      </c>
      <c r="B891" s="1" t="s">
        <v>23</v>
      </c>
      <c r="C891" s="1" t="s">
        <v>140</v>
      </c>
      <c r="D891" s="1" t="s">
        <v>141</v>
      </c>
      <c r="E891" s="1">
        <v>2010</v>
      </c>
      <c r="F891" s="1">
        <v>13</v>
      </c>
      <c r="G891" s="1">
        <v>0</v>
      </c>
      <c r="H891" s="1"/>
      <c r="I891" s="1">
        <v>0</v>
      </c>
      <c r="J891" s="1">
        <v>3183792</v>
      </c>
      <c r="K891" s="1">
        <v>7.5217869000000004</v>
      </c>
      <c r="L891" s="1">
        <v>68644914</v>
      </c>
      <c r="M891" s="2">
        <v>103400000</v>
      </c>
      <c r="N891" s="1">
        <v>74386135</v>
      </c>
      <c r="O891" s="1">
        <v>78751281</v>
      </c>
      <c r="P891" s="1">
        <v>0.92281866999999995</v>
      </c>
      <c r="Q891" s="1">
        <v>1.3125125</v>
      </c>
      <c r="R891" s="1">
        <v>24610762</v>
      </c>
      <c r="S891" s="1">
        <v>0.31251253000000001</v>
      </c>
      <c r="T891" s="1">
        <v>0.89296608</v>
      </c>
      <c r="U891" s="1">
        <v>29.745975999999999</v>
      </c>
      <c r="V891" s="1">
        <v>4.2940657</v>
      </c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x14ac:dyDescent="0.25">
      <c r="A892" s="1" t="s">
        <v>50</v>
      </c>
      <c r="B892" s="1" t="s">
        <v>23</v>
      </c>
      <c r="C892" s="1" t="s">
        <v>140</v>
      </c>
      <c r="D892" s="1" t="s">
        <v>141</v>
      </c>
      <c r="E892" s="1">
        <v>2011</v>
      </c>
      <c r="F892" s="1">
        <v>13</v>
      </c>
      <c r="G892" s="1">
        <v>0</v>
      </c>
      <c r="H892" s="1"/>
      <c r="I892" s="1">
        <v>0</v>
      </c>
      <c r="J892" s="1">
        <v>3190068</v>
      </c>
      <c r="K892" s="1">
        <v>7.6067669999999996</v>
      </c>
      <c r="L892" s="1">
        <v>72146808</v>
      </c>
      <c r="M892" s="2">
        <v>120900000</v>
      </c>
      <c r="N892" s="1">
        <v>79781042</v>
      </c>
      <c r="O892" s="1">
        <v>83916693</v>
      </c>
      <c r="P892" s="1">
        <v>0.90431017000000002</v>
      </c>
      <c r="Q892" s="1">
        <v>1.4403566999999999</v>
      </c>
      <c r="R892" s="1">
        <v>36953277</v>
      </c>
      <c r="S892" s="1">
        <v>0.44035669</v>
      </c>
      <c r="T892" s="1">
        <v>0.94734744000000004</v>
      </c>
      <c r="U892" s="1">
        <v>28.428861000000001</v>
      </c>
      <c r="V892" s="1">
        <v>4.2766112999999999</v>
      </c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x14ac:dyDescent="0.25">
      <c r="A893" s="1" t="s">
        <v>50</v>
      </c>
      <c r="B893" s="1" t="s">
        <v>23</v>
      </c>
      <c r="C893" s="1" t="s">
        <v>140</v>
      </c>
      <c r="D893" s="1" t="s">
        <v>141</v>
      </c>
      <c r="E893" s="1">
        <v>2012</v>
      </c>
      <c r="F893" s="1">
        <v>13</v>
      </c>
      <c r="G893" s="1">
        <v>0</v>
      </c>
      <c r="H893" s="1"/>
      <c r="I893" s="1">
        <v>0</v>
      </c>
      <c r="J893" s="1">
        <v>3174814</v>
      </c>
      <c r="K893" s="1">
        <v>8.1950751000000004</v>
      </c>
      <c r="L893" s="1">
        <v>74966622</v>
      </c>
      <c r="M893" s="2">
        <v>141300000</v>
      </c>
      <c r="N893" s="1">
        <v>83653281</v>
      </c>
      <c r="O893" s="1">
        <v>87582656</v>
      </c>
      <c r="P893" s="1">
        <v>0.89615878000000004</v>
      </c>
      <c r="Q893" s="1">
        <v>1.6137599</v>
      </c>
      <c r="R893" s="1">
        <v>53754719</v>
      </c>
      <c r="S893" s="1">
        <v>0.61375986000000005</v>
      </c>
      <c r="T893" s="1">
        <v>0.96890589999999999</v>
      </c>
      <c r="U893" s="1">
        <v>31.965651999999999</v>
      </c>
      <c r="V893" s="1">
        <v>4.2883246000000002</v>
      </c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x14ac:dyDescent="0.25">
      <c r="A894" s="1" t="s">
        <v>50</v>
      </c>
      <c r="B894" s="1" t="s">
        <v>23</v>
      </c>
      <c r="C894" s="1" t="s">
        <v>140</v>
      </c>
      <c r="D894" s="1" t="s">
        <v>141</v>
      </c>
      <c r="E894" s="1">
        <v>2013</v>
      </c>
      <c r="F894" s="1">
        <v>13</v>
      </c>
      <c r="G894" s="1">
        <v>0</v>
      </c>
      <c r="H894" s="1"/>
      <c r="I894" s="1">
        <v>0</v>
      </c>
      <c r="J894" s="1">
        <v>3114695</v>
      </c>
      <c r="K894" s="1">
        <v>8.6956582000000004</v>
      </c>
      <c r="L894" s="1">
        <v>77337334</v>
      </c>
      <c r="M894" s="2">
        <v>107900000</v>
      </c>
      <c r="N894" s="1">
        <v>87772138</v>
      </c>
      <c r="O894" s="1">
        <v>91489689</v>
      </c>
      <c r="P894" s="1">
        <v>0.88111485000000001</v>
      </c>
      <c r="Q894" s="1">
        <v>1.1797985</v>
      </c>
      <c r="R894" s="1">
        <v>16449709</v>
      </c>
      <c r="S894" s="1">
        <v>0.1797985</v>
      </c>
      <c r="T894" s="1">
        <v>0.94813727999999997</v>
      </c>
      <c r="U894" s="1">
        <v>33.537232000000003</v>
      </c>
      <c r="V894" s="1">
        <v>5.2002565000000001</v>
      </c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x14ac:dyDescent="0.25">
      <c r="A895" s="1" t="s">
        <v>50</v>
      </c>
      <c r="B895" s="1" t="s">
        <v>23</v>
      </c>
      <c r="C895" s="1" t="s">
        <v>140</v>
      </c>
      <c r="D895" s="1" t="s">
        <v>141</v>
      </c>
      <c r="E895" s="1">
        <v>2014</v>
      </c>
      <c r="F895" s="1">
        <v>13</v>
      </c>
      <c r="G895" s="1">
        <v>0</v>
      </c>
      <c r="H895" s="1"/>
      <c r="I895" s="1">
        <v>0</v>
      </c>
      <c r="J895" s="1">
        <v>3173046</v>
      </c>
      <c r="K895" s="1">
        <v>8.0783310000000004</v>
      </c>
      <c r="L895" s="1">
        <v>78843277</v>
      </c>
      <c r="M895" s="2">
        <v>109500000</v>
      </c>
      <c r="N895" s="1">
        <v>91867713</v>
      </c>
      <c r="O895" s="1">
        <v>94713827</v>
      </c>
      <c r="P895" s="1">
        <v>0.85822619</v>
      </c>
      <c r="Q895" s="1">
        <v>1.1566240000000001</v>
      </c>
      <c r="R895" s="1">
        <v>14834458</v>
      </c>
      <c r="S895" s="1">
        <v>0.15662400000000001</v>
      </c>
      <c r="T895" s="1">
        <v>1.0651069</v>
      </c>
      <c r="U895" s="1">
        <v>37.574550000000002</v>
      </c>
      <c r="V895" s="1">
        <v>4.2621070999999997</v>
      </c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x14ac:dyDescent="0.25">
      <c r="A896" s="1" t="s">
        <v>50</v>
      </c>
      <c r="B896" s="1" t="s">
        <v>23</v>
      </c>
      <c r="C896" s="1" t="s">
        <v>140</v>
      </c>
      <c r="D896" s="1" t="s">
        <v>141</v>
      </c>
      <c r="E896" s="1">
        <v>2015</v>
      </c>
      <c r="F896" s="1">
        <v>13</v>
      </c>
      <c r="G896" s="1">
        <v>0</v>
      </c>
      <c r="H896" s="1"/>
      <c r="I896" s="1">
        <v>0</v>
      </c>
      <c r="J896" s="1">
        <v>3415246</v>
      </c>
      <c r="K896" s="1">
        <v>7.1771580000000004</v>
      </c>
      <c r="L896" s="1">
        <v>84106296</v>
      </c>
      <c r="M896" s="2">
        <v>107200000</v>
      </c>
      <c r="N896" s="1">
        <v>93604062</v>
      </c>
      <c r="O896" s="1">
        <v>96350975</v>
      </c>
      <c r="P896" s="1">
        <v>0.89853254000000005</v>
      </c>
      <c r="Q896" s="1">
        <v>1.11286</v>
      </c>
      <c r="R896" s="1">
        <v>10874170</v>
      </c>
      <c r="S896" s="1">
        <v>0.11285998999999999</v>
      </c>
      <c r="T896" s="1">
        <v>0.64523520000000001</v>
      </c>
      <c r="U896" s="1">
        <v>32.421351999999999</v>
      </c>
      <c r="V896" s="1">
        <v>3.9738921</v>
      </c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x14ac:dyDescent="0.25">
      <c r="A897" s="1" t="s">
        <v>50</v>
      </c>
      <c r="B897" s="1" t="s">
        <v>23</v>
      </c>
      <c r="C897" s="1" t="s">
        <v>140</v>
      </c>
      <c r="D897" s="1" t="s">
        <v>141</v>
      </c>
      <c r="E897" s="1">
        <v>2016</v>
      </c>
      <c r="F897" s="1">
        <v>13</v>
      </c>
      <c r="G897" s="1">
        <v>0</v>
      </c>
      <c r="H897" s="1"/>
      <c r="I897" s="1">
        <v>0</v>
      </c>
      <c r="J897" s="1">
        <v>3658705</v>
      </c>
      <c r="K897" s="1">
        <v>7.3047728999999997</v>
      </c>
      <c r="L897" s="1">
        <v>91404001</v>
      </c>
      <c r="M897" s="2">
        <v>131000000</v>
      </c>
      <c r="N897" s="2">
        <v>101800000</v>
      </c>
      <c r="O897" s="2">
        <v>105300000</v>
      </c>
      <c r="P897" s="1">
        <v>0.89778727000000003</v>
      </c>
      <c r="Q897" s="1">
        <v>1.2446816000000001</v>
      </c>
      <c r="R897" s="1">
        <v>25761928</v>
      </c>
      <c r="S897" s="1">
        <v>0.24468160999999999</v>
      </c>
      <c r="T897" s="1">
        <v>0.78032356999999997</v>
      </c>
      <c r="U897" s="1">
        <v>27.294212999999999</v>
      </c>
      <c r="V897" s="1">
        <v>0.76742726999999999</v>
      </c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x14ac:dyDescent="0.25">
      <c r="A898" s="1" t="s">
        <v>50</v>
      </c>
      <c r="B898" s="1" t="s">
        <v>23</v>
      </c>
      <c r="C898" s="1" t="s">
        <v>140</v>
      </c>
      <c r="D898" s="1" t="s">
        <v>141</v>
      </c>
      <c r="E898" s="1">
        <v>2017</v>
      </c>
      <c r="F898" s="1">
        <v>13</v>
      </c>
      <c r="G898" s="1">
        <v>0</v>
      </c>
      <c r="H898" s="1"/>
      <c r="I898" s="1">
        <v>0</v>
      </c>
      <c r="J898" s="1">
        <v>3784507</v>
      </c>
      <c r="K898" s="1">
        <v>8.8622124000000007</v>
      </c>
      <c r="L898" s="1">
        <v>97911525</v>
      </c>
      <c r="M898" s="2">
        <v>128900000</v>
      </c>
      <c r="N898" s="2">
        <v>109600000</v>
      </c>
      <c r="O898" s="2">
        <v>111400000</v>
      </c>
      <c r="P898" s="1">
        <v>0.89325726000000005</v>
      </c>
      <c r="Q898" s="1">
        <v>1.1572768</v>
      </c>
      <c r="R898" s="1">
        <v>17519604</v>
      </c>
      <c r="S898" s="1">
        <v>0.15727677000000001</v>
      </c>
      <c r="T898" s="1">
        <v>0.73513410999999995</v>
      </c>
      <c r="U898" s="1">
        <v>23.908823000000002</v>
      </c>
      <c r="V898" s="1">
        <v>0.73200710000000002</v>
      </c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x14ac:dyDescent="0.25">
      <c r="A899" s="1" t="s">
        <v>50</v>
      </c>
      <c r="B899" s="1" t="s">
        <v>23</v>
      </c>
      <c r="C899" s="1" t="s">
        <v>140</v>
      </c>
      <c r="D899" s="1" t="s">
        <v>141</v>
      </c>
      <c r="E899" s="1">
        <v>2018</v>
      </c>
      <c r="F899" s="1">
        <v>13</v>
      </c>
      <c r="G899" s="1">
        <v>0</v>
      </c>
      <c r="H899" s="1"/>
      <c r="I899" s="1">
        <v>0</v>
      </c>
      <c r="J899" s="1">
        <v>4075581</v>
      </c>
      <c r="K899" s="1">
        <v>7.5670095000000002</v>
      </c>
      <c r="L899" s="1">
        <v>99337922</v>
      </c>
      <c r="M899" s="2">
        <v>133300000</v>
      </c>
      <c r="N899" s="2">
        <v>111000000</v>
      </c>
      <c r="O899" s="2">
        <v>113100000</v>
      </c>
      <c r="P899" s="1">
        <v>0.89469089999999996</v>
      </c>
      <c r="Q899" s="1">
        <v>1.1787207</v>
      </c>
      <c r="R899" s="1">
        <v>20204822</v>
      </c>
      <c r="S899" s="1">
        <v>0.17872067999999999</v>
      </c>
      <c r="T899" s="1">
        <v>0.75768486000000002</v>
      </c>
      <c r="U899" s="1">
        <v>19.794768000000001</v>
      </c>
      <c r="V899" s="1">
        <v>4.8994891999999997</v>
      </c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x14ac:dyDescent="0.25">
      <c r="A900" s="1" t="s">
        <v>50</v>
      </c>
      <c r="B900" s="1" t="s">
        <v>23</v>
      </c>
      <c r="C900" s="1" t="s">
        <v>140</v>
      </c>
      <c r="D900" s="1" t="s">
        <v>141</v>
      </c>
      <c r="E900" s="1">
        <v>2019</v>
      </c>
      <c r="F900" s="1">
        <v>13</v>
      </c>
      <c r="G900" s="1">
        <v>0</v>
      </c>
      <c r="H900" s="1"/>
      <c r="I900" s="1">
        <v>0</v>
      </c>
      <c r="J900" s="1">
        <v>4314619</v>
      </c>
      <c r="K900" s="1">
        <v>7.9513838999999997</v>
      </c>
      <c r="L900" s="2">
        <v>111100000</v>
      </c>
      <c r="M900" s="2">
        <v>149500000</v>
      </c>
      <c r="N900" s="2">
        <v>118700000</v>
      </c>
      <c r="O900" s="2">
        <v>123400000</v>
      </c>
      <c r="P900" s="1">
        <v>0.93586703999999998</v>
      </c>
      <c r="Q900" s="1">
        <v>1.2115203999999999</v>
      </c>
      <c r="R900" s="1">
        <v>26108131</v>
      </c>
      <c r="S900" s="1">
        <v>0.21152044</v>
      </c>
      <c r="T900" s="1">
        <v>0.80624903999999997</v>
      </c>
      <c r="U900" s="1">
        <v>39.999814999999998</v>
      </c>
      <c r="V900" s="1">
        <v>4.6273188999999997</v>
      </c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x14ac:dyDescent="0.25">
      <c r="A901" s="1" t="s">
        <v>50</v>
      </c>
      <c r="B901" s="1" t="s">
        <v>23</v>
      </c>
      <c r="C901" s="1" t="s">
        <v>140</v>
      </c>
      <c r="D901" s="1" t="s">
        <v>141</v>
      </c>
      <c r="E901" s="1">
        <v>2020</v>
      </c>
      <c r="F901" s="1">
        <v>13</v>
      </c>
      <c r="G901" s="1">
        <v>0</v>
      </c>
      <c r="H901" s="1"/>
      <c r="I901" s="1">
        <v>0</v>
      </c>
      <c r="J901" s="1">
        <v>1628255</v>
      </c>
      <c r="K901" s="1">
        <v>17.453133999999999</v>
      </c>
      <c r="L901" s="1">
        <v>81934943</v>
      </c>
      <c r="M901" s="1">
        <v>97526378</v>
      </c>
      <c r="N901" s="2">
        <v>103600000</v>
      </c>
      <c r="O901" s="2">
        <v>108500000</v>
      </c>
      <c r="P901" s="1">
        <v>0.79105784000000001</v>
      </c>
      <c r="Q901" s="1">
        <v>0.89890811000000004</v>
      </c>
      <c r="R901" s="1">
        <v>-10967891</v>
      </c>
      <c r="S901" s="1">
        <v>-0.10109189</v>
      </c>
      <c r="T901" s="1">
        <v>1.4393003</v>
      </c>
      <c r="U901" s="1">
        <v>108.22602000000001</v>
      </c>
      <c r="V901" s="1">
        <v>12.242202000000001</v>
      </c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x14ac:dyDescent="0.25">
      <c r="A902" s="1" t="s">
        <v>142</v>
      </c>
      <c r="B902" s="1" t="s">
        <v>23</v>
      </c>
      <c r="C902" s="1" t="s">
        <v>143</v>
      </c>
      <c r="D902" s="1" t="s">
        <v>144</v>
      </c>
      <c r="E902" s="1">
        <v>2001</v>
      </c>
      <c r="F902" s="1">
        <v>43</v>
      </c>
      <c r="G902" s="1">
        <v>0</v>
      </c>
      <c r="H902" s="1"/>
      <c r="I902" s="1">
        <v>0</v>
      </c>
      <c r="J902" s="1">
        <v>6168103</v>
      </c>
      <c r="K902" s="1">
        <v>10.090133</v>
      </c>
      <c r="L902" s="2">
        <v>126200000</v>
      </c>
      <c r="M902" s="2">
        <v>157900000</v>
      </c>
      <c r="N902" s="1">
        <v>63641933</v>
      </c>
      <c r="O902" s="2">
        <v>129000000</v>
      </c>
      <c r="P902" s="1">
        <v>1.9828828999999999</v>
      </c>
      <c r="Q902" s="1">
        <v>1.2241960999999999</v>
      </c>
      <c r="R902" s="1">
        <v>28921627</v>
      </c>
      <c r="S902" s="1">
        <v>0.22419612999999999</v>
      </c>
      <c r="T902" s="1">
        <v>0.10186178</v>
      </c>
      <c r="U902" s="1">
        <v>110.70502999999999</v>
      </c>
      <c r="V902" s="1">
        <v>5.6228262000000004</v>
      </c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x14ac:dyDescent="0.25">
      <c r="A903" s="1" t="s">
        <v>142</v>
      </c>
      <c r="B903" s="1" t="s">
        <v>23</v>
      </c>
      <c r="C903" s="1" t="s">
        <v>143</v>
      </c>
      <c r="D903" s="1" t="s">
        <v>144</v>
      </c>
      <c r="E903" s="1">
        <v>2002</v>
      </c>
      <c r="F903" s="1">
        <v>43</v>
      </c>
      <c r="G903" s="1">
        <v>0</v>
      </c>
      <c r="H903" s="1"/>
      <c r="I903" s="1">
        <v>0</v>
      </c>
      <c r="J903" s="1">
        <v>5978025</v>
      </c>
      <c r="K903" s="1">
        <v>13.164813000000001</v>
      </c>
      <c r="L903" s="2">
        <v>134800000</v>
      </c>
      <c r="M903" s="2">
        <v>163500000</v>
      </c>
      <c r="N903" s="1">
        <v>62575647</v>
      </c>
      <c r="O903" s="2">
        <v>146100000</v>
      </c>
      <c r="P903" s="1">
        <v>2.1544683</v>
      </c>
      <c r="Q903" s="1">
        <v>1.1194113000000001</v>
      </c>
      <c r="R903" s="1">
        <v>17442831</v>
      </c>
      <c r="S903" s="1">
        <v>0.11941127</v>
      </c>
      <c r="T903" s="1">
        <v>8.7306540000000002E-2</v>
      </c>
      <c r="U903" s="1">
        <v>112.43764</v>
      </c>
      <c r="V903" s="1">
        <v>7.1886098</v>
      </c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x14ac:dyDescent="0.25">
      <c r="A904" s="1" t="s">
        <v>142</v>
      </c>
      <c r="B904" s="1" t="s">
        <v>23</v>
      </c>
      <c r="C904" s="1" t="s">
        <v>143</v>
      </c>
      <c r="D904" s="1" t="s">
        <v>144</v>
      </c>
      <c r="E904" s="1">
        <v>2003</v>
      </c>
      <c r="F904" s="1">
        <v>43</v>
      </c>
      <c r="G904" s="1">
        <v>0</v>
      </c>
      <c r="H904" s="1"/>
      <c r="I904" s="1">
        <v>0</v>
      </c>
      <c r="J904" s="1">
        <v>6059860</v>
      </c>
      <c r="K904" s="1">
        <v>14.297503000000001</v>
      </c>
      <c r="L904" s="2">
        <v>145900000</v>
      </c>
      <c r="M904" s="2">
        <v>172900000</v>
      </c>
      <c r="N904" s="1">
        <v>69299833</v>
      </c>
      <c r="O904" s="2">
        <v>157200000</v>
      </c>
      <c r="P904" s="1">
        <v>2.1047684000000002</v>
      </c>
      <c r="Q904" s="1">
        <v>1.0997945</v>
      </c>
      <c r="R904" s="1">
        <v>15687972</v>
      </c>
      <c r="S904" s="1">
        <v>9.9794450000000007E-2</v>
      </c>
      <c r="T904" s="1">
        <v>7.2338120000000006E-2</v>
      </c>
      <c r="U904" s="1">
        <v>112.27603999999999</v>
      </c>
      <c r="V904" s="1">
        <v>7.7906041000000004</v>
      </c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x14ac:dyDescent="0.25">
      <c r="A905" s="1" t="s">
        <v>142</v>
      </c>
      <c r="B905" s="1" t="s">
        <v>23</v>
      </c>
      <c r="C905" s="1" t="s">
        <v>143</v>
      </c>
      <c r="D905" s="1" t="s">
        <v>144</v>
      </c>
      <c r="E905" s="1">
        <v>2004</v>
      </c>
      <c r="F905" s="1">
        <v>43</v>
      </c>
      <c r="G905" s="1">
        <v>0</v>
      </c>
      <c r="H905" s="1"/>
      <c r="I905" s="1">
        <v>0</v>
      </c>
      <c r="J905" s="1">
        <v>6379884</v>
      </c>
      <c r="K905" s="1">
        <v>14.054793</v>
      </c>
      <c r="L905" s="2">
        <v>153000000</v>
      </c>
      <c r="M905" s="2">
        <v>179400000</v>
      </c>
      <c r="N905" s="1">
        <v>71025832</v>
      </c>
      <c r="O905" s="2">
        <v>161600000</v>
      </c>
      <c r="P905" s="1">
        <v>2.1538463000000001</v>
      </c>
      <c r="Q905" s="1">
        <v>1.1098676000000001</v>
      </c>
      <c r="R905" s="1">
        <v>17754644</v>
      </c>
      <c r="S905" s="1">
        <v>0.10986759</v>
      </c>
      <c r="T905" s="1">
        <v>8.2035930000000007E-2</v>
      </c>
      <c r="U905" s="1">
        <v>103.44181</v>
      </c>
      <c r="V905" s="1">
        <v>7.2491406999999999</v>
      </c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x14ac:dyDescent="0.25">
      <c r="A906" s="1" t="s">
        <v>142</v>
      </c>
      <c r="B906" s="1" t="s">
        <v>23</v>
      </c>
      <c r="C906" s="1" t="s">
        <v>143</v>
      </c>
      <c r="D906" s="1" t="s">
        <v>144</v>
      </c>
      <c r="E906" s="1">
        <v>2005</v>
      </c>
      <c r="F906" s="1">
        <v>43</v>
      </c>
      <c r="G906" s="1">
        <v>0</v>
      </c>
      <c r="H906" s="1"/>
      <c r="I906" s="1">
        <v>0</v>
      </c>
      <c r="J906" s="1">
        <v>6798976</v>
      </c>
      <c r="K906" s="1">
        <v>13.92403</v>
      </c>
      <c r="L906" s="2">
        <v>160400000</v>
      </c>
      <c r="M906" s="2">
        <v>191000000</v>
      </c>
      <c r="N906" s="1">
        <v>76544738</v>
      </c>
      <c r="O906" s="2">
        <v>163100000</v>
      </c>
      <c r="P906" s="1">
        <v>2.0955010999999999</v>
      </c>
      <c r="Q906" s="1">
        <v>1.1709864999999999</v>
      </c>
      <c r="R906" s="1">
        <v>27890126</v>
      </c>
      <c r="S906" s="1">
        <v>0.17098652</v>
      </c>
      <c r="T906" s="1">
        <v>7.688586E-2</v>
      </c>
      <c r="U906" s="1">
        <v>93.106945999999994</v>
      </c>
      <c r="V906" s="1">
        <v>6.8122083</v>
      </c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x14ac:dyDescent="0.25">
      <c r="A907" s="1" t="s">
        <v>142</v>
      </c>
      <c r="B907" s="1" t="s">
        <v>23</v>
      </c>
      <c r="C907" s="1" t="s">
        <v>143</v>
      </c>
      <c r="D907" s="1" t="s">
        <v>144</v>
      </c>
      <c r="E907" s="1">
        <v>2006</v>
      </c>
      <c r="F907" s="1">
        <v>43</v>
      </c>
      <c r="G907" s="1">
        <v>0</v>
      </c>
      <c r="H907" s="1"/>
      <c r="I907" s="1">
        <v>0</v>
      </c>
      <c r="J907" s="1">
        <v>6956712</v>
      </c>
      <c r="K907" s="1">
        <v>13.166581000000001</v>
      </c>
      <c r="L907" s="2">
        <v>162600000</v>
      </c>
      <c r="M907" s="2">
        <v>197400000</v>
      </c>
      <c r="N907" s="1">
        <v>77513904</v>
      </c>
      <c r="O907" s="2">
        <v>166600000</v>
      </c>
      <c r="P907" s="1">
        <v>2.0981105000000002</v>
      </c>
      <c r="Q907" s="1">
        <v>1.1844314</v>
      </c>
      <c r="R907" s="1">
        <v>30733413</v>
      </c>
      <c r="S907" s="1">
        <v>0.18443137000000001</v>
      </c>
      <c r="T907" s="1">
        <v>0.21726972</v>
      </c>
      <c r="U907" s="1">
        <v>89.085894999999994</v>
      </c>
      <c r="V907" s="1">
        <v>6.6248855999999998</v>
      </c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x14ac:dyDescent="0.25">
      <c r="A908" s="1" t="s">
        <v>142</v>
      </c>
      <c r="B908" s="1" t="s">
        <v>23</v>
      </c>
      <c r="C908" s="1" t="s">
        <v>143</v>
      </c>
      <c r="D908" s="1" t="s">
        <v>144</v>
      </c>
      <c r="E908" s="1">
        <v>2007</v>
      </c>
      <c r="F908" s="1">
        <v>43</v>
      </c>
      <c r="G908" s="1">
        <v>0</v>
      </c>
      <c r="H908" s="1"/>
      <c r="I908" s="1">
        <v>0</v>
      </c>
      <c r="J908" s="1">
        <v>7281057</v>
      </c>
      <c r="K908" s="1">
        <v>12.245031000000001</v>
      </c>
      <c r="L908" s="2">
        <v>166500000</v>
      </c>
      <c r="M908" s="2">
        <v>207200000</v>
      </c>
      <c r="N908" s="1">
        <v>82565620</v>
      </c>
      <c r="O908" s="2">
        <v>167000000</v>
      </c>
      <c r="P908" s="1">
        <v>2.0169638999999999</v>
      </c>
      <c r="Q908" s="1">
        <v>1.2408982</v>
      </c>
      <c r="R908" s="1">
        <v>40219126</v>
      </c>
      <c r="S908" s="1">
        <v>0.24089820000000001</v>
      </c>
      <c r="T908" s="1">
        <v>0.24944933999999999</v>
      </c>
      <c r="U908" s="1">
        <v>80.460122999999996</v>
      </c>
      <c r="V908" s="1">
        <v>6.0771351999999998</v>
      </c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x14ac:dyDescent="0.25">
      <c r="A909" s="1" t="s">
        <v>142</v>
      </c>
      <c r="B909" s="1" t="s">
        <v>23</v>
      </c>
      <c r="C909" s="1" t="s">
        <v>143</v>
      </c>
      <c r="D909" s="1" t="s">
        <v>144</v>
      </c>
      <c r="E909" s="1">
        <v>2008</v>
      </c>
      <c r="F909" s="1">
        <v>43</v>
      </c>
      <c r="G909" s="1">
        <v>0</v>
      </c>
      <c r="H909" s="1"/>
      <c r="I909" s="1">
        <v>0</v>
      </c>
      <c r="J909" s="1">
        <v>7090526</v>
      </c>
      <c r="K909" s="1">
        <v>13.648398</v>
      </c>
      <c r="L909" s="2">
        <v>177900000</v>
      </c>
      <c r="M909" s="2">
        <v>218900000</v>
      </c>
      <c r="N909" s="1">
        <v>87432508</v>
      </c>
      <c r="O909" s="2">
        <v>171200000</v>
      </c>
      <c r="P909" s="1">
        <v>2.0348323000000001</v>
      </c>
      <c r="Q909" s="1">
        <v>1.2785172</v>
      </c>
      <c r="R909" s="1">
        <v>47688377</v>
      </c>
      <c r="S909" s="1">
        <v>0.27851722000000001</v>
      </c>
      <c r="T909" s="1">
        <v>0.40180799</v>
      </c>
      <c r="U909" s="1">
        <v>79.426597999999998</v>
      </c>
      <c r="V909" s="1">
        <v>6.3926455999999998</v>
      </c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x14ac:dyDescent="0.25">
      <c r="A910" s="1" t="s">
        <v>142</v>
      </c>
      <c r="B910" s="1" t="s">
        <v>23</v>
      </c>
      <c r="C910" s="1" t="s">
        <v>143</v>
      </c>
      <c r="D910" s="1" t="s">
        <v>144</v>
      </c>
      <c r="E910" s="1">
        <v>2009</v>
      </c>
      <c r="F910" s="1">
        <v>43</v>
      </c>
      <c r="G910" s="1">
        <v>0</v>
      </c>
      <c r="H910" s="1"/>
      <c r="I910" s="1">
        <v>0</v>
      </c>
      <c r="J910" s="1">
        <v>6654126</v>
      </c>
      <c r="K910" s="1">
        <v>12.591772000000001</v>
      </c>
      <c r="L910" s="2">
        <v>169700000</v>
      </c>
      <c r="M910" s="2">
        <v>235800000</v>
      </c>
      <c r="N910" s="2">
        <v>145200000</v>
      </c>
      <c r="O910" s="2">
        <v>165900000</v>
      </c>
      <c r="P910" s="1">
        <v>1.1689248999999999</v>
      </c>
      <c r="Q910" s="1">
        <v>1.4214850999999999</v>
      </c>
      <c r="R910" s="1">
        <v>69903602</v>
      </c>
      <c r="S910" s="1">
        <v>0.42148507000000002</v>
      </c>
      <c r="T910" s="1">
        <v>0.12414312</v>
      </c>
      <c r="U910" s="1">
        <v>101.38612000000001</v>
      </c>
      <c r="V910" s="1">
        <v>14.838232</v>
      </c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x14ac:dyDescent="0.25">
      <c r="A911" s="1" t="s">
        <v>142</v>
      </c>
      <c r="B911" s="1" t="s">
        <v>23</v>
      </c>
      <c r="C911" s="1" t="s">
        <v>143</v>
      </c>
      <c r="D911" s="1" t="s">
        <v>144</v>
      </c>
      <c r="E911" s="1">
        <v>2010</v>
      </c>
      <c r="F911" s="1">
        <v>43</v>
      </c>
      <c r="G911" s="1">
        <v>0</v>
      </c>
      <c r="H911" s="1"/>
      <c r="I911" s="1">
        <v>0</v>
      </c>
      <c r="J911" s="1">
        <v>6477286</v>
      </c>
      <c r="K911" s="1">
        <v>12.686012</v>
      </c>
      <c r="L911" s="2">
        <v>166300000</v>
      </c>
      <c r="M911" s="2">
        <v>241400000</v>
      </c>
      <c r="N911" s="2">
        <v>140600000</v>
      </c>
      <c r="O911" s="2">
        <v>161900000</v>
      </c>
      <c r="P911" s="1">
        <v>1.1829438000000001</v>
      </c>
      <c r="Q911" s="1">
        <v>1.4913034999999999</v>
      </c>
      <c r="R911" s="1">
        <v>79528321</v>
      </c>
      <c r="S911" s="1">
        <v>0.49130352999999999</v>
      </c>
      <c r="T911" s="1">
        <v>0.1507648</v>
      </c>
      <c r="U911" s="1">
        <v>100.17498000000001</v>
      </c>
      <c r="V911" s="1">
        <v>16.229894999999999</v>
      </c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x14ac:dyDescent="0.25">
      <c r="A912" s="1" t="s">
        <v>142</v>
      </c>
      <c r="B912" s="1" t="s">
        <v>23</v>
      </c>
      <c r="C912" s="1" t="s">
        <v>143</v>
      </c>
      <c r="D912" s="1" t="s">
        <v>144</v>
      </c>
      <c r="E912" s="1">
        <v>2011</v>
      </c>
      <c r="F912" s="1">
        <v>43</v>
      </c>
      <c r="G912" s="1">
        <v>0</v>
      </c>
      <c r="H912" s="1"/>
      <c r="I912" s="1">
        <v>0</v>
      </c>
      <c r="J912" s="1">
        <v>6750420</v>
      </c>
      <c r="K912" s="1">
        <v>12.430247</v>
      </c>
      <c r="L912" s="2">
        <v>173300000</v>
      </c>
      <c r="M912" s="2">
        <v>231600000</v>
      </c>
      <c r="N912" s="2">
        <v>153900000</v>
      </c>
      <c r="O912" s="2">
        <v>182700000</v>
      </c>
      <c r="P912" s="1">
        <v>1.1263966000000001</v>
      </c>
      <c r="Q912" s="1">
        <v>1.2670701</v>
      </c>
      <c r="R912" s="1">
        <v>48806537</v>
      </c>
      <c r="S912" s="1">
        <v>0.26707009999999998</v>
      </c>
      <c r="T912" s="1">
        <v>0.31446685000000002</v>
      </c>
      <c r="U912" s="1">
        <v>101.51006</v>
      </c>
      <c r="V912" s="1">
        <v>15.938713999999999</v>
      </c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x14ac:dyDescent="0.25">
      <c r="A913" s="1" t="s">
        <v>142</v>
      </c>
      <c r="B913" s="1" t="s">
        <v>23</v>
      </c>
      <c r="C913" s="1" t="s">
        <v>143</v>
      </c>
      <c r="D913" s="1" t="s">
        <v>144</v>
      </c>
      <c r="E913" s="1">
        <v>2012</v>
      </c>
      <c r="F913" s="1">
        <v>43</v>
      </c>
      <c r="G913" s="1">
        <v>0</v>
      </c>
      <c r="H913" s="1"/>
      <c r="I913" s="1">
        <v>0</v>
      </c>
      <c r="J913" s="1">
        <v>6946300</v>
      </c>
      <c r="K913" s="1">
        <v>11.991467999999999</v>
      </c>
      <c r="L913" s="2">
        <v>181300000</v>
      </c>
      <c r="M913" s="2">
        <v>237800000</v>
      </c>
      <c r="N913" s="2">
        <v>167700000</v>
      </c>
      <c r="O913" s="2">
        <v>196400000</v>
      </c>
      <c r="P913" s="1">
        <v>1.0811074000000001</v>
      </c>
      <c r="Q913" s="1">
        <v>1.2110069999999999</v>
      </c>
      <c r="R913" s="1">
        <v>41437784</v>
      </c>
      <c r="S913" s="1">
        <v>0.211007</v>
      </c>
      <c r="T913" s="1">
        <v>0.30362099999999997</v>
      </c>
      <c r="U913" s="1">
        <v>98.720558999999994</v>
      </c>
      <c r="V913" s="1">
        <v>16.177026000000001</v>
      </c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x14ac:dyDescent="0.25">
      <c r="A914" s="1" t="s">
        <v>142</v>
      </c>
      <c r="B914" s="1" t="s">
        <v>23</v>
      </c>
      <c r="C914" s="1" t="s">
        <v>143</v>
      </c>
      <c r="D914" s="1" t="s">
        <v>144</v>
      </c>
      <c r="E914" s="1">
        <v>2013</v>
      </c>
      <c r="F914" s="1">
        <v>43</v>
      </c>
      <c r="G914" s="1">
        <v>0</v>
      </c>
      <c r="H914" s="1"/>
      <c r="I914" s="1">
        <v>0</v>
      </c>
      <c r="J914" s="1">
        <v>7335638</v>
      </c>
      <c r="K914" s="1">
        <v>11.173031</v>
      </c>
      <c r="L914" s="2">
        <v>186700000</v>
      </c>
      <c r="M914" s="2">
        <v>237600000</v>
      </c>
      <c r="N914" s="2">
        <v>178300000</v>
      </c>
      <c r="O914" s="2">
        <v>207800000</v>
      </c>
      <c r="P914" s="1">
        <v>1.046942</v>
      </c>
      <c r="Q914" s="1">
        <v>1.1438067000000001</v>
      </c>
      <c r="R914" s="1">
        <v>29878400</v>
      </c>
      <c r="S914" s="1">
        <v>0.14380667</v>
      </c>
      <c r="T914" s="1">
        <v>0.38006672000000002</v>
      </c>
      <c r="U914" s="1">
        <v>88.510197000000005</v>
      </c>
      <c r="V914" s="1">
        <v>14.781846</v>
      </c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x14ac:dyDescent="0.25">
      <c r="A915" s="1" t="s">
        <v>142</v>
      </c>
      <c r="B915" s="1" t="s">
        <v>33</v>
      </c>
      <c r="C915" s="1" t="s">
        <v>143</v>
      </c>
      <c r="D915" s="1" t="s">
        <v>144</v>
      </c>
      <c r="E915" s="1">
        <v>2014</v>
      </c>
      <c r="F915" s="1">
        <v>43</v>
      </c>
      <c r="G915" s="1">
        <v>0</v>
      </c>
      <c r="H915" s="1"/>
      <c r="I915" s="1">
        <v>0</v>
      </c>
      <c r="J915" s="1">
        <v>7762027</v>
      </c>
      <c r="K915" s="1">
        <v>11.175338</v>
      </c>
      <c r="L915" s="2">
        <v>199200000</v>
      </c>
      <c r="M915" s="2">
        <v>245300000</v>
      </c>
      <c r="N915" s="2">
        <v>188100000</v>
      </c>
      <c r="O915" s="2">
        <v>213300000</v>
      </c>
      <c r="P915" s="1">
        <v>1.0591682</v>
      </c>
      <c r="Q915" s="1">
        <v>1.1498174000000001</v>
      </c>
      <c r="R915" s="1">
        <v>31956208</v>
      </c>
      <c r="S915" s="1">
        <v>0.14981738999999999</v>
      </c>
      <c r="T915" s="1">
        <v>0.43383399</v>
      </c>
      <c r="U915" s="1">
        <v>79.718941999999998</v>
      </c>
      <c r="V915" s="1">
        <v>13.879006</v>
      </c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x14ac:dyDescent="0.25">
      <c r="A916" s="1" t="s">
        <v>142</v>
      </c>
      <c r="B916" s="1" t="s">
        <v>33</v>
      </c>
      <c r="C916" s="1" t="s">
        <v>143</v>
      </c>
      <c r="D916" s="1" t="s">
        <v>144</v>
      </c>
      <c r="E916" s="1">
        <v>2015</v>
      </c>
      <c r="F916" s="1">
        <v>43</v>
      </c>
      <c r="G916" s="1">
        <v>0</v>
      </c>
      <c r="H916" s="1"/>
      <c r="I916" s="1">
        <v>0</v>
      </c>
      <c r="J916" s="1">
        <v>8058757</v>
      </c>
      <c r="K916" s="1">
        <v>10.717917999999999</v>
      </c>
      <c r="L916" s="2">
        <v>205900000</v>
      </c>
      <c r="M916" s="2">
        <v>256900000</v>
      </c>
      <c r="N916" s="2">
        <v>178800000</v>
      </c>
      <c r="O916" s="2">
        <v>203200000</v>
      </c>
      <c r="P916" s="1">
        <v>1.1513446000000001</v>
      </c>
      <c r="Q916" s="1">
        <v>1.2643359000000001</v>
      </c>
      <c r="R916" s="1">
        <v>53704478</v>
      </c>
      <c r="S916" s="1">
        <v>0.26433594999999999</v>
      </c>
      <c r="T916" s="1">
        <v>0.49276945999999999</v>
      </c>
      <c r="U916" s="1">
        <v>83.559312000000006</v>
      </c>
      <c r="V916" s="1">
        <v>13.041066000000001</v>
      </c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x14ac:dyDescent="0.25">
      <c r="A917" s="1" t="s">
        <v>142</v>
      </c>
      <c r="B917" s="1" t="s">
        <v>33</v>
      </c>
      <c r="C917" s="1" t="s">
        <v>143</v>
      </c>
      <c r="D917" s="1" t="s">
        <v>144</v>
      </c>
      <c r="E917" s="1">
        <v>2016</v>
      </c>
      <c r="F917" s="1">
        <v>43</v>
      </c>
      <c r="G917" s="1">
        <v>0</v>
      </c>
      <c r="H917" s="1"/>
      <c r="I917" s="1">
        <v>0</v>
      </c>
      <c r="J917" s="1">
        <v>8792286</v>
      </c>
      <c r="K917" s="1">
        <v>10.679131999999999</v>
      </c>
      <c r="L917" s="2">
        <v>232300000</v>
      </c>
      <c r="M917" s="2">
        <v>305800000</v>
      </c>
      <c r="N917" s="2">
        <v>226300000</v>
      </c>
      <c r="O917" s="2">
        <v>249100000</v>
      </c>
      <c r="P917" s="1">
        <v>1.0265464</v>
      </c>
      <c r="Q917" s="1">
        <v>1.2279036000000001</v>
      </c>
      <c r="R917" s="1">
        <v>56761538</v>
      </c>
      <c r="S917" s="1">
        <v>0.22790355000000001</v>
      </c>
      <c r="T917" s="1">
        <v>0.39404482000000002</v>
      </c>
      <c r="U917" s="1">
        <v>72.887735000000006</v>
      </c>
      <c r="V917" s="1">
        <v>13.008791</v>
      </c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x14ac:dyDescent="0.25">
      <c r="A918" s="1" t="s">
        <v>142</v>
      </c>
      <c r="B918" s="1" t="s">
        <v>33</v>
      </c>
      <c r="C918" s="1" t="s">
        <v>143</v>
      </c>
      <c r="D918" s="1" t="s">
        <v>144</v>
      </c>
      <c r="E918" s="1">
        <v>2017</v>
      </c>
      <c r="F918" s="1">
        <v>43</v>
      </c>
      <c r="G918" s="1">
        <v>0</v>
      </c>
      <c r="H918" s="1"/>
      <c r="I918" s="1">
        <v>0</v>
      </c>
      <c r="J918" s="1">
        <v>9422565</v>
      </c>
      <c r="K918" s="1">
        <v>10.16089</v>
      </c>
      <c r="L918" s="2">
        <v>232100000</v>
      </c>
      <c r="M918" s="2">
        <v>290400000</v>
      </c>
      <c r="N918" s="2">
        <v>215500000</v>
      </c>
      <c r="O918" s="2">
        <v>236700000</v>
      </c>
      <c r="P918" s="1">
        <v>1.0766722</v>
      </c>
      <c r="Q918" s="1">
        <v>1.2270559000000001</v>
      </c>
      <c r="R918" s="1">
        <v>53739041</v>
      </c>
      <c r="S918" s="1">
        <v>0.22705585</v>
      </c>
      <c r="T918" s="1">
        <v>0.44862361000000001</v>
      </c>
      <c r="U918" s="1">
        <v>88.975200000000001</v>
      </c>
      <c r="V918" s="1">
        <v>12.082768</v>
      </c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x14ac:dyDescent="0.25">
      <c r="A919" s="1" t="s">
        <v>142</v>
      </c>
      <c r="B919" s="1" t="s">
        <v>33</v>
      </c>
      <c r="C919" s="1" t="s">
        <v>143</v>
      </c>
      <c r="D919" s="1" t="s">
        <v>144</v>
      </c>
      <c r="E919" s="1">
        <v>2018</v>
      </c>
      <c r="F919" s="1">
        <v>43</v>
      </c>
      <c r="G919" s="1">
        <v>0</v>
      </c>
      <c r="H919" s="1"/>
      <c r="I919" s="1">
        <v>0</v>
      </c>
      <c r="J919" s="1">
        <v>9733011</v>
      </c>
      <c r="K919" s="1">
        <v>10.219037999999999</v>
      </c>
      <c r="L919" s="2">
        <v>242000000</v>
      </c>
      <c r="M919" s="2">
        <v>307100000</v>
      </c>
      <c r="N919" s="2">
        <v>224700000</v>
      </c>
      <c r="O919" s="2">
        <v>243500000</v>
      </c>
      <c r="P919" s="1">
        <v>1.0770919999999999</v>
      </c>
      <c r="Q919" s="1">
        <v>1.2609558000000001</v>
      </c>
      <c r="R919" s="1">
        <v>63550783</v>
      </c>
      <c r="S919" s="1">
        <v>0.26095574999999999</v>
      </c>
      <c r="T919" s="1">
        <v>0.45247032999999998</v>
      </c>
      <c r="U919" s="1">
        <v>82.436003999999997</v>
      </c>
      <c r="V919" s="1">
        <v>12.377295999999999</v>
      </c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x14ac:dyDescent="0.25">
      <c r="A920" s="1" t="s">
        <v>142</v>
      </c>
      <c r="B920" s="1" t="s">
        <v>33</v>
      </c>
      <c r="C920" s="1" t="s">
        <v>143</v>
      </c>
      <c r="D920" s="1" t="s">
        <v>144</v>
      </c>
      <c r="E920" s="1">
        <v>2019</v>
      </c>
      <c r="F920" s="1">
        <v>43</v>
      </c>
      <c r="G920" s="1">
        <v>0</v>
      </c>
      <c r="H920" s="1"/>
      <c r="I920" s="1">
        <v>0</v>
      </c>
      <c r="J920" s="1">
        <v>9966798</v>
      </c>
      <c r="K920" s="1">
        <v>9.5287655999999998</v>
      </c>
      <c r="L920" s="2">
        <v>251600000</v>
      </c>
      <c r="M920" s="2">
        <v>320600000</v>
      </c>
      <c r="N920" s="2">
        <v>236100000</v>
      </c>
      <c r="O920" s="2">
        <v>274100000</v>
      </c>
      <c r="P920" s="1">
        <v>1.0657399000000001</v>
      </c>
      <c r="Q920" s="1">
        <v>1.1697147000000001</v>
      </c>
      <c r="R920" s="1">
        <v>46518008</v>
      </c>
      <c r="S920" s="1">
        <v>0.16971469</v>
      </c>
      <c r="T920" s="1">
        <v>0.49259570000000003</v>
      </c>
      <c r="U920" s="1">
        <v>113.94241</v>
      </c>
      <c r="V920" s="1">
        <v>11.341701</v>
      </c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x14ac:dyDescent="0.25">
      <c r="A921" s="1" t="s">
        <v>142</v>
      </c>
      <c r="B921" s="1" t="s">
        <v>33</v>
      </c>
      <c r="C921" s="1" t="s">
        <v>143</v>
      </c>
      <c r="D921" s="1" t="s">
        <v>144</v>
      </c>
      <c r="E921" s="1">
        <v>2020</v>
      </c>
      <c r="F921" s="1">
        <v>43</v>
      </c>
      <c r="G921" s="1">
        <v>0</v>
      </c>
      <c r="H921" s="1"/>
      <c r="I921" s="1">
        <v>0</v>
      </c>
      <c r="J921" s="1">
        <v>7273434</v>
      </c>
      <c r="K921" s="1">
        <v>13.518630999999999</v>
      </c>
      <c r="L921" s="2">
        <v>221800000</v>
      </c>
      <c r="M921" s="2">
        <v>315500000</v>
      </c>
      <c r="N921" s="2">
        <v>229400000</v>
      </c>
      <c r="O921" s="2">
        <v>277100000</v>
      </c>
      <c r="P921" s="1">
        <v>0.96706276000000002</v>
      </c>
      <c r="Q921" s="1">
        <v>1.1386133000000001</v>
      </c>
      <c r="R921" s="1">
        <v>38405720</v>
      </c>
      <c r="S921" s="1">
        <v>0.13861327000000001</v>
      </c>
      <c r="T921" s="1">
        <v>0.50177291999999996</v>
      </c>
      <c r="U921" s="1">
        <v>149.97098</v>
      </c>
      <c r="V921" s="1">
        <v>18.243102</v>
      </c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x14ac:dyDescent="0.25">
      <c r="A922" s="1" t="s">
        <v>42</v>
      </c>
      <c r="B922" s="1" t="s">
        <v>23</v>
      </c>
      <c r="C922" s="1" t="s">
        <v>145</v>
      </c>
      <c r="D922" s="1" t="s">
        <v>146</v>
      </c>
      <c r="E922" s="1">
        <v>2001</v>
      </c>
      <c r="F922" s="1">
        <v>47</v>
      </c>
      <c r="G922" s="1">
        <v>0</v>
      </c>
      <c r="H922" s="1"/>
      <c r="I922" s="1">
        <v>0</v>
      </c>
      <c r="J922" s="1">
        <v>4890606</v>
      </c>
      <c r="K922" s="1">
        <v>3.4592773999999999</v>
      </c>
      <c r="L922" s="1">
        <v>53106785</v>
      </c>
      <c r="M922" s="1">
        <v>56400763</v>
      </c>
      <c r="N922" s="1">
        <v>16817778</v>
      </c>
      <c r="O922" s="1">
        <v>37791983</v>
      </c>
      <c r="P922" s="1">
        <v>3.1577766</v>
      </c>
      <c r="Q922" s="1">
        <v>1.4924002000000001</v>
      </c>
      <c r="R922" s="1">
        <v>18608780</v>
      </c>
      <c r="S922" s="1">
        <v>0.49240020000000001</v>
      </c>
      <c r="T922" s="1">
        <v>9.6254506000000006</v>
      </c>
      <c r="U922" s="1">
        <v>60.672302999999999</v>
      </c>
      <c r="V922" s="1">
        <v>11.603109</v>
      </c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x14ac:dyDescent="0.25">
      <c r="A923" s="1" t="s">
        <v>42</v>
      </c>
      <c r="B923" s="1" t="s">
        <v>23</v>
      </c>
      <c r="C923" s="1" t="s">
        <v>145</v>
      </c>
      <c r="D923" s="1" t="s">
        <v>146</v>
      </c>
      <c r="E923" s="1">
        <v>2002</v>
      </c>
      <c r="F923" s="1">
        <v>47</v>
      </c>
      <c r="G923" s="1">
        <v>0</v>
      </c>
      <c r="H923" s="1"/>
      <c r="I923" s="1">
        <v>0</v>
      </c>
      <c r="J923" s="1">
        <v>4198873</v>
      </c>
      <c r="K923" s="1">
        <v>4.9244662000000003</v>
      </c>
      <c r="L923" s="1">
        <v>57085894</v>
      </c>
      <c r="M923" s="1">
        <v>64366730</v>
      </c>
      <c r="N923" s="1">
        <v>21455214</v>
      </c>
      <c r="O923" s="1">
        <v>44359765</v>
      </c>
      <c r="P923" s="1">
        <v>2.6607002999999998</v>
      </c>
      <c r="Q923" s="1">
        <v>1.4510160000000001</v>
      </c>
      <c r="R923" s="1">
        <v>20006965</v>
      </c>
      <c r="S923" s="1">
        <v>0.45101603000000001</v>
      </c>
      <c r="T923" s="1">
        <v>9.6254225000000009</v>
      </c>
      <c r="U923" s="1">
        <v>68.092928000000001</v>
      </c>
      <c r="V923" s="1">
        <v>3.9768949999999998</v>
      </c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x14ac:dyDescent="0.25">
      <c r="A924" s="1" t="s">
        <v>42</v>
      </c>
      <c r="B924" s="1" t="s">
        <v>23</v>
      </c>
      <c r="C924" s="1" t="s">
        <v>145</v>
      </c>
      <c r="D924" s="1" t="s">
        <v>146</v>
      </c>
      <c r="E924" s="1">
        <v>2003</v>
      </c>
      <c r="F924" s="1">
        <v>47</v>
      </c>
      <c r="G924" s="1">
        <v>0</v>
      </c>
      <c r="H924" s="1"/>
      <c r="I924" s="1">
        <v>0</v>
      </c>
      <c r="J924" s="1">
        <v>3938925</v>
      </c>
      <c r="K924" s="1">
        <v>6.0425398000000001</v>
      </c>
      <c r="L924" s="1">
        <v>61428848</v>
      </c>
      <c r="M924" s="1">
        <v>66927291</v>
      </c>
      <c r="N924" s="1">
        <v>27344773</v>
      </c>
      <c r="O924" s="1">
        <v>50085089</v>
      </c>
      <c r="P924" s="1">
        <v>2.2464567</v>
      </c>
      <c r="Q924" s="1">
        <v>1.3362718</v>
      </c>
      <c r="R924" s="1">
        <v>16842202</v>
      </c>
      <c r="S924" s="1">
        <v>0.33627178000000002</v>
      </c>
      <c r="T924" s="1">
        <v>9.3348893999999998</v>
      </c>
      <c r="U924" s="1">
        <v>66.940853000000004</v>
      </c>
      <c r="V924" s="1">
        <v>4.4162659</v>
      </c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x14ac:dyDescent="0.25">
      <c r="A925" s="1" t="s">
        <v>42</v>
      </c>
      <c r="B925" s="1" t="s">
        <v>23</v>
      </c>
      <c r="C925" s="1" t="s">
        <v>145</v>
      </c>
      <c r="D925" s="1" t="s">
        <v>146</v>
      </c>
      <c r="E925" s="1">
        <v>2004</v>
      </c>
      <c r="F925" s="1">
        <v>47</v>
      </c>
      <c r="G925" s="1">
        <v>0</v>
      </c>
      <c r="H925" s="1"/>
      <c r="I925" s="1">
        <v>0</v>
      </c>
      <c r="J925" s="1">
        <v>4371883</v>
      </c>
      <c r="K925" s="1">
        <v>5.9092079999999996</v>
      </c>
      <c r="L925" s="1">
        <v>67074137</v>
      </c>
      <c r="M925" s="1">
        <v>91289679</v>
      </c>
      <c r="N925" s="1">
        <v>28913229</v>
      </c>
      <c r="O925" s="1">
        <v>53396140</v>
      </c>
      <c r="P925" s="1">
        <v>2.3198425</v>
      </c>
      <c r="Q925" s="1">
        <v>1.7096681</v>
      </c>
      <c r="R925" s="1">
        <v>37893539</v>
      </c>
      <c r="S925" s="1">
        <v>0.70966812999999995</v>
      </c>
      <c r="T925" s="1">
        <v>9.9690177999999996</v>
      </c>
      <c r="U925" s="1">
        <v>66.776718000000002</v>
      </c>
      <c r="V925" s="1">
        <v>10.224855</v>
      </c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x14ac:dyDescent="0.25">
      <c r="A926" s="1" t="s">
        <v>42</v>
      </c>
      <c r="B926" s="1" t="s">
        <v>23</v>
      </c>
      <c r="C926" s="1" t="s">
        <v>145</v>
      </c>
      <c r="D926" s="1" t="s">
        <v>146</v>
      </c>
      <c r="E926" s="1">
        <v>2005</v>
      </c>
      <c r="F926" s="1">
        <v>47</v>
      </c>
      <c r="G926" s="1">
        <v>0</v>
      </c>
      <c r="H926" s="1"/>
      <c r="I926" s="1">
        <v>0</v>
      </c>
      <c r="J926" s="1">
        <v>4723989</v>
      </c>
      <c r="K926" s="1">
        <v>4.4681486000000001</v>
      </c>
      <c r="L926" s="1">
        <v>70479755</v>
      </c>
      <c r="M926" s="2">
        <v>106300000</v>
      </c>
      <c r="N926" s="1">
        <v>61637507</v>
      </c>
      <c r="O926" s="1">
        <v>97429319</v>
      </c>
      <c r="P926" s="1">
        <v>1.1434556</v>
      </c>
      <c r="Q926" s="1">
        <v>1.0910648000000001</v>
      </c>
      <c r="R926" s="1">
        <v>8872382</v>
      </c>
      <c r="S926" s="1">
        <v>9.1064809999999996E-2</v>
      </c>
      <c r="T926" s="1">
        <v>0.88654350000000004</v>
      </c>
      <c r="U926" s="1">
        <v>72.103257999999997</v>
      </c>
      <c r="V926" s="1">
        <v>16.646947999999998</v>
      </c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x14ac:dyDescent="0.25">
      <c r="A927" s="1" t="s">
        <v>42</v>
      </c>
      <c r="B927" s="1" t="s">
        <v>23</v>
      </c>
      <c r="C927" s="1" t="s">
        <v>145</v>
      </c>
      <c r="D927" s="1" t="s">
        <v>146</v>
      </c>
      <c r="E927" s="1">
        <v>2006</v>
      </c>
      <c r="F927" s="1">
        <v>47</v>
      </c>
      <c r="G927" s="1">
        <v>0</v>
      </c>
      <c r="H927" s="1"/>
      <c r="I927" s="1">
        <v>0</v>
      </c>
      <c r="J927" s="1">
        <v>4706587</v>
      </c>
      <c r="K927" s="1">
        <v>4.4357721999999997</v>
      </c>
      <c r="L927" s="1">
        <v>74392982</v>
      </c>
      <c r="M927" s="2">
        <v>118600000</v>
      </c>
      <c r="N927" s="1">
        <v>69787825</v>
      </c>
      <c r="O927" s="2">
        <v>108200000</v>
      </c>
      <c r="P927" s="1">
        <v>1.0659879999999999</v>
      </c>
      <c r="Q927" s="1">
        <v>1.095742</v>
      </c>
      <c r="R927" s="1">
        <v>10360708</v>
      </c>
      <c r="S927" s="1">
        <v>9.574204E-2</v>
      </c>
      <c r="T927" s="1">
        <v>0.91500773999999996</v>
      </c>
      <c r="U927" s="1">
        <v>70.771630999999999</v>
      </c>
      <c r="V927" s="1">
        <v>3.1285940000000001</v>
      </c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x14ac:dyDescent="0.25">
      <c r="A928" s="1" t="s">
        <v>42</v>
      </c>
      <c r="B928" s="1" t="s">
        <v>23</v>
      </c>
      <c r="C928" s="1" t="s">
        <v>145</v>
      </c>
      <c r="D928" s="1" t="s">
        <v>146</v>
      </c>
      <c r="E928" s="1">
        <v>2007</v>
      </c>
      <c r="F928" s="1">
        <v>47</v>
      </c>
      <c r="G928" s="1">
        <v>0</v>
      </c>
      <c r="H928" s="1"/>
      <c r="I928" s="1">
        <v>0</v>
      </c>
      <c r="J928" s="1">
        <v>4979553</v>
      </c>
      <c r="K928" s="1">
        <v>5.1136913000000002</v>
      </c>
      <c r="L928" s="1">
        <v>83622357</v>
      </c>
      <c r="M928" s="2">
        <v>112700000</v>
      </c>
      <c r="N928" s="1">
        <v>33585016</v>
      </c>
      <c r="O928" s="1">
        <v>75722609</v>
      </c>
      <c r="P928" s="1">
        <v>2.4898709999999999</v>
      </c>
      <c r="Q928" s="1">
        <v>1.4887265000000001</v>
      </c>
      <c r="R928" s="1">
        <v>37007642</v>
      </c>
      <c r="S928" s="1">
        <v>0.48872644999999998</v>
      </c>
      <c r="T928" s="1">
        <v>1.5712165</v>
      </c>
      <c r="U928" s="1">
        <v>125.23388</v>
      </c>
      <c r="V928" s="1">
        <v>5.1438554999999999</v>
      </c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x14ac:dyDescent="0.25">
      <c r="A929" s="1" t="s">
        <v>42</v>
      </c>
      <c r="B929" s="1" t="s">
        <v>23</v>
      </c>
      <c r="C929" s="1" t="s">
        <v>145</v>
      </c>
      <c r="D929" s="1" t="s">
        <v>146</v>
      </c>
      <c r="E929" s="1">
        <v>2008</v>
      </c>
      <c r="F929" s="1">
        <v>47</v>
      </c>
      <c r="G929" s="1">
        <v>0</v>
      </c>
      <c r="H929" s="1"/>
      <c r="I929" s="1">
        <v>0</v>
      </c>
      <c r="J929" s="1">
        <v>4792909</v>
      </c>
      <c r="K929" s="1">
        <v>5.4379495000000002</v>
      </c>
      <c r="L929" s="1">
        <v>88358863</v>
      </c>
      <c r="M929" s="2">
        <v>121100000</v>
      </c>
      <c r="N929" s="1">
        <v>36202076</v>
      </c>
      <c r="O929" s="1">
        <v>84946424</v>
      </c>
      <c r="P929" s="1">
        <v>2.4407125999999999</v>
      </c>
      <c r="Q929" s="1">
        <v>1.4259493999999999</v>
      </c>
      <c r="R929" s="1">
        <v>36182875</v>
      </c>
      <c r="S929" s="1">
        <v>0.42594936</v>
      </c>
      <c r="T929" s="1">
        <v>1.6604112</v>
      </c>
      <c r="U929" s="1">
        <v>159.71511000000001</v>
      </c>
      <c r="V929" s="1">
        <v>5.3441659000000001</v>
      </c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x14ac:dyDescent="0.25">
      <c r="A930" s="1" t="s">
        <v>42</v>
      </c>
      <c r="B930" s="1" t="s">
        <v>23</v>
      </c>
      <c r="C930" s="1" t="s">
        <v>145</v>
      </c>
      <c r="D930" s="1" t="s">
        <v>146</v>
      </c>
      <c r="E930" s="1">
        <v>2009</v>
      </c>
      <c r="F930" s="1">
        <v>47</v>
      </c>
      <c r="G930" s="1">
        <v>0</v>
      </c>
      <c r="H930" s="1"/>
      <c r="I930" s="1">
        <v>0</v>
      </c>
      <c r="J930" s="1">
        <v>4684698</v>
      </c>
      <c r="K930" s="1">
        <v>4.7294489000000004</v>
      </c>
      <c r="L930" s="1">
        <v>86232189</v>
      </c>
      <c r="M930" s="2">
        <v>111900000</v>
      </c>
      <c r="N930" s="1">
        <v>81375396</v>
      </c>
      <c r="O930" s="1">
        <v>95972766</v>
      </c>
      <c r="P930" s="1">
        <v>1.0596838</v>
      </c>
      <c r="Q930" s="1">
        <v>1.1655736000000001</v>
      </c>
      <c r="R930" s="1">
        <v>15890556</v>
      </c>
      <c r="S930" s="1">
        <v>0.16557359999999999</v>
      </c>
      <c r="T930" s="1">
        <v>0.95399301000000003</v>
      </c>
      <c r="U930" s="1">
        <v>0.15674115999999999</v>
      </c>
      <c r="V930" s="1">
        <v>0</v>
      </c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x14ac:dyDescent="0.25">
      <c r="A931" s="1" t="s">
        <v>42</v>
      </c>
      <c r="B931" s="1" t="s">
        <v>23</v>
      </c>
      <c r="C931" s="1" t="s">
        <v>145</v>
      </c>
      <c r="D931" s="1" t="s">
        <v>146</v>
      </c>
      <c r="E931" s="1">
        <v>2010</v>
      </c>
      <c r="F931" s="1">
        <v>47</v>
      </c>
      <c r="G931" s="1">
        <v>0</v>
      </c>
      <c r="H931" s="1"/>
      <c r="I931" s="1">
        <v>0</v>
      </c>
      <c r="J931" s="1">
        <v>4518322</v>
      </c>
      <c r="K931" s="1">
        <v>6.2355416000000004</v>
      </c>
      <c r="L931" s="1">
        <v>87709407</v>
      </c>
      <c r="M931" s="2">
        <v>119800000</v>
      </c>
      <c r="N931" s="1">
        <v>91533474</v>
      </c>
      <c r="O931" s="2">
        <v>112500000</v>
      </c>
      <c r="P931" s="1">
        <v>0.95822220000000002</v>
      </c>
      <c r="Q931" s="1">
        <v>1.0645800000000001</v>
      </c>
      <c r="R931" s="1">
        <v>7265103</v>
      </c>
      <c r="S931" s="1">
        <v>6.4580040000000005E-2</v>
      </c>
      <c r="T931" s="1">
        <v>0.96510615</v>
      </c>
      <c r="U931" s="1">
        <v>159.16086000000001</v>
      </c>
      <c r="V931" s="1">
        <v>16.206001000000001</v>
      </c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x14ac:dyDescent="0.25">
      <c r="A932" s="1" t="s">
        <v>42</v>
      </c>
      <c r="B932" s="1" t="s">
        <v>23</v>
      </c>
      <c r="C932" s="1" t="s">
        <v>145</v>
      </c>
      <c r="D932" s="1" t="s">
        <v>146</v>
      </c>
      <c r="E932" s="1">
        <v>2011</v>
      </c>
      <c r="F932" s="1">
        <v>47</v>
      </c>
      <c r="G932" s="1">
        <v>0</v>
      </c>
      <c r="H932" s="1"/>
      <c r="I932" s="1">
        <v>0</v>
      </c>
      <c r="J932" s="1">
        <v>4574777</v>
      </c>
      <c r="K932" s="1">
        <v>6.2860814999999999</v>
      </c>
      <c r="L932" s="1">
        <v>90193338</v>
      </c>
      <c r="M932" s="1">
        <v>78334088</v>
      </c>
      <c r="N932" s="1">
        <v>95088571</v>
      </c>
      <c r="O932" s="2">
        <v>120600000</v>
      </c>
      <c r="P932" s="1">
        <v>0.94851923000000005</v>
      </c>
      <c r="Q932" s="1">
        <v>0.64964542000000003</v>
      </c>
      <c r="R932" s="1">
        <v>-42245670</v>
      </c>
      <c r="S932" s="1">
        <v>-0.35035458000000003</v>
      </c>
      <c r="T932" s="1">
        <v>0.81165942000000002</v>
      </c>
      <c r="U932" s="1">
        <v>155.89831000000001</v>
      </c>
      <c r="V932" s="1">
        <v>12.270975</v>
      </c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x14ac:dyDescent="0.25">
      <c r="A933" s="1" t="s">
        <v>42</v>
      </c>
      <c r="B933" s="1" t="s">
        <v>23</v>
      </c>
      <c r="C933" s="1" t="s">
        <v>145</v>
      </c>
      <c r="D933" s="1" t="s">
        <v>146</v>
      </c>
      <c r="E933" s="1">
        <v>2012</v>
      </c>
      <c r="F933" s="1">
        <v>47</v>
      </c>
      <c r="G933" s="1">
        <v>0</v>
      </c>
      <c r="H933" s="1"/>
      <c r="I933" s="1">
        <v>0</v>
      </c>
      <c r="J933" s="1">
        <v>4611485</v>
      </c>
      <c r="K933" s="1">
        <v>6.5340217000000003</v>
      </c>
      <c r="L933" s="1">
        <v>94936696</v>
      </c>
      <c r="M933" s="2">
        <v>114600000</v>
      </c>
      <c r="N933" s="1">
        <v>98097838</v>
      </c>
      <c r="O933" s="2">
        <v>126700000</v>
      </c>
      <c r="P933" s="1">
        <v>0.96777561999999995</v>
      </c>
      <c r="Q933" s="1">
        <v>0.90472965999999999</v>
      </c>
      <c r="R933" s="1">
        <v>-12069166</v>
      </c>
      <c r="S933" s="1">
        <v>-9.5270339999999995E-2</v>
      </c>
      <c r="T933" s="1">
        <v>0.82556090999999998</v>
      </c>
      <c r="U933" s="1">
        <v>151.01643000000001</v>
      </c>
      <c r="V933" s="1">
        <v>15.440408</v>
      </c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x14ac:dyDescent="0.25">
      <c r="A934" s="1" t="s">
        <v>42</v>
      </c>
      <c r="B934" s="1" t="s">
        <v>23</v>
      </c>
      <c r="C934" s="1" t="s">
        <v>145</v>
      </c>
      <c r="D934" s="1" t="s">
        <v>146</v>
      </c>
      <c r="E934" s="1">
        <v>2013</v>
      </c>
      <c r="F934" s="1">
        <v>47</v>
      </c>
      <c r="G934" s="1">
        <v>0</v>
      </c>
      <c r="H934" s="1"/>
      <c r="I934" s="1">
        <v>0</v>
      </c>
      <c r="J934" s="1">
        <v>4633284</v>
      </c>
      <c r="K934" s="1">
        <v>6.4573878999999996</v>
      </c>
      <c r="L934" s="1">
        <v>98434441</v>
      </c>
      <c r="M934" s="2">
        <v>124800000</v>
      </c>
      <c r="N934" s="1">
        <v>98278010</v>
      </c>
      <c r="O934" s="2">
        <v>125500000</v>
      </c>
      <c r="P934" s="1">
        <v>1.0015917000000001</v>
      </c>
      <c r="Q934" s="1">
        <v>0.99431734999999999</v>
      </c>
      <c r="R934" s="1">
        <v>-713150</v>
      </c>
      <c r="S934" s="1">
        <v>-5.68265E-3</v>
      </c>
      <c r="T934" s="1">
        <v>1.1988439</v>
      </c>
      <c r="U934" s="1">
        <v>146.54939999999999</v>
      </c>
      <c r="V934" s="1">
        <v>15.250444</v>
      </c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x14ac:dyDescent="0.25">
      <c r="A935" s="1" t="s">
        <v>42</v>
      </c>
      <c r="B935" s="1" t="s">
        <v>23</v>
      </c>
      <c r="C935" s="1" t="s">
        <v>145</v>
      </c>
      <c r="D935" s="1" t="s">
        <v>146</v>
      </c>
      <c r="E935" s="1">
        <v>2014</v>
      </c>
      <c r="F935" s="1">
        <v>47</v>
      </c>
      <c r="G935" s="1">
        <v>0</v>
      </c>
      <c r="H935" s="1"/>
      <c r="I935" s="1">
        <v>0</v>
      </c>
      <c r="J935" s="1">
        <v>4596898</v>
      </c>
      <c r="K935" s="1">
        <v>6.4525528000000003</v>
      </c>
      <c r="L935" s="1">
        <v>99022885</v>
      </c>
      <c r="M935" s="2">
        <v>129500000</v>
      </c>
      <c r="N935" s="2">
        <v>100100000</v>
      </c>
      <c r="O935" s="2">
        <v>125400000</v>
      </c>
      <c r="P935" s="1">
        <v>0.98949823999999997</v>
      </c>
      <c r="Q935" s="1">
        <v>1.0321769000000001</v>
      </c>
      <c r="R935" s="1">
        <v>4035636</v>
      </c>
      <c r="S935" s="1">
        <v>3.2176900000000001E-2</v>
      </c>
      <c r="T935" s="1">
        <v>1.111761</v>
      </c>
      <c r="U935" s="1">
        <v>143.77195</v>
      </c>
      <c r="V935" s="1">
        <v>14.733825</v>
      </c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x14ac:dyDescent="0.25">
      <c r="A936" s="1" t="s">
        <v>42</v>
      </c>
      <c r="B936" s="1" t="s">
        <v>23</v>
      </c>
      <c r="C936" s="1" t="s">
        <v>145</v>
      </c>
      <c r="D936" s="1" t="s">
        <v>146</v>
      </c>
      <c r="E936" s="1">
        <v>2015</v>
      </c>
      <c r="F936" s="1">
        <v>47</v>
      </c>
      <c r="G936" s="1">
        <v>0</v>
      </c>
      <c r="H936" s="1"/>
      <c r="I936" s="1">
        <v>0</v>
      </c>
      <c r="J936" s="1">
        <v>4805103</v>
      </c>
      <c r="K936" s="1">
        <v>6.9098499999999996</v>
      </c>
      <c r="L936" s="2">
        <v>107900000</v>
      </c>
      <c r="M936" s="2">
        <v>131100000</v>
      </c>
      <c r="N936" s="2">
        <v>103200000</v>
      </c>
      <c r="O936" s="2">
        <v>129600000</v>
      </c>
      <c r="P936" s="1">
        <v>1.0454547999999999</v>
      </c>
      <c r="Q936" s="1">
        <v>1.0117556999999999</v>
      </c>
      <c r="R936" s="1">
        <v>1523649</v>
      </c>
      <c r="S936" s="1">
        <v>1.1755689999999999E-2</v>
      </c>
      <c r="T936" s="1">
        <v>1.2284495</v>
      </c>
      <c r="U936" s="1">
        <v>133.61107999999999</v>
      </c>
      <c r="V936" s="1">
        <v>15.075619</v>
      </c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x14ac:dyDescent="0.25">
      <c r="A937" s="1" t="s">
        <v>42</v>
      </c>
      <c r="B937" s="1" t="s">
        <v>23</v>
      </c>
      <c r="C937" s="1" t="s">
        <v>145</v>
      </c>
      <c r="D937" s="1" t="s">
        <v>146</v>
      </c>
      <c r="E937" s="1">
        <v>2016</v>
      </c>
      <c r="F937" s="1">
        <v>47</v>
      </c>
      <c r="G937" s="1">
        <v>0</v>
      </c>
      <c r="H937" s="1"/>
      <c r="I937" s="1">
        <v>0</v>
      </c>
      <c r="J937" s="1">
        <v>5082608</v>
      </c>
      <c r="K937" s="1">
        <v>7.1118041999999999</v>
      </c>
      <c r="L937" s="2">
        <v>116300000</v>
      </c>
      <c r="M937" s="2">
        <v>140800000</v>
      </c>
      <c r="N937" s="2">
        <v>111500000</v>
      </c>
      <c r="O937" s="2">
        <v>132900000</v>
      </c>
      <c r="P937" s="1">
        <v>1.0431364999999999</v>
      </c>
      <c r="Q937" s="1">
        <v>1.0593208000000001</v>
      </c>
      <c r="R937" s="1">
        <v>7885034</v>
      </c>
      <c r="S937" s="1">
        <v>5.9320789999999998E-2</v>
      </c>
      <c r="T937" s="1">
        <v>1.391913</v>
      </c>
      <c r="U937" s="1">
        <v>120.14796</v>
      </c>
      <c r="V937" s="1">
        <v>14.20133</v>
      </c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x14ac:dyDescent="0.25">
      <c r="A938" s="1" t="s">
        <v>42</v>
      </c>
      <c r="B938" s="1" t="s">
        <v>23</v>
      </c>
      <c r="C938" s="1" t="s">
        <v>145</v>
      </c>
      <c r="D938" s="1" t="s">
        <v>146</v>
      </c>
      <c r="E938" s="1">
        <v>2017</v>
      </c>
      <c r="F938" s="1">
        <v>47</v>
      </c>
      <c r="G938" s="1">
        <v>0</v>
      </c>
      <c r="H938" s="1"/>
      <c r="I938" s="1">
        <v>0</v>
      </c>
      <c r="J938" s="1">
        <v>5613622</v>
      </c>
      <c r="K938" s="1">
        <v>7.2816073000000001</v>
      </c>
      <c r="L938" s="2">
        <v>133800000</v>
      </c>
      <c r="M938" s="2">
        <v>164000000</v>
      </c>
      <c r="N938" s="2">
        <v>115000000</v>
      </c>
      <c r="O938" s="2">
        <v>137600000</v>
      </c>
      <c r="P938" s="1">
        <v>1.1634437</v>
      </c>
      <c r="Q938" s="1">
        <v>1.1922234</v>
      </c>
      <c r="R938" s="1">
        <v>26448223</v>
      </c>
      <c r="S938" s="1">
        <v>0.19222344</v>
      </c>
      <c r="T938" s="1">
        <v>1.3469362</v>
      </c>
      <c r="U938" s="1">
        <v>101.83710000000001</v>
      </c>
      <c r="V938" s="1">
        <v>15.510512</v>
      </c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x14ac:dyDescent="0.25">
      <c r="A939" s="1" t="s">
        <v>42</v>
      </c>
      <c r="B939" s="1" t="s">
        <v>23</v>
      </c>
      <c r="C939" s="1" t="s">
        <v>145</v>
      </c>
      <c r="D939" s="1" t="s">
        <v>146</v>
      </c>
      <c r="E939" s="1">
        <v>2018</v>
      </c>
      <c r="F939" s="1">
        <v>47</v>
      </c>
      <c r="G939" s="1">
        <v>0</v>
      </c>
      <c r="H939" s="1"/>
      <c r="I939" s="1">
        <v>0</v>
      </c>
      <c r="J939" s="1">
        <v>5944594</v>
      </c>
      <c r="K939" s="1">
        <v>8.6836795000000002</v>
      </c>
      <c r="L939" s="2">
        <v>148500000</v>
      </c>
      <c r="M939" s="2">
        <v>195600000</v>
      </c>
      <c r="N939" s="2">
        <v>120500000</v>
      </c>
      <c r="O939" s="2">
        <v>142400000</v>
      </c>
      <c r="P939" s="1">
        <v>1.2323054</v>
      </c>
      <c r="Q939" s="1">
        <v>1.3736771000000001</v>
      </c>
      <c r="R939" s="1">
        <v>53219399</v>
      </c>
      <c r="S939" s="1">
        <v>0.37367710999999998</v>
      </c>
      <c r="T939" s="1">
        <v>1.5786712000000001</v>
      </c>
      <c r="U939" s="1">
        <v>93.199804999999998</v>
      </c>
      <c r="V939" s="1">
        <v>9.9595410999999991</v>
      </c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x14ac:dyDescent="0.25">
      <c r="A940" s="1" t="s">
        <v>42</v>
      </c>
      <c r="B940" s="1" t="s">
        <v>23</v>
      </c>
      <c r="C940" s="1" t="s">
        <v>145</v>
      </c>
      <c r="D940" s="1" t="s">
        <v>146</v>
      </c>
      <c r="E940" s="1">
        <v>2019</v>
      </c>
      <c r="F940" s="1">
        <v>47</v>
      </c>
      <c r="G940" s="1">
        <v>0</v>
      </c>
      <c r="H940" s="1"/>
      <c r="I940" s="1">
        <v>0</v>
      </c>
      <c r="J940" s="1">
        <v>6544459</v>
      </c>
      <c r="K940" s="1">
        <v>8.5935082999999999</v>
      </c>
      <c r="L940" s="2">
        <v>165900000</v>
      </c>
      <c r="M940" s="2">
        <v>270900000</v>
      </c>
      <c r="N940" s="2">
        <v>121300000</v>
      </c>
      <c r="O940" s="2">
        <v>142700000</v>
      </c>
      <c r="P940" s="1">
        <v>1.3678524999999999</v>
      </c>
      <c r="Q940" s="1">
        <v>1.8987335999999999</v>
      </c>
      <c r="R940" s="2">
        <v>128200000</v>
      </c>
      <c r="S940" s="1">
        <v>0.89873356999999998</v>
      </c>
      <c r="T940" s="1">
        <v>2.0569804</v>
      </c>
      <c r="U940" s="1">
        <v>81.179361</v>
      </c>
      <c r="V940" s="1">
        <v>10.28661</v>
      </c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x14ac:dyDescent="0.25">
      <c r="A941" s="1" t="s">
        <v>42</v>
      </c>
      <c r="B941" s="1" t="s">
        <v>23</v>
      </c>
      <c r="C941" s="1" t="s">
        <v>145</v>
      </c>
      <c r="D941" s="1" t="s">
        <v>146</v>
      </c>
      <c r="E941" s="1">
        <v>2020</v>
      </c>
      <c r="F941" s="1">
        <v>47</v>
      </c>
      <c r="G941" s="1">
        <v>0</v>
      </c>
      <c r="H941" s="1"/>
      <c r="I941" s="1">
        <v>0</v>
      </c>
      <c r="J941" s="1">
        <v>6902536</v>
      </c>
      <c r="K941" s="1">
        <v>8.1306589000000002</v>
      </c>
      <c r="L941" s="2">
        <v>173600000</v>
      </c>
      <c r="M941" s="2">
        <v>259800000</v>
      </c>
      <c r="N941" s="2">
        <v>138700000</v>
      </c>
      <c r="O941" s="2">
        <v>143300000</v>
      </c>
      <c r="P941" s="1">
        <v>1.2517148</v>
      </c>
      <c r="Q941" s="1">
        <v>1.8127538000000001</v>
      </c>
      <c r="R941" s="2">
        <v>116500000</v>
      </c>
      <c r="S941" s="1">
        <v>0.81275379999999997</v>
      </c>
      <c r="T941" s="1">
        <v>2.0828207999999999</v>
      </c>
      <c r="U941" s="1">
        <v>64.579887999999997</v>
      </c>
      <c r="V941" s="1">
        <v>13.801633000000001</v>
      </c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x14ac:dyDescent="0.25">
      <c r="A942" s="1" t="s">
        <v>147</v>
      </c>
      <c r="B942" s="1" t="s">
        <v>33</v>
      </c>
      <c r="C942" s="1" t="s">
        <v>148</v>
      </c>
      <c r="D942" s="1" t="s">
        <v>149</v>
      </c>
      <c r="E942" s="1">
        <v>2001</v>
      </c>
      <c r="F942" s="1">
        <v>15</v>
      </c>
      <c r="G942" s="1">
        <v>0</v>
      </c>
      <c r="H942" s="1"/>
      <c r="I942" s="1">
        <v>0</v>
      </c>
      <c r="J942" s="1">
        <v>6267395</v>
      </c>
      <c r="K942" s="1">
        <v>11.829827</v>
      </c>
      <c r="L942" s="2">
        <v>132700000</v>
      </c>
      <c r="M942" s="2">
        <v>206700000</v>
      </c>
      <c r="N942" s="1">
        <v>71556200</v>
      </c>
      <c r="O942" s="2">
        <v>101300000</v>
      </c>
      <c r="P942" s="1">
        <v>1.8541245</v>
      </c>
      <c r="Q942" s="1">
        <v>2.0400356999999998</v>
      </c>
      <c r="R942" s="2">
        <v>105400000</v>
      </c>
      <c r="S942" s="1">
        <v>1.0400357</v>
      </c>
      <c r="T942" s="1">
        <v>0.89039372999999999</v>
      </c>
      <c r="U942" s="1">
        <v>58.278551</v>
      </c>
      <c r="V942" s="1">
        <v>3.5868012</v>
      </c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x14ac:dyDescent="0.25">
      <c r="A943" s="1" t="s">
        <v>147</v>
      </c>
      <c r="B943" s="1" t="s">
        <v>33</v>
      </c>
      <c r="C943" s="1" t="s">
        <v>148</v>
      </c>
      <c r="D943" s="1" t="s">
        <v>149</v>
      </c>
      <c r="E943" s="1">
        <v>2002</v>
      </c>
      <c r="F943" s="1">
        <v>15</v>
      </c>
      <c r="G943" s="1">
        <v>0</v>
      </c>
      <c r="H943" s="1"/>
      <c r="I943" s="1">
        <v>0</v>
      </c>
      <c r="J943" s="1">
        <v>6172065</v>
      </c>
      <c r="K943" s="1">
        <v>14.622092</v>
      </c>
      <c r="L943" s="2">
        <v>138300000</v>
      </c>
      <c r="M943" s="2">
        <v>174600000</v>
      </c>
      <c r="N943" s="1">
        <v>79524500</v>
      </c>
      <c r="O943" s="2">
        <v>145800000</v>
      </c>
      <c r="P943" s="1">
        <v>1.7391734999999999</v>
      </c>
      <c r="Q943" s="1">
        <v>1.1980816000000001</v>
      </c>
      <c r="R943" s="1">
        <v>28874372</v>
      </c>
      <c r="S943" s="1">
        <v>0.19808160999999999</v>
      </c>
      <c r="T943" s="1">
        <v>0.67479918000000005</v>
      </c>
      <c r="U943" s="1">
        <v>170.48525000000001</v>
      </c>
      <c r="V943" s="1">
        <v>10.996627999999999</v>
      </c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x14ac:dyDescent="0.25">
      <c r="A944" s="1" t="s">
        <v>147</v>
      </c>
      <c r="B944" s="1" t="s">
        <v>33</v>
      </c>
      <c r="C944" s="1" t="s">
        <v>148</v>
      </c>
      <c r="D944" s="1" t="s">
        <v>149</v>
      </c>
      <c r="E944" s="1">
        <v>2003</v>
      </c>
      <c r="F944" s="1">
        <v>15</v>
      </c>
      <c r="G944" s="1">
        <v>0</v>
      </c>
      <c r="H944" s="1"/>
      <c r="I944" s="1">
        <v>0</v>
      </c>
      <c r="J944" s="1">
        <v>6813148</v>
      </c>
      <c r="K944" s="1">
        <v>11.779797</v>
      </c>
      <c r="L944" s="2">
        <v>153600000</v>
      </c>
      <c r="M944" s="2">
        <v>193900000</v>
      </c>
      <c r="N944" s="2">
        <v>100400000</v>
      </c>
      <c r="O944" s="2">
        <v>184700000</v>
      </c>
      <c r="P944" s="1">
        <v>1.5292142</v>
      </c>
      <c r="Q944" s="1">
        <v>1.0498763</v>
      </c>
      <c r="R944" s="1">
        <v>9210282</v>
      </c>
      <c r="S944" s="1">
        <v>4.9876259999999999E-2</v>
      </c>
      <c r="T944" s="1">
        <v>0.4898401</v>
      </c>
      <c r="U944" s="1">
        <v>161.26544000000001</v>
      </c>
      <c r="V944" s="1">
        <v>8.5828024000000003</v>
      </c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x14ac:dyDescent="0.25">
      <c r="A945" s="1" t="s">
        <v>147</v>
      </c>
      <c r="B945" s="1" t="s">
        <v>33</v>
      </c>
      <c r="C945" s="1" t="s">
        <v>148</v>
      </c>
      <c r="D945" s="1" t="s">
        <v>149</v>
      </c>
      <c r="E945" s="1">
        <v>2004</v>
      </c>
      <c r="F945" s="1">
        <v>15</v>
      </c>
      <c r="G945" s="1">
        <v>0</v>
      </c>
      <c r="H945" s="1"/>
      <c r="I945" s="1">
        <v>0</v>
      </c>
      <c r="J945" s="1">
        <v>7661532</v>
      </c>
      <c r="K945" s="1">
        <v>12.212323</v>
      </c>
      <c r="L945" s="2">
        <v>173900000</v>
      </c>
      <c r="M945" s="2">
        <v>220700000</v>
      </c>
      <c r="N945" s="2">
        <v>100500000</v>
      </c>
      <c r="O945" s="2">
        <v>185400000</v>
      </c>
      <c r="P945" s="1">
        <v>1.7296241000000001</v>
      </c>
      <c r="Q945" s="1">
        <v>1.1906104</v>
      </c>
      <c r="R945" s="1">
        <v>35338087</v>
      </c>
      <c r="S945" s="1">
        <v>0.19061040000000001</v>
      </c>
      <c r="T945" s="1">
        <v>0.57226575999999996</v>
      </c>
      <c r="U945" s="1">
        <v>148.01387</v>
      </c>
      <c r="V945" s="1">
        <v>2.8969581999999998</v>
      </c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x14ac:dyDescent="0.25">
      <c r="A946" s="1" t="s">
        <v>147</v>
      </c>
      <c r="B946" s="1" t="s">
        <v>33</v>
      </c>
      <c r="C946" s="1" t="s">
        <v>148</v>
      </c>
      <c r="D946" s="1" t="s">
        <v>149</v>
      </c>
      <c r="E946" s="1">
        <v>2005</v>
      </c>
      <c r="F946" s="1">
        <v>15</v>
      </c>
      <c r="G946" s="1">
        <v>0</v>
      </c>
      <c r="H946" s="1"/>
      <c r="I946" s="1">
        <v>0</v>
      </c>
      <c r="J946" s="1">
        <v>8623907</v>
      </c>
      <c r="K946" s="1">
        <v>10.785541</v>
      </c>
      <c r="L946" s="2">
        <v>180900000</v>
      </c>
      <c r="M946" s="2">
        <v>230900000</v>
      </c>
      <c r="N946" s="2">
        <v>110600000</v>
      </c>
      <c r="O946" s="2">
        <v>197600000</v>
      </c>
      <c r="P946" s="1">
        <v>1.6359889999999999</v>
      </c>
      <c r="Q946" s="1">
        <v>1.1682444000000001</v>
      </c>
      <c r="R946" s="1">
        <v>33248344</v>
      </c>
      <c r="S946" s="1">
        <v>0.16824439999999999</v>
      </c>
      <c r="T946" s="1">
        <v>0.56411363999999997</v>
      </c>
      <c r="U946" s="1">
        <v>143.68296000000001</v>
      </c>
      <c r="V946" s="1">
        <v>2.4842338000000002</v>
      </c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x14ac:dyDescent="0.25">
      <c r="A947" s="1" t="s">
        <v>147</v>
      </c>
      <c r="B947" s="1" t="s">
        <v>33</v>
      </c>
      <c r="C947" s="1" t="s">
        <v>148</v>
      </c>
      <c r="D947" s="1" t="s">
        <v>149</v>
      </c>
      <c r="E947" s="1">
        <v>2006</v>
      </c>
      <c r="F947" s="1">
        <v>15</v>
      </c>
      <c r="G947" s="1">
        <v>0</v>
      </c>
      <c r="H947" s="1"/>
      <c r="I947" s="1">
        <v>0</v>
      </c>
      <c r="J947" s="1">
        <v>8973410</v>
      </c>
      <c r="K947" s="1">
        <v>10.697817000000001</v>
      </c>
      <c r="L947" s="2">
        <v>184800000</v>
      </c>
      <c r="M947" s="2">
        <v>238800000</v>
      </c>
      <c r="N947" s="2">
        <v>109000000</v>
      </c>
      <c r="O947" s="2">
        <v>191500000</v>
      </c>
      <c r="P947" s="1">
        <v>1.6948311</v>
      </c>
      <c r="Q947" s="1">
        <v>1.2469625</v>
      </c>
      <c r="R947" s="1">
        <v>47291552</v>
      </c>
      <c r="S947" s="1">
        <v>0.24696251</v>
      </c>
      <c r="T947" s="1">
        <v>0.59570785000000004</v>
      </c>
      <c r="U947" s="1">
        <v>156.53824</v>
      </c>
      <c r="V947" s="1">
        <v>2.6541570999999999</v>
      </c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x14ac:dyDescent="0.25">
      <c r="A948" s="1" t="s">
        <v>147</v>
      </c>
      <c r="B948" s="1" t="s">
        <v>33</v>
      </c>
      <c r="C948" s="1" t="s">
        <v>148</v>
      </c>
      <c r="D948" s="1" t="s">
        <v>149</v>
      </c>
      <c r="E948" s="1">
        <v>2007</v>
      </c>
      <c r="F948" s="1">
        <v>15</v>
      </c>
      <c r="G948" s="1">
        <v>0</v>
      </c>
      <c r="H948" s="1"/>
      <c r="I948" s="1">
        <v>0</v>
      </c>
      <c r="J948" s="1">
        <v>9038174</v>
      </c>
      <c r="K948" s="1">
        <v>10.774666</v>
      </c>
      <c r="L948" s="2">
        <v>196000000</v>
      </c>
      <c r="M948" s="2">
        <v>252200000</v>
      </c>
      <c r="N948" s="2">
        <v>126400000</v>
      </c>
      <c r="O948" s="2">
        <v>217600000</v>
      </c>
      <c r="P948" s="1">
        <v>1.5507306000000001</v>
      </c>
      <c r="Q948" s="1">
        <v>1.1590716999999999</v>
      </c>
      <c r="R948" s="1">
        <v>34618339</v>
      </c>
      <c r="S948" s="1">
        <v>0.15907172999999999</v>
      </c>
      <c r="T948" s="1">
        <v>0.63931567</v>
      </c>
      <c r="U948" s="1">
        <v>168.46422999999999</v>
      </c>
      <c r="V948" s="1">
        <v>2.3965640000000001</v>
      </c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x14ac:dyDescent="0.25">
      <c r="A949" s="1" t="s">
        <v>147</v>
      </c>
      <c r="B949" s="1" t="s">
        <v>33</v>
      </c>
      <c r="C949" s="1" t="s">
        <v>148</v>
      </c>
      <c r="D949" s="1" t="s">
        <v>149</v>
      </c>
      <c r="E949" s="1">
        <v>2008</v>
      </c>
      <c r="F949" s="1">
        <v>15</v>
      </c>
      <c r="G949" s="1">
        <v>0</v>
      </c>
      <c r="H949" s="1"/>
      <c r="I949" s="1">
        <v>0</v>
      </c>
      <c r="J949" s="1">
        <v>8704466</v>
      </c>
      <c r="K949" s="1">
        <v>11.181091</v>
      </c>
      <c r="L949" s="2">
        <v>198100000</v>
      </c>
      <c r="M949" s="2">
        <v>247900000</v>
      </c>
      <c r="N949" s="2">
        <v>128200000</v>
      </c>
      <c r="O949" s="2">
        <v>281500000</v>
      </c>
      <c r="P949" s="1">
        <v>1.5451786999999999</v>
      </c>
      <c r="Q949" s="1">
        <v>0.88073440000000003</v>
      </c>
      <c r="R949" s="1">
        <v>-33575534</v>
      </c>
      <c r="S949" s="1">
        <v>-0.1192656</v>
      </c>
      <c r="T949" s="1">
        <v>0.52653589000000001</v>
      </c>
      <c r="U949" s="1">
        <v>206.36845</v>
      </c>
      <c r="V949" s="1">
        <v>7.5025287000000001</v>
      </c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x14ac:dyDescent="0.25">
      <c r="A950" s="1" t="s">
        <v>147</v>
      </c>
      <c r="B950" s="1" t="s">
        <v>33</v>
      </c>
      <c r="C950" s="1" t="s">
        <v>148</v>
      </c>
      <c r="D950" s="1" t="s">
        <v>149</v>
      </c>
      <c r="E950" s="1">
        <v>2009</v>
      </c>
      <c r="F950" s="1">
        <v>15</v>
      </c>
      <c r="G950" s="1">
        <v>0</v>
      </c>
      <c r="H950" s="1"/>
      <c r="I950" s="1">
        <v>0</v>
      </c>
      <c r="J950" s="1">
        <v>8767243</v>
      </c>
      <c r="K950" s="1">
        <v>12.110201</v>
      </c>
      <c r="L950" s="2">
        <v>204600000</v>
      </c>
      <c r="M950" s="2">
        <v>286000000</v>
      </c>
      <c r="N950" s="2">
        <v>171800000</v>
      </c>
      <c r="O950" s="2">
        <v>243200000</v>
      </c>
      <c r="P950" s="1">
        <v>1.1911004999999999</v>
      </c>
      <c r="Q950" s="1">
        <v>1.1762535000000001</v>
      </c>
      <c r="R950" s="1">
        <v>42859424</v>
      </c>
      <c r="S950" s="1">
        <v>0.17625346</v>
      </c>
      <c r="T950" s="1">
        <v>0.38596656000000001</v>
      </c>
      <c r="U950" s="1">
        <v>179.96044000000001</v>
      </c>
      <c r="V950" s="1">
        <v>20.844833000000001</v>
      </c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x14ac:dyDescent="0.25">
      <c r="A951" s="1" t="s">
        <v>147</v>
      </c>
      <c r="B951" s="1" t="s">
        <v>33</v>
      </c>
      <c r="C951" s="1" t="s">
        <v>148</v>
      </c>
      <c r="D951" s="1" t="s">
        <v>149</v>
      </c>
      <c r="E951" s="1">
        <v>2010</v>
      </c>
      <c r="F951" s="1">
        <v>15</v>
      </c>
      <c r="G951" s="1">
        <v>0</v>
      </c>
      <c r="H951" s="1"/>
      <c r="I951" s="1">
        <v>0</v>
      </c>
      <c r="J951" s="1">
        <v>9035544</v>
      </c>
      <c r="K951" s="1">
        <v>13.34878</v>
      </c>
      <c r="L951" s="2">
        <v>225900000</v>
      </c>
      <c r="M951" s="2">
        <v>276100000</v>
      </c>
      <c r="N951" s="2">
        <v>173200000</v>
      </c>
      <c r="O951" s="2">
        <v>277500000</v>
      </c>
      <c r="P951" s="1">
        <v>1.3044739000000001</v>
      </c>
      <c r="Q951" s="1">
        <v>0.99515293999999999</v>
      </c>
      <c r="R951" s="1">
        <v>-1344862</v>
      </c>
      <c r="S951" s="1">
        <v>-4.8470600000000003E-3</v>
      </c>
      <c r="T951" s="1">
        <v>0.38707656000000001</v>
      </c>
      <c r="U951" s="1">
        <v>175.22047000000001</v>
      </c>
      <c r="V951" s="1">
        <v>27.054978999999999</v>
      </c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x14ac:dyDescent="0.25">
      <c r="A952" s="1" t="s">
        <v>147</v>
      </c>
      <c r="B952" s="1" t="s">
        <v>33</v>
      </c>
      <c r="C952" s="1" t="s">
        <v>148</v>
      </c>
      <c r="D952" s="1" t="s">
        <v>149</v>
      </c>
      <c r="E952" s="1">
        <v>2011</v>
      </c>
      <c r="F952" s="1">
        <v>15</v>
      </c>
      <c r="G952" s="1">
        <v>0</v>
      </c>
      <c r="H952" s="1"/>
      <c r="I952" s="1">
        <v>0</v>
      </c>
      <c r="J952" s="1">
        <v>9361963</v>
      </c>
      <c r="K952" s="1">
        <v>13.367122999999999</v>
      </c>
      <c r="L952" s="2">
        <v>228800000</v>
      </c>
      <c r="M952" s="2">
        <v>277800000</v>
      </c>
      <c r="N952" s="2">
        <v>204300000</v>
      </c>
      <c r="O952" s="2">
        <v>314800000</v>
      </c>
      <c r="P952" s="1">
        <v>1.1197383000000001</v>
      </c>
      <c r="Q952" s="1">
        <v>0.88257613000000001</v>
      </c>
      <c r="R952" s="1">
        <v>-36961253</v>
      </c>
      <c r="S952" s="1">
        <v>-0.11742387</v>
      </c>
      <c r="T952" s="1">
        <v>0.1853427</v>
      </c>
      <c r="U952" s="1">
        <v>148.20111</v>
      </c>
      <c r="V952" s="1">
        <v>20.393308000000001</v>
      </c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x14ac:dyDescent="0.25">
      <c r="A953" s="1" t="s">
        <v>147</v>
      </c>
      <c r="B953" s="1" t="s">
        <v>33</v>
      </c>
      <c r="C953" s="1" t="s">
        <v>148</v>
      </c>
      <c r="D953" s="1" t="s">
        <v>149</v>
      </c>
      <c r="E953" s="1">
        <v>2012</v>
      </c>
      <c r="F953" s="1">
        <v>15</v>
      </c>
      <c r="G953" s="1">
        <v>0</v>
      </c>
      <c r="H953" s="1"/>
      <c r="I953" s="1">
        <v>0</v>
      </c>
      <c r="J953" s="1">
        <v>9788155</v>
      </c>
      <c r="K953" s="1">
        <v>12.792540000000001</v>
      </c>
      <c r="L953" s="2">
        <v>229200000</v>
      </c>
      <c r="M953" s="2">
        <v>289600000</v>
      </c>
      <c r="N953" s="2">
        <v>220600000</v>
      </c>
      <c r="O953" s="2">
        <v>272600000</v>
      </c>
      <c r="P953" s="1">
        <v>1.0390302</v>
      </c>
      <c r="Q953" s="1">
        <v>1.0624952999999999</v>
      </c>
      <c r="R953" s="1">
        <v>17034055</v>
      </c>
      <c r="S953" s="1">
        <v>6.2495259999999997E-2</v>
      </c>
      <c r="T953" s="1">
        <v>0.40512081999999999</v>
      </c>
      <c r="U953" s="1">
        <v>127.86599</v>
      </c>
      <c r="V953" s="1">
        <v>16.69755</v>
      </c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x14ac:dyDescent="0.25">
      <c r="A954" s="1" t="s">
        <v>147</v>
      </c>
      <c r="B954" s="1" t="s">
        <v>33</v>
      </c>
      <c r="C954" s="1" t="s">
        <v>148</v>
      </c>
      <c r="D954" s="1" t="s">
        <v>149</v>
      </c>
      <c r="E954" s="1">
        <v>2013</v>
      </c>
      <c r="F954" s="1">
        <v>15</v>
      </c>
      <c r="G954" s="1">
        <v>0</v>
      </c>
      <c r="H954" s="1"/>
      <c r="I954" s="1">
        <v>0</v>
      </c>
      <c r="J954" s="1">
        <v>10197696</v>
      </c>
      <c r="K954" s="1">
        <v>13.389514</v>
      </c>
      <c r="L954" s="2">
        <v>244900000</v>
      </c>
      <c r="M954" s="2">
        <v>322500000</v>
      </c>
      <c r="N954" s="2">
        <v>210600000</v>
      </c>
      <c r="O954" s="2">
        <v>264300000</v>
      </c>
      <c r="P954" s="1">
        <v>1.1630681</v>
      </c>
      <c r="Q954" s="1">
        <v>1.2202019</v>
      </c>
      <c r="R954" s="1">
        <v>58195216</v>
      </c>
      <c r="S954" s="1">
        <v>0.22020192999999999</v>
      </c>
      <c r="T954" s="1">
        <v>0.51049986000000003</v>
      </c>
      <c r="U954" s="1">
        <v>125.29279</v>
      </c>
      <c r="V954" s="1">
        <v>17.281545999999999</v>
      </c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x14ac:dyDescent="0.25">
      <c r="A955" s="1" t="s">
        <v>147</v>
      </c>
      <c r="B955" s="1" t="s">
        <v>33</v>
      </c>
      <c r="C955" s="1" t="s">
        <v>148</v>
      </c>
      <c r="D955" s="1" t="s">
        <v>149</v>
      </c>
      <c r="E955" s="1">
        <v>2014</v>
      </c>
      <c r="F955" s="1">
        <v>15</v>
      </c>
      <c r="G955" s="1">
        <v>0</v>
      </c>
      <c r="H955" s="1"/>
      <c r="I955" s="1">
        <v>0</v>
      </c>
      <c r="J955" s="1">
        <v>10458353</v>
      </c>
      <c r="K955" s="1">
        <v>11.261028</v>
      </c>
      <c r="L955" s="2">
        <v>233000000</v>
      </c>
      <c r="M955" s="2">
        <v>289200000</v>
      </c>
      <c r="N955" s="2">
        <v>211500000</v>
      </c>
      <c r="O955" s="2">
        <v>261600000</v>
      </c>
      <c r="P955" s="1">
        <v>1.1016511</v>
      </c>
      <c r="Q955" s="1">
        <v>1.1053373</v>
      </c>
      <c r="R955" s="1">
        <v>27557618</v>
      </c>
      <c r="S955" s="1">
        <v>0.10533731</v>
      </c>
      <c r="T955" s="1">
        <v>0.57503914</v>
      </c>
      <c r="U955" s="1">
        <v>115.83208</v>
      </c>
      <c r="V955" s="1">
        <v>17.171289000000002</v>
      </c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x14ac:dyDescent="0.25">
      <c r="A956" s="1" t="s">
        <v>147</v>
      </c>
      <c r="B956" s="1" t="s">
        <v>33</v>
      </c>
      <c r="C956" s="1" t="s">
        <v>148</v>
      </c>
      <c r="D956" s="1" t="s">
        <v>149</v>
      </c>
      <c r="E956" s="1">
        <v>2015</v>
      </c>
      <c r="F956" s="1">
        <v>15</v>
      </c>
      <c r="G956" s="1">
        <v>0</v>
      </c>
      <c r="H956" s="1"/>
      <c r="I956" s="1">
        <v>0</v>
      </c>
      <c r="J956" s="1">
        <v>11495977</v>
      </c>
      <c r="K956" s="1">
        <v>13.318638</v>
      </c>
      <c r="L956" s="2">
        <v>287400000</v>
      </c>
      <c r="M956" s="2">
        <v>337900000</v>
      </c>
      <c r="N956" s="2">
        <v>220000000</v>
      </c>
      <c r="O956" s="2">
        <v>262500000</v>
      </c>
      <c r="P956" s="1">
        <v>1.3061913000000001</v>
      </c>
      <c r="Q956" s="1">
        <v>1.2872661999999999</v>
      </c>
      <c r="R956" s="1">
        <v>75412813</v>
      </c>
      <c r="S956" s="1">
        <v>0.28726620000000003</v>
      </c>
      <c r="T956" s="1">
        <v>0.61909886000000003</v>
      </c>
      <c r="U956" s="1">
        <v>93.363650000000007</v>
      </c>
      <c r="V956" s="1">
        <v>12.367834999999999</v>
      </c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x14ac:dyDescent="0.25">
      <c r="A957" s="1" t="s">
        <v>147</v>
      </c>
      <c r="B957" s="1" t="s">
        <v>33</v>
      </c>
      <c r="C957" s="1" t="s">
        <v>148</v>
      </c>
      <c r="D957" s="1" t="s">
        <v>149</v>
      </c>
      <c r="E957" s="1">
        <v>2016</v>
      </c>
      <c r="F957" s="1">
        <v>15</v>
      </c>
      <c r="G957" s="1">
        <v>0</v>
      </c>
      <c r="H957" s="1"/>
      <c r="I957" s="1">
        <v>0</v>
      </c>
      <c r="J957" s="1">
        <v>11767262</v>
      </c>
      <c r="K957" s="1">
        <v>13.437528</v>
      </c>
      <c r="L957" s="2">
        <v>306700000</v>
      </c>
      <c r="M957" s="2">
        <v>344700000</v>
      </c>
      <c r="N957" s="2">
        <v>217900000</v>
      </c>
      <c r="O957" s="2">
        <v>261800000</v>
      </c>
      <c r="P957" s="1">
        <v>1.4074241000000001</v>
      </c>
      <c r="Q957" s="1">
        <v>1.3164852</v>
      </c>
      <c r="R957" s="1">
        <v>82858138</v>
      </c>
      <c r="S957" s="1">
        <v>0.31648521000000002</v>
      </c>
      <c r="T957" s="1">
        <v>0.69338303000000001</v>
      </c>
      <c r="U957" s="1">
        <v>86.372399999999999</v>
      </c>
      <c r="V957" s="1">
        <v>12.817997999999999</v>
      </c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x14ac:dyDescent="0.25">
      <c r="A958" s="1" t="s">
        <v>147</v>
      </c>
      <c r="B958" s="1" t="s">
        <v>33</v>
      </c>
      <c r="C958" s="1" t="s">
        <v>148</v>
      </c>
      <c r="D958" s="1" t="s">
        <v>149</v>
      </c>
      <c r="E958" s="1">
        <v>2017</v>
      </c>
      <c r="F958" s="1">
        <v>15</v>
      </c>
      <c r="G958" s="1">
        <v>0</v>
      </c>
      <c r="H958" s="1"/>
      <c r="I958" s="1">
        <v>0</v>
      </c>
      <c r="J958" s="1">
        <v>11946400</v>
      </c>
      <c r="K958" s="1">
        <v>13.43446</v>
      </c>
      <c r="L958" s="2">
        <v>312900000</v>
      </c>
      <c r="M958" s="2">
        <v>370000000</v>
      </c>
      <c r="N958" s="2">
        <v>231200000</v>
      </c>
      <c r="O958" s="2">
        <v>274000000</v>
      </c>
      <c r="P958" s="1">
        <v>1.3532804</v>
      </c>
      <c r="Q958" s="1">
        <v>1.3506123999999999</v>
      </c>
      <c r="R958" s="1">
        <v>96052307</v>
      </c>
      <c r="S958" s="1">
        <v>0.35061235000000002</v>
      </c>
      <c r="T958" s="1">
        <v>0.76853662</v>
      </c>
      <c r="U958" s="1">
        <v>85.574747000000002</v>
      </c>
      <c r="V958" s="1">
        <v>13.614815999999999</v>
      </c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x14ac:dyDescent="0.25">
      <c r="A959" s="1" t="s">
        <v>147</v>
      </c>
      <c r="B959" s="1" t="s">
        <v>33</v>
      </c>
      <c r="C959" s="1" t="s">
        <v>148</v>
      </c>
      <c r="D959" s="1" t="s">
        <v>149</v>
      </c>
      <c r="E959" s="1">
        <v>2018</v>
      </c>
      <c r="F959" s="1">
        <v>15</v>
      </c>
      <c r="G959" s="1">
        <v>0</v>
      </c>
      <c r="H959" s="1"/>
      <c r="I959" s="1">
        <v>0</v>
      </c>
      <c r="J959" s="1">
        <v>11709855</v>
      </c>
      <c r="K959" s="1">
        <v>11.603680000000001</v>
      </c>
      <c r="L959" s="2">
        <v>290000000</v>
      </c>
      <c r="M959" s="2">
        <v>361900000</v>
      </c>
      <c r="N959" s="2">
        <v>228400000</v>
      </c>
      <c r="O959" s="2">
        <v>274200000</v>
      </c>
      <c r="P959" s="1">
        <v>1.2696448</v>
      </c>
      <c r="Q959" s="1">
        <v>1.3198749999999999</v>
      </c>
      <c r="R959" s="1">
        <v>87703205</v>
      </c>
      <c r="S959" s="1">
        <v>0.31987496999999998</v>
      </c>
      <c r="T959" s="1">
        <v>1.0493916999999999</v>
      </c>
      <c r="U959" s="1">
        <v>87.179799000000003</v>
      </c>
      <c r="V959" s="1">
        <v>13.91006</v>
      </c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x14ac:dyDescent="0.25">
      <c r="A960" s="1" t="s">
        <v>147</v>
      </c>
      <c r="B960" s="1" t="s">
        <v>33</v>
      </c>
      <c r="C960" s="1" t="s">
        <v>148</v>
      </c>
      <c r="D960" s="1" t="s">
        <v>149</v>
      </c>
      <c r="E960" s="1">
        <v>2019</v>
      </c>
      <c r="F960" s="1">
        <v>15</v>
      </c>
      <c r="G960" s="1">
        <v>0</v>
      </c>
      <c r="H960" s="1"/>
      <c r="I960" s="1">
        <v>0</v>
      </c>
      <c r="J960" s="1">
        <v>11949040</v>
      </c>
      <c r="K960" s="1">
        <v>11.491555999999999</v>
      </c>
      <c r="L960" s="2">
        <v>294900000</v>
      </c>
      <c r="M960" s="2">
        <v>352800000</v>
      </c>
      <c r="N960" s="2">
        <v>242400000</v>
      </c>
      <c r="O960" s="2">
        <v>288900000</v>
      </c>
      <c r="P960" s="1">
        <v>1.2165064999999999</v>
      </c>
      <c r="Q960" s="1">
        <v>1.2214407</v>
      </c>
      <c r="R960" s="1">
        <v>63965169</v>
      </c>
      <c r="S960" s="1">
        <v>0.22144074</v>
      </c>
      <c r="T960" s="1">
        <v>0.91500879000000002</v>
      </c>
      <c r="U960" s="1">
        <v>96.936266000000003</v>
      </c>
      <c r="V960" s="1">
        <v>14.221201000000001</v>
      </c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x14ac:dyDescent="0.25">
      <c r="A961" s="1" t="s">
        <v>147</v>
      </c>
      <c r="B961" s="1" t="s">
        <v>33</v>
      </c>
      <c r="C961" s="1" t="s">
        <v>148</v>
      </c>
      <c r="D961" s="1" t="s">
        <v>149</v>
      </c>
      <c r="E961" s="1">
        <v>2020</v>
      </c>
      <c r="F961" s="1">
        <v>15</v>
      </c>
      <c r="G961" s="1">
        <v>0</v>
      </c>
      <c r="H961" s="1"/>
      <c r="I961" s="1">
        <v>0</v>
      </c>
      <c r="J961" s="1">
        <v>3767537</v>
      </c>
      <c r="K961" s="1">
        <v>28.659866000000001</v>
      </c>
      <c r="L961" s="2">
        <v>177700000</v>
      </c>
      <c r="M961" s="2">
        <v>247900000</v>
      </c>
      <c r="N961" s="2">
        <v>215700000</v>
      </c>
      <c r="O961" s="2">
        <v>254600000</v>
      </c>
      <c r="P961" s="1">
        <v>0.82358566</v>
      </c>
      <c r="Q961" s="1">
        <v>0.97378180999999997</v>
      </c>
      <c r="R961" s="1">
        <v>-6675588</v>
      </c>
      <c r="S961" s="1">
        <v>-2.6218189999999999E-2</v>
      </c>
      <c r="T961" s="1">
        <v>1.2617031000000001</v>
      </c>
      <c r="U961" s="1">
        <v>301.59291999999999</v>
      </c>
      <c r="V961" s="1">
        <v>44.126353999999999</v>
      </c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x14ac:dyDescent="0.25">
      <c r="A962" s="1" t="s">
        <v>39</v>
      </c>
      <c r="B962" s="1" t="s">
        <v>23</v>
      </c>
      <c r="C962" s="1" t="s">
        <v>150</v>
      </c>
      <c r="D962" s="1" t="s">
        <v>151</v>
      </c>
      <c r="E962" s="1">
        <v>2001</v>
      </c>
      <c r="F962" s="1">
        <v>56</v>
      </c>
      <c r="G962" s="1">
        <v>0</v>
      </c>
      <c r="H962" s="1"/>
      <c r="I962" s="1">
        <v>0</v>
      </c>
      <c r="J962" s="1">
        <v>4021102</v>
      </c>
      <c r="K962" s="1">
        <v>6.1620965999999999</v>
      </c>
      <c r="L962" s="1">
        <v>67063436</v>
      </c>
      <c r="M962" s="1">
        <v>92295301</v>
      </c>
      <c r="N962" s="1">
        <v>42339763</v>
      </c>
      <c r="O962" s="1">
        <v>67766064</v>
      </c>
      <c r="P962" s="1">
        <v>1.5839350999999999</v>
      </c>
      <c r="Q962" s="1">
        <v>1.3619692999999999</v>
      </c>
      <c r="R962" s="1">
        <v>24529237</v>
      </c>
      <c r="S962" s="1">
        <v>0.36196932999999998</v>
      </c>
      <c r="T962" s="1">
        <v>5.3135852000000003</v>
      </c>
      <c r="U962" s="1">
        <v>52.778930000000003</v>
      </c>
      <c r="V962" s="1">
        <v>4.4878862000000002</v>
      </c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x14ac:dyDescent="0.25">
      <c r="A963" s="1" t="s">
        <v>39</v>
      </c>
      <c r="B963" s="1" t="s">
        <v>23</v>
      </c>
      <c r="C963" s="1" t="s">
        <v>150</v>
      </c>
      <c r="D963" s="1" t="s">
        <v>151</v>
      </c>
      <c r="E963" s="1">
        <v>2002</v>
      </c>
      <c r="F963" s="1">
        <v>56</v>
      </c>
      <c r="G963" s="1">
        <v>0</v>
      </c>
      <c r="H963" s="1"/>
      <c r="I963" s="1">
        <v>0</v>
      </c>
      <c r="J963" s="1">
        <v>4260514</v>
      </c>
      <c r="K963" s="1">
        <v>6.3874715999999996</v>
      </c>
      <c r="L963" s="1">
        <v>71763022</v>
      </c>
      <c r="M963" s="1">
        <v>95414778</v>
      </c>
      <c r="N963" s="1">
        <v>55198108</v>
      </c>
      <c r="O963" s="1">
        <v>81558993</v>
      </c>
      <c r="P963" s="1">
        <v>1.3000993000000001</v>
      </c>
      <c r="Q963" s="1">
        <v>1.1698866999999999</v>
      </c>
      <c r="R963" s="1">
        <v>13855785</v>
      </c>
      <c r="S963" s="1">
        <v>0.16988665999999999</v>
      </c>
      <c r="T963" s="1">
        <v>4.4355992000000004</v>
      </c>
      <c r="U963" s="1">
        <v>48.761561</v>
      </c>
      <c r="V963" s="1">
        <v>3.7684555999999998</v>
      </c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x14ac:dyDescent="0.25">
      <c r="A964" s="1" t="s">
        <v>39</v>
      </c>
      <c r="B964" s="1" t="s">
        <v>23</v>
      </c>
      <c r="C964" s="1" t="s">
        <v>150</v>
      </c>
      <c r="D964" s="1" t="s">
        <v>151</v>
      </c>
      <c r="E964" s="1">
        <v>2003</v>
      </c>
      <c r="F964" s="1">
        <v>56</v>
      </c>
      <c r="G964" s="1">
        <v>0</v>
      </c>
      <c r="H964" s="1"/>
      <c r="I964" s="1">
        <v>0</v>
      </c>
      <c r="J964" s="1">
        <v>4390847</v>
      </c>
      <c r="K964" s="1">
        <v>5.6666107999999999</v>
      </c>
      <c r="L964" s="1">
        <v>75838106</v>
      </c>
      <c r="M964" s="2">
        <v>105000000</v>
      </c>
      <c r="N964" s="1">
        <v>60753009</v>
      </c>
      <c r="O964" s="1">
        <v>87186228</v>
      </c>
      <c r="P964" s="1">
        <v>1.2483021000000001</v>
      </c>
      <c r="Q964" s="1">
        <v>1.2040459999999999</v>
      </c>
      <c r="R964" s="1">
        <v>17790002</v>
      </c>
      <c r="S964" s="1">
        <v>0.20404601</v>
      </c>
      <c r="T964" s="1">
        <v>4.5995238000000001</v>
      </c>
      <c r="U964" s="1">
        <v>64.310677999999996</v>
      </c>
      <c r="V964" s="1">
        <v>3.4303823000000002</v>
      </c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x14ac:dyDescent="0.25">
      <c r="A965" s="1" t="s">
        <v>39</v>
      </c>
      <c r="B965" s="1" t="s">
        <v>23</v>
      </c>
      <c r="C965" s="1" t="s">
        <v>150</v>
      </c>
      <c r="D965" s="1" t="s">
        <v>151</v>
      </c>
      <c r="E965" s="1">
        <v>2004</v>
      </c>
      <c r="F965" s="1">
        <v>56</v>
      </c>
      <c r="G965" s="1">
        <v>0</v>
      </c>
      <c r="H965" s="1"/>
      <c r="I965" s="1">
        <v>0</v>
      </c>
      <c r="J965" s="1">
        <v>4795970</v>
      </c>
      <c r="K965" s="1">
        <v>5.6520381000000004</v>
      </c>
      <c r="L965" s="1">
        <v>79874669</v>
      </c>
      <c r="M965" s="2">
        <v>111800000</v>
      </c>
      <c r="N965" s="1">
        <v>66175970</v>
      </c>
      <c r="O965" s="1">
        <v>92088096</v>
      </c>
      <c r="P965" s="1">
        <v>1.2070041</v>
      </c>
      <c r="Q965" s="1">
        <v>1.2137475</v>
      </c>
      <c r="R965" s="1">
        <v>19683599</v>
      </c>
      <c r="S965" s="1">
        <v>0.21374749000000001</v>
      </c>
      <c r="T965" s="1">
        <v>5.0857850999999998</v>
      </c>
      <c r="U965" s="1">
        <v>57.856909000000002</v>
      </c>
      <c r="V965" s="1">
        <v>4.3352192000000001</v>
      </c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x14ac:dyDescent="0.25">
      <c r="A966" s="1" t="s">
        <v>39</v>
      </c>
      <c r="B966" s="1" t="s">
        <v>23</v>
      </c>
      <c r="C966" s="1" t="s">
        <v>150</v>
      </c>
      <c r="D966" s="1" t="s">
        <v>151</v>
      </c>
      <c r="E966" s="1">
        <v>2005</v>
      </c>
      <c r="F966" s="1">
        <v>56</v>
      </c>
      <c r="G966" s="1">
        <v>0</v>
      </c>
      <c r="H966" s="1"/>
      <c r="I966" s="1">
        <v>0</v>
      </c>
      <c r="J966" s="1">
        <v>5108364</v>
      </c>
      <c r="K966" s="1">
        <v>6.0458293000000003</v>
      </c>
      <c r="L966" s="1">
        <v>92796302</v>
      </c>
      <c r="M966" s="2">
        <v>147500000</v>
      </c>
      <c r="N966" s="1">
        <v>66998109</v>
      </c>
      <c r="O966" s="1">
        <v>95733529</v>
      </c>
      <c r="P966" s="1">
        <v>1.3850585</v>
      </c>
      <c r="Q966" s="1">
        <v>1.5411242999999999</v>
      </c>
      <c r="R966" s="1">
        <v>51803742</v>
      </c>
      <c r="S966" s="1">
        <v>0.54112433000000004</v>
      </c>
      <c r="T966" s="1">
        <v>1.0517643999999999</v>
      </c>
      <c r="U966" s="1">
        <v>53.061019000000002</v>
      </c>
      <c r="V966" s="1">
        <v>1.3125533</v>
      </c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x14ac:dyDescent="0.25">
      <c r="A967" s="1" t="s">
        <v>39</v>
      </c>
      <c r="B967" s="1" t="s">
        <v>23</v>
      </c>
      <c r="C967" s="1" t="s">
        <v>150</v>
      </c>
      <c r="D967" s="1" t="s">
        <v>151</v>
      </c>
      <c r="E967" s="1">
        <v>2006</v>
      </c>
      <c r="F967" s="1">
        <v>56</v>
      </c>
      <c r="G967" s="1">
        <v>0</v>
      </c>
      <c r="H967" s="1"/>
      <c r="I967" s="1">
        <v>0</v>
      </c>
      <c r="J967" s="1">
        <v>5182641</v>
      </c>
      <c r="K967" s="1">
        <v>6.6008468999999996</v>
      </c>
      <c r="L967" s="2">
        <v>101000000</v>
      </c>
      <c r="M967" s="2">
        <v>144200000</v>
      </c>
      <c r="N967" s="1">
        <v>72379171</v>
      </c>
      <c r="O967" s="2">
        <v>103100000</v>
      </c>
      <c r="P967" s="1">
        <v>1.3951555</v>
      </c>
      <c r="Q967" s="1">
        <v>1.3986631</v>
      </c>
      <c r="R967" s="1">
        <v>41093444</v>
      </c>
      <c r="S967" s="1">
        <v>0.39866307000000001</v>
      </c>
      <c r="T967" s="1">
        <v>1.0502292</v>
      </c>
      <c r="U967" s="1">
        <v>50.563988000000002</v>
      </c>
      <c r="V967" s="1">
        <v>0</v>
      </c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x14ac:dyDescent="0.25">
      <c r="A968" s="1" t="s">
        <v>39</v>
      </c>
      <c r="B968" s="1" t="s">
        <v>23</v>
      </c>
      <c r="C968" s="1" t="s">
        <v>150</v>
      </c>
      <c r="D968" s="1" t="s">
        <v>151</v>
      </c>
      <c r="E968" s="1">
        <v>2007</v>
      </c>
      <c r="F968" s="1">
        <v>56</v>
      </c>
      <c r="G968" s="1">
        <v>0</v>
      </c>
      <c r="H968" s="1"/>
      <c r="I968" s="1">
        <v>0</v>
      </c>
      <c r="J968" s="1">
        <v>5382463</v>
      </c>
      <c r="K968" s="1">
        <v>6.1544958000000003</v>
      </c>
      <c r="L968" s="2">
        <v>103600000</v>
      </c>
      <c r="M968" s="2">
        <v>152300000</v>
      </c>
      <c r="N968" s="1">
        <v>78368221</v>
      </c>
      <c r="O968" s="2">
        <v>111500000</v>
      </c>
      <c r="P968" s="1">
        <v>1.3225845000000001</v>
      </c>
      <c r="Q968" s="1">
        <v>1.3659748</v>
      </c>
      <c r="R968" s="1">
        <v>40802064</v>
      </c>
      <c r="S968" s="1">
        <v>0.36597482999999997</v>
      </c>
      <c r="T968" s="1">
        <v>0.99590314999999996</v>
      </c>
      <c r="U968" s="1">
        <v>44.483071000000002</v>
      </c>
      <c r="V968" s="1">
        <v>1.4547243999999999</v>
      </c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x14ac:dyDescent="0.25">
      <c r="A969" s="1" t="s">
        <v>39</v>
      </c>
      <c r="B969" s="1" t="s">
        <v>23</v>
      </c>
      <c r="C969" s="1" t="s">
        <v>150</v>
      </c>
      <c r="D969" s="1" t="s">
        <v>151</v>
      </c>
      <c r="E969" s="1">
        <v>2008</v>
      </c>
      <c r="F969" s="1">
        <v>56</v>
      </c>
      <c r="G969" s="1">
        <v>0</v>
      </c>
      <c r="H969" s="1"/>
      <c r="I969" s="1">
        <v>0</v>
      </c>
      <c r="J969" s="1">
        <v>4986771</v>
      </c>
      <c r="K969" s="1">
        <v>7.885764</v>
      </c>
      <c r="L969" s="2">
        <v>111400000</v>
      </c>
      <c r="M969" s="2">
        <v>161300000</v>
      </c>
      <c r="N969" s="1">
        <v>88409375</v>
      </c>
      <c r="O969" s="2">
        <v>124800000</v>
      </c>
      <c r="P969" s="1">
        <v>1.2598787</v>
      </c>
      <c r="Q969" s="1">
        <v>1.2924703</v>
      </c>
      <c r="R969" s="1">
        <v>36491295</v>
      </c>
      <c r="S969" s="1">
        <v>0.29247032000000001</v>
      </c>
      <c r="T969" s="1">
        <v>0.94163430999999997</v>
      </c>
      <c r="U969" s="1">
        <v>111.77699</v>
      </c>
      <c r="V969" s="1">
        <v>0.99663690000000005</v>
      </c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x14ac:dyDescent="0.25">
      <c r="A970" s="1" t="s">
        <v>39</v>
      </c>
      <c r="B970" s="1" t="s">
        <v>23</v>
      </c>
      <c r="C970" s="1" t="s">
        <v>150</v>
      </c>
      <c r="D970" s="1" t="s">
        <v>151</v>
      </c>
      <c r="E970" s="1">
        <v>2009</v>
      </c>
      <c r="F970" s="1">
        <v>56</v>
      </c>
      <c r="G970" s="1">
        <v>0</v>
      </c>
      <c r="H970" s="1"/>
      <c r="I970" s="1">
        <v>0</v>
      </c>
      <c r="J970" s="1">
        <v>4603182</v>
      </c>
      <c r="K970" s="1">
        <v>8.4469337000000007</v>
      </c>
      <c r="L970" s="2">
        <v>119000000</v>
      </c>
      <c r="M970" s="2">
        <v>154200000</v>
      </c>
      <c r="N970" s="2">
        <v>110600000</v>
      </c>
      <c r="O970" s="2">
        <v>128800000</v>
      </c>
      <c r="P970" s="1">
        <v>1.0754607</v>
      </c>
      <c r="Q970" s="1">
        <v>1.1968582000000001</v>
      </c>
      <c r="R970" s="1">
        <v>25364097</v>
      </c>
      <c r="S970" s="1">
        <v>0.19685818999999999</v>
      </c>
      <c r="T970" s="1">
        <v>0.93054548000000004</v>
      </c>
      <c r="U970" s="1">
        <v>121.57472</v>
      </c>
      <c r="V970" s="1">
        <v>15.789445000000001</v>
      </c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x14ac:dyDescent="0.25">
      <c r="A971" s="1" t="s">
        <v>39</v>
      </c>
      <c r="B971" s="1" t="s">
        <v>23</v>
      </c>
      <c r="C971" s="1" t="s">
        <v>150</v>
      </c>
      <c r="D971" s="1" t="s">
        <v>151</v>
      </c>
      <c r="E971" s="1">
        <v>2010</v>
      </c>
      <c r="F971" s="1">
        <v>56</v>
      </c>
      <c r="G971" s="1">
        <v>0</v>
      </c>
      <c r="H971" s="1"/>
      <c r="I971" s="1">
        <v>0</v>
      </c>
      <c r="J971" s="1">
        <v>4445991</v>
      </c>
      <c r="K971" s="1">
        <v>12.333494</v>
      </c>
      <c r="L971" s="2">
        <v>129700000</v>
      </c>
      <c r="M971" s="2">
        <v>159000000</v>
      </c>
      <c r="N971" s="2">
        <v>110300000</v>
      </c>
      <c r="O971" s="2">
        <v>127400000</v>
      </c>
      <c r="P971" s="1">
        <v>1.1758902</v>
      </c>
      <c r="Q971" s="1">
        <v>1.247924</v>
      </c>
      <c r="R971" s="1">
        <v>31590311</v>
      </c>
      <c r="S971" s="1">
        <v>0.24792396999999999</v>
      </c>
      <c r="T971" s="1">
        <v>0.76205495999999995</v>
      </c>
      <c r="U971" s="1">
        <v>230.89009999999999</v>
      </c>
      <c r="V971" s="1">
        <v>25.924433000000001</v>
      </c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x14ac:dyDescent="0.25">
      <c r="A972" s="1" t="s">
        <v>39</v>
      </c>
      <c r="B972" s="1" t="s">
        <v>23</v>
      </c>
      <c r="C972" s="1" t="s">
        <v>150</v>
      </c>
      <c r="D972" s="1" t="s">
        <v>151</v>
      </c>
      <c r="E972" s="1">
        <v>2011</v>
      </c>
      <c r="F972" s="1">
        <v>56</v>
      </c>
      <c r="G972" s="1">
        <v>0</v>
      </c>
      <c r="H972" s="1"/>
      <c r="I972" s="1">
        <v>0</v>
      </c>
      <c r="J972" s="1">
        <v>4377355</v>
      </c>
      <c r="K972" s="1">
        <v>10.228533000000001</v>
      </c>
      <c r="L972" s="2">
        <v>118600000</v>
      </c>
      <c r="M972" s="2">
        <v>153100000</v>
      </c>
      <c r="N972" s="2">
        <v>113600000</v>
      </c>
      <c r="O972" s="2">
        <v>129100000</v>
      </c>
      <c r="P972" s="1">
        <v>1.0438544999999999</v>
      </c>
      <c r="Q972" s="1">
        <v>1.1859283</v>
      </c>
      <c r="R972" s="1">
        <v>24004986</v>
      </c>
      <c r="S972" s="1">
        <v>0.18592831000000001</v>
      </c>
      <c r="T972" s="1">
        <v>1.0220818</v>
      </c>
      <c r="U972" s="1">
        <v>260.41737999999998</v>
      </c>
      <c r="V972" s="1">
        <v>29.244125</v>
      </c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x14ac:dyDescent="0.25">
      <c r="A973" s="1" t="s">
        <v>39</v>
      </c>
      <c r="B973" s="1" t="s">
        <v>23</v>
      </c>
      <c r="C973" s="1" t="s">
        <v>150</v>
      </c>
      <c r="D973" s="1" t="s">
        <v>151</v>
      </c>
      <c r="E973" s="1">
        <v>2012</v>
      </c>
      <c r="F973" s="1">
        <v>56</v>
      </c>
      <c r="G973" s="1">
        <v>0</v>
      </c>
      <c r="H973" s="1"/>
      <c r="I973" s="1">
        <v>0</v>
      </c>
      <c r="J973" s="1">
        <v>4372287</v>
      </c>
      <c r="K973" s="1">
        <v>14.926348000000001</v>
      </c>
      <c r="L973" s="2">
        <v>143700000</v>
      </c>
      <c r="M973" s="2">
        <v>177900000</v>
      </c>
      <c r="N973" s="2">
        <v>139600000</v>
      </c>
      <c r="O973" s="2">
        <v>166500000</v>
      </c>
      <c r="P973" s="1">
        <v>1.0298871999999999</v>
      </c>
      <c r="Q973" s="1">
        <v>1.0687632</v>
      </c>
      <c r="R973" s="1">
        <v>11447928</v>
      </c>
      <c r="S973" s="1">
        <v>6.876322E-2</v>
      </c>
      <c r="T973" s="1">
        <v>0.49931552000000001</v>
      </c>
      <c r="U973" s="1">
        <v>256.49765000000002</v>
      </c>
      <c r="V973" s="1">
        <v>23.345493999999999</v>
      </c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x14ac:dyDescent="0.25">
      <c r="A974" s="1" t="s">
        <v>39</v>
      </c>
      <c r="B974" s="1" t="s">
        <v>23</v>
      </c>
      <c r="C974" s="1" t="s">
        <v>150</v>
      </c>
      <c r="D974" s="1" t="s">
        <v>151</v>
      </c>
      <c r="E974" s="1">
        <v>2013</v>
      </c>
      <c r="F974" s="1">
        <v>56</v>
      </c>
      <c r="G974" s="1">
        <v>0</v>
      </c>
      <c r="H974" s="1"/>
      <c r="I974" s="1">
        <v>0</v>
      </c>
      <c r="J974" s="1">
        <v>4420348</v>
      </c>
      <c r="K974" s="1">
        <v>17.616215</v>
      </c>
      <c r="L974" s="2">
        <v>159400000</v>
      </c>
      <c r="M974" s="2">
        <v>234900000</v>
      </c>
      <c r="N974" s="2">
        <v>145800000</v>
      </c>
      <c r="O974" s="2">
        <v>205100000</v>
      </c>
      <c r="P974" s="1">
        <v>1.0932865</v>
      </c>
      <c r="Q974" s="1">
        <v>1.1454124000000001</v>
      </c>
      <c r="R974" s="1">
        <v>29820948</v>
      </c>
      <c r="S974" s="1">
        <v>0.14541235</v>
      </c>
      <c r="T974" s="1">
        <v>0.49663064000000001</v>
      </c>
      <c r="U974" s="1">
        <v>248.80295000000001</v>
      </c>
      <c r="V974" s="1">
        <v>30.408000000000001</v>
      </c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x14ac:dyDescent="0.25">
      <c r="A975" s="1" t="s">
        <v>39</v>
      </c>
      <c r="B975" s="1" t="s">
        <v>23</v>
      </c>
      <c r="C975" s="1" t="s">
        <v>150</v>
      </c>
      <c r="D975" s="1" t="s">
        <v>151</v>
      </c>
      <c r="E975" s="1">
        <v>2014</v>
      </c>
      <c r="F975" s="1">
        <v>56</v>
      </c>
      <c r="G975" s="1">
        <v>0</v>
      </c>
      <c r="H975" s="1"/>
      <c r="I975" s="1">
        <v>0</v>
      </c>
      <c r="J975" s="1">
        <v>4375720</v>
      </c>
      <c r="K975" s="1">
        <v>17.591456999999998</v>
      </c>
      <c r="L975" s="2">
        <v>159000000</v>
      </c>
      <c r="M975" s="2">
        <v>184000000</v>
      </c>
      <c r="N975" s="2">
        <v>139600000</v>
      </c>
      <c r="O975" s="2">
        <v>197900000</v>
      </c>
      <c r="P975" s="1">
        <v>1.1388313999999999</v>
      </c>
      <c r="Q975" s="1">
        <v>0.92967579</v>
      </c>
      <c r="R975" s="1">
        <v>-13919852</v>
      </c>
      <c r="S975" s="1">
        <v>-7.0324209999999998E-2</v>
      </c>
      <c r="T975" s="1">
        <v>0.72208053999999999</v>
      </c>
      <c r="U975" s="1">
        <v>244.23603</v>
      </c>
      <c r="V975" s="1">
        <v>29.496393000000001</v>
      </c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x14ac:dyDescent="0.25">
      <c r="A976" s="1" t="s">
        <v>39</v>
      </c>
      <c r="B976" s="1" t="s">
        <v>23</v>
      </c>
      <c r="C976" s="1" t="s">
        <v>150</v>
      </c>
      <c r="D976" s="1" t="s">
        <v>151</v>
      </c>
      <c r="E976" s="1">
        <v>2015</v>
      </c>
      <c r="F976" s="1">
        <v>56</v>
      </c>
      <c r="G976" s="1">
        <v>0</v>
      </c>
      <c r="H976" s="1"/>
      <c r="I976" s="1">
        <v>0</v>
      </c>
      <c r="J976" s="1">
        <v>4628597</v>
      </c>
      <c r="K976" s="1">
        <v>15.496663</v>
      </c>
      <c r="L976" s="2">
        <v>158400000</v>
      </c>
      <c r="M976" s="2">
        <v>186000000</v>
      </c>
      <c r="N976" s="2">
        <v>133200000</v>
      </c>
      <c r="O976" s="2">
        <v>190600000</v>
      </c>
      <c r="P976" s="1">
        <v>1.1896720999999999</v>
      </c>
      <c r="Q976" s="1">
        <v>0.97607776000000002</v>
      </c>
      <c r="R976" s="1">
        <v>-4558644</v>
      </c>
      <c r="S976" s="1">
        <v>-2.3922240000000001E-2</v>
      </c>
      <c r="T976" s="1">
        <v>0.88788076999999999</v>
      </c>
      <c r="U976" s="1">
        <v>224.96625</v>
      </c>
      <c r="V976" s="1">
        <v>29.685328999999999</v>
      </c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x14ac:dyDescent="0.25">
      <c r="A977" s="1" t="s">
        <v>39</v>
      </c>
      <c r="B977" s="1" t="s">
        <v>23</v>
      </c>
      <c r="C977" s="1" t="s">
        <v>150</v>
      </c>
      <c r="D977" s="1" t="s">
        <v>151</v>
      </c>
      <c r="E977" s="1">
        <v>2016</v>
      </c>
      <c r="F977" s="1">
        <v>56</v>
      </c>
      <c r="G977" s="1">
        <v>0</v>
      </c>
      <c r="H977" s="1"/>
      <c r="I977" s="1">
        <v>0</v>
      </c>
      <c r="J977" s="1">
        <v>4943185</v>
      </c>
      <c r="K977" s="1">
        <v>15.447858</v>
      </c>
      <c r="L977" s="2">
        <v>168500000</v>
      </c>
      <c r="M977" s="2">
        <v>199700000</v>
      </c>
      <c r="N977" s="2">
        <v>136400000</v>
      </c>
      <c r="O977" s="2">
        <v>192600000</v>
      </c>
      <c r="P977" s="1">
        <v>1.2353807999999999</v>
      </c>
      <c r="Q977" s="1">
        <v>1.0370189000000001</v>
      </c>
      <c r="R977" s="1">
        <v>7128764</v>
      </c>
      <c r="S977" s="1">
        <v>3.7018889999999999E-2</v>
      </c>
      <c r="T977" s="1">
        <v>0.97159720000000005</v>
      </c>
      <c r="U977" s="1">
        <v>206.53439</v>
      </c>
      <c r="V977" s="1">
        <v>26.110686000000001</v>
      </c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x14ac:dyDescent="0.25">
      <c r="A978" s="1" t="s">
        <v>39</v>
      </c>
      <c r="B978" s="1" t="s">
        <v>23</v>
      </c>
      <c r="C978" s="1" t="s">
        <v>150</v>
      </c>
      <c r="D978" s="1" t="s">
        <v>151</v>
      </c>
      <c r="E978" s="1">
        <v>2017</v>
      </c>
      <c r="F978" s="1">
        <v>56</v>
      </c>
      <c r="G978" s="1">
        <v>0</v>
      </c>
      <c r="H978" s="1"/>
      <c r="I978" s="1">
        <v>0</v>
      </c>
      <c r="J978" s="1">
        <v>5198184</v>
      </c>
      <c r="K978" s="1">
        <v>15.368611</v>
      </c>
      <c r="L978" s="2">
        <v>175700000</v>
      </c>
      <c r="M978" s="2">
        <v>211800000</v>
      </c>
      <c r="N978" s="2">
        <v>140900000</v>
      </c>
      <c r="O978" s="2">
        <v>194000000</v>
      </c>
      <c r="P978" s="1">
        <v>1.2471334000000001</v>
      </c>
      <c r="Q978" s="1">
        <v>1.0917616999999999</v>
      </c>
      <c r="R978" s="1">
        <v>17798589</v>
      </c>
      <c r="S978" s="1">
        <v>9.176173E-2</v>
      </c>
      <c r="T978" s="1">
        <v>0.96662707000000003</v>
      </c>
      <c r="U978" s="1">
        <v>195.59383</v>
      </c>
      <c r="V978" s="1">
        <v>24.536079000000001</v>
      </c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x14ac:dyDescent="0.25">
      <c r="A979" s="1" t="s">
        <v>39</v>
      </c>
      <c r="B979" s="1" t="s">
        <v>23</v>
      </c>
      <c r="C979" s="1" t="s">
        <v>150</v>
      </c>
      <c r="D979" s="1" t="s">
        <v>151</v>
      </c>
      <c r="E979" s="1">
        <v>2018</v>
      </c>
      <c r="F979" s="1">
        <v>56</v>
      </c>
      <c r="G979" s="1">
        <v>0</v>
      </c>
      <c r="H979" s="1"/>
      <c r="I979" s="1">
        <v>0</v>
      </c>
      <c r="J979" s="1">
        <v>5761586</v>
      </c>
      <c r="K979" s="1">
        <v>13.357089</v>
      </c>
      <c r="L979" s="2">
        <v>181700000</v>
      </c>
      <c r="M979" s="2">
        <v>210400000</v>
      </c>
      <c r="N979" s="2">
        <v>150600000</v>
      </c>
      <c r="O979" s="2">
        <v>200200000</v>
      </c>
      <c r="P979" s="1">
        <v>1.2060502</v>
      </c>
      <c r="Q979" s="1">
        <v>1.0508367999999999</v>
      </c>
      <c r="R979" s="1">
        <v>10176277</v>
      </c>
      <c r="S979" s="1">
        <v>5.083675E-2</v>
      </c>
      <c r="T979" s="1">
        <v>0.99641639999999998</v>
      </c>
      <c r="U979" s="1">
        <v>169.69341</v>
      </c>
      <c r="V979" s="1">
        <v>15.95064</v>
      </c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x14ac:dyDescent="0.25">
      <c r="A980" s="1" t="s">
        <v>39</v>
      </c>
      <c r="B980" s="1" t="s">
        <v>23</v>
      </c>
      <c r="C980" s="1" t="s">
        <v>150</v>
      </c>
      <c r="D980" s="1" t="s">
        <v>151</v>
      </c>
      <c r="E980" s="1">
        <v>2019</v>
      </c>
      <c r="F980" s="1">
        <v>56</v>
      </c>
      <c r="G980" s="1">
        <v>0</v>
      </c>
      <c r="H980" s="1"/>
      <c r="I980" s="1">
        <v>0</v>
      </c>
      <c r="J980" s="1">
        <v>6298447</v>
      </c>
      <c r="K980" s="1">
        <v>11.165653000000001</v>
      </c>
      <c r="L980" s="2">
        <v>185900000</v>
      </c>
      <c r="M980" s="2">
        <v>230600000</v>
      </c>
      <c r="N980" s="2">
        <v>156600000</v>
      </c>
      <c r="O980" s="2">
        <v>196000000</v>
      </c>
      <c r="P980" s="1">
        <v>1.1875012</v>
      </c>
      <c r="Q980" s="1">
        <v>1.1769164999999999</v>
      </c>
      <c r="R980" s="1">
        <v>34670705</v>
      </c>
      <c r="S980" s="1">
        <v>0.17691652999999999</v>
      </c>
      <c r="T980" s="1">
        <v>1.0177854</v>
      </c>
      <c r="U980" s="1">
        <v>153.85077999999999</v>
      </c>
      <c r="V980" s="1">
        <v>16.499834</v>
      </c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x14ac:dyDescent="0.25">
      <c r="A981" s="1" t="s">
        <v>39</v>
      </c>
      <c r="B981" s="1" t="s">
        <v>23</v>
      </c>
      <c r="C981" s="1" t="s">
        <v>150</v>
      </c>
      <c r="D981" s="1" t="s">
        <v>151</v>
      </c>
      <c r="E981" s="1">
        <v>2020</v>
      </c>
      <c r="F981" s="1">
        <v>56</v>
      </c>
      <c r="G981" s="1">
        <v>0</v>
      </c>
      <c r="H981" s="1"/>
      <c r="I981" s="1">
        <v>0</v>
      </c>
      <c r="J981" s="1">
        <v>4941040</v>
      </c>
      <c r="K981" s="1">
        <v>14.578993000000001</v>
      </c>
      <c r="L981" s="2">
        <v>169800000</v>
      </c>
      <c r="M981" s="2">
        <v>255200000</v>
      </c>
      <c r="N981" s="2">
        <v>171900000</v>
      </c>
      <c r="O981" s="2">
        <v>210800000</v>
      </c>
      <c r="P981" s="1">
        <v>0.98797815</v>
      </c>
      <c r="Q981" s="1">
        <v>1.2107251999999999</v>
      </c>
      <c r="R981" s="1">
        <v>44419752</v>
      </c>
      <c r="S981" s="1">
        <v>0.21072515999999999</v>
      </c>
      <c r="T981" s="1">
        <v>0.65721395000000005</v>
      </c>
      <c r="U981" s="1">
        <v>165.59469000000001</v>
      </c>
      <c r="V981" s="1">
        <v>22.347985000000001</v>
      </c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x14ac:dyDescent="0.25">
      <c r="A982" s="1" t="s">
        <v>152</v>
      </c>
      <c r="B982" s="1" t="s">
        <v>33</v>
      </c>
      <c r="C982" s="1" t="s">
        <v>153</v>
      </c>
      <c r="D982" s="1" t="s">
        <v>154</v>
      </c>
      <c r="E982" s="1">
        <v>2001</v>
      </c>
      <c r="F982" s="1">
        <v>55</v>
      </c>
      <c r="G982" s="1">
        <v>0</v>
      </c>
      <c r="H982" s="1"/>
      <c r="I982" s="1">
        <v>0</v>
      </c>
      <c r="J982" s="1">
        <v>8951776</v>
      </c>
      <c r="K982" s="1">
        <v>5.6156075999999997</v>
      </c>
      <c r="L982" s="1">
        <v>94688917</v>
      </c>
      <c r="M982" s="2">
        <v>148500000</v>
      </c>
      <c r="N982" s="1">
        <v>50677905</v>
      </c>
      <c r="O982" s="1">
        <v>88804812</v>
      </c>
      <c r="P982" s="1">
        <v>1.8684457999999999</v>
      </c>
      <c r="Q982" s="1">
        <v>1.6725106000000001</v>
      </c>
      <c r="R982" s="1">
        <v>59722179</v>
      </c>
      <c r="S982" s="1">
        <v>0.67251061999999995</v>
      </c>
      <c r="T982" s="1">
        <v>7.5906492999999999</v>
      </c>
      <c r="U982" s="1">
        <v>14.291136</v>
      </c>
      <c r="V982" s="1">
        <v>5.0977657000000001</v>
      </c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x14ac:dyDescent="0.25">
      <c r="A983" s="1" t="s">
        <v>152</v>
      </c>
      <c r="B983" s="1" t="s">
        <v>33</v>
      </c>
      <c r="C983" s="1" t="s">
        <v>153</v>
      </c>
      <c r="D983" s="1" t="s">
        <v>154</v>
      </c>
      <c r="E983" s="1">
        <v>2002</v>
      </c>
      <c r="F983" s="1">
        <v>55</v>
      </c>
      <c r="G983" s="1">
        <v>0</v>
      </c>
      <c r="H983" s="1"/>
      <c r="I983" s="1">
        <v>0</v>
      </c>
      <c r="J983" s="1">
        <v>8997942</v>
      </c>
      <c r="K983" s="1">
        <v>5.2876216999999999</v>
      </c>
      <c r="L983" s="1">
        <v>91695939</v>
      </c>
      <c r="M983" s="2">
        <v>148100000</v>
      </c>
      <c r="N983" s="1">
        <v>54825428</v>
      </c>
      <c r="O983" s="1">
        <v>94672262</v>
      </c>
      <c r="P983" s="1">
        <v>1.6725075</v>
      </c>
      <c r="Q983" s="1">
        <v>1.5644245999999999</v>
      </c>
      <c r="R983" s="1">
        <v>53435358</v>
      </c>
      <c r="S983" s="1">
        <v>0.56442464999999997</v>
      </c>
      <c r="T983" s="1">
        <v>7.7602111000000003</v>
      </c>
      <c r="U983" s="1">
        <v>14.485315</v>
      </c>
      <c r="V983" s="1">
        <v>1.1395729999999999</v>
      </c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x14ac:dyDescent="0.25">
      <c r="A984" s="1" t="s">
        <v>152</v>
      </c>
      <c r="B984" s="1" t="s">
        <v>33</v>
      </c>
      <c r="C984" s="1" t="s">
        <v>153</v>
      </c>
      <c r="D984" s="1" t="s">
        <v>154</v>
      </c>
      <c r="E984" s="1">
        <v>2003</v>
      </c>
      <c r="F984" s="1">
        <v>55</v>
      </c>
      <c r="G984" s="1">
        <v>0</v>
      </c>
      <c r="H984" s="1"/>
      <c r="I984" s="1">
        <v>0</v>
      </c>
      <c r="J984" s="1">
        <v>8958003</v>
      </c>
      <c r="K984" s="1">
        <v>5.6032907999999999</v>
      </c>
      <c r="L984" s="1">
        <v>91964150</v>
      </c>
      <c r="M984" s="2">
        <v>139200000</v>
      </c>
      <c r="N984" s="1">
        <v>57761396</v>
      </c>
      <c r="O984" s="2">
        <v>104300000</v>
      </c>
      <c r="P984" s="1">
        <v>1.5921386</v>
      </c>
      <c r="Q984" s="1">
        <v>1.3338593999999999</v>
      </c>
      <c r="R984" s="1">
        <v>34836470</v>
      </c>
      <c r="S984" s="1">
        <v>0.33385941000000002</v>
      </c>
      <c r="T984" s="1">
        <v>7.2653255999999997</v>
      </c>
      <c r="U984" s="1">
        <v>14.181255</v>
      </c>
      <c r="V984" s="1">
        <v>1.5064721000000001</v>
      </c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x14ac:dyDescent="0.25">
      <c r="A985" s="1" t="s">
        <v>152</v>
      </c>
      <c r="B985" s="1" t="s">
        <v>33</v>
      </c>
      <c r="C985" s="1" t="s">
        <v>153</v>
      </c>
      <c r="D985" s="1" t="s">
        <v>154</v>
      </c>
      <c r="E985" s="1">
        <v>2004</v>
      </c>
      <c r="F985" s="1">
        <v>55</v>
      </c>
      <c r="G985" s="1">
        <v>0</v>
      </c>
      <c r="H985" s="1"/>
      <c r="I985" s="1">
        <v>0</v>
      </c>
      <c r="J985" s="1">
        <v>8884880</v>
      </c>
      <c r="K985" s="1">
        <v>4.1411042</v>
      </c>
      <c r="L985" s="1">
        <v>81872635</v>
      </c>
      <c r="M985" s="2">
        <v>134300000</v>
      </c>
      <c r="N985" s="1">
        <v>61303122</v>
      </c>
      <c r="O985" s="2">
        <v>112100000</v>
      </c>
      <c r="P985" s="1">
        <v>1.3355378</v>
      </c>
      <c r="Q985" s="1">
        <v>1.1981236</v>
      </c>
      <c r="R985" s="1">
        <v>22207142</v>
      </c>
      <c r="S985" s="1">
        <v>0.19812360000000001</v>
      </c>
      <c r="T985" s="1">
        <v>6.6874400999999999</v>
      </c>
      <c r="U985" s="1">
        <v>9.5115548000000008</v>
      </c>
      <c r="V985" s="1">
        <v>5.6823389000000004</v>
      </c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x14ac:dyDescent="0.25">
      <c r="A986" s="1" t="s">
        <v>152</v>
      </c>
      <c r="B986" s="1" t="s">
        <v>33</v>
      </c>
      <c r="C986" s="1" t="s">
        <v>153</v>
      </c>
      <c r="D986" s="1" t="s">
        <v>154</v>
      </c>
      <c r="E986" s="1">
        <v>2005</v>
      </c>
      <c r="F986" s="1">
        <v>55</v>
      </c>
      <c r="G986" s="1">
        <v>0</v>
      </c>
      <c r="H986" s="1"/>
      <c r="I986" s="1">
        <v>0</v>
      </c>
      <c r="J986" s="1">
        <v>10601918</v>
      </c>
      <c r="K986" s="1">
        <v>3.8372234999999999</v>
      </c>
      <c r="L986" s="1">
        <v>91148552</v>
      </c>
      <c r="M986" s="2">
        <v>153000000</v>
      </c>
      <c r="N986" s="1">
        <v>65015026</v>
      </c>
      <c r="O986" s="2">
        <v>105700000</v>
      </c>
      <c r="P986" s="1">
        <v>1.4019613</v>
      </c>
      <c r="Q986" s="1">
        <v>1.4468299</v>
      </c>
      <c r="R986" s="1">
        <v>47241064</v>
      </c>
      <c r="S986" s="1">
        <v>0.44682992999999999</v>
      </c>
      <c r="T986" s="1">
        <v>7.5298981999999999</v>
      </c>
      <c r="U986" s="1">
        <v>7.8857457999999996</v>
      </c>
      <c r="V986" s="1">
        <v>2.9569697000000001</v>
      </c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x14ac:dyDescent="0.25">
      <c r="A987" s="1" t="s">
        <v>152</v>
      </c>
      <c r="B987" s="1" t="s">
        <v>33</v>
      </c>
      <c r="C987" s="1" t="s">
        <v>153</v>
      </c>
      <c r="D987" s="1" t="s">
        <v>154</v>
      </c>
      <c r="E987" s="1">
        <v>2006</v>
      </c>
      <c r="F987" s="1">
        <v>55</v>
      </c>
      <c r="G987" s="1">
        <v>0</v>
      </c>
      <c r="H987" s="1"/>
      <c r="I987" s="1">
        <v>0</v>
      </c>
      <c r="J987" s="1">
        <v>10289129</v>
      </c>
      <c r="K987" s="1">
        <v>4.0529368999999997</v>
      </c>
      <c r="L987" s="1">
        <v>96782954</v>
      </c>
      <c r="M987" s="2">
        <v>159800000</v>
      </c>
      <c r="N987" s="1">
        <v>68721485</v>
      </c>
      <c r="O987" s="2">
        <v>111800000</v>
      </c>
      <c r="P987" s="1">
        <v>1.4083361999999999</v>
      </c>
      <c r="Q987" s="1">
        <v>1.4300516000000001</v>
      </c>
      <c r="R987" s="1">
        <v>48066434</v>
      </c>
      <c r="S987" s="1">
        <v>0.43005156999999999</v>
      </c>
      <c r="T987" s="1">
        <v>7.5231101999999996</v>
      </c>
      <c r="U987" s="1">
        <v>7.6386259000000001</v>
      </c>
      <c r="V987" s="1">
        <v>0.39118956999999999</v>
      </c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x14ac:dyDescent="0.25">
      <c r="A988" s="1" t="s">
        <v>152</v>
      </c>
      <c r="B988" s="1" t="s">
        <v>33</v>
      </c>
      <c r="C988" s="1" t="s">
        <v>153</v>
      </c>
      <c r="D988" s="1" t="s">
        <v>154</v>
      </c>
      <c r="E988" s="1">
        <v>2007</v>
      </c>
      <c r="F988" s="1">
        <v>55</v>
      </c>
      <c r="G988" s="1">
        <v>0</v>
      </c>
      <c r="H988" s="1"/>
      <c r="I988" s="1">
        <v>0</v>
      </c>
      <c r="J988" s="1">
        <v>10560906</v>
      </c>
      <c r="K988" s="1">
        <v>4.2727421000000003</v>
      </c>
      <c r="L988" s="2">
        <v>105400000</v>
      </c>
      <c r="M988" s="2">
        <v>176500000</v>
      </c>
      <c r="N988" s="1">
        <v>70521150</v>
      </c>
      <c r="O988" s="2">
        <v>113800000</v>
      </c>
      <c r="P988" s="1">
        <v>1.4949891</v>
      </c>
      <c r="Q988" s="1">
        <v>1.5504918000000001</v>
      </c>
      <c r="R988" s="1">
        <v>62670338</v>
      </c>
      <c r="S988" s="1">
        <v>0.55049183999999995</v>
      </c>
      <c r="T988" s="1">
        <v>7.8718963999999998</v>
      </c>
      <c r="U988" s="1">
        <v>4.4592343999999997</v>
      </c>
      <c r="V988" s="1">
        <v>0.25092544</v>
      </c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x14ac:dyDescent="0.25">
      <c r="A989" s="1" t="s">
        <v>152</v>
      </c>
      <c r="B989" s="1" t="s">
        <v>33</v>
      </c>
      <c r="C989" s="1" t="s">
        <v>153</v>
      </c>
      <c r="D989" s="1" t="s">
        <v>154</v>
      </c>
      <c r="E989" s="1">
        <v>2008</v>
      </c>
      <c r="F989" s="1">
        <v>55</v>
      </c>
      <c r="G989" s="1">
        <v>0</v>
      </c>
      <c r="H989" s="1"/>
      <c r="I989" s="1">
        <v>0</v>
      </c>
      <c r="J989" s="1">
        <v>9993198</v>
      </c>
      <c r="K989" s="1">
        <v>4.5437678000000004</v>
      </c>
      <c r="L989" s="2">
        <v>110700000</v>
      </c>
      <c r="M989" s="2">
        <v>165100000</v>
      </c>
      <c r="N989" s="1">
        <v>77101877</v>
      </c>
      <c r="O989" s="2">
        <v>133300000</v>
      </c>
      <c r="P989" s="1">
        <v>1.4360929</v>
      </c>
      <c r="Q989" s="1">
        <v>1.2388212000000001</v>
      </c>
      <c r="R989" s="1">
        <v>31834013</v>
      </c>
      <c r="S989" s="1">
        <v>0.23882116</v>
      </c>
      <c r="T989" s="1">
        <v>1.1519263</v>
      </c>
      <c r="U989" s="1">
        <v>0</v>
      </c>
      <c r="V989" s="1">
        <v>5.2185496999999996</v>
      </c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x14ac:dyDescent="0.25">
      <c r="A990" s="1" t="s">
        <v>152</v>
      </c>
      <c r="B990" s="1" t="s">
        <v>33</v>
      </c>
      <c r="C990" s="1" t="s">
        <v>153</v>
      </c>
      <c r="D990" s="1" t="s">
        <v>154</v>
      </c>
      <c r="E990" s="1">
        <v>2009</v>
      </c>
      <c r="F990" s="1">
        <v>55</v>
      </c>
      <c r="G990" s="1">
        <v>0</v>
      </c>
      <c r="H990" s="1"/>
      <c r="I990" s="1">
        <v>0</v>
      </c>
      <c r="J990" s="1">
        <v>9994429</v>
      </c>
      <c r="K990" s="1">
        <v>3.6833578999999999</v>
      </c>
      <c r="L990" s="2">
        <v>108200000</v>
      </c>
      <c r="M990" s="2">
        <v>157500000</v>
      </c>
      <c r="N990" s="2">
        <v>129800000</v>
      </c>
      <c r="O990" s="2">
        <v>129800000</v>
      </c>
      <c r="P990" s="1">
        <v>0.83367040999999997</v>
      </c>
      <c r="Q990" s="1">
        <v>1.2132486</v>
      </c>
      <c r="R990" s="1">
        <v>27687411</v>
      </c>
      <c r="S990" s="1">
        <v>0.21324865000000001</v>
      </c>
      <c r="T990" s="1">
        <v>1.3879865</v>
      </c>
      <c r="U990" s="1">
        <v>0</v>
      </c>
      <c r="V990" s="1">
        <v>0</v>
      </c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x14ac:dyDescent="0.25">
      <c r="A991" s="1" t="s">
        <v>152</v>
      </c>
      <c r="B991" s="1" t="s">
        <v>33</v>
      </c>
      <c r="C991" s="1" t="s">
        <v>153</v>
      </c>
      <c r="D991" s="1" t="s">
        <v>154</v>
      </c>
      <c r="E991" s="1">
        <v>2010</v>
      </c>
      <c r="F991" s="1">
        <v>55</v>
      </c>
      <c r="G991" s="1">
        <v>0</v>
      </c>
      <c r="H991" s="1"/>
      <c r="I991" s="1">
        <v>0</v>
      </c>
      <c r="J991" s="1">
        <v>10276871</v>
      </c>
      <c r="K991" s="1">
        <v>3.6662238</v>
      </c>
      <c r="L991" s="2">
        <v>107500000</v>
      </c>
      <c r="M991" s="2">
        <v>158100000</v>
      </c>
      <c r="N991" s="2">
        <v>129600000</v>
      </c>
      <c r="O991" s="2">
        <v>129600000</v>
      </c>
      <c r="P991" s="1">
        <v>0.82953792999999998</v>
      </c>
      <c r="Q991" s="1">
        <v>1.2198127999999999</v>
      </c>
      <c r="R991" s="1">
        <v>28484938</v>
      </c>
      <c r="S991" s="1">
        <v>0.21981281</v>
      </c>
      <c r="T991" s="1">
        <v>1.5041526999999999</v>
      </c>
      <c r="U991" s="1">
        <v>0</v>
      </c>
      <c r="V991" s="1">
        <v>0</v>
      </c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x14ac:dyDescent="0.25">
      <c r="A992" s="1" t="s">
        <v>152</v>
      </c>
      <c r="B992" s="1" t="s">
        <v>33</v>
      </c>
      <c r="C992" s="1" t="s">
        <v>153</v>
      </c>
      <c r="D992" s="1" t="s">
        <v>154</v>
      </c>
      <c r="E992" s="1">
        <v>2011</v>
      </c>
      <c r="F992" s="1">
        <v>55</v>
      </c>
      <c r="G992" s="1">
        <v>0</v>
      </c>
      <c r="H992" s="1"/>
      <c r="I992" s="1">
        <v>0</v>
      </c>
      <c r="J992" s="1">
        <v>10429397</v>
      </c>
      <c r="K992" s="1">
        <v>3.7931412999999998</v>
      </c>
      <c r="L992" s="2">
        <v>113400000</v>
      </c>
      <c r="M992" s="2">
        <v>172300000</v>
      </c>
      <c r="N992" s="2">
        <v>134600000</v>
      </c>
      <c r="O992" s="2">
        <v>134600000</v>
      </c>
      <c r="P992" s="1">
        <v>0.84260283999999996</v>
      </c>
      <c r="Q992" s="1">
        <v>1.2807997</v>
      </c>
      <c r="R992" s="1">
        <v>37783093</v>
      </c>
      <c r="S992" s="1">
        <v>0.28079967</v>
      </c>
      <c r="T992" s="1">
        <v>1.4590957</v>
      </c>
      <c r="U992" s="1">
        <v>0</v>
      </c>
      <c r="V992" s="1">
        <v>0</v>
      </c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x14ac:dyDescent="0.25">
      <c r="A993" s="1" t="s">
        <v>152</v>
      </c>
      <c r="B993" s="1" t="s">
        <v>33</v>
      </c>
      <c r="C993" s="1" t="s">
        <v>153</v>
      </c>
      <c r="D993" s="1" t="s">
        <v>154</v>
      </c>
      <c r="E993" s="1">
        <v>2012</v>
      </c>
      <c r="F993" s="1">
        <v>55</v>
      </c>
      <c r="G993" s="1">
        <v>0</v>
      </c>
      <c r="H993" s="1"/>
      <c r="I993" s="1">
        <v>0</v>
      </c>
      <c r="J993" s="1">
        <v>10125086</v>
      </c>
      <c r="K993" s="1">
        <v>4.0905393999999999</v>
      </c>
      <c r="L993" s="2">
        <v>117500000</v>
      </c>
      <c r="M993" s="2">
        <v>182600000</v>
      </c>
      <c r="N993" s="2">
        <v>134400000</v>
      </c>
      <c r="O993" s="2">
        <v>134400000</v>
      </c>
      <c r="P993" s="1">
        <v>0.87420514999999999</v>
      </c>
      <c r="Q993" s="1">
        <v>1.3588066000000001</v>
      </c>
      <c r="R993" s="1">
        <v>48210049</v>
      </c>
      <c r="S993" s="1">
        <v>0.35880661000000003</v>
      </c>
      <c r="T993" s="1">
        <v>1.510283</v>
      </c>
      <c r="U993" s="1">
        <v>0</v>
      </c>
      <c r="V993" s="1">
        <v>0</v>
      </c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x14ac:dyDescent="0.25">
      <c r="A994" s="1" t="s">
        <v>152</v>
      </c>
      <c r="B994" s="1" t="s">
        <v>33</v>
      </c>
      <c r="C994" s="1" t="s">
        <v>153</v>
      </c>
      <c r="D994" s="1" t="s">
        <v>154</v>
      </c>
      <c r="E994" s="1">
        <v>2013</v>
      </c>
      <c r="F994" s="1">
        <v>55</v>
      </c>
      <c r="G994" s="1">
        <v>0</v>
      </c>
      <c r="H994" s="1"/>
      <c r="I994" s="1">
        <v>0</v>
      </c>
      <c r="J994" s="1">
        <v>10044069</v>
      </c>
      <c r="K994" s="1">
        <v>4.1271468999999996</v>
      </c>
      <c r="L994" s="2">
        <v>123900000</v>
      </c>
      <c r="M994" s="2">
        <v>196700000</v>
      </c>
      <c r="N994" s="2">
        <v>144600000</v>
      </c>
      <c r="O994" s="2">
        <v>144600000</v>
      </c>
      <c r="P994" s="1">
        <v>0.85654828000000005</v>
      </c>
      <c r="Q994" s="1">
        <v>1.3601661</v>
      </c>
      <c r="R994" s="1">
        <v>52079420</v>
      </c>
      <c r="S994" s="1">
        <v>0.36016612999999997</v>
      </c>
      <c r="T994" s="1">
        <v>1.589788</v>
      </c>
      <c r="U994" s="1">
        <v>0</v>
      </c>
      <c r="V994" s="1">
        <v>0</v>
      </c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x14ac:dyDescent="0.25">
      <c r="A995" s="1" t="s">
        <v>152</v>
      </c>
      <c r="B995" s="1" t="s">
        <v>33</v>
      </c>
      <c r="C995" s="1" t="s">
        <v>153</v>
      </c>
      <c r="D995" s="1" t="s">
        <v>154</v>
      </c>
      <c r="E995" s="1">
        <v>2014</v>
      </c>
      <c r="F995" s="1">
        <v>55</v>
      </c>
      <c r="G995" s="1">
        <v>0</v>
      </c>
      <c r="H995" s="1"/>
      <c r="I995" s="1">
        <v>0</v>
      </c>
      <c r="J995" s="1">
        <v>10294694</v>
      </c>
      <c r="K995" s="1">
        <v>4.0420316999999999</v>
      </c>
      <c r="L995" s="2">
        <v>127000000</v>
      </c>
      <c r="M995" s="2">
        <v>201600000</v>
      </c>
      <c r="N995" s="2">
        <v>146600000</v>
      </c>
      <c r="O995" s="2">
        <v>146600000</v>
      </c>
      <c r="P995" s="1">
        <v>0.86602577000000003</v>
      </c>
      <c r="Q995" s="1">
        <v>1.3747982999999999</v>
      </c>
      <c r="R995" s="1">
        <v>54961376</v>
      </c>
      <c r="S995" s="1">
        <v>0.37479828999999998</v>
      </c>
      <c r="T995" s="1">
        <v>1.6537122</v>
      </c>
      <c r="U995" s="1">
        <v>0</v>
      </c>
      <c r="V995" s="1">
        <v>0</v>
      </c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x14ac:dyDescent="0.25">
      <c r="A996" s="1" t="s">
        <v>152</v>
      </c>
      <c r="B996" s="1" t="s">
        <v>33</v>
      </c>
      <c r="C996" s="1" t="s">
        <v>153</v>
      </c>
      <c r="D996" s="1" t="s">
        <v>154</v>
      </c>
      <c r="E996" s="1">
        <v>2015</v>
      </c>
      <c r="F996" s="1">
        <v>55</v>
      </c>
      <c r="G996" s="1">
        <v>0</v>
      </c>
      <c r="H996" s="1"/>
      <c r="I996" s="1">
        <v>0</v>
      </c>
      <c r="J996" s="1">
        <v>10833708</v>
      </c>
      <c r="K996" s="1">
        <v>3.9166951000000001</v>
      </c>
      <c r="L996" s="2">
        <v>132300000</v>
      </c>
      <c r="M996" s="2">
        <v>205500000</v>
      </c>
      <c r="N996" s="2">
        <v>136200000</v>
      </c>
      <c r="O996" s="2">
        <v>136200000</v>
      </c>
      <c r="P996" s="1">
        <v>0.97111919000000002</v>
      </c>
      <c r="Q996" s="1">
        <v>1.508875</v>
      </c>
      <c r="R996" s="1">
        <v>69310705</v>
      </c>
      <c r="S996" s="1">
        <v>0.50887501999999996</v>
      </c>
      <c r="T996" s="1">
        <v>1.6494470000000001</v>
      </c>
      <c r="U996" s="1">
        <v>0</v>
      </c>
      <c r="V996" s="1">
        <v>0</v>
      </c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1:41" x14ac:dyDescent="0.25">
      <c r="A997" s="1" t="s">
        <v>152</v>
      </c>
      <c r="B997" s="1" t="s">
        <v>33</v>
      </c>
      <c r="C997" s="1" t="s">
        <v>153</v>
      </c>
      <c r="D997" s="1" t="s">
        <v>154</v>
      </c>
      <c r="E997" s="1">
        <v>2016</v>
      </c>
      <c r="F997" s="1">
        <v>55</v>
      </c>
      <c r="G997" s="1">
        <v>0</v>
      </c>
      <c r="H997" s="1"/>
      <c r="I997" s="1">
        <v>0</v>
      </c>
      <c r="J997" s="1">
        <v>11293011</v>
      </c>
      <c r="K997" s="1">
        <v>4.0278033000000004</v>
      </c>
      <c r="L997" s="2">
        <v>141000000</v>
      </c>
      <c r="M997" s="2">
        <v>216000000</v>
      </c>
      <c r="N997" s="2">
        <v>151700000</v>
      </c>
      <c r="O997" s="2">
        <v>151700000</v>
      </c>
      <c r="P997" s="1">
        <v>0.92954610999999998</v>
      </c>
      <c r="Q997" s="1">
        <v>1.4234937000000001</v>
      </c>
      <c r="R997" s="1">
        <v>64253306</v>
      </c>
      <c r="S997" s="1">
        <v>0.42349368999999998</v>
      </c>
      <c r="T997" s="1">
        <v>1.5983039999999999</v>
      </c>
      <c r="U997" s="1">
        <v>0</v>
      </c>
      <c r="V997" s="1">
        <v>0</v>
      </c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1:41" x14ac:dyDescent="0.25">
      <c r="A998" s="1" t="s">
        <v>152</v>
      </c>
      <c r="B998" s="1" t="s">
        <v>33</v>
      </c>
      <c r="C998" s="1" t="s">
        <v>153</v>
      </c>
      <c r="D998" s="1" t="s">
        <v>154</v>
      </c>
      <c r="E998" s="1">
        <v>2017</v>
      </c>
      <c r="F998" s="1">
        <v>55</v>
      </c>
      <c r="G998" s="1">
        <v>0</v>
      </c>
      <c r="H998" s="1"/>
      <c r="I998" s="1">
        <v>0</v>
      </c>
      <c r="J998" s="1">
        <v>11850220</v>
      </c>
      <c r="K998" s="1">
        <v>4.1328582999999997</v>
      </c>
      <c r="L998" s="2">
        <v>154800000</v>
      </c>
      <c r="M998" s="2">
        <v>243200000</v>
      </c>
      <c r="N998" s="2">
        <v>163100000</v>
      </c>
      <c r="O998" s="2">
        <v>177600000</v>
      </c>
      <c r="P998" s="1">
        <v>0.94900404000000005</v>
      </c>
      <c r="Q998" s="1">
        <v>1.3692247</v>
      </c>
      <c r="R998" s="1">
        <v>65575940</v>
      </c>
      <c r="S998" s="1">
        <v>0.36922466999999998</v>
      </c>
      <c r="T998" s="1">
        <v>0.54453799000000003</v>
      </c>
      <c r="U998" s="1">
        <v>94.919066000000001</v>
      </c>
      <c r="V998" s="1">
        <v>0</v>
      </c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1:41" x14ac:dyDescent="0.25">
      <c r="A999" s="1" t="s">
        <v>152</v>
      </c>
      <c r="B999" s="1" t="s">
        <v>33</v>
      </c>
      <c r="C999" s="1" t="s">
        <v>153</v>
      </c>
      <c r="D999" s="1" t="s">
        <v>154</v>
      </c>
      <c r="E999" s="1">
        <v>2018</v>
      </c>
      <c r="F999" s="1">
        <v>55</v>
      </c>
      <c r="G999" s="1">
        <v>0</v>
      </c>
      <c r="H999" s="1"/>
      <c r="I999" s="1">
        <v>0</v>
      </c>
      <c r="J999" s="1">
        <v>12420172</v>
      </c>
      <c r="K999" s="1">
        <v>4.1747180999999998</v>
      </c>
      <c r="L999" s="2">
        <v>165500000</v>
      </c>
      <c r="M999" s="2">
        <v>265300000</v>
      </c>
      <c r="N999" s="2">
        <v>163800000</v>
      </c>
      <c r="O999" s="2">
        <v>198500000</v>
      </c>
      <c r="P999" s="1">
        <v>1.0106523999999999</v>
      </c>
      <c r="Q999" s="1">
        <v>1.3367203999999999</v>
      </c>
      <c r="R999" s="1">
        <v>66831418</v>
      </c>
      <c r="S999" s="1">
        <v>0.33672036999999999</v>
      </c>
      <c r="T999" s="1">
        <v>1.2879445</v>
      </c>
      <c r="U999" s="1">
        <v>90.227489000000006</v>
      </c>
      <c r="V999" s="1">
        <v>4.0257091000000003</v>
      </c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1:41" x14ac:dyDescent="0.25">
      <c r="A1000" s="1" t="s">
        <v>152</v>
      </c>
      <c r="B1000" s="1" t="s">
        <v>33</v>
      </c>
      <c r="C1000" s="1" t="s">
        <v>153</v>
      </c>
      <c r="D1000" s="1" t="s">
        <v>154</v>
      </c>
      <c r="E1000" s="1">
        <v>2019</v>
      </c>
      <c r="F1000" s="1">
        <v>55</v>
      </c>
      <c r="G1000" s="1">
        <v>0</v>
      </c>
      <c r="H1000" s="1"/>
      <c r="I1000" s="1">
        <v>0</v>
      </c>
      <c r="J1000" s="1">
        <v>13090133</v>
      </c>
      <c r="K1000" s="1">
        <v>4.2783161999999999</v>
      </c>
      <c r="L1000" s="2">
        <v>173500000</v>
      </c>
      <c r="M1000" s="2">
        <v>299900000</v>
      </c>
      <c r="N1000" s="2">
        <v>162000000</v>
      </c>
      <c r="O1000" s="2">
        <v>237300000</v>
      </c>
      <c r="P1000" s="1">
        <v>1.0708622999999999</v>
      </c>
      <c r="Q1000" s="1">
        <v>1.2633985999999999</v>
      </c>
      <c r="R1000" s="1">
        <v>62514067</v>
      </c>
      <c r="S1000" s="1">
        <v>0.26339863000000002</v>
      </c>
      <c r="T1000" s="1">
        <v>1.8912973</v>
      </c>
      <c r="U1000" s="1">
        <v>156.40357</v>
      </c>
      <c r="V1000" s="1">
        <v>6.0073613999999997</v>
      </c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 spans="1:41" x14ac:dyDescent="0.25">
      <c r="A1001" s="1" t="s">
        <v>152</v>
      </c>
      <c r="B1001" s="1" t="s">
        <v>33</v>
      </c>
      <c r="C1001" s="1" t="s">
        <v>153</v>
      </c>
      <c r="D1001" s="1" t="s">
        <v>154</v>
      </c>
      <c r="E1001" s="1">
        <v>2020</v>
      </c>
      <c r="F1001" s="1">
        <v>55</v>
      </c>
      <c r="G1001" s="1">
        <v>0</v>
      </c>
      <c r="H1001" s="1"/>
      <c r="I1001" s="1">
        <v>0</v>
      </c>
      <c r="J1001" s="1">
        <v>10095732</v>
      </c>
      <c r="K1001" s="1">
        <v>5.9801133000000002</v>
      </c>
      <c r="L1001" s="2">
        <v>161300000</v>
      </c>
      <c r="M1001" s="2">
        <v>266400000</v>
      </c>
      <c r="N1001" s="2">
        <v>167500000</v>
      </c>
      <c r="O1001" s="2">
        <v>253000000</v>
      </c>
      <c r="P1001" s="1">
        <v>0.96309842000000001</v>
      </c>
      <c r="Q1001" s="1">
        <v>1.0530411</v>
      </c>
      <c r="R1001" s="1">
        <v>13419675</v>
      </c>
      <c r="S1001" s="1">
        <v>5.3041079999999997E-2</v>
      </c>
      <c r="T1001" s="1">
        <v>1.5906187000000001</v>
      </c>
      <c r="U1001" s="1">
        <v>202.07193000000001</v>
      </c>
      <c r="V1001" s="1">
        <v>9.1897745000000004</v>
      </c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  <row r="1002" spans="1:41" x14ac:dyDescent="0.25">
      <c r="A1002" s="1" t="s">
        <v>29</v>
      </c>
      <c r="B1002" s="1" t="s">
        <v>23</v>
      </c>
      <c r="C1002" s="1" t="s">
        <v>155</v>
      </c>
      <c r="D1002" s="1" t="s">
        <v>156</v>
      </c>
      <c r="E1002" s="1">
        <v>2001</v>
      </c>
      <c r="F1002" s="1">
        <v>50</v>
      </c>
      <c r="G1002" s="1">
        <v>0</v>
      </c>
      <c r="H1002" s="1"/>
      <c r="I1002" s="1">
        <v>0</v>
      </c>
      <c r="J1002" s="1">
        <v>3313545</v>
      </c>
      <c r="K1002" s="1">
        <v>5.5827140000000002</v>
      </c>
      <c r="L1002" s="1">
        <v>40119701</v>
      </c>
      <c r="M1002" s="1">
        <v>46705158</v>
      </c>
      <c r="N1002" s="1">
        <v>24999513</v>
      </c>
      <c r="O1002" s="1">
        <v>39507254</v>
      </c>
      <c r="P1002" s="1">
        <v>1.6048192999999999</v>
      </c>
      <c r="Q1002" s="1">
        <v>1.1821919999999999</v>
      </c>
      <c r="R1002" s="1">
        <v>7197904</v>
      </c>
      <c r="S1002" s="1">
        <v>0.18219195999999999</v>
      </c>
      <c r="T1002" s="1">
        <v>0.36561064999999998</v>
      </c>
      <c r="U1002" s="1">
        <v>31.799779000000001</v>
      </c>
      <c r="V1002" s="1">
        <v>9.0733028000000004</v>
      </c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</row>
    <row r="1003" spans="1:41" x14ac:dyDescent="0.25">
      <c r="A1003" s="1" t="s">
        <v>29</v>
      </c>
      <c r="B1003" s="1" t="s">
        <v>23</v>
      </c>
      <c r="C1003" s="1" t="s">
        <v>155</v>
      </c>
      <c r="D1003" s="1" t="s">
        <v>156</v>
      </c>
      <c r="E1003" s="1">
        <v>2002</v>
      </c>
      <c r="F1003" s="1">
        <v>50</v>
      </c>
      <c r="G1003" s="1">
        <v>0</v>
      </c>
      <c r="H1003" s="1"/>
      <c r="I1003" s="1">
        <v>0</v>
      </c>
      <c r="J1003" s="1">
        <v>3224764</v>
      </c>
      <c r="K1003" s="1">
        <v>6.3701998</v>
      </c>
      <c r="L1003" s="1">
        <v>41267565</v>
      </c>
      <c r="M1003" s="1">
        <v>55426157</v>
      </c>
      <c r="N1003" s="1">
        <v>23615146</v>
      </c>
      <c r="O1003" s="1">
        <v>41775038</v>
      </c>
      <c r="P1003" s="1">
        <v>1.7475041</v>
      </c>
      <c r="Q1003" s="1">
        <v>1.3267769</v>
      </c>
      <c r="R1003" s="1">
        <v>13651119</v>
      </c>
      <c r="S1003" s="1">
        <v>0.32677694000000002</v>
      </c>
      <c r="T1003" s="1">
        <v>0.37891013000000001</v>
      </c>
      <c r="U1003" s="1">
        <v>71.426931999999994</v>
      </c>
      <c r="V1003" s="1">
        <v>4.9187136999999996</v>
      </c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</row>
    <row r="1004" spans="1:41" x14ac:dyDescent="0.25">
      <c r="A1004" s="1" t="s">
        <v>29</v>
      </c>
      <c r="B1004" s="1" t="s">
        <v>23</v>
      </c>
      <c r="C1004" s="1" t="s">
        <v>155</v>
      </c>
      <c r="D1004" s="1" t="s">
        <v>156</v>
      </c>
      <c r="E1004" s="1">
        <v>2003</v>
      </c>
      <c r="F1004" s="1">
        <v>50</v>
      </c>
      <c r="G1004" s="1">
        <v>0</v>
      </c>
      <c r="H1004" s="1"/>
      <c r="I1004" s="1">
        <v>0</v>
      </c>
      <c r="J1004" s="1">
        <v>3120098</v>
      </c>
      <c r="K1004" s="1">
        <v>6.9883927000000003</v>
      </c>
      <c r="L1004" s="1">
        <v>43274349</v>
      </c>
      <c r="M1004" s="1">
        <v>58231367</v>
      </c>
      <c r="N1004" s="1">
        <v>26178984</v>
      </c>
      <c r="O1004" s="1">
        <v>45269295</v>
      </c>
      <c r="P1004" s="1">
        <v>1.6530187000000001</v>
      </c>
      <c r="Q1004" s="1">
        <v>1.2863325000000001</v>
      </c>
      <c r="R1004" s="1">
        <v>12962072</v>
      </c>
      <c r="S1004" s="1">
        <v>0.28633254000000002</v>
      </c>
      <c r="T1004" s="1">
        <v>0.27801559999999997</v>
      </c>
      <c r="U1004" s="1">
        <v>72.247731000000002</v>
      </c>
      <c r="V1004" s="1">
        <v>5.7832426999999997</v>
      </c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</row>
    <row r="1005" spans="1:41" x14ac:dyDescent="0.25">
      <c r="A1005" s="1" t="s">
        <v>29</v>
      </c>
      <c r="B1005" s="1" t="s">
        <v>23</v>
      </c>
      <c r="C1005" s="1" t="s">
        <v>155</v>
      </c>
      <c r="D1005" s="1" t="s">
        <v>156</v>
      </c>
      <c r="E1005" s="1">
        <v>2004</v>
      </c>
      <c r="F1005" s="1">
        <v>50</v>
      </c>
      <c r="G1005" s="1">
        <v>0</v>
      </c>
      <c r="H1005" s="1"/>
      <c r="I1005" s="1">
        <v>0</v>
      </c>
      <c r="J1005" s="1">
        <v>3376750</v>
      </c>
      <c r="K1005" s="1">
        <v>6.1952746999999997</v>
      </c>
      <c r="L1005" s="1">
        <v>45595907</v>
      </c>
      <c r="M1005" s="1">
        <v>56220357</v>
      </c>
      <c r="N1005" s="1">
        <v>29158545</v>
      </c>
      <c r="O1005" s="1">
        <v>49136537</v>
      </c>
      <c r="P1005" s="1">
        <v>1.5637236999999999</v>
      </c>
      <c r="Q1005" s="1">
        <v>1.144166</v>
      </c>
      <c r="R1005" s="1">
        <v>7083820</v>
      </c>
      <c r="S1005" s="1">
        <v>0.14416604</v>
      </c>
      <c r="T1005" s="1">
        <v>0.28284207</v>
      </c>
      <c r="U1005" s="1">
        <v>64.680536000000004</v>
      </c>
      <c r="V1005" s="1">
        <v>5.6241715000000001</v>
      </c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</row>
    <row r="1006" spans="1:41" x14ac:dyDescent="0.25">
      <c r="A1006" s="1" t="s">
        <v>29</v>
      </c>
      <c r="B1006" s="1" t="s">
        <v>23</v>
      </c>
      <c r="C1006" s="1" t="s">
        <v>155</v>
      </c>
      <c r="D1006" s="1" t="s">
        <v>156</v>
      </c>
      <c r="E1006" s="1">
        <v>2005</v>
      </c>
      <c r="F1006" s="1">
        <v>50</v>
      </c>
      <c r="G1006" s="1">
        <v>0</v>
      </c>
      <c r="H1006" s="1"/>
      <c r="I1006" s="1">
        <v>0</v>
      </c>
      <c r="J1006" s="1">
        <v>3604665</v>
      </c>
      <c r="K1006" s="1">
        <v>5.4802118999999996</v>
      </c>
      <c r="L1006" s="1">
        <v>45794802</v>
      </c>
      <c r="M1006" s="1">
        <v>61957711</v>
      </c>
      <c r="N1006" s="1">
        <v>27515687</v>
      </c>
      <c r="O1006" s="1">
        <v>47652278</v>
      </c>
      <c r="P1006" s="1">
        <v>1.6643161</v>
      </c>
      <c r="Q1006" s="1">
        <v>1.3002046</v>
      </c>
      <c r="R1006" s="1">
        <v>14305433</v>
      </c>
      <c r="S1006" s="1">
        <v>0.30020459999999999</v>
      </c>
      <c r="T1006" s="1">
        <v>0.16112910999999999</v>
      </c>
      <c r="U1006" s="1">
        <v>68.828864999999993</v>
      </c>
      <c r="V1006" s="1">
        <v>5.4519738000000002</v>
      </c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</row>
    <row r="1007" spans="1:41" x14ac:dyDescent="0.25">
      <c r="A1007" s="1" t="s">
        <v>29</v>
      </c>
      <c r="B1007" s="1" t="s">
        <v>23</v>
      </c>
      <c r="C1007" s="1" t="s">
        <v>155</v>
      </c>
      <c r="D1007" s="1" t="s">
        <v>156</v>
      </c>
      <c r="E1007" s="1">
        <v>2006</v>
      </c>
      <c r="F1007" s="1">
        <v>50</v>
      </c>
      <c r="G1007" s="1">
        <v>0</v>
      </c>
      <c r="H1007" s="1"/>
      <c r="I1007" s="1">
        <v>0</v>
      </c>
      <c r="J1007" s="1">
        <v>3915428</v>
      </c>
      <c r="K1007" s="1">
        <v>5.0500929000000001</v>
      </c>
      <c r="L1007" s="1">
        <v>53729660</v>
      </c>
      <c r="M1007" s="1">
        <v>86957929</v>
      </c>
      <c r="N1007" s="1">
        <v>34237762</v>
      </c>
      <c r="O1007" s="1">
        <v>53978211</v>
      </c>
      <c r="P1007" s="1">
        <v>1.5693098999999999</v>
      </c>
      <c r="Q1007" s="1">
        <v>1.6109819999999999</v>
      </c>
      <c r="R1007" s="1">
        <v>32979718</v>
      </c>
      <c r="S1007" s="1">
        <v>0.61098205000000005</v>
      </c>
      <c r="T1007" s="1">
        <v>0.18187592</v>
      </c>
      <c r="U1007" s="1">
        <v>58.383144999999999</v>
      </c>
      <c r="V1007" s="1">
        <v>5.6518927000000003</v>
      </c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</row>
    <row r="1008" spans="1:41" x14ac:dyDescent="0.25">
      <c r="A1008" s="1" t="s">
        <v>29</v>
      </c>
      <c r="B1008" s="1" t="s">
        <v>23</v>
      </c>
      <c r="C1008" s="1" t="s">
        <v>155</v>
      </c>
      <c r="D1008" s="1" t="s">
        <v>156</v>
      </c>
      <c r="E1008" s="1">
        <v>2007</v>
      </c>
      <c r="F1008" s="1">
        <v>50</v>
      </c>
      <c r="G1008" s="1">
        <v>0</v>
      </c>
      <c r="H1008" s="1"/>
      <c r="I1008" s="1">
        <v>0</v>
      </c>
      <c r="J1008" s="1">
        <v>3911726</v>
      </c>
      <c r="K1008" s="1">
        <v>5.0548722000000001</v>
      </c>
      <c r="L1008" s="1">
        <v>53729660</v>
      </c>
      <c r="M1008" s="1">
        <v>86957929</v>
      </c>
      <c r="N1008" s="1">
        <v>34237762</v>
      </c>
      <c r="O1008" s="1">
        <v>53978211</v>
      </c>
      <c r="P1008" s="1">
        <v>1.5693098999999999</v>
      </c>
      <c r="Q1008" s="1">
        <v>1.6109819999999999</v>
      </c>
      <c r="R1008" s="1">
        <v>32979718</v>
      </c>
      <c r="S1008" s="1">
        <v>0.61098205000000005</v>
      </c>
      <c r="T1008" s="1">
        <v>0.18187592</v>
      </c>
      <c r="U1008" s="1">
        <v>5.8438400000000001E-2</v>
      </c>
      <c r="V1008" s="1">
        <v>5.6572415999999999</v>
      </c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</row>
    <row r="1009" spans="1:41" x14ac:dyDescent="0.25">
      <c r="A1009" s="1" t="s">
        <v>29</v>
      </c>
      <c r="B1009" s="1" t="s">
        <v>23</v>
      </c>
      <c r="C1009" s="1" t="s">
        <v>155</v>
      </c>
      <c r="D1009" s="1" t="s">
        <v>156</v>
      </c>
      <c r="E1009" s="1">
        <v>2008</v>
      </c>
      <c r="F1009" s="1">
        <v>50</v>
      </c>
      <c r="G1009" s="1">
        <v>0</v>
      </c>
      <c r="H1009" s="1"/>
      <c r="I1009" s="1">
        <v>0</v>
      </c>
      <c r="J1009" s="1">
        <v>4018866</v>
      </c>
      <c r="K1009" s="1">
        <v>7.2460193999999998</v>
      </c>
      <c r="L1009" s="1">
        <v>63885039</v>
      </c>
      <c r="M1009" s="2">
        <v>112000000</v>
      </c>
      <c r="N1009" s="1">
        <v>53146691</v>
      </c>
      <c r="O1009" s="1">
        <v>81383157</v>
      </c>
      <c r="P1009" s="1">
        <v>1.2020511</v>
      </c>
      <c r="Q1009" s="1">
        <v>1.3757817999999999</v>
      </c>
      <c r="R1009" s="1">
        <v>30582308</v>
      </c>
      <c r="S1009" s="1">
        <v>0.37578178000000001</v>
      </c>
      <c r="T1009" s="1">
        <v>0.13279836</v>
      </c>
      <c r="U1009" s="1">
        <v>92.956569999999999</v>
      </c>
      <c r="V1009" s="1">
        <v>7.6615086999999997</v>
      </c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</row>
    <row r="1010" spans="1:41" x14ac:dyDescent="0.25">
      <c r="A1010" s="1" t="s">
        <v>29</v>
      </c>
      <c r="B1010" s="1" t="s">
        <v>23</v>
      </c>
      <c r="C1010" s="1" t="s">
        <v>155</v>
      </c>
      <c r="D1010" s="1" t="s">
        <v>156</v>
      </c>
      <c r="E1010" s="1">
        <v>2009</v>
      </c>
      <c r="F1010" s="1">
        <v>50</v>
      </c>
      <c r="G1010" s="1">
        <v>0</v>
      </c>
      <c r="H1010" s="1"/>
      <c r="I1010" s="1">
        <v>0</v>
      </c>
      <c r="J1010" s="1">
        <v>3932025</v>
      </c>
      <c r="K1010" s="1">
        <v>5.2691951000000001</v>
      </c>
      <c r="L1010" s="1">
        <v>61244507</v>
      </c>
      <c r="M1010" s="1">
        <v>99383236</v>
      </c>
      <c r="N1010" s="1">
        <v>63848188</v>
      </c>
      <c r="O1010" s="1">
        <v>83359492</v>
      </c>
      <c r="P1010" s="1">
        <v>0.95922074999999996</v>
      </c>
      <c r="Q1010" s="1">
        <v>1.1922246000000001</v>
      </c>
      <c r="R1010" s="1">
        <v>16023744</v>
      </c>
      <c r="S1010" s="1">
        <v>0.19222459</v>
      </c>
      <c r="T1010" s="1">
        <v>6.2562989999999999E-2</v>
      </c>
      <c r="U1010" s="1">
        <v>91.652519999999996</v>
      </c>
      <c r="V1010" s="1">
        <v>0</v>
      </c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</row>
    <row r="1011" spans="1:41" x14ac:dyDescent="0.25">
      <c r="A1011" s="1" t="s">
        <v>29</v>
      </c>
      <c r="B1011" s="1" t="s">
        <v>23</v>
      </c>
      <c r="C1011" s="1" t="s">
        <v>155</v>
      </c>
      <c r="D1011" s="1" t="s">
        <v>156</v>
      </c>
      <c r="E1011" s="1">
        <v>2010</v>
      </c>
      <c r="F1011" s="1">
        <v>50</v>
      </c>
      <c r="G1011" s="1">
        <v>0</v>
      </c>
      <c r="H1011" s="1"/>
      <c r="I1011" s="1">
        <v>0</v>
      </c>
      <c r="J1011" s="1">
        <v>3994971</v>
      </c>
      <c r="K1011" s="1">
        <v>5.4688616999999997</v>
      </c>
      <c r="L1011" s="1">
        <v>64364290</v>
      </c>
      <c r="M1011" s="2">
        <v>102400000</v>
      </c>
      <c r="N1011" s="1">
        <v>65960086</v>
      </c>
      <c r="O1011" s="1">
        <v>81113532</v>
      </c>
      <c r="P1011" s="1">
        <v>0.97580663999999995</v>
      </c>
      <c r="Q1011" s="1">
        <v>1.2623142999999999</v>
      </c>
      <c r="R1011" s="1">
        <v>21277240</v>
      </c>
      <c r="S1011" s="1">
        <v>0.26231430999999999</v>
      </c>
      <c r="T1011" s="1">
        <v>0.17433571</v>
      </c>
      <c r="U1011" s="1">
        <v>94.875532000000007</v>
      </c>
      <c r="V1011" s="1">
        <v>11.208012</v>
      </c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</row>
    <row r="1012" spans="1:41" x14ac:dyDescent="0.25">
      <c r="A1012" s="1" t="s">
        <v>29</v>
      </c>
      <c r="B1012" s="1" t="s">
        <v>23</v>
      </c>
      <c r="C1012" s="1" t="s">
        <v>155</v>
      </c>
      <c r="D1012" s="1" t="s">
        <v>156</v>
      </c>
      <c r="E1012" s="1">
        <v>2011</v>
      </c>
      <c r="F1012" s="1">
        <v>50</v>
      </c>
      <c r="G1012" s="1">
        <v>0</v>
      </c>
      <c r="H1012" s="1"/>
      <c r="I1012" s="1">
        <v>0</v>
      </c>
      <c r="J1012" s="1">
        <v>4057221</v>
      </c>
      <c r="K1012" s="1">
        <v>9.0833881000000005</v>
      </c>
      <c r="L1012" s="1">
        <v>83544067</v>
      </c>
      <c r="M1012" s="2">
        <v>104400000</v>
      </c>
      <c r="N1012" s="1">
        <v>70384158</v>
      </c>
      <c r="O1012" s="1">
        <v>90286791</v>
      </c>
      <c r="P1012" s="1">
        <v>1.1869726</v>
      </c>
      <c r="Q1012" s="1">
        <v>1.1565766</v>
      </c>
      <c r="R1012" s="1">
        <v>14136797</v>
      </c>
      <c r="S1012" s="1">
        <v>0.15657657999999999</v>
      </c>
      <c r="T1012" s="1">
        <v>0.13671699000000001</v>
      </c>
      <c r="U1012" s="1">
        <v>100.14243999999999</v>
      </c>
      <c r="V1012" s="1">
        <v>15.384145999999999</v>
      </c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</row>
    <row r="1013" spans="1:41" x14ac:dyDescent="0.25">
      <c r="A1013" s="1" t="s">
        <v>29</v>
      </c>
      <c r="B1013" s="1" t="s">
        <v>23</v>
      </c>
      <c r="C1013" s="1" t="s">
        <v>155</v>
      </c>
      <c r="D1013" s="1" t="s">
        <v>156</v>
      </c>
      <c r="E1013" s="1">
        <v>2012</v>
      </c>
      <c r="F1013" s="1">
        <v>50</v>
      </c>
      <c r="G1013" s="1">
        <v>0</v>
      </c>
      <c r="H1013" s="1"/>
      <c r="I1013" s="1">
        <v>0</v>
      </c>
      <c r="J1013" s="1">
        <v>4094391</v>
      </c>
      <c r="K1013" s="1">
        <v>8.5149261999999997</v>
      </c>
      <c r="L1013" s="1">
        <v>89565571</v>
      </c>
      <c r="M1013" s="1">
        <v>96349743</v>
      </c>
      <c r="N1013" s="1">
        <v>75444754</v>
      </c>
      <c r="O1013" s="1">
        <v>93905375</v>
      </c>
      <c r="P1013" s="1">
        <v>1.1871676</v>
      </c>
      <c r="Q1013" s="1">
        <v>1.0260301000000001</v>
      </c>
      <c r="R1013" s="1">
        <v>2444368</v>
      </c>
      <c r="S1013" s="1">
        <v>2.603012E-2</v>
      </c>
      <c r="T1013" s="1">
        <v>0.18585288999999999</v>
      </c>
      <c r="U1013" s="1">
        <v>92.728076000000001</v>
      </c>
      <c r="V1013" s="1">
        <v>12.738353</v>
      </c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</row>
    <row r="1014" spans="1:41" x14ac:dyDescent="0.25">
      <c r="A1014" s="1" t="s">
        <v>29</v>
      </c>
      <c r="B1014" s="1" t="s">
        <v>23</v>
      </c>
      <c r="C1014" s="1" t="s">
        <v>155</v>
      </c>
      <c r="D1014" s="1" t="s">
        <v>156</v>
      </c>
      <c r="E1014" s="1">
        <v>2013</v>
      </c>
      <c r="F1014" s="1">
        <v>50</v>
      </c>
      <c r="G1014" s="1">
        <v>0</v>
      </c>
      <c r="H1014" s="1"/>
      <c r="I1014" s="1">
        <v>0</v>
      </c>
      <c r="J1014" s="1">
        <v>4104021</v>
      </c>
      <c r="K1014" s="1">
        <v>7.6628540999999997</v>
      </c>
      <c r="L1014" s="1">
        <v>90379202</v>
      </c>
      <c r="M1014" s="2">
        <v>112800000</v>
      </c>
      <c r="N1014" s="1">
        <v>76007871</v>
      </c>
      <c r="O1014" s="1">
        <v>94134042</v>
      </c>
      <c r="P1014" s="1">
        <v>1.1890769000000001</v>
      </c>
      <c r="Q1014" s="1">
        <v>1.1986903</v>
      </c>
      <c r="R1014" s="1">
        <v>18703517</v>
      </c>
      <c r="S1014" s="1">
        <v>0.19869026000000001</v>
      </c>
      <c r="T1014" s="1">
        <v>0.21792106</v>
      </c>
      <c r="U1014" s="1">
        <v>88.096528000000006</v>
      </c>
      <c r="V1014" s="1">
        <v>13.756064</v>
      </c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</row>
    <row r="1015" spans="1:41" x14ac:dyDescent="0.25">
      <c r="A1015" s="1" t="s">
        <v>29</v>
      </c>
      <c r="B1015" s="1" t="s">
        <v>23</v>
      </c>
      <c r="C1015" s="1" t="s">
        <v>155</v>
      </c>
      <c r="D1015" s="1" t="s">
        <v>156</v>
      </c>
      <c r="E1015" s="1">
        <v>2014</v>
      </c>
      <c r="F1015" s="1">
        <v>50</v>
      </c>
      <c r="G1015" s="1">
        <v>0</v>
      </c>
      <c r="H1015" s="1"/>
      <c r="I1015" s="1">
        <v>0</v>
      </c>
      <c r="J1015" s="1">
        <v>4192569</v>
      </c>
      <c r="K1015" s="1">
        <v>7.3990029000000002</v>
      </c>
      <c r="L1015" s="1">
        <v>94174183</v>
      </c>
      <c r="M1015" s="2">
        <v>117300000</v>
      </c>
      <c r="N1015" s="1">
        <v>76990139</v>
      </c>
      <c r="O1015" s="1">
        <v>93198350</v>
      </c>
      <c r="P1015" s="1">
        <v>1.223198</v>
      </c>
      <c r="Q1015" s="1">
        <v>1.2589663</v>
      </c>
      <c r="R1015" s="1">
        <v>24135235</v>
      </c>
      <c r="S1015" s="1">
        <v>0.25896633000000002</v>
      </c>
      <c r="T1015" s="1">
        <v>0.19593437</v>
      </c>
      <c r="U1015" s="1">
        <v>81.783985000000001</v>
      </c>
      <c r="V1015" s="1">
        <v>13.196944999999999</v>
      </c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</row>
    <row r="1016" spans="1:41" x14ac:dyDescent="0.25">
      <c r="A1016" s="1" t="s">
        <v>29</v>
      </c>
      <c r="B1016" s="1" t="s">
        <v>23</v>
      </c>
      <c r="C1016" s="1" t="s">
        <v>155</v>
      </c>
      <c r="D1016" s="1" t="s">
        <v>156</v>
      </c>
      <c r="E1016" s="1">
        <v>2015</v>
      </c>
      <c r="F1016" s="1">
        <v>50</v>
      </c>
      <c r="G1016" s="1">
        <v>0</v>
      </c>
      <c r="H1016" s="1"/>
      <c r="I1016" s="1">
        <v>0</v>
      </c>
      <c r="J1016" s="1">
        <v>4212019</v>
      </c>
      <c r="K1016" s="1">
        <v>7.0019995000000002</v>
      </c>
      <c r="L1016" s="1">
        <v>93433180</v>
      </c>
      <c r="M1016" s="2">
        <v>127800000</v>
      </c>
      <c r="N1016" s="1">
        <v>83347765</v>
      </c>
      <c r="O1016" s="1">
        <v>98470280</v>
      </c>
      <c r="P1016" s="1">
        <v>1.1210039999999999</v>
      </c>
      <c r="Q1016" s="1">
        <v>1.2981742000000001</v>
      </c>
      <c r="R1016" s="1">
        <v>29361297</v>
      </c>
      <c r="S1016" s="1">
        <v>0.2981742</v>
      </c>
      <c r="T1016" s="1">
        <v>0.41108003999999998</v>
      </c>
      <c r="U1016" s="1">
        <v>116.06785000000001</v>
      </c>
      <c r="V1016" s="1">
        <v>11.846849000000001</v>
      </c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</row>
    <row r="1017" spans="1:41" x14ac:dyDescent="0.25">
      <c r="A1017" s="1" t="s">
        <v>29</v>
      </c>
      <c r="B1017" s="1" t="s">
        <v>23</v>
      </c>
      <c r="C1017" s="1" t="s">
        <v>155</v>
      </c>
      <c r="D1017" s="1" t="s">
        <v>156</v>
      </c>
      <c r="E1017" s="1">
        <v>2016</v>
      </c>
      <c r="F1017" s="1">
        <v>50</v>
      </c>
      <c r="G1017" s="1">
        <v>0</v>
      </c>
      <c r="H1017" s="1"/>
      <c r="I1017" s="1">
        <v>0</v>
      </c>
      <c r="J1017" s="1">
        <v>4302119</v>
      </c>
      <c r="K1017" s="1">
        <v>7.8995724999999997</v>
      </c>
      <c r="L1017" s="1">
        <v>96038594</v>
      </c>
      <c r="M1017" s="2">
        <v>121900000</v>
      </c>
      <c r="N1017" s="1">
        <v>91346351</v>
      </c>
      <c r="O1017" s="2">
        <v>116900000</v>
      </c>
      <c r="P1017" s="1">
        <v>1.0513676000000001</v>
      </c>
      <c r="Q1017" s="1">
        <v>1.0423975000000001</v>
      </c>
      <c r="R1017" s="1">
        <v>4956418</v>
      </c>
      <c r="S1017" s="1">
        <v>4.2397530000000003E-2</v>
      </c>
      <c r="T1017" s="1">
        <v>0.18652527999999999</v>
      </c>
      <c r="U1017" s="1">
        <v>109.59251</v>
      </c>
      <c r="V1017" s="1">
        <v>11.592888</v>
      </c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</row>
    <row r="1018" spans="1:41" x14ac:dyDescent="0.25">
      <c r="A1018" s="1" t="s">
        <v>29</v>
      </c>
      <c r="B1018" s="1" t="s">
        <v>23</v>
      </c>
      <c r="C1018" s="1" t="s">
        <v>155</v>
      </c>
      <c r="D1018" s="1" t="s">
        <v>156</v>
      </c>
      <c r="E1018" s="1">
        <v>2017</v>
      </c>
      <c r="F1018" s="1">
        <v>50</v>
      </c>
      <c r="G1018" s="1">
        <v>0</v>
      </c>
      <c r="H1018" s="1"/>
      <c r="I1018" s="1">
        <v>0</v>
      </c>
      <c r="J1018" s="1">
        <v>4431532</v>
      </c>
      <c r="K1018" s="1">
        <v>7.7361174000000004</v>
      </c>
      <c r="L1018" s="1">
        <v>97000186</v>
      </c>
      <c r="M1018" s="2">
        <v>137400000</v>
      </c>
      <c r="N1018" s="1">
        <v>98059166</v>
      </c>
      <c r="O1018" s="2">
        <v>121000000</v>
      </c>
      <c r="P1018" s="1">
        <v>0.98920059999999999</v>
      </c>
      <c r="Q1018" s="1">
        <v>1.1355265000000001</v>
      </c>
      <c r="R1018" s="1">
        <v>16399912</v>
      </c>
      <c r="S1018" s="1">
        <v>0.13552650999999999</v>
      </c>
      <c r="T1018" s="1">
        <v>0.22004509</v>
      </c>
      <c r="U1018" s="1">
        <v>102.2863</v>
      </c>
      <c r="V1018" s="1">
        <v>15.203548</v>
      </c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</row>
    <row r="1019" spans="1:41" x14ac:dyDescent="0.25">
      <c r="A1019" s="1" t="s">
        <v>29</v>
      </c>
      <c r="B1019" s="1" t="s">
        <v>23</v>
      </c>
      <c r="C1019" s="1" t="s">
        <v>155</v>
      </c>
      <c r="D1019" s="1" t="s">
        <v>156</v>
      </c>
      <c r="E1019" s="1">
        <v>2018</v>
      </c>
      <c r="F1019" s="1">
        <v>50</v>
      </c>
      <c r="G1019" s="1">
        <v>0</v>
      </c>
      <c r="H1019" s="1"/>
      <c r="I1019" s="1">
        <v>0</v>
      </c>
      <c r="J1019" s="1">
        <v>4892529</v>
      </c>
      <c r="K1019" s="1">
        <v>8.9031561999999997</v>
      </c>
      <c r="L1019" s="2">
        <v>113500000</v>
      </c>
      <c r="M1019" s="2">
        <v>145100000</v>
      </c>
      <c r="N1019" s="2">
        <v>101600000</v>
      </c>
      <c r="O1019" s="2">
        <v>124800000</v>
      </c>
      <c r="P1019" s="1">
        <v>1.1165875999999999</v>
      </c>
      <c r="Q1019" s="1">
        <v>1.1623870000000001</v>
      </c>
      <c r="R1019" s="1">
        <v>20263995</v>
      </c>
      <c r="S1019" s="1">
        <v>0.16238701999999999</v>
      </c>
      <c r="T1019" s="1">
        <v>0.23144564000000001</v>
      </c>
      <c r="U1019" s="1">
        <v>96.110825000000006</v>
      </c>
      <c r="V1019" s="1">
        <v>14.174262000000001</v>
      </c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</row>
    <row r="1020" spans="1:41" x14ac:dyDescent="0.25">
      <c r="A1020" s="1" t="s">
        <v>29</v>
      </c>
      <c r="B1020" s="1" t="s">
        <v>23</v>
      </c>
      <c r="C1020" s="1" t="s">
        <v>155</v>
      </c>
      <c r="D1020" s="1" t="s">
        <v>156</v>
      </c>
      <c r="E1020" s="1">
        <v>2019</v>
      </c>
      <c r="F1020" s="1">
        <v>50</v>
      </c>
      <c r="G1020" s="1">
        <v>0</v>
      </c>
      <c r="H1020" s="1"/>
      <c r="I1020" s="1">
        <v>0</v>
      </c>
      <c r="J1020" s="1">
        <v>5209039</v>
      </c>
      <c r="K1020" s="1">
        <v>7.6491908000000004</v>
      </c>
      <c r="L1020" s="2">
        <v>119100000</v>
      </c>
      <c r="M1020" s="2">
        <v>167800000</v>
      </c>
      <c r="N1020" s="2">
        <v>111300000</v>
      </c>
      <c r="O1020" s="2">
        <v>133800000</v>
      </c>
      <c r="P1020" s="1">
        <v>1.0700021</v>
      </c>
      <c r="Q1020" s="1">
        <v>1.2533527</v>
      </c>
      <c r="R1020" s="1">
        <v>33911076</v>
      </c>
      <c r="S1020" s="1">
        <v>0.25335270999999998</v>
      </c>
      <c r="T1020" s="1">
        <v>0.24075067</v>
      </c>
      <c r="U1020" s="1">
        <v>87.263696999999993</v>
      </c>
      <c r="V1020" s="1">
        <v>11.744123</v>
      </c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</row>
    <row r="1021" spans="1:41" x14ac:dyDescent="0.25">
      <c r="A1021" s="1" t="s">
        <v>29</v>
      </c>
      <c r="B1021" s="1" t="s">
        <v>23</v>
      </c>
      <c r="C1021" s="1" t="s">
        <v>155</v>
      </c>
      <c r="D1021" s="1" t="s">
        <v>156</v>
      </c>
      <c r="E1021" s="1">
        <v>2020</v>
      </c>
      <c r="F1021" s="1">
        <v>50</v>
      </c>
      <c r="G1021" s="1">
        <v>0</v>
      </c>
      <c r="H1021" s="1"/>
      <c r="I1021" s="1">
        <v>0</v>
      </c>
      <c r="J1021" s="1">
        <v>2808969</v>
      </c>
      <c r="K1021" s="1">
        <v>10.675423</v>
      </c>
      <c r="L1021" s="1">
        <v>84071350</v>
      </c>
      <c r="M1021" s="2">
        <v>104900000</v>
      </c>
      <c r="N1021" s="2">
        <v>108700000</v>
      </c>
      <c r="O1021" s="2">
        <v>120500000</v>
      </c>
      <c r="P1021" s="1">
        <v>0.77310517000000001</v>
      </c>
      <c r="Q1021" s="1">
        <v>0.87086218000000004</v>
      </c>
      <c r="R1021" s="1">
        <v>-15556478</v>
      </c>
      <c r="S1021" s="1">
        <v>-0.12913781999999999</v>
      </c>
      <c r="T1021" s="1">
        <v>0.24366467</v>
      </c>
      <c r="U1021" s="1">
        <v>151.0839</v>
      </c>
      <c r="V1021" s="1">
        <v>17.758472000000001</v>
      </c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</row>
    <row r="1022" spans="1:41" x14ac:dyDescent="0.25">
      <c r="A1022" s="1" t="s">
        <v>39</v>
      </c>
      <c r="B1022" s="1" t="s">
        <v>33</v>
      </c>
      <c r="C1022" s="1" t="s">
        <v>157</v>
      </c>
      <c r="D1022" s="1" t="s">
        <v>158</v>
      </c>
      <c r="E1022" s="1">
        <v>2001</v>
      </c>
      <c r="F1022" s="1">
        <v>49</v>
      </c>
      <c r="G1022" s="1">
        <v>1</v>
      </c>
      <c r="H1022" s="1">
        <f>E1022-2003</f>
        <v>-2</v>
      </c>
      <c r="I1022" s="1">
        <v>0</v>
      </c>
      <c r="J1022" s="1">
        <v>7506320</v>
      </c>
      <c r="K1022" s="1">
        <v>5.8833082000000001</v>
      </c>
      <c r="L1022" s="1">
        <v>81921879</v>
      </c>
      <c r="M1022" s="2">
        <v>109300000</v>
      </c>
      <c r="N1022" s="1">
        <v>54395967</v>
      </c>
      <c r="O1022" s="1">
        <v>54395967</v>
      </c>
      <c r="P1022" s="1">
        <v>1.5060285</v>
      </c>
      <c r="Q1022" s="1">
        <v>2.0096729999999998</v>
      </c>
      <c r="R1022" s="1">
        <v>54922141</v>
      </c>
      <c r="S1022" s="1">
        <v>1.009673</v>
      </c>
      <c r="T1022" s="1">
        <v>0</v>
      </c>
      <c r="U1022" s="1">
        <v>0</v>
      </c>
      <c r="V1022" s="1">
        <v>0.99272585999999996</v>
      </c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</row>
    <row r="1023" spans="1:41" x14ac:dyDescent="0.25">
      <c r="A1023" s="1" t="s">
        <v>39</v>
      </c>
      <c r="B1023" s="1" t="s">
        <v>33</v>
      </c>
      <c r="C1023" s="1" t="s">
        <v>157</v>
      </c>
      <c r="D1023" s="1" t="s">
        <v>158</v>
      </c>
      <c r="E1023" s="1">
        <v>2002</v>
      </c>
      <c r="F1023" s="1">
        <v>49</v>
      </c>
      <c r="G1023" s="1">
        <v>1</v>
      </c>
      <c r="H1023" s="1">
        <f t="shared" ref="H1023:H1041" si="4">E1023-2003</f>
        <v>-1</v>
      </c>
      <c r="I1023" s="1">
        <v>0</v>
      </c>
      <c r="J1023" s="1">
        <v>7392389</v>
      </c>
      <c r="K1023" s="1">
        <v>5.9978911999999998</v>
      </c>
      <c r="L1023" s="1">
        <v>87005766</v>
      </c>
      <c r="M1023" s="2">
        <v>112600000</v>
      </c>
      <c r="N1023" s="1">
        <v>72239425</v>
      </c>
      <c r="O1023" s="2">
        <v>103500000</v>
      </c>
      <c r="P1023" s="1">
        <v>1.2044083000000001</v>
      </c>
      <c r="Q1023" s="1">
        <v>1.0878227</v>
      </c>
      <c r="R1023" s="1">
        <v>9086916</v>
      </c>
      <c r="S1023" s="1">
        <v>8.7822730000000002E-2</v>
      </c>
      <c r="T1023" s="1">
        <v>7.5241290000000003</v>
      </c>
      <c r="U1023" s="1">
        <v>16.102236999999999</v>
      </c>
      <c r="V1023" s="1">
        <v>0.90001947000000004</v>
      </c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</row>
    <row r="1024" spans="1:41" x14ac:dyDescent="0.25">
      <c r="A1024" s="1" t="s">
        <v>39</v>
      </c>
      <c r="B1024" s="1" t="s">
        <v>33</v>
      </c>
      <c r="C1024" s="1" t="s">
        <v>157</v>
      </c>
      <c r="D1024" s="1" t="s">
        <v>158</v>
      </c>
      <c r="E1024" s="1">
        <v>2003</v>
      </c>
      <c r="F1024" s="1">
        <v>49</v>
      </c>
      <c r="G1024" s="1">
        <v>1</v>
      </c>
      <c r="H1024" s="1">
        <f t="shared" si="4"/>
        <v>0</v>
      </c>
      <c r="I1024" s="1">
        <v>1</v>
      </c>
      <c r="J1024" s="1">
        <v>7565196</v>
      </c>
      <c r="K1024" s="1">
        <v>5.7972969000000001</v>
      </c>
      <c r="L1024" s="1">
        <v>90485237</v>
      </c>
      <c r="M1024" s="2">
        <v>122500000</v>
      </c>
      <c r="N1024" s="1">
        <v>79863587</v>
      </c>
      <c r="O1024" s="2">
        <v>114000000</v>
      </c>
      <c r="P1024" s="1">
        <v>1.1329974</v>
      </c>
      <c r="Q1024" s="1">
        <v>1.0746226999999999</v>
      </c>
      <c r="R1024" s="1">
        <v>8506470</v>
      </c>
      <c r="S1024" s="1">
        <v>7.46227E-2</v>
      </c>
      <c r="T1024" s="1">
        <v>3.7183003000000001</v>
      </c>
      <c r="U1024" s="1">
        <v>15.452209999999999</v>
      </c>
      <c r="V1024" s="1">
        <v>0.84751233999999998</v>
      </c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</row>
    <row r="1025" spans="1:41" x14ac:dyDescent="0.25">
      <c r="A1025" s="1" t="s">
        <v>39</v>
      </c>
      <c r="B1025" s="1" t="s">
        <v>33</v>
      </c>
      <c r="C1025" s="1" t="s">
        <v>157</v>
      </c>
      <c r="D1025" s="1" t="s">
        <v>158</v>
      </c>
      <c r="E1025" s="1">
        <v>2004</v>
      </c>
      <c r="F1025" s="1">
        <v>49</v>
      </c>
      <c r="G1025" s="1">
        <v>1</v>
      </c>
      <c r="H1025" s="1">
        <f t="shared" si="4"/>
        <v>1</v>
      </c>
      <c r="I1025" s="1">
        <v>1</v>
      </c>
      <c r="J1025" s="1">
        <v>8135832</v>
      </c>
      <c r="K1025" s="1">
        <v>5.4323024000000002</v>
      </c>
      <c r="L1025" s="1">
        <v>96571575</v>
      </c>
      <c r="M1025" s="2">
        <v>148600000</v>
      </c>
      <c r="N1025" s="1">
        <v>81632838</v>
      </c>
      <c r="O1025" s="2">
        <v>132700000</v>
      </c>
      <c r="P1025" s="1">
        <v>1.1829991</v>
      </c>
      <c r="Q1025" s="1">
        <v>1.1197870000000001</v>
      </c>
      <c r="R1025" s="1">
        <v>15896976</v>
      </c>
      <c r="S1025" s="1">
        <v>0.11978703</v>
      </c>
      <c r="T1025" s="1">
        <v>0.98450663000000005</v>
      </c>
      <c r="U1025" s="1">
        <v>14.092473999999999</v>
      </c>
      <c r="V1025" s="1">
        <v>0.27593982</v>
      </c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</row>
    <row r="1026" spans="1:41" x14ac:dyDescent="0.25">
      <c r="A1026" s="1" t="s">
        <v>39</v>
      </c>
      <c r="B1026" s="1" t="s">
        <v>33</v>
      </c>
      <c r="C1026" s="1" t="s">
        <v>157</v>
      </c>
      <c r="D1026" s="1" t="s">
        <v>158</v>
      </c>
      <c r="E1026" s="1">
        <v>2005</v>
      </c>
      <c r="F1026" s="1">
        <v>49</v>
      </c>
      <c r="G1026" s="1">
        <v>1</v>
      </c>
      <c r="H1026" s="1">
        <f t="shared" si="4"/>
        <v>2</v>
      </c>
      <c r="I1026" s="1">
        <v>1</v>
      </c>
      <c r="J1026" s="1">
        <v>8628648</v>
      </c>
      <c r="K1026" s="1">
        <v>5.8184750000000003</v>
      </c>
      <c r="L1026" s="2">
        <v>108100000</v>
      </c>
      <c r="M1026" s="2">
        <v>155500000</v>
      </c>
      <c r="N1026" s="1">
        <v>91368718</v>
      </c>
      <c r="O1026" s="2">
        <v>134500000</v>
      </c>
      <c r="P1026" s="1">
        <v>1.1833735000000001</v>
      </c>
      <c r="Q1026" s="1">
        <v>1.1562916999999999</v>
      </c>
      <c r="R1026" s="1">
        <v>21014262</v>
      </c>
      <c r="S1026" s="1">
        <v>0.15629172</v>
      </c>
      <c r="T1026" s="1">
        <v>0.97477840999999998</v>
      </c>
      <c r="U1026" s="1">
        <v>13.014669</v>
      </c>
      <c r="V1026" s="1">
        <v>0.27292803999999998</v>
      </c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</row>
    <row r="1027" spans="1:41" x14ac:dyDescent="0.25">
      <c r="A1027" s="1" t="s">
        <v>39</v>
      </c>
      <c r="B1027" s="1" t="s">
        <v>33</v>
      </c>
      <c r="C1027" s="1" t="s">
        <v>157</v>
      </c>
      <c r="D1027" s="1" t="s">
        <v>158</v>
      </c>
      <c r="E1027" s="1">
        <v>2006</v>
      </c>
      <c r="F1027" s="1">
        <v>49</v>
      </c>
      <c r="G1027" s="1">
        <v>1</v>
      </c>
      <c r="H1027" s="1">
        <f t="shared" si="4"/>
        <v>3</v>
      </c>
      <c r="I1027" s="1">
        <v>1</v>
      </c>
      <c r="J1027" s="1">
        <v>8724442</v>
      </c>
      <c r="K1027" s="1">
        <v>6.0756797000000002</v>
      </c>
      <c r="L1027" s="2">
        <v>119500000</v>
      </c>
      <c r="M1027" s="2">
        <v>167700000</v>
      </c>
      <c r="N1027" s="2">
        <v>101400000</v>
      </c>
      <c r="O1027" s="2">
        <v>142200000</v>
      </c>
      <c r="P1027" s="1">
        <v>1.1789620999999999</v>
      </c>
      <c r="Q1027" s="1">
        <v>1.1787555000000001</v>
      </c>
      <c r="R1027" s="1">
        <v>25425950</v>
      </c>
      <c r="S1027" s="1">
        <v>0.17875553999999999</v>
      </c>
      <c r="T1027" s="1">
        <v>0.78465030000000002</v>
      </c>
      <c r="U1027" s="1">
        <v>12.576394000000001</v>
      </c>
      <c r="V1027" s="1">
        <v>0.50426583000000003</v>
      </c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</row>
    <row r="1028" spans="1:41" x14ac:dyDescent="0.25">
      <c r="A1028" s="1" t="s">
        <v>39</v>
      </c>
      <c r="B1028" s="1" t="s">
        <v>33</v>
      </c>
      <c r="C1028" s="1" t="s">
        <v>157</v>
      </c>
      <c r="D1028" s="1" t="s">
        <v>158</v>
      </c>
      <c r="E1028" s="1">
        <v>2007</v>
      </c>
      <c r="F1028" s="1">
        <v>49</v>
      </c>
      <c r="G1028" s="1">
        <v>1</v>
      </c>
      <c r="H1028" s="1">
        <f t="shared" si="4"/>
        <v>4</v>
      </c>
      <c r="I1028" s="1">
        <v>1</v>
      </c>
      <c r="J1028" s="1">
        <v>9138116</v>
      </c>
      <c r="K1028" s="1">
        <v>6.2046923999999999</v>
      </c>
      <c r="L1028" s="2">
        <v>125400000</v>
      </c>
      <c r="M1028" s="2">
        <v>179100000</v>
      </c>
      <c r="N1028" s="2">
        <v>104600000</v>
      </c>
      <c r="O1028" s="2">
        <v>154500000</v>
      </c>
      <c r="P1028" s="1">
        <v>1.1990947999999999</v>
      </c>
      <c r="Q1028" s="1">
        <v>1.1591528</v>
      </c>
      <c r="R1028" s="1">
        <v>24592610</v>
      </c>
      <c r="S1028" s="1">
        <v>0.15915283999999999</v>
      </c>
      <c r="T1028" s="1">
        <v>0.80884294000000001</v>
      </c>
      <c r="U1028" s="1">
        <v>11.653250999999999</v>
      </c>
      <c r="V1028" s="1">
        <v>0.38414888000000003</v>
      </c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</row>
    <row r="1029" spans="1:41" x14ac:dyDescent="0.25">
      <c r="A1029" s="1" t="s">
        <v>39</v>
      </c>
      <c r="B1029" s="1" t="s">
        <v>33</v>
      </c>
      <c r="C1029" s="1" t="s">
        <v>157</v>
      </c>
      <c r="D1029" s="1" t="s">
        <v>158</v>
      </c>
      <c r="E1029" s="1">
        <v>2008</v>
      </c>
      <c r="F1029" s="1">
        <v>49</v>
      </c>
      <c r="G1029" s="1">
        <v>1</v>
      </c>
      <c r="H1029" s="1">
        <f t="shared" si="4"/>
        <v>5</v>
      </c>
      <c r="I1029" s="1">
        <v>1</v>
      </c>
      <c r="J1029" s="1">
        <v>9007617</v>
      </c>
      <c r="K1029" s="1">
        <v>6.6005142000000001</v>
      </c>
      <c r="L1029" s="2">
        <v>135700000</v>
      </c>
      <c r="M1029" s="2">
        <v>195200000</v>
      </c>
      <c r="N1029" s="2">
        <v>114000000</v>
      </c>
      <c r="O1029" s="2">
        <v>168500000</v>
      </c>
      <c r="P1029" s="1">
        <v>1.1903523</v>
      </c>
      <c r="Q1029" s="1">
        <v>1.1587216</v>
      </c>
      <c r="R1029" s="1">
        <v>26738118</v>
      </c>
      <c r="S1029" s="1">
        <v>0.15872161000000001</v>
      </c>
      <c r="T1029" s="1">
        <v>0.71488845000000001</v>
      </c>
      <c r="U1029" s="1">
        <v>11.30659</v>
      </c>
      <c r="V1029" s="1">
        <v>0.29590490000000003</v>
      </c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</row>
    <row r="1030" spans="1:41" x14ac:dyDescent="0.25">
      <c r="A1030" s="1" t="s">
        <v>39</v>
      </c>
      <c r="B1030" s="1" t="s">
        <v>33</v>
      </c>
      <c r="C1030" s="1" t="s">
        <v>157</v>
      </c>
      <c r="D1030" s="1" t="s">
        <v>158</v>
      </c>
      <c r="E1030" s="1">
        <v>2009</v>
      </c>
      <c r="F1030" s="1">
        <v>49</v>
      </c>
      <c r="G1030" s="1">
        <v>1</v>
      </c>
      <c r="H1030" s="1">
        <f t="shared" si="4"/>
        <v>6</v>
      </c>
      <c r="I1030" s="1">
        <v>1</v>
      </c>
      <c r="J1030" s="1">
        <v>8535774</v>
      </c>
      <c r="K1030" s="1">
        <v>6.2122444000000003</v>
      </c>
      <c r="L1030" s="2">
        <v>131000000</v>
      </c>
      <c r="M1030" s="2">
        <v>174500000</v>
      </c>
      <c r="N1030" s="2">
        <v>153500000</v>
      </c>
      <c r="O1030" s="2">
        <v>156500000</v>
      </c>
      <c r="P1030" s="1">
        <v>0.85341109999999998</v>
      </c>
      <c r="Q1030" s="1">
        <v>1.1154276999999999</v>
      </c>
      <c r="R1030" s="1">
        <v>18061324</v>
      </c>
      <c r="S1030" s="1">
        <v>0.11542771</v>
      </c>
      <c r="T1030" s="1">
        <v>0.61261345</v>
      </c>
      <c r="U1030" s="1">
        <v>15.42426</v>
      </c>
      <c r="V1030" s="1">
        <v>1.3922570999999999</v>
      </c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</row>
    <row r="1031" spans="1:41" x14ac:dyDescent="0.25">
      <c r="A1031" s="1" t="s">
        <v>39</v>
      </c>
      <c r="B1031" s="1" t="s">
        <v>33</v>
      </c>
      <c r="C1031" s="1" t="s">
        <v>157</v>
      </c>
      <c r="D1031" s="1" t="s">
        <v>158</v>
      </c>
      <c r="E1031" s="1">
        <v>2010</v>
      </c>
      <c r="F1031" s="1">
        <v>49</v>
      </c>
      <c r="G1031" s="1">
        <v>1</v>
      </c>
      <c r="H1031" s="1">
        <f t="shared" si="4"/>
        <v>7</v>
      </c>
      <c r="I1031" s="1">
        <v>1</v>
      </c>
      <c r="J1031" s="1">
        <v>8453886</v>
      </c>
      <c r="K1031" s="1">
        <v>6.5978041000000003</v>
      </c>
      <c r="L1031" s="2">
        <v>133700000</v>
      </c>
      <c r="M1031" s="2">
        <v>209700000</v>
      </c>
      <c r="N1031" s="2">
        <v>159700000</v>
      </c>
      <c r="O1031" s="2">
        <v>162400000</v>
      </c>
      <c r="P1031" s="1">
        <v>0.83709599000000001</v>
      </c>
      <c r="Q1031" s="1">
        <v>1.2910775999999999</v>
      </c>
      <c r="R1031" s="1">
        <v>47269855</v>
      </c>
      <c r="S1031" s="1">
        <v>0.29107756000000001</v>
      </c>
      <c r="T1031" s="1">
        <v>0.89425734999999995</v>
      </c>
      <c r="U1031" s="1">
        <v>24.688528000000002</v>
      </c>
      <c r="V1031" s="1">
        <v>0.79277151000000001</v>
      </c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</row>
    <row r="1032" spans="1:41" x14ac:dyDescent="0.25">
      <c r="A1032" s="1" t="s">
        <v>39</v>
      </c>
      <c r="B1032" s="1" t="s">
        <v>33</v>
      </c>
      <c r="C1032" s="1" t="s">
        <v>157</v>
      </c>
      <c r="D1032" s="1" t="s">
        <v>158</v>
      </c>
      <c r="E1032" s="1">
        <v>2011</v>
      </c>
      <c r="F1032" s="1">
        <v>49</v>
      </c>
      <c r="G1032" s="1">
        <v>1</v>
      </c>
      <c r="H1032" s="1">
        <f t="shared" si="4"/>
        <v>8</v>
      </c>
      <c r="I1032" s="1">
        <v>1</v>
      </c>
      <c r="J1032" s="1">
        <v>8441120</v>
      </c>
      <c r="K1032" s="1">
        <v>7.3554165999999999</v>
      </c>
      <c r="L1032" s="2">
        <v>144000000</v>
      </c>
      <c r="M1032" s="2">
        <v>221900000</v>
      </c>
      <c r="N1032" s="2">
        <v>167000000</v>
      </c>
      <c r="O1032" s="2">
        <v>175100000</v>
      </c>
      <c r="P1032" s="1">
        <v>0.86242311000000005</v>
      </c>
      <c r="Q1032" s="1">
        <v>1.2673417</v>
      </c>
      <c r="R1032" s="1">
        <v>46801824</v>
      </c>
      <c r="S1032" s="1">
        <v>0.26734170000000002</v>
      </c>
      <c r="T1032" s="1">
        <v>0.60758391</v>
      </c>
      <c r="U1032" s="1">
        <v>78.229246000000003</v>
      </c>
      <c r="V1032" s="1">
        <v>4.7673047000000004</v>
      </c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</row>
    <row r="1033" spans="1:41" x14ac:dyDescent="0.25">
      <c r="A1033" s="1" t="s">
        <v>39</v>
      </c>
      <c r="B1033" s="1" t="s">
        <v>33</v>
      </c>
      <c r="C1033" s="1" t="s">
        <v>157</v>
      </c>
      <c r="D1033" s="1" t="s">
        <v>158</v>
      </c>
      <c r="E1033" s="1">
        <v>2012</v>
      </c>
      <c r="F1033" s="1">
        <v>49</v>
      </c>
      <c r="G1033" s="1">
        <v>1</v>
      </c>
      <c r="H1033" s="1">
        <f t="shared" si="4"/>
        <v>9</v>
      </c>
      <c r="I1033" s="1">
        <v>1</v>
      </c>
      <c r="J1033" s="1">
        <v>8575475</v>
      </c>
      <c r="K1033" s="1">
        <v>8.0961178999999994</v>
      </c>
      <c r="L1033" s="2">
        <v>153500000</v>
      </c>
      <c r="M1033" s="2">
        <v>224400000</v>
      </c>
      <c r="N1033" s="2">
        <v>163700000</v>
      </c>
      <c r="O1033" s="2">
        <v>166100000</v>
      </c>
      <c r="P1033" s="1">
        <v>0.93798875999999998</v>
      </c>
      <c r="Q1033" s="1">
        <v>1.3509956000000001</v>
      </c>
      <c r="R1033" s="1">
        <v>58290185</v>
      </c>
      <c r="S1033" s="1">
        <v>0.35099556999999998</v>
      </c>
      <c r="T1033" s="1">
        <v>0.68355752000000003</v>
      </c>
      <c r="U1033" s="1">
        <v>76.285218</v>
      </c>
      <c r="V1033" s="1">
        <v>8.2008548000000001</v>
      </c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</row>
    <row r="1034" spans="1:41" x14ac:dyDescent="0.25">
      <c r="A1034" s="1" t="s">
        <v>39</v>
      </c>
      <c r="B1034" s="1" t="s">
        <v>33</v>
      </c>
      <c r="C1034" s="1" t="s">
        <v>157</v>
      </c>
      <c r="D1034" s="1" t="s">
        <v>158</v>
      </c>
      <c r="E1034" s="1">
        <v>2013</v>
      </c>
      <c r="F1034" s="1">
        <v>49</v>
      </c>
      <c r="G1034" s="1">
        <v>1</v>
      </c>
      <c r="H1034" s="1">
        <f t="shared" si="4"/>
        <v>10</v>
      </c>
      <c r="I1034" s="1">
        <v>1</v>
      </c>
      <c r="J1034" s="1">
        <v>8737617</v>
      </c>
      <c r="K1034" s="1">
        <v>9.7763016999999994</v>
      </c>
      <c r="L1034" s="2">
        <v>177500000</v>
      </c>
      <c r="M1034" s="2">
        <v>251100000</v>
      </c>
      <c r="N1034" s="2">
        <v>168400000</v>
      </c>
      <c r="O1034" s="2">
        <v>185000000</v>
      </c>
      <c r="P1034" s="1">
        <v>1.0538997000000001</v>
      </c>
      <c r="Q1034" s="1">
        <v>1.3577975</v>
      </c>
      <c r="R1034" s="1">
        <v>66174802</v>
      </c>
      <c r="S1034" s="1">
        <v>0.35779746000000001</v>
      </c>
      <c r="T1034" s="1">
        <v>0.79903259999999998</v>
      </c>
      <c r="U1034" s="1">
        <v>123.41811</v>
      </c>
      <c r="V1034" s="1">
        <v>8.0184250000000006</v>
      </c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</row>
    <row r="1035" spans="1:41" x14ac:dyDescent="0.25">
      <c r="A1035" s="1" t="s">
        <v>39</v>
      </c>
      <c r="B1035" s="1" t="s">
        <v>33</v>
      </c>
      <c r="C1035" s="1" t="s">
        <v>157</v>
      </c>
      <c r="D1035" s="1" t="s">
        <v>158</v>
      </c>
      <c r="E1035" s="1">
        <v>2014</v>
      </c>
      <c r="F1035" s="1">
        <v>49</v>
      </c>
      <c r="G1035" s="1">
        <v>1</v>
      </c>
      <c r="H1035" s="1">
        <f t="shared" si="4"/>
        <v>11</v>
      </c>
      <c r="I1035" s="1">
        <v>1</v>
      </c>
      <c r="J1035" s="1">
        <v>9082244</v>
      </c>
      <c r="K1035" s="1">
        <v>10.111243</v>
      </c>
      <c r="L1035" s="2">
        <v>195700000</v>
      </c>
      <c r="M1035" s="2">
        <v>270400000</v>
      </c>
      <c r="N1035" s="2">
        <v>214100000</v>
      </c>
      <c r="O1035" s="2">
        <v>270400000</v>
      </c>
      <c r="P1035" s="1">
        <v>0.91444035000000001</v>
      </c>
      <c r="Q1035" s="1">
        <v>0.99982649000000001</v>
      </c>
      <c r="R1035" s="1">
        <v>-46922</v>
      </c>
      <c r="S1035" s="1">
        <v>-1.7351000000000001E-4</v>
      </c>
      <c r="T1035" s="1">
        <v>0.55363943999999998</v>
      </c>
      <c r="U1035" s="1">
        <v>151.15004999999999</v>
      </c>
      <c r="V1035" s="1">
        <v>9.9645524999999999</v>
      </c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</row>
    <row r="1036" spans="1:41" x14ac:dyDescent="0.25">
      <c r="A1036" s="1" t="s">
        <v>39</v>
      </c>
      <c r="B1036" s="1" t="s">
        <v>33</v>
      </c>
      <c r="C1036" s="1" t="s">
        <v>157</v>
      </c>
      <c r="D1036" s="1" t="s">
        <v>158</v>
      </c>
      <c r="E1036" s="1">
        <v>2015</v>
      </c>
      <c r="F1036" s="1">
        <v>49</v>
      </c>
      <c r="G1036" s="1">
        <v>1</v>
      </c>
      <c r="H1036" s="1">
        <f t="shared" si="4"/>
        <v>12</v>
      </c>
      <c r="I1036" s="1">
        <v>1</v>
      </c>
      <c r="J1036" s="1">
        <v>9713066</v>
      </c>
      <c r="K1036" s="1">
        <v>10.291748</v>
      </c>
      <c r="L1036" s="2">
        <v>210500000</v>
      </c>
      <c r="M1036" s="2">
        <v>301000000</v>
      </c>
      <c r="N1036" s="2">
        <v>217800000</v>
      </c>
      <c r="O1036" s="2">
        <v>277300000</v>
      </c>
      <c r="P1036" s="1">
        <v>0.96646787000000001</v>
      </c>
      <c r="Q1036" s="1">
        <v>1.0855191</v>
      </c>
      <c r="R1036" s="1">
        <v>23716598</v>
      </c>
      <c r="S1036" s="1">
        <v>8.5519059999999994E-2</v>
      </c>
      <c r="T1036" s="1">
        <v>0.58183742999999999</v>
      </c>
      <c r="U1036" s="1">
        <v>139.65613999999999</v>
      </c>
      <c r="V1036" s="1">
        <v>12.38897</v>
      </c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</row>
    <row r="1037" spans="1:41" x14ac:dyDescent="0.25">
      <c r="A1037" s="1" t="s">
        <v>39</v>
      </c>
      <c r="B1037" s="1" t="s">
        <v>33</v>
      </c>
      <c r="C1037" s="1" t="s">
        <v>157</v>
      </c>
      <c r="D1037" s="1" t="s">
        <v>158</v>
      </c>
      <c r="E1037" s="1">
        <v>2016</v>
      </c>
      <c r="F1037" s="1">
        <v>49</v>
      </c>
      <c r="G1037" s="1">
        <v>1</v>
      </c>
      <c r="H1037" s="1">
        <f t="shared" si="4"/>
        <v>13</v>
      </c>
      <c r="I1037" s="1">
        <v>1</v>
      </c>
      <c r="J1037" s="1">
        <v>10206222</v>
      </c>
      <c r="K1037" s="1">
        <v>10.051504</v>
      </c>
      <c r="L1037" s="2">
        <v>234000000</v>
      </c>
      <c r="M1037" s="2">
        <v>327000000</v>
      </c>
      <c r="N1037" s="2">
        <v>237200000</v>
      </c>
      <c r="O1037" s="2">
        <v>292100000</v>
      </c>
      <c r="P1037" s="1">
        <v>0.98636457</v>
      </c>
      <c r="Q1037" s="1">
        <v>1.1195888000000001</v>
      </c>
      <c r="R1037" s="1">
        <v>34932741</v>
      </c>
      <c r="S1037" s="1">
        <v>0.11958882999999999</v>
      </c>
      <c r="T1037" s="1">
        <v>0.82477387999999996</v>
      </c>
      <c r="U1037" s="1">
        <v>130.84440000000001</v>
      </c>
      <c r="V1037" s="1">
        <v>11.632807</v>
      </c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</row>
    <row r="1038" spans="1:41" x14ac:dyDescent="0.25">
      <c r="A1038" s="1" t="s">
        <v>39</v>
      </c>
      <c r="B1038" s="1" t="s">
        <v>33</v>
      </c>
      <c r="C1038" s="1" t="s">
        <v>157</v>
      </c>
      <c r="D1038" s="1" t="s">
        <v>158</v>
      </c>
      <c r="E1038" s="1">
        <v>2017</v>
      </c>
      <c r="F1038" s="1">
        <v>49</v>
      </c>
      <c r="G1038" s="1">
        <v>1</v>
      </c>
      <c r="H1038" s="1">
        <f t="shared" si="4"/>
        <v>14</v>
      </c>
      <c r="I1038" s="1">
        <v>1</v>
      </c>
      <c r="J1038" s="1">
        <v>10596483</v>
      </c>
      <c r="K1038" s="1">
        <v>10.055199</v>
      </c>
      <c r="L1038" s="2">
        <v>248800000</v>
      </c>
      <c r="M1038" s="2">
        <v>324400000</v>
      </c>
      <c r="N1038" s="2">
        <v>259000000</v>
      </c>
      <c r="O1038" s="2">
        <v>317100000</v>
      </c>
      <c r="P1038" s="1">
        <v>0.96096762999999996</v>
      </c>
      <c r="Q1038" s="1">
        <v>1.0227805999999999</v>
      </c>
      <c r="R1038" s="1">
        <v>7224492</v>
      </c>
      <c r="S1038" s="1">
        <v>2.278061E-2</v>
      </c>
      <c r="T1038" s="1">
        <v>0.88987543000000002</v>
      </c>
      <c r="U1038" s="1">
        <v>127.07995</v>
      </c>
      <c r="V1038" s="1">
        <v>11.167695</v>
      </c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</row>
    <row r="1039" spans="1:41" x14ac:dyDescent="0.25">
      <c r="A1039" s="1" t="s">
        <v>39</v>
      </c>
      <c r="B1039" s="1" t="s">
        <v>33</v>
      </c>
      <c r="C1039" s="1" t="s">
        <v>157</v>
      </c>
      <c r="D1039" s="1" t="s">
        <v>158</v>
      </c>
      <c r="E1039" s="1">
        <v>2018</v>
      </c>
      <c r="F1039" s="1">
        <v>49</v>
      </c>
      <c r="G1039" s="1">
        <v>1</v>
      </c>
      <c r="H1039" s="1">
        <f t="shared" si="4"/>
        <v>15</v>
      </c>
      <c r="I1039" s="1">
        <v>1</v>
      </c>
      <c r="J1039" s="1">
        <v>11731833</v>
      </c>
      <c r="K1039" s="1">
        <v>10.390744</v>
      </c>
      <c r="L1039" s="2">
        <v>265800000</v>
      </c>
      <c r="M1039" s="2">
        <v>369100000</v>
      </c>
      <c r="N1039" s="2">
        <v>274700000</v>
      </c>
      <c r="O1039" s="2">
        <v>343100000</v>
      </c>
      <c r="P1039" s="1">
        <v>0.96788003</v>
      </c>
      <c r="Q1039" s="1">
        <v>1.0758881</v>
      </c>
      <c r="R1039" s="1">
        <v>26034420</v>
      </c>
      <c r="S1039" s="1">
        <v>7.5888059999999993E-2</v>
      </c>
      <c r="T1039" s="1">
        <v>0.7841844</v>
      </c>
      <c r="U1039" s="1">
        <v>138.94875999999999</v>
      </c>
      <c r="V1039" s="1">
        <v>12.335504</v>
      </c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</row>
    <row r="1040" spans="1:41" x14ac:dyDescent="0.25">
      <c r="A1040" s="1" t="s">
        <v>39</v>
      </c>
      <c r="B1040" s="1" t="s">
        <v>33</v>
      </c>
      <c r="C1040" s="1" t="s">
        <v>157</v>
      </c>
      <c r="D1040" s="1" t="s">
        <v>158</v>
      </c>
      <c r="E1040" s="1">
        <v>2019</v>
      </c>
      <c r="F1040" s="1">
        <v>49</v>
      </c>
      <c r="G1040" s="1">
        <v>1</v>
      </c>
      <c r="H1040" s="1">
        <f t="shared" si="4"/>
        <v>16</v>
      </c>
      <c r="I1040" s="1">
        <v>1</v>
      </c>
      <c r="J1040" s="1">
        <v>12356286</v>
      </c>
      <c r="K1040" s="1">
        <v>10.780526999999999</v>
      </c>
      <c r="L1040" s="2">
        <v>293700000</v>
      </c>
      <c r="M1040" s="2">
        <v>419400000</v>
      </c>
      <c r="N1040" s="2">
        <v>301500000</v>
      </c>
      <c r="O1040" s="2">
        <v>376000000</v>
      </c>
      <c r="P1040" s="1">
        <v>0.97390558000000005</v>
      </c>
      <c r="Q1040" s="1">
        <v>1.1153511</v>
      </c>
      <c r="R1040" s="1">
        <v>43377646</v>
      </c>
      <c r="S1040" s="1">
        <v>0.11535106000000001</v>
      </c>
      <c r="T1040" s="1">
        <v>0.84700363999999995</v>
      </c>
      <c r="U1040" s="1">
        <v>129.11224999999999</v>
      </c>
      <c r="V1040" s="1">
        <v>13.559699</v>
      </c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</row>
    <row r="1041" spans="1:41" x14ac:dyDescent="0.25">
      <c r="A1041" s="1" t="s">
        <v>39</v>
      </c>
      <c r="B1041" s="1" t="s">
        <v>33</v>
      </c>
      <c r="C1041" s="1" t="s">
        <v>157</v>
      </c>
      <c r="D1041" s="1" t="s">
        <v>158</v>
      </c>
      <c r="E1041" s="1">
        <v>2020</v>
      </c>
      <c r="F1041" s="1">
        <v>49</v>
      </c>
      <c r="G1041" s="1">
        <v>1</v>
      </c>
      <c r="H1041" s="1">
        <f t="shared" si="4"/>
        <v>17</v>
      </c>
      <c r="I1041" s="1">
        <v>1</v>
      </c>
      <c r="J1041" s="1">
        <v>9235459</v>
      </c>
      <c r="K1041" s="1">
        <v>13.837529999999999</v>
      </c>
      <c r="L1041" s="2">
        <v>263000000</v>
      </c>
      <c r="M1041" s="2">
        <v>401300000</v>
      </c>
      <c r="N1041" s="2">
        <v>293800000</v>
      </c>
      <c r="O1041" s="2">
        <v>369500000</v>
      </c>
      <c r="P1041" s="1">
        <v>0.89517458000000005</v>
      </c>
      <c r="Q1041" s="1">
        <v>1.0859540000000001</v>
      </c>
      <c r="R1041" s="1">
        <v>31763305</v>
      </c>
      <c r="S1041" s="1">
        <v>8.5953959999999996E-2</v>
      </c>
      <c r="T1041" s="1">
        <v>1.0768918999999999</v>
      </c>
      <c r="U1041" s="1">
        <v>203.69409999999999</v>
      </c>
      <c r="V1041" s="1">
        <v>128.85262</v>
      </c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</row>
    <row r="1042" spans="1:41" x14ac:dyDescent="0.25">
      <c r="A1042" s="1" t="s">
        <v>39</v>
      </c>
      <c r="B1042" s="1" t="s">
        <v>33</v>
      </c>
      <c r="C1042" s="1" t="s">
        <v>159</v>
      </c>
      <c r="D1042" s="1" t="s">
        <v>160</v>
      </c>
      <c r="E1042" s="1">
        <v>2001</v>
      </c>
      <c r="F1042" s="1">
        <v>52</v>
      </c>
      <c r="G1042" s="1">
        <v>0</v>
      </c>
      <c r="H1042" s="1"/>
      <c r="I1042" s="1">
        <v>0</v>
      </c>
      <c r="J1042" s="1">
        <v>16475611</v>
      </c>
      <c r="K1042" s="1">
        <v>13.020262000000001</v>
      </c>
      <c r="L1042" s="2">
        <v>414900000</v>
      </c>
      <c r="M1042" s="2">
        <v>463600000</v>
      </c>
      <c r="N1042" s="2">
        <v>287700000</v>
      </c>
      <c r="O1042" s="2">
        <v>554200000</v>
      </c>
      <c r="P1042" s="1">
        <v>1.4422721999999999</v>
      </c>
      <c r="Q1042" s="1">
        <v>0.83647883000000001</v>
      </c>
      <c r="R1042" s="1">
        <v>-90629163</v>
      </c>
      <c r="S1042" s="1">
        <v>-0.16352116999999999</v>
      </c>
      <c r="T1042" s="1">
        <v>0.49133727999999999</v>
      </c>
      <c r="U1042" s="1">
        <v>251.35007999999999</v>
      </c>
      <c r="V1042" s="1">
        <v>19.912707000000001</v>
      </c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</row>
    <row r="1043" spans="1:41" x14ac:dyDescent="0.25">
      <c r="A1043" s="1" t="s">
        <v>39</v>
      </c>
      <c r="B1043" s="1" t="s">
        <v>33</v>
      </c>
      <c r="C1043" s="1" t="s">
        <v>159</v>
      </c>
      <c r="D1043" s="1" t="s">
        <v>160</v>
      </c>
      <c r="E1043" s="1">
        <v>2002</v>
      </c>
      <c r="F1043" s="1">
        <v>52</v>
      </c>
      <c r="G1043" s="1">
        <v>0</v>
      </c>
      <c r="H1043" s="1"/>
      <c r="I1043" s="1">
        <v>0</v>
      </c>
      <c r="J1043" s="1">
        <v>14736137</v>
      </c>
      <c r="K1043" s="1">
        <v>21.312391999999999</v>
      </c>
      <c r="L1043" s="2">
        <v>465200000</v>
      </c>
      <c r="M1043" s="2">
        <v>537500000</v>
      </c>
      <c r="N1043" s="2">
        <v>286500000</v>
      </c>
      <c r="O1043" s="2">
        <v>617300000</v>
      </c>
      <c r="P1043" s="1">
        <v>1.6238783999999999</v>
      </c>
      <c r="Q1043" s="1">
        <v>0.87063515000000002</v>
      </c>
      <c r="R1043" s="1">
        <v>-79862093</v>
      </c>
      <c r="S1043" s="1">
        <v>-0.12936485</v>
      </c>
      <c r="T1043" s="1">
        <v>0.43392083999999997</v>
      </c>
      <c r="U1043" s="1">
        <v>293.36079999999998</v>
      </c>
      <c r="V1043" s="1">
        <v>71.464686999999998</v>
      </c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</row>
    <row r="1044" spans="1:41" x14ac:dyDescent="0.25">
      <c r="A1044" s="1" t="s">
        <v>39</v>
      </c>
      <c r="B1044" s="1" t="s">
        <v>33</v>
      </c>
      <c r="C1044" s="1" t="s">
        <v>159</v>
      </c>
      <c r="D1044" s="1" t="s">
        <v>160</v>
      </c>
      <c r="E1044" s="1">
        <v>2003</v>
      </c>
      <c r="F1044" s="1">
        <v>52</v>
      </c>
      <c r="G1044" s="1">
        <v>0</v>
      </c>
      <c r="H1044" s="1"/>
      <c r="I1044" s="1">
        <v>0</v>
      </c>
      <c r="J1044" s="1">
        <v>14079173</v>
      </c>
      <c r="K1044" s="1">
        <v>24.691960000000002</v>
      </c>
      <c r="L1044" s="2">
        <v>500100000</v>
      </c>
      <c r="M1044" s="2">
        <v>587600000</v>
      </c>
      <c r="N1044" s="2">
        <v>315500000</v>
      </c>
      <c r="O1044" s="2">
        <v>658100000</v>
      </c>
      <c r="P1044" s="1">
        <v>1.5849728999999999</v>
      </c>
      <c r="Q1044" s="1">
        <v>0.89280819</v>
      </c>
      <c r="R1044" s="1">
        <v>-70546929</v>
      </c>
      <c r="S1044" s="1">
        <v>-0.10719181</v>
      </c>
      <c r="T1044" s="1">
        <v>0.44327788000000001</v>
      </c>
      <c r="U1044" s="1">
        <v>303.32747999999998</v>
      </c>
      <c r="V1044" s="1">
        <v>14.871612000000001</v>
      </c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</row>
    <row r="1045" spans="1:41" x14ac:dyDescent="0.25">
      <c r="A1045" s="1" t="s">
        <v>39</v>
      </c>
      <c r="B1045" s="1" t="s">
        <v>33</v>
      </c>
      <c r="C1045" s="1" t="s">
        <v>159</v>
      </c>
      <c r="D1045" s="1" t="s">
        <v>160</v>
      </c>
      <c r="E1045" s="1">
        <v>2004</v>
      </c>
      <c r="F1045" s="1">
        <v>52</v>
      </c>
      <c r="G1045" s="1">
        <v>0</v>
      </c>
      <c r="H1045" s="1"/>
      <c r="I1045" s="1">
        <v>0</v>
      </c>
      <c r="J1045" s="1">
        <v>15605822</v>
      </c>
      <c r="K1045" s="1">
        <v>20.455601000000001</v>
      </c>
      <c r="L1045" s="2">
        <v>486100000</v>
      </c>
      <c r="M1045" s="2">
        <v>551300000</v>
      </c>
      <c r="N1045" s="2">
        <v>254900000</v>
      </c>
      <c r="O1045" s="2">
        <v>633700000</v>
      </c>
      <c r="P1045" s="1">
        <v>1.9074</v>
      </c>
      <c r="Q1045" s="1">
        <v>0.86998452000000004</v>
      </c>
      <c r="R1045" s="1">
        <v>-82395900</v>
      </c>
      <c r="S1045" s="1">
        <v>-0.13001547999999999</v>
      </c>
      <c r="T1045" s="1">
        <v>0.44844709999999999</v>
      </c>
      <c r="U1045" s="1">
        <v>267.41109999999998</v>
      </c>
      <c r="V1045" s="1">
        <v>23.233315999999999</v>
      </c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</row>
    <row r="1046" spans="1:41" x14ac:dyDescent="0.25">
      <c r="A1046" s="1" t="s">
        <v>39</v>
      </c>
      <c r="B1046" s="1" t="s">
        <v>33</v>
      </c>
      <c r="C1046" s="1" t="s">
        <v>159</v>
      </c>
      <c r="D1046" s="1" t="s">
        <v>160</v>
      </c>
      <c r="E1046" s="1">
        <v>2005</v>
      </c>
      <c r="F1046" s="1">
        <v>52</v>
      </c>
      <c r="G1046" s="1">
        <v>0</v>
      </c>
      <c r="H1046" s="1"/>
      <c r="I1046" s="1">
        <v>0</v>
      </c>
      <c r="J1046" s="1">
        <v>16070133</v>
      </c>
      <c r="K1046" s="1">
        <v>18.455397000000001</v>
      </c>
      <c r="L1046" s="2">
        <v>477500000</v>
      </c>
      <c r="M1046" s="2">
        <v>564100000</v>
      </c>
      <c r="N1046" s="2">
        <v>276600000</v>
      </c>
      <c r="O1046" s="2">
        <v>698000000</v>
      </c>
      <c r="P1046" s="1">
        <v>1.7261683999999999</v>
      </c>
      <c r="Q1046" s="1">
        <v>0.80815064999999997</v>
      </c>
      <c r="R1046" s="2">
        <v>-133900000</v>
      </c>
      <c r="S1046" s="1">
        <v>-0.19184935</v>
      </c>
      <c r="T1046" s="1">
        <v>0.41392020000000002</v>
      </c>
      <c r="U1046" s="1">
        <v>256.02962000000002</v>
      </c>
      <c r="V1046" s="1">
        <v>23.044924000000002</v>
      </c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</row>
    <row r="1047" spans="1:41" x14ac:dyDescent="0.25">
      <c r="A1047" s="1" t="s">
        <v>39</v>
      </c>
      <c r="B1047" s="1" t="s">
        <v>33</v>
      </c>
      <c r="C1047" s="1" t="s">
        <v>159</v>
      </c>
      <c r="D1047" s="1" t="s">
        <v>160</v>
      </c>
      <c r="E1047" s="1">
        <v>2006</v>
      </c>
      <c r="F1047" s="1">
        <v>52</v>
      </c>
      <c r="G1047" s="1">
        <v>0</v>
      </c>
      <c r="H1047" s="1"/>
      <c r="I1047" s="1">
        <v>0</v>
      </c>
      <c r="J1047" s="1">
        <v>16236592</v>
      </c>
      <c r="K1047" s="1">
        <v>15.951651999999999</v>
      </c>
      <c r="L1047" s="2">
        <v>451500000</v>
      </c>
      <c r="M1047" s="2">
        <v>613400000</v>
      </c>
      <c r="N1047" s="2">
        <v>292300000</v>
      </c>
      <c r="O1047" s="2">
        <v>656100000</v>
      </c>
      <c r="P1047" s="1">
        <v>1.5444384</v>
      </c>
      <c r="Q1047" s="1">
        <v>0.93495623999999999</v>
      </c>
      <c r="R1047" s="1">
        <v>-42672133</v>
      </c>
      <c r="S1047" s="1">
        <v>-6.5043760000000006E-2</v>
      </c>
      <c r="T1047" s="1">
        <v>0.42714693999999997</v>
      </c>
      <c r="U1047" s="1">
        <v>249.31370999999999</v>
      </c>
      <c r="V1047" s="1">
        <v>32.853261000000003</v>
      </c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</row>
    <row r="1048" spans="1:41" x14ac:dyDescent="0.25">
      <c r="A1048" s="1" t="s">
        <v>39</v>
      </c>
      <c r="B1048" s="1" t="s">
        <v>33</v>
      </c>
      <c r="C1048" s="1" t="s">
        <v>159</v>
      </c>
      <c r="D1048" s="1" t="s">
        <v>160</v>
      </c>
      <c r="E1048" s="1">
        <v>2007</v>
      </c>
      <c r="F1048" s="1">
        <v>52</v>
      </c>
      <c r="G1048" s="1">
        <v>0</v>
      </c>
      <c r="H1048" s="1"/>
      <c r="I1048" s="1">
        <v>0</v>
      </c>
      <c r="J1048" s="1">
        <v>17280328</v>
      </c>
      <c r="K1048" s="1">
        <v>16.918464</v>
      </c>
      <c r="L1048" s="2">
        <v>503900000</v>
      </c>
      <c r="M1048" s="2">
        <v>654000000</v>
      </c>
      <c r="N1048" s="2">
        <v>311600000</v>
      </c>
      <c r="O1048" s="2">
        <v>652200000</v>
      </c>
      <c r="P1048" s="1">
        <v>1.6171846000000001</v>
      </c>
      <c r="Q1048" s="1">
        <v>1.0027899</v>
      </c>
      <c r="R1048" s="1">
        <v>1819547</v>
      </c>
      <c r="S1048" s="1">
        <v>2.78985E-3</v>
      </c>
      <c r="T1048" s="1">
        <v>0.37598057000000001</v>
      </c>
      <c r="U1048" s="1">
        <v>228.71672000000001</v>
      </c>
      <c r="V1048" s="1">
        <v>31.753159</v>
      </c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</row>
    <row r="1049" spans="1:41" x14ac:dyDescent="0.25">
      <c r="A1049" s="1" t="s">
        <v>39</v>
      </c>
      <c r="B1049" s="1" t="s">
        <v>33</v>
      </c>
      <c r="C1049" s="1" t="s">
        <v>159</v>
      </c>
      <c r="D1049" s="1" t="s">
        <v>160</v>
      </c>
      <c r="E1049" s="1">
        <v>2008</v>
      </c>
      <c r="F1049" s="1">
        <v>52</v>
      </c>
      <c r="G1049" s="1">
        <v>0</v>
      </c>
      <c r="H1049" s="1"/>
      <c r="I1049" s="1">
        <v>0</v>
      </c>
      <c r="J1049" s="1">
        <v>18135827</v>
      </c>
      <c r="K1049" s="1">
        <v>16.579726999999998</v>
      </c>
      <c r="L1049" s="2">
        <v>535700000</v>
      </c>
      <c r="M1049" s="2">
        <v>682500000</v>
      </c>
      <c r="N1049" s="2">
        <v>326100000</v>
      </c>
      <c r="O1049" s="2">
        <v>685800000</v>
      </c>
      <c r="P1049" s="1">
        <v>1.6429189</v>
      </c>
      <c r="Q1049" s="1">
        <v>0.99511908999999998</v>
      </c>
      <c r="R1049" s="1">
        <v>-3347562</v>
      </c>
      <c r="S1049" s="1">
        <v>-4.8809099999999996E-3</v>
      </c>
      <c r="T1049" s="1">
        <v>0.36892265000000002</v>
      </c>
      <c r="U1049" s="1">
        <v>218.43338</v>
      </c>
      <c r="V1049" s="1">
        <v>69.698228</v>
      </c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</row>
    <row r="1050" spans="1:41" x14ac:dyDescent="0.25">
      <c r="A1050" s="1" t="s">
        <v>39</v>
      </c>
      <c r="B1050" s="1" t="s">
        <v>33</v>
      </c>
      <c r="C1050" s="1" t="s">
        <v>159</v>
      </c>
      <c r="D1050" s="1" t="s">
        <v>160</v>
      </c>
      <c r="E1050" s="1">
        <v>2009</v>
      </c>
      <c r="F1050" s="1">
        <v>52</v>
      </c>
      <c r="G1050" s="1">
        <v>0</v>
      </c>
      <c r="H1050" s="1"/>
      <c r="I1050" s="1">
        <v>0</v>
      </c>
      <c r="J1050" s="1">
        <v>18225064</v>
      </c>
      <c r="K1050" s="1">
        <v>14.63706</v>
      </c>
      <c r="L1050" s="2">
        <v>551300000</v>
      </c>
      <c r="M1050" s="2">
        <v>639300000</v>
      </c>
      <c r="N1050" s="2">
        <v>478600000</v>
      </c>
      <c r="O1050" s="2">
        <v>683300000</v>
      </c>
      <c r="P1050" s="1">
        <v>1.1518945</v>
      </c>
      <c r="Q1050" s="1">
        <v>0.93559714999999999</v>
      </c>
      <c r="R1050" s="1">
        <v>-44008689</v>
      </c>
      <c r="S1050" s="1">
        <v>-6.4402849999999998E-2</v>
      </c>
      <c r="T1050" s="1">
        <v>0.33114540999999997</v>
      </c>
      <c r="U1050" s="1">
        <v>218.64999</v>
      </c>
      <c r="V1050" s="1">
        <v>30.241672000000001</v>
      </c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</row>
    <row r="1051" spans="1:41" x14ac:dyDescent="0.25">
      <c r="A1051" s="1" t="s">
        <v>39</v>
      </c>
      <c r="B1051" s="1" t="s">
        <v>33</v>
      </c>
      <c r="C1051" s="1" t="s">
        <v>159</v>
      </c>
      <c r="D1051" s="1" t="s">
        <v>160</v>
      </c>
      <c r="E1051" s="1">
        <v>2010</v>
      </c>
      <c r="F1051" s="1">
        <v>52</v>
      </c>
      <c r="G1051" s="1">
        <v>0</v>
      </c>
      <c r="H1051" s="1"/>
      <c r="I1051" s="1">
        <v>0</v>
      </c>
      <c r="J1051" s="1">
        <v>19100458</v>
      </c>
      <c r="K1051" s="1">
        <v>14.773344</v>
      </c>
      <c r="L1051" s="2">
        <v>576700000</v>
      </c>
      <c r="M1051" s="2">
        <v>680200000</v>
      </c>
      <c r="N1051" s="2">
        <v>474200000</v>
      </c>
      <c r="O1051" s="2">
        <v>661000000</v>
      </c>
      <c r="P1051" s="1">
        <v>1.2162175</v>
      </c>
      <c r="Q1051" s="1">
        <v>1.0289628</v>
      </c>
      <c r="R1051" s="1">
        <v>19145709</v>
      </c>
      <c r="S1051" s="1">
        <v>2.89628E-2</v>
      </c>
      <c r="T1051" s="1">
        <v>0.4947126</v>
      </c>
      <c r="U1051" s="1">
        <v>229.08089000000001</v>
      </c>
      <c r="V1051" s="1">
        <v>30.804883</v>
      </c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</row>
    <row r="1052" spans="1:41" x14ac:dyDescent="0.25">
      <c r="A1052" s="1" t="s">
        <v>39</v>
      </c>
      <c r="B1052" s="1" t="s">
        <v>33</v>
      </c>
      <c r="C1052" s="1" t="s">
        <v>159</v>
      </c>
      <c r="D1052" s="1" t="s">
        <v>160</v>
      </c>
      <c r="E1052" s="1">
        <v>2011</v>
      </c>
      <c r="F1052" s="1">
        <v>52</v>
      </c>
      <c r="G1052" s="1">
        <v>0</v>
      </c>
      <c r="H1052" s="1"/>
      <c r="I1052" s="1">
        <v>0</v>
      </c>
      <c r="J1052" s="1">
        <v>19836013</v>
      </c>
      <c r="K1052" s="1">
        <v>14.810582999999999</v>
      </c>
      <c r="L1052" s="2">
        <v>607300000</v>
      </c>
      <c r="M1052" s="2">
        <v>693300000</v>
      </c>
      <c r="N1052" s="2">
        <v>494900000</v>
      </c>
      <c r="O1052" s="2">
        <v>690900000</v>
      </c>
      <c r="P1052" s="1">
        <v>1.2270650999999999</v>
      </c>
      <c r="Q1052" s="1">
        <v>1.0035288</v>
      </c>
      <c r="R1052" s="1">
        <v>2437974</v>
      </c>
      <c r="S1052" s="1">
        <v>3.5288199999999998E-3</v>
      </c>
      <c r="T1052" s="1">
        <v>0.48519876000000001</v>
      </c>
      <c r="U1052" s="1">
        <v>213.78742</v>
      </c>
      <c r="V1052" s="1">
        <v>29.480640999999999</v>
      </c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</row>
    <row r="1053" spans="1:41" x14ac:dyDescent="0.25">
      <c r="A1053" s="1" t="s">
        <v>39</v>
      </c>
      <c r="B1053" s="1" t="s">
        <v>33</v>
      </c>
      <c r="C1053" s="1" t="s">
        <v>159</v>
      </c>
      <c r="D1053" s="1" t="s">
        <v>160</v>
      </c>
      <c r="E1053" s="1">
        <v>2012</v>
      </c>
      <c r="F1053" s="1">
        <v>52</v>
      </c>
      <c r="G1053" s="1">
        <v>0</v>
      </c>
      <c r="H1053" s="1"/>
      <c r="I1053" s="1">
        <v>0</v>
      </c>
      <c r="J1053" s="1">
        <v>21430063</v>
      </c>
      <c r="K1053" s="1">
        <v>15.243326</v>
      </c>
      <c r="L1053" s="2">
        <v>668700000</v>
      </c>
      <c r="M1053" s="2">
        <v>746300000</v>
      </c>
      <c r="N1053" s="2">
        <v>543100000</v>
      </c>
      <c r="O1053" s="2">
        <v>746600000</v>
      </c>
      <c r="P1053" s="1">
        <v>1.2312965</v>
      </c>
      <c r="Q1053" s="1">
        <v>0.99952054000000001</v>
      </c>
      <c r="R1053" s="1">
        <v>-357970</v>
      </c>
      <c r="S1053" s="1">
        <v>-4.7946000000000002E-4</v>
      </c>
      <c r="T1053" s="1">
        <v>0.45988056999999999</v>
      </c>
      <c r="U1053" s="1">
        <v>189.55916999999999</v>
      </c>
      <c r="V1053" s="1">
        <v>28.486816999999999</v>
      </c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</row>
    <row r="1054" spans="1:41" x14ac:dyDescent="0.25">
      <c r="A1054" s="1" t="s">
        <v>39</v>
      </c>
      <c r="B1054" s="1" t="s">
        <v>33</v>
      </c>
      <c r="C1054" s="1" t="s">
        <v>159</v>
      </c>
      <c r="D1054" s="1" t="s">
        <v>160</v>
      </c>
      <c r="E1054" s="1">
        <v>2013</v>
      </c>
      <c r="F1054" s="1">
        <v>52</v>
      </c>
      <c r="G1054" s="1">
        <v>0</v>
      </c>
      <c r="H1054" s="1"/>
      <c r="I1054" s="1">
        <v>0</v>
      </c>
      <c r="J1054" s="1">
        <v>22273122</v>
      </c>
      <c r="K1054" s="1">
        <v>15.678613</v>
      </c>
      <c r="L1054" s="2">
        <v>726400000</v>
      </c>
      <c r="M1054" s="2">
        <v>760800000</v>
      </c>
      <c r="N1054" s="2">
        <v>561500000</v>
      </c>
      <c r="O1054" s="2">
        <v>757000000</v>
      </c>
      <c r="P1054" s="1">
        <v>1.2937000000000001</v>
      </c>
      <c r="Q1054" s="1">
        <v>1.0050298</v>
      </c>
      <c r="R1054" s="1">
        <v>3807334</v>
      </c>
      <c r="S1054" s="1">
        <v>5.0297600000000003E-3</v>
      </c>
      <c r="T1054" s="1">
        <v>0.48179006000000002</v>
      </c>
      <c r="U1054" s="1">
        <v>166.04956000000001</v>
      </c>
      <c r="V1054" s="1">
        <v>29.402467000000001</v>
      </c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</row>
    <row r="1055" spans="1:41" x14ac:dyDescent="0.25">
      <c r="A1055" s="1" t="s">
        <v>39</v>
      </c>
      <c r="B1055" s="1" t="s">
        <v>33</v>
      </c>
      <c r="C1055" s="1" t="s">
        <v>159</v>
      </c>
      <c r="D1055" s="1" t="s">
        <v>160</v>
      </c>
      <c r="E1055" s="1">
        <v>2014</v>
      </c>
      <c r="F1055" s="1">
        <v>52</v>
      </c>
      <c r="G1055" s="1">
        <v>0</v>
      </c>
      <c r="H1055" s="1"/>
      <c r="I1055" s="1">
        <v>0</v>
      </c>
      <c r="J1055" s="1">
        <v>22995674</v>
      </c>
      <c r="K1055" s="1">
        <v>16.260424</v>
      </c>
      <c r="L1055" s="2">
        <v>770700000</v>
      </c>
      <c r="M1055" s="2">
        <v>822100000</v>
      </c>
      <c r="N1055" s="2">
        <v>625700000</v>
      </c>
      <c r="O1055" s="2">
        <v>827700000</v>
      </c>
      <c r="P1055" s="1">
        <v>1.2318026</v>
      </c>
      <c r="Q1055" s="1">
        <v>0.99330984</v>
      </c>
      <c r="R1055" s="1">
        <v>-5537165</v>
      </c>
      <c r="S1055" s="1">
        <v>-6.6901599999999997E-3</v>
      </c>
      <c r="T1055" s="1">
        <v>0.46733754999999999</v>
      </c>
      <c r="U1055" s="1">
        <v>193.6636</v>
      </c>
      <c r="V1055" s="1">
        <v>29.269587000000001</v>
      </c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</row>
    <row r="1056" spans="1:41" x14ac:dyDescent="0.25">
      <c r="A1056" s="1" t="s">
        <v>39</v>
      </c>
      <c r="B1056" s="1" t="s">
        <v>33</v>
      </c>
      <c r="C1056" s="1" t="s">
        <v>159</v>
      </c>
      <c r="D1056" s="1" t="s">
        <v>160</v>
      </c>
      <c r="E1056" s="1">
        <v>2015</v>
      </c>
      <c r="F1056" s="1">
        <v>52</v>
      </c>
      <c r="G1056" s="1">
        <v>0</v>
      </c>
      <c r="H1056" s="1"/>
      <c r="I1056" s="1">
        <v>0</v>
      </c>
      <c r="J1056" s="1">
        <v>24023599</v>
      </c>
      <c r="K1056" s="1">
        <v>16.596587</v>
      </c>
      <c r="L1056" s="2">
        <v>815400000</v>
      </c>
      <c r="M1056" s="2">
        <v>875800000</v>
      </c>
      <c r="N1056" s="2">
        <v>609000000</v>
      </c>
      <c r="O1056" s="2">
        <v>819600000</v>
      </c>
      <c r="P1056" s="1">
        <v>1.3387943</v>
      </c>
      <c r="Q1056" s="1">
        <v>1.0685041</v>
      </c>
      <c r="R1056" s="1">
        <v>56148451</v>
      </c>
      <c r="S1056" s="1">
        <v>6.850407E-2</v>
      </c>
      <c r="T1056" s="1">
        <v>0.50018174000000004</v>
      </c>
      <c r="U1056" s="1">
        <v>188.83056999999999</v>
      </c>
      <c r="V1056" s="1">
        <v>30.024773</v>
      </c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</row>
    <row r="1057" spans="1:41" x14ac:dyDescent="0.25">
      <c r="A1057" s="1" t="s">
        <v>39</v>
      </c>
      <c r="B1057" s="1" t="s">
        <v>33</v>
      </c>
      <c r="C1057" s="1" t="s">
        <v>159</v>
      </c>
      <c r="D1057" s="1" t="s">
        <v>160</v>
      </c>
      <c r="E1057" s="1">
        <v>2016</v>
      </c>
      <c r="F1057" s="1">
        <v>52</v>
      </c>
      <c r="G1057" s="1">
        <v>0</v>
      </c>
      <c r="H1057" s="1"/>
      <c r="I1057" s="1">
        <v>0</v>
      </c>
      <c r="J1057" s="1">
        <v>25621510</v>
      </c>
      <c r="K1057" s="1">
        <v>16.671607000000002</v>
      </c>
      <c r="L1057" s="2">
        <v>867000000</v>
      </c>
      <c r="M1057" s="2">
        <v>899000000</v>
      </c>
      <c r="N1057" s="2">
        <v>640500000</v>
      </c>
      <c r="O1057" s="2">
        <v>849100000</v>
      </c>
      <c r="P1057" s="1">
        <v>1.3536732</v>
      </c>
      <c r="Q1057" s="1">
        <v>1.0588143999999999</v>
      </c>
      <c r="R1057" s="1">
        <v>49937552</v>
      </c>
      <c r="S1057" s="1">
        <v>5.8814409999999998E-2</v>
      </c>
      <c r="T1057" s="1">
        <v>0.49029452000000001</v>
      </c>
      <c r="U1057" s="1">
        <v>178.66920999999999</v>
      </c>
      <c r="V1057" s="1">
        <v>30.837762000000001</v>
      </c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</row>
    <row r="1058" spans="1:41" x14ac:dyDescent="0.25">
      <c r="A1058" s="1" t="s">
        <v>39</v>
      </c>
      <c r="B1058" s="1" t="s">
        <v>33</v>
      </c>
      <c r="C1058" s="1" t="s">
        <v>159</v>
      </c>
      <c r="D1058" s="1" t="s">
        <v>160</v>
      </c>
      <c r="E1058" s="1">
        <v>2017</v>
      </c>
      <c r="F1058" s="1">
        <v>52</v>
      </c>
      <c r="G1058" s="1">
        <v>0</v>
      </c>
      <c r="H1058" s="1"/>
      <c r="I1058" s="1">
        <v>0</v>
      </c>
      <c r="J1058" s="1">
        <v>26871549</v>
      </c>
      <c r="K1058" s="1">
        <v>17.595002999999998</v>
      </c>
      <c r="L1058" s="2">
        <v>926800000</v>
      </c>
      <c r="M1058" s="2">
        <v>902400000</v>
      </c>
      <c r="N1058" s="2">
        <v>808900000</v>
      </c>
      <c r="O1058" s="2">
        <v>1019000000</v>
      </c>
      <c r="P1058" s="1">
        <v>1.1458107</v>
      </c>
      <c r="Q1058" s="1">
        <v>0.88530662999999998</v>
      </c>
      <c r="R1058" s="2">
        <v>-116900000</v>
      </c>
      <c r="S1058" s="1">
        <v>-0.11469337</v>
      </c>
      <c r="T1058" s="1">
        <v>0.37424280999999998</v>
      </c>
      <c r="U1058" s="1">
        <v>183.67121</v>
      </c>
      <c r="V1058" s="1">
        <v>29.553073000000001</v>
      </c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</row>
    <row r="1059" spans="1:41" x14ac:dyDescent="0.25">
      <c r="A1059" s="1" t="s">
        <v>39</v>
      </c>
      <c r="B1059" s="1" t="s">
        <v>33</v>
      </c>
      <c r="C1059" s="1" t="s">
        <v>159</v>
      </c>
      <c r="D1059" s="1" t="s">
        <v>160</v>
      </c>
      <c r="E1059" s="1">
        <v>2018</v>
      </c>
      <c r="F1059" s="1">
        <v>52</v>
      </c>
      <c r="G1059" s="1">
        <v>0</v>
      </c>
      <c r="H1059" s="1"/>
      <c r="I1059" s="1">
        <v>0</v>
      </c>
      <c r="J1059" s="1">
        <v>28813851</v>
      </c>
      <c r="K1059" s="1">
        <v>20.633137999999999</v>
      </c>
      <c r="L1059" s="2">
        <v>1064000000</v>
      </c>
      <c r="M1059" s="2">
        <v>963900000</v>
      </c>
      <c r="N1059" s="2">
        <v>770200000</v>
      </c>
      <c r="O1059" s="2">
        <v>981600000</v>
      </c>
      <c r="P1059" s="1">
        <v>1.3812267</v>
      </c>
      <c r="Q1059" s="1">
        <v>0.98187740999999995</v>
      </c>
      <c r="R1059" s="1">
        <v>-17789993</v>
      </c>
      <c r="S1059" s="1">
        <v>-1.8122590000000001E-2</v>
      </c>
      <c r="T1059" s="1">
        <v>0.47331430000000002</v>
      </c>
      <c r="U1059" s="1">
        <v>217.75118000000001</v>
      </c>
      <c r="V1059" s="1">
        <v>28.208006000000001</v>
      </c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</row>
    <row r="1060" spans="1:41" x14ac:dyDescent="0.25">
      <c r="A1060" s="1" t="s">
        <v>39</v>
      </c>
      <c r="B1060" s="1" t="s">
        <v>33</v>
      </c>
      <c r="C1060" s="1" t="s">
        <v>159</v>
      </c>
      <c r="D1060" s="1" t="s">
        <v>160</v>
      </c>
      <c r="E1060" s="1">
        <v>2019</v>
      </c>
      <c r="F1060" s="1">
        <v>52</v>
      </c>
      <c r="G1060" s="1">
        <v>0</v>
      </c>
      <c r="H1060" s="1"/>
      <c r="I1060" s="1">
        <v>0</v>
      </c>
      <c r="J1060" s="1">
        <v>28620387</v>
      </c>
      <c r="K1060" s="1">
        <v>17.081931000000001</v>
      </c>
      <c r="L1060" s="2">
        <v>980400000</v>
      </c>
      <c r="M1060" s="2">
        <v>1085000000</v>
      </c>
      <c r="N1060" s="2">
        <v>764000000</v>
      </c>
      <c r="O1060" s="2">
        <v>993000000</v>
      </c>
      <c r="P1060" s="1">
        <v>1.2832843</v>
      </c>
      <c r="Q1060" s="1">
        <v>1.0924571000000001</v>
      </c>
      <c r="R1060" s="1">
        <v>91805491</v>
      </c>
      <c r="S1060" s="1">
        <v>9.2457120000000004E-2</v>
      </c>
      <c r="T1060" s="1">
        <v>0.52584741999999995</v>
      </c>
      <c r="U1060" s="1">
        <v>255.21666999999999</v>
      </c>
      <c r="V1060" s="1">
        <v>28.707618</v>
      </c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</row>
    <row r="1061" spans="1:41" x14ac:dyDescent="0.25">
      <c r="A1061" s="1" t="s">
        <v>39</v>
      </c>
      <c r="B1061" s="1" t="s">
        <v>33</v>
      </c>
      <c r="C1061" s="1" t="s">
        <v>159</v>
      </c>
      <c r="D1061" s="1" t="s">
        <v>160</v>
      </c>
      <c r="E1061" s="1">
        <v>2020</v>
      </c>
      <c r="F1061" s="1">
        <v>52</v>
      </c>
      <c r="G1061" s="1">
        <v>0</v>
      </c>
      <c r="H1061" s="1"/>
      <c r="I1061" s="1">
        <v>0</v>
      </c>
      <c r="J1061" s="1">
        <v>20215547</v>
      </c>
      <c r="K1061" s="1">
        <v>26.412027999999999</v>
      </c>
      <c r="L1061" s="2">
        <v>943900000</v>
      </c>
      <c r="M1061" s="2">
        <v>1014000000</v>
      </c>
      <c r="N1061" s="2">
        <v>931100000</v>
      </c>
      <c r="O1061" s="2">
        <v>1231000000</v>
      </c>
      <c r="P1061" s="1">
        <v>1.0137551</v>
      </c>
      <c r="Q1061" s="1">
        <v>0.82381521999999996</v>
      </c>
      <c r="R1061" s="2">
        <v>-216900000</v>
      </c>
      <c r="S1061" s="1">
        <v>-0.17618478000000001</v>
      </c>
      <c r="T1061" s="1">
        <v>0.43409924999999999</v>
      </c>
      <c r="U1061" s="1">
        <v>393.47809999999998</v>
      </c>
      <c r="V1061" s="1">
        <v>40.708644</v>
      </c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</row>
    <row r="1062" spans="1:41" x14ac:dyDescent="0.25">
      <c r="A1062" s="1" t="s">
        <v>39</v>
      </c>
      <c r="B1062" s="1" t="s">
        <v>23</v>
      </c>
      <c r="C1062" s="1" t="s">
        <v>161</v>
      </c>
      <c r="D1062" s="1" t="s">
        <v>162</v>
      </c>
      <c r="E1062" s="1">
        <v>2001</v>
      </c>
      <c r="F1062" s="1">
        <v>53</v>
      </c>
      <c r="G1062" s="1">
        <v>0</v>
      </c>
      <c r="H1062" s="1"/>
      <c r="I1062" s="1">
        <v>0</v>
      </c>
      <c r="J1062" s="1">
        <v>5981440</v>
      </c>
      <c r="K1062" s="1">
        <v>5.1019733</v>
      </c>
      <c r="L1062" s="2">
        <v>107200000</v>
      </c>
      <c r="M1062" s="2">
        <v>167900000</v>
      </c>
      <c r="N1062" s="1">
        <v>93529836</v>
      </c>
      <c r="O1062" s="2">
        <v>114900000</v>
      </c>
      <c r="P1062" s="1">
        <v>1.1465509</v>
      </c>
      <c r="Q1062" s="1">
        <v>1.4607007000000001</v>
      </c>
      <c r="R1062" s="1">
        <v>52949434</v>
      </c>
      <c r="S1062" s="1">
        <v>0.46070069000000002</v>
      </c>
      <c r="T1062" s="1">
        <v>0.42972224999999997</v>
      </c>
      <c r="U1062" s="1">
        <v>31.785366</v>
      </c>
      <c r="V1062" s="1">
        <v>2.3117030000000001</v>
      </c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</row>
    <row r="1063" spans="1:41" x14ac:dyDescent="0.25">
      <c r="A1063" s="1" t="s">
        <v>39</v>
      </c>
      <c r="B1063" s="1" t="s">
        <v>23</v>
      </c>
      <c r="C1063" s="1" t="s">
        <v>161</v>
      </c>
      <c r="D1063" s="1" t="s">
        <v>162</v>
      </c>
      <c r="E1063" s="1">
        <v>2002</v>
      </c>
      <c r="F1063" s="1">
        <v>53</v>
      </c>
      <c r="G1063" s="1">
        <v>0</v>
      </c>
      <c r="H1063" s="1"/>
      <c r="I1063" s="1">
        <v>0</v>
      </c>
      <c r="J1063" s="1">
        <v>5248193</v>
      </c>
      <c r="K1063" s="1">
        <v>5.7561914999999999</v>
      </c>
      <c r="L1063" s="1">
        <v>92120264</v>
      </c>
      <c r="M1063" s="2">
        <v>144300000</v>
      </c>
      <c r="N1063" s="1">
        <v>88039357</v>
      </c>
      <c r="O1063" s="2">
        <v>109800000</v>
      </c>
      <c r="P1063" s="1">
        <v>1.0463532</v>
      </c>
      <c r="Q1063" s="1">
        <v>1.3135992000000001</v>
      </c>
      <c r="R1063" s="1">
        <v>34448071</v>
      </c>
      <c r="S1063" s="1">
        <v>0.31359919000000003</v>
      </c>
      <c r="T1063" s="1">
        <v>-3.013733E-2</v>
      </c>
      <c r="U1063" s="1">
        <v>54.560442999999999</v>
      </c>
      <c r="V1063" s="1">
        <v>0</v>
      </c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</row>
    <row r="1064" spans="1:41" x14ac:dyDescent="0.25">
      <c r="A1064" s="1" t="s">
        <v>39</v>
      </c>
      <c r="B1064" s="1" t="s">
        <v>23</v>
      </c>
      <c r="C1064" s="1" t="s">
        <v>161</v>
      </c>
      <c r="D1064" s="1" t="s">
        <v>162</v>
      </c>
      <c r="E1064" s="1">
        <v>2003</v>
      </c>
      <c r="F1064" s="1">
        <v>53</v>
      </c>
      <c r="G1064" s="1">
        <v>0</v>
      </c>
      <c r="H1064" s="1"/>
      <c r="I1064" s="1">
        <v>0</v>
      </c>
      <c r="J1064" s="1">
        <v>5104201</v>
      </c>
      <c r="K1064" s="1">
        <v>6.0288031000000002</v>
      </c>
      <c r="L1064" s="1">
        <v>88457373</v>
      </c>
      <c r="M1064" s="2">
        <v>136600000</v>
      </c>
      <c r="N1064" s="1">
        <v>89654420</v>
      </c>
      <c r="O1064" s="2">
        <v>112700000</v>
      </c>
      <c r="P1064" s="1">
        <v>0.98664821000000003</v>
      </c>
      <c r="Q1064" s="1">
        <v>1.2116138000000001</v>
      </c>
      <c r="R1064" s="1">
        <v>23853708</v>
      </c>
      <c r="S1064" s="1">
        <v>0.21161383</v>
      </c>
      <c r="T1064" s="1">
        <v>0.35950299000000002</v>
      </c>
      <c r="U1064" s="1">
        <v>53.961041000000002</v>
      </c>
      <c r="V1064" s="1">
        <v>0</v>
      </c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</row>
    <row r="1065" spans="1:41" x14ac:dyDescent="0.25">
      <c r="A1065" s="1" t="s">
        <v>39</v>
      </c>
      <c r="B1065" s="1" t="s">
        <v>23</v>
      </c>
      <c r="C1065" s="1" t="s">
        <v>161</v>
      </c>
      <c r="D1065" s="1" t="s">
        <v>162</v>
      </c>
      <c r="E1065" s="1">
        <v>2004</v>
      </c>
      <c r="F1065" s="1">
        <v>53</v>
      </c>
      <c r="G1065" s="1">
        <v>0</v>
      </c>
      <c r="H1065" s="1"/>
      <c r="I1065" s="1">
        <v>0</v>
      </c>
      <c r="J1065" s="1">
        <v>5269849</v>
      </c>
      <c r="K1065" s="1">
        <v>6.2462716</v>
      </c>
      <c r="L1065" s="1">
        <v>89825307</v>
      </c>
      <c r="M1065" s="2">
        <v>132300000</v>
      </c>
      <c r="N1065" s="1">
        <v>93511650</v>
      </c>
      <c r="O1065" s="2">
        <v>117100000</v>
      </c>
      <c r="P1065" s="1">
        <v>0.96057877999999997</v>
      </c>
      <c r="Q1065" s="1">
        <v>1.1293070000000001</v>
      </c>
      <c r="R1065" s="1">
        <v>15144680</v>
      </c>
      <c r="S1065" s="1">
        <v>0.12930701</v>
      </c>
      <c r="T1065" s="1">
        <v>5.1226149999999998E-2</v>
      </c>
      <c r="U1065" s="1">
        <v>98.349307999999994</v>
      </c>
      <c r="V1065" s="1">
        <v>0</v>
      </c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</row>
    <row r="1066" spans="1:41" x14ac:dyDescent="0.25">
      <c r="A1066" s="1" t="s">
        <v>39</v>
      </c>
      <c r="B1066" s="1" t="s">
        <v>23</v>
      </c>
      <c r="C1066" s="1" t="s">
        <v>161</v>
      </c>
      <c r="D1066" s="1" t="s">
        <v>162</v>
      </c>
      <c r="E1066" s="1">
        <v>2005</v>
      </c>
      <c r="F1066" s="1">
        <v>53</v>
      </c>
      <c r="G1066" s="1">
        <v>0</v>
      </c>
      <c r="H1066" s="1"/>
      <c r="I1066" s="1">
        <v>0</v>
      </c>
      <c r="J1066" s="1">
        <v>5309992</v>
      </c>
      <c r="K1066" s="1">
        <v>6.2263674</v>
      </c>
      <c r="L1066" s="1">
        <v>90190310</v>
      </c>
      <c r="M1066" s="2">
        <v>136700000</v>
      </c>
      <c r="N1066" s="1">
        <v>96271666</v>
      </c>
      <c r="O1066" s="2">
        <v>122900000</v>
      </c>
      <c r="P1066" s="1">
        <v>0.93683130000000003</v>
      </c>
      <c r="Q1066" s="1">
        <v>1.1126821</v>
      </c>
      <c r="R1066" s="1">
        <v>13846696</v>
      </c>
      <c r="S1066" s="1">
        <v>0.11268212</v>
      </c>
      <c r="T1066" s="1">
        <v>6.4184850000000002E-2</v>
      </c>
      <c r="U1066" s="1">
        <v>96.354194000000007</v>
      </c>
      <c r="V1066" s="1">
        <v>0</v>
      </c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</row>
    <row r="1067" spans="1:41" x14ac:dyDescent="0.25">
      <c r="A1067" s="1" t="s">
        <v>39</v>
      </c>
      <c r="B1067" s="1" t="s">
        <v>23</v>
      </c>
      <c r="C1067" s="1" t="s">
        <v>161</v>
      </c>
      <c r="D1067" s="1" t="s">
        <v>162</v>
      </c>
      <c r="E1067" s="1">
        <v>2006</v>
      </c>
      <c r="F1067" s="1">
        <v>53</v>
      </c>
      <c r="G1067" s="1">
        <v>0</v>
      </c>
      <c r="H1067" s="1"/>
      <c r="I1067" s="1">
        <v>0</v>
      </c>
      <c r="J1067" s="1">
        <v>5283407</v>
      </c>
      <c r="K1067" s="1">
        <v>6.4923447999999997</v>
      </c>
      <c r="L1067" s="1">
        <v>95262876</v>
      </c>
      <c r="M1067" s="2">
        <v>144300000</v>
      </c>
      <c r="N1067" s="2">
        <v>103100000</v>
      </c>
      <c r="O1067" s="2">
        <v>125800000</v>
      </c>
      <c r="P1067" s="1">
        <v>0.92389414000000003</v>
      </c>
      <c r="Q1067" s="1">
        <v>1.1473268000000001</v>
      </c>
      <c r="R1067" s="1">
        <v>18529285</v>
      </c>
      <c r="S1067" s="1">
        <v>0.14732682999999999</v>
      </c>
      <c r="T1067" s="1">
        <v>0.35402971</v>
      </c>
      <c r="U1067" s="1">
        <v>95.203530999999998</v>
      </c>
      <c r="V1067" s="1">
        <v>0</v>
      </c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</row>
    <row r="1068" spans="1:41" x14ac:dyDescent="0.25">
      <c r="A1068" s="1" t="s">
        <v>39</v>
      </c>
      <c r="B1068" s="1" t="s">
        <v>23</v>
      </c>
      <c r="C1068" s="1" t="s">
        <v>161</v>
      </c>
      <c r="D1068" s="1" t="s">
        <v>162</v>
      </c>
      <c r="E1068" s="1">
        <v>2007</v>
      </c>
      <c r="F1068" s="1">
        <v>53</v>
      </c>
      <c r="G1068" s="1">
        <v>0</v>
      </c>
      <c r="H1068" s="1"/>
      <c r="I1068" s="1">
        <v>0</v>
      </c>
      <c r="J1068" s="1">
        <v>5255257</v>
      </c>
      <c r="K1068" s="1">
        <v>6.3338806999999999</v>
      </c>
      <c r="L1068" s="1">
        <v>95195627</v>
      </c>
      <c r="M1068" s="2">
        <v>147300000</v>
      </c>
      <c r="N1068" s="2">
        <v>108000000</v>
      </c>
      <c r="O1068" s="2">
        <v>139600000</v>
      </c>
      <c r="P1068" s="1">
        <v>0.88156488</v>
      </c>
      <c r="Q1068" s="1">
        <v>1.0550581999999999</v>
      </c>
      <c r="R1068" s="1">
        <v>7687452</v>
      </c>
      <c r="S1068" s="1">
        <v>5.5058169999999997E-2</v>
      </c>
      <c r="T1068" s="1">
        <v>0.43855905000000001</v>
      </c>
      <c r="U1068" s="1">
        <v>100.27464000000001</v>
      </c>
      <c r="V1068" s="1">
        <v>0</v>
      </c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</row>
    <row r="1069" spans="1:41" x14ac:dyDescent="0.25">
      <c r="A1069" s="1" t="s">
        <v>39</v>
      </c>
      <c r="B1069" s="1" t="s">
        <v>23</v>
      </c>
      <c r="C1069" s="1" t="s">
        <v>161</v>
      </c>
      <c r="D1069" s="1" t="s">
        <v>162</v>
      </c>
      <c r="E1069" s="1">
        <v>2008</v>
      </c>
      <c r="F1069" s="1">
        <v>53</v>
      </c>
      <c r="G1069" s="1">
        <v>0</v>
      </c>
      <c r="H1069" s="1"/>
      <c r="I1069" s="1">
        <v>0</v>
      </c>
      <c r="J1069" s="1">
        <v>4780264</v>
      </c>
      <c r="K1069" s="1">
        <v>10.343412000000001</v>
      </c>
      <c r="L1069" s="2">
        <v>114900000</v>
      </c>
      <c r="M1069" s="2">
        <v>168800000</v>
      </c>
      <c r="N1069" s="2">
        <v>119000000</v>
      </c>
      <c r="O1069" s="2">
        <v>154600000</v>
      </c>
      <c r="P1069" s="1">
        <v>0.96513709999999997</v>
      </c>
      <c r="Q1069" s="1">
        <v>1.0916272</v>
      </c>
      <c r="R1069" s="1">
        <v>14164642</v>
      </c>
      <c r="S1069" s="1">
        <v>9.1627180000000003E-2</v>
      </c>
      <c r="T1069" s="1">
        <v>0.50165943999999996</v>
      </c>
      <c r="U1069" s="1">
        <v>260.86529999999999</v>
      </c>
      <c r="V1069" s="1">
        <v>38.104799</v>
      </c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</row>
    <row r="1070" spans="1:41" x14ac:dyDescent="0.25">
      <c r="A1070" s="1" t="s">
        <v>39</v>
      </c>
      <c r="B1070" s="1" t="s">
        <v>23</v>
      </c>
      <c r="C1070" s="1" t="s">
        <v>161</v>
      </c>
      <c r="D1070" s="1" t="s">
        <v>162</v>
      </c>
      <c r="E1070" s="1">
        <v>2009</v>
      </c>
      <c r="F1070" s="1">
        <v>53</v>
      </c>
      <c r="G1070" s="1">
        <v>0</v>
      </c>
      <c r="H1070" s="1"/>
      <c r="I1070" s="1">
        <v>0</v>
      </c>
      <c r="J1070" s="1">
        <v>4399562</v>
      </c>
      <c r="K1070" s="1">
        <v>10.054577</v>
      </c>
      <c r="L1070" s="2">
        <v>115900000</v>
      </c>
      <c r="M1070" s="2">
        <v>161300000</v>
      </c>
      <c r="N1070" s="2">
        <v>125400000</v>
      </c>
      <c r="O1070" s="2">
        <v>136800000</v>
      </c>
      <c r="P1070" s="1">
        <v>0.92476453000000003</v>
      </c>
      <c r="Q1070" s="1">
        <v>1.1793415</v>
      </c>
      <c r="R1070" s="1">
        <v>24531137</v>
      </c>
      <c r="S1070" s="1">
        <v>0.17934149999999999</v>
      </c>
      <c r="T1070" s="1">
        <v>0.70437393000000004</v>
      </c>
      <c r="U1070" s="1">
        <v>312.12106999999997</v>
      </c>
      <c r="V1070" s="1">
        <v>29.816566000000002</v>
      </c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</row>
    <row r="1071" spans="1:41" x14ac:dyDescent="0.25">
      <c r="A1071" s="1" t="s">
        <v>39</v>
      </c>
      <c r="B1071" s="1" t="s">
        <v>23</v>
      </c>
      <c r="C1071" s="1" t="s">
        <v>161</v>
      </c>
      <c r="D1071" s="1" t="s">
        <v>162</v>
      </c>
      <c r="E1071" s="1">
        <v>2010</v>
      </c>
      <c r="F1071" s="1">
        <v>53</v>
      </c>
      <c r="G1071" s="1">
        <v>0</v>
      </c>
      <c r="H1071" s="1"/>
      <c r="I1071" s="1">
        <v>0</v>
      </c>
      <c r="J1071" s="1">
        <v>4107394</v>
      </c>
      <c r="K1071" s="1">
        <v>11.569888000000001</v>
      </c>
      <c r="L1071" s="2">
        <v>113300000</v>
      </c>
      <c r="M1071" s="2">
        <v>154500000</v>
      </c>
      <c r="N1071" s="2">
        <v>149500000</v>
      </c>
      <c r="O1071" s="2">
        <v>160200000</v>
      </c>
      <c r="P1071" s="1">
        <v>0.75813730000000001</v>
      </c>
      <c r="Q1071" s="1">
        <v>0.96393835000000005</v>
      </c>
      <c r="R1071" s="1">
        <v>-5778622</v>
      </c>
      <c r="S1071" s="1">
        <v>-3.6061650000000001E-2</v>
      </c>
      <c r="T1071" s="1">
        <v>0.41142669999999998</v>
      </c>
      <c r="U1071" s="1">
        <v>354.32150000000001</v>
      </c>
      <c r="V1071" s="1">
        <v>30.788036000000002</v>
      </c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</row>
    <row r="1072" spans="1:41" x14ac:dyDescent="0.25">
      <c r="A1072" s="1" t="s">
        <v>39</v>
      </c>
      <c r="B1072" s="1" t="s">
        <v>23</v>
      </c>
      <c r="C1072" s="1" t="s">
        <v>161</v>
      </c>
      <c r="D1072" s="1" t="s">
        <v>162</v>
      </c>
      <c r="E1072" s="1">
        <v>2011</v>
      </c>
      <c r="F1072" s="1">
        <v>53</v>
      </c>
      <c r="G1072" s="1">
        <v>0</v>
      </c>
      <c r="H1072" s="1"/>
      <c r="I1072" s="1">
        <v>0</v>
      </c>
      <c r="J1072" s="1">
        <v>4189223</v>
      </c>
      <c r="K1072" s="1">
        <v>11.790361000000001</v>
      </c>
      <c r="L1072" s="2">
        <v>128400000</v>
      </c>
      <c r="M1072" s="2">
        <v>159700000</v>
      </c>
      <c r="N1072" s="2">
        <v>141400000</v>
      </c>
      <c r="O1072" s="2">
        <v>195900000</v>
      </c>
      <c r="P1072" s="1">
        <v>0.90785859000000002</v>
      </c>
      <c r="Q1072" s="1">
        <v>0.81549742000000003</v>
      </c>
      <c r="R1072" s="1">
        <v>-36138016</v>
      </c>
      <c r="S1072" s="1">
        <v>-0.18450258</v>
      </c>
      <c r="T1072" s="1">
        <v>0.32039646999999999</v>
      </c>
      <c r="U1072" s="1">
        <v>342.77215999999999</v>
      </c>
      <c r="V1072" s="1">
        <v>25.883448000000001</v>
      </c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</row>
    <row r="1073" spans="1:41" x14ac:dyDescent="0.25">
      <c r="A1073" s="1" t="s">
        <v>39</v>
      </c>
      <c r="B1073" s="1" t="s">
        <v>23</v>
      </c>
      <c r="C1073" s="1" t="s">
        <v>161</v>
      </c>
      <c r="D1073" s="1" t="s">
        <v>162</v>
      </c>
      <c r="E1073" s="1">
        <v>2012</v>
      </c>
      <c r="F1073" s="1">
        <v>53</v>
      </c>
      <c r="G1073" s="1">
        <v>0</v>
      </c>
      <c r="H1073" s="1"/>
      <c r="I1073" s="1">
        <v>0</v>
      </c>
      <c r="J1073" s="1">
        <v>4124885</v>
      </c>
      <c r="K1073" s="1">
        <v>12.636587</v>
      </c>
      <c r="L1073" s="2">
        <v>137800000</v>
      </c>
      <c r="M1073" s="2">
        <v>164900000</v>
      </c>
      <c r="N1073" s="2">
        <v>130900000</v>
      </c>
      <c r="O1073" s="2">
        <v>200400000</v>
      </c>
      <c r="P1073" s="1">
        <v>1.0522559</v>
      </c>
      <c r="Q1073" s="1">
        <v>0.82284553999999999</v>
      </c>
      <c r="R1073" s="1">
        <v>-35496469</v>
      </c>
      <c r="S1073" s="1">
        <v>-0.17715446000000001</v>
      </c>
      <c r="T1073" s="1">
        <v>0.42975111999999999</v>
      </c>
      <c r="U1073" s="1">
        <v>355.9692</v>
      </c>
      <c r="V1073" s="1">
        <v>35.282325999999998</v>
      </c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</row>
    <row r="1074" spans="1:41" x14ac:dyDescent="0.25">
      <c r="A1074" s="1" t="s">
        <v>39</v>
      </c>
      <c r="B1074" s="1" t="s">
        <v>23</v>
      </c>
      <c r="C1074" s="1" t="s">
        <v>161</v>
      </c>
      <c r="D1074" s="1" t="s">
        <v>162</v>
      </c>
      <c r="E1074" s="1">
        <v>2013</v>
      </c>
      <c r="F1074" s="1">
        <v>53</v>
      </c>
      <c r="G1074" s="1">
        <v>0</v>
      </c>
      <c r="H1074" s="1"/>
      <c r="I1074" s="1">
        <v>0</v>
      </c>
      <c r="J1074" s="1">
        <v>4234753</v>
      </c>
      <c r="K1074" s="1">
        <v>12.114089999999999</v>
      </c>
      <c r="L1074" s="2">
        <v>137200000</v>
      </c>
      <c r="M1074" s="2">
        <v>161300000</v>
      </c>
      <c r="N1074" s="2">
        <v>124400000</v>
      </c>
      <c r="O1074" s="2">
        <v>199500000</v>
      </c>
      <c r="P1074" s="1">
        <v>1.1028690999999999</v>
      </c>
      <c r="Q1074" s="1">
        <v>0.80864185</v>
      </c>
      <c r="R1074" s="1">
        <v>-38173161</v>
      </c>
      <c r="S1074" s="1">
        <v>-0.19135815</v>
      </c>
      <c r="T1074" s="1">
        <v>0.46095048</v>
      </c>
      <c r="U1074" s="1">
        <v>342.95625000000001</v>
      </c>
      <c r="V1074" s="1">
        <v>35.551063999999997</v>
      </c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</row>
    <row r="1075" spans="1:41" x14ac:dyDescent="0.25">
      <c r="A1075" s="1" t="s">
        <v>39</v>
      </c>
      <c r="B1075" s="1" t="s">
        <v>23</v>
      </c>
      <c r="C1075" s="1" t="s">
        <v>161</v>
      </c>
      <c r="D1075" s="1" t="s">
        <v>162</v>
      </c>
      <c r="E1075" s="1">
        <v>2014</v>
      </c>
      <c r="F1075" s="1">
        <v>53</v>
      </c>
      <c r="G1075" s="1">
        <v>0</v>
      </c>
      <c r="H1075" s="1"/>
      <c r="I1075" s="1">
        <v>0</v>
      </c>
      <c r="J1075" s="1">
        <v>4517021</v>
      </c>
      <c r="K1075" s="1">
        <v>11.174378000000001</v>
      </c>
      <c r="L1075" s="2">
        <v>141300000</v>
      </c>
      <c r="M1075" s="2">
        <v>166500000</v>
      </c>
      <c r="N1075" s="2">
        <v>125700000</v>
      </c>
      <c r="O1075" s="2">
        <v>199500000</v>
      </c>
      <c r="P1075" s="1">
        <v>1.1240243999999999</v>
      </c>
      <c r="Q1075" s="1">
        <v>0.83464263000000005</v>
      </c>
      <c r="R1075" s="1">
        <v>-32989831</v>
      </c>
      <c r="S1075" s="1">
        <v>-0.16535737</v>
      </c>
      <c r="T1075" s="1">
        <v>0.48328206000000001</v>
      </c>
      <c r="U1075" s="1">
        <v>315.65915000000001</v>
      </c>
      <c r="V1075" s="1">
        <v>36.392992</v>
      </c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</row>
    <row r="1076" spans="1:41" x14ac:dyDescent="0.25">
      <c r="A1076" s="1" t="s">
        <v>39</v>
      </c>
      <c r="B1076" s="1" t="s">
        <v>23</v>
      </c>
      <c r="C1076" s="1" t="s">
        <v>161</v>
      </c>
      <c r="D1076" s="1" t="s">
        <v>162</v>
      </c>
      <c r="E1076" s="1">
        <v>2015</v>
      </c>
      <c r="F1076" s="1">
        <v>53</v>
      </c>
      <c r="G1076" s="1">
        <v>0</v>
      </c>
      <c r="H1076" s="1"/>
      <c r="I1076" s="1">
        <v>0</v>
      </c>
      <c r="J1076" s="1">
        <v>4765001</v>
      </c>
      <c r="K1076" s="1">
        <v>9.8158542000000004</v>
      </c>
      <c r="L1076" s="2">
        <v>145100000</v>
      </c>
      <c r="M1076" s="2">
        <v>166600000</v>
      </c>
      <c r="N1076" s="2">
        <v>124600000</v>
      </c>
      <c r="O1076" s="2">
        <v>196800000</v>
      </c>
      <c r="P1076" s="1">
        <v>1.1646099000000001</v>
      </c>
      <c r="Q1076" s="1">
        <v>0.84633095999999997</v>
      </c>
      <c r="R1076" s="1">
        <v>-30249105</v>
      </c>
      <c r="S1076" s="1">
        <v>-0.15366904000000001</v>
      </c>
      <c r="T1076" s="1">
        <v>0.57114953999999996</v>
      </c>
      <c r="U1076" s="1">
        <v>288.57328999999999</v>
      </c>
      <c r="V1076" s="1">
        <v>35.039448</v>
      </c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</row>
    <row r="1077" spans="1:41" x14ac:dyDescent="0.25">
      <c r="A1077" s="1" t="s">
        <v>39</v>
      </c>
      <c r="B1077" s="1" t="s">
        <v>23</v>
      </c>
      <c r="C1077" s="1" t="s">
        <v>161</v>
      </c>
      <c r="D1077" s="1" t="s">
        <v>162</v>
      </c>
      <c r="E1077" s="1">
        <v>2016</v>
      </c>
      <c r="F1077" s="1">
        <v>53</v>
      </c>
      <c r="G1077" s="1">
        <v>0</v>
      </c>
      <c r="H1077" s="1"/>
      <c r="I1077" s="1">
        <v>0</v>
      </c>
      <c r="J1077" s="1">
        <v>5087705</v>
      </c>
      <c r="K1077" s="1">
        <v>10.881862</v>
      </c>
      <c r="L1077" s="2">
        <v>162400000</v>
      </c>
      <c r="M1077" s="2">
        <v>193000000</v>
      </c>
      <c r="N1077" s="2">
        <v>129800000</v>
      </c>
      <c r="O1077" s="2">
        <v>201000000</v>
      </c>
      <c r="P1077" s="1">
        <v>1.2513145999999999</v>
      </c>
      <c r="Q1077" s="1">
        <v>0.96035994999999996</v>
      </c>
      <c r="R1077" s="1">
        <v>-7968298</v>
      </c>
      <c r="S1077" s="1">
        <v>-3.9640050000000003E-2</v>
      </c>
      <c r="T1077" s="1">
        <v>0.64716507999999995</v>
      </c>
      <c r="U1077" s="1">
        <v>264.98234000000002</v>
      </c>
      <c r="V1077" s="1">
        <v>32.642400000000002</v>
      </c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</row>
    <row r="1078" spans="1:41" x14ac:dyDescent="0.25">
      <c r="A1078" s="1" t="s">
        <v>39</v>
      </c>
      <c r="B1078" s="1" t="s">
        <v>23</v>
      </c>
      <c r="C1078" s="1" t="s">
        <v>161</v>
      </c>
      <c r="D1078" s="1" t="s">
        <v>162</v>
      </c>
      <c r="E1078" s="1">
        <v>2017</v>
      </c>
      <c r="F1078" s="1">
        <v>53</v>
      </c>
      <c r="G1078" s="1">
        <v>0</v>
      </c>
      <c r="H1078" s="1"/>
      <c r="I1078" s="1">
        <v>0</v>
      </c>
      <c r="J1078" s="1">
        <v>5739769</v>
      </c>
      <c r="K1078" s="1">
        <v>10.638680000000001</v>
      </c>
      <c r="L1078" s="2">
        <v>171400000</v>
      </c>
      <c r="M1078" s="2">
        <v>205000000</v>
      </c>
      <c r="N1078" s="2">
        <v>134800000</v>
      </c>
      <c r="O1078" s="2">
        <v>202300000</v>
      </c>
      <c r="P1078" s="1">
        <v>1.2714809</v>
      </c>
      <c r="Q1078" s="1">
        <v>1.0136791000000001</v>
      </c>
      <c r="R1078" s="1">
        <v>2767040</v>
      </c>
      <c r="S1078" s="1">
        <v>1.367911E-2</v>
      </c>
      <c r="T1078" s="1">
        <v>0.66694441000000004</v>
      </c>
      <c r="U1078" s="1">
        <v>218.65096</v>
      </c>
      <c r="V1078" s="1">
        <v>30.386869999999998</v>
      </c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</row>
    <row r="1079" spans="1:41" x14ac:dyDescent="0.25">
      <c r="A1079" s="1" t="s">
        <v>39</v>
      </c>
      <c r="B1079" s="1" t="s">
        <v>23</v>
      </c>
      <c r="C1079" s="1" t="s">
        <v>161</v>
      </c>
      <c r="D1079" s="1" t="s">
        <v>162</v>
      </c>
      <c r="E1079" s="1">
        <v>2018</v>
      </c>
      <c r="F1079" s="1">
        <v>53</v>
      </c>
      <c r="G1079" s="1">
        <v>0</v>
      </c>
      <c r="H1079" s="1"/>
      <c r="I1079" s="1">
        <v>0</v>
      </c>
      <c r="J1079" s="1">
        <v>6725127</v>
      </c>
      <c r="K1079" s="1">
        <v>10.014390000000001</v>
      </c>
      <c r="L1079" s="2">
        <v>187700000</v>
      </c>
      <c r="M1079" s="2">
        <v>228200000</v>
      </c>
      <c r="N1079" s="2">
        <v>146400000</v>
      </c>
      <c r="O1079" s="2">
        <v>207700000</v>
      </c>
      <c r="P1079" s="1">
        <v>1.281593</v>
      </c>
      <c r="Q1079" s="1">
        <v>1.0985412999999999</v>
      </c>
      <c r="R1079" s="1">
        <v>20469508</v>
      </c>
      <c r="S1079" s="1">
        <v>9.8541279999999995E-2</v>
      </c>
      <c r="T1079" s="1">
        <v>0.7183676</v>
      </c>
      <c r="U1079" s="1">
        <v>177.71471</v>
      </c>
      <c r="V1079" s="1">
        <v>25.966502999999999</v>
      </c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</row>
    <row r="1080" spans="1:41" x14ac:dyDescent="0.25">
      <c r="A1080" s="1" t="s">
        <v>39</v>
      </c>
      <c r="B1080" s="1" t="s">
        <v>23</v>
      </c>
      <c r="C1080" s="1" t="s">
        <v>161</v>
      </c>
      <c r="D1080" s="1" t="s">
        <v>162</v>
      </c>
      <c r="E1080" s="1">
        <v>2019</v>
      </c>
      <c r="F1080" s="1">
        <v>53</v>
      </c>
      <c r="G1080" s="1">
        <v>0</v>
      </c>
      <c r="H1080" s="1"/>
      <c r="I1080" s="1">
        <v>0</v>
      </c>
      <c r="J1080" s="1">
        <v>7462126</v>
      </c>
      <c r="K1080" s="1">
        <v>9.3313459000000005</v>
      </c>
      <c r="L1080" s="2">
        <v>194700000</v>
      </c>
      <c r="M1080" s="2">
        <v>223200000</v>
      </c>
      <c r="N1080" s="2">
        <v>149800000</v>
      </c>
      <c r="O1080" s="2">
        <v>210200000</v>
      </c>
      <c r="P1080" s="1">
        <v>1.2997481</v>
      </c>
      <c r="Q1080" s="1">
        <v>1.0619464999999999</v>
      </c>
      <c r="R1080" s="1">
        <v>13019405</v>
      </c>
      <c r="S1080" s="1">
        <v>6.1946479999999998E-2</v>
      </c>
      <c r="T1080" s="1">
        <v>0.75733192000000005</v>
      </c>
      <c r="U1080" s="1">
        <v>162.27895000000001</v>
      </c>
      <c r="V1080" s="1">
        <v>20.801313</v>
      </c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</row>
    <row r="1081" spans="1:41" x14ac:dyDescent="0.25">
      <c r="A1081" s="1" t="s">
        <v>39</v>
      </c>
      <c r="B1081" s="1" t="s">
        <v>23</v>
      </c>
      <c r="C1081" s="1" t="s">
        <v>161</v>
      </c>
      <c r="D1081" s="1" t="s">
        <v>162</v>
      </c>
      <c r="E1081" s="1">
        <v>2020</v>
      </c>
      <c r="F1081" s="1">
        <v>53</v>
      </c>
      <c r="G1081" s="1">
        <v>0</v>
      </c>
      <c r="H1081" s="1"/>
      <c r="I1081" s="1">
        <v>0</v>
      </c>
      <c r="J1081" s="1">
        <v>5660067</v>
      </c>
      <c r="K1081" s="1">
        <v>15.854899</v>
      </c>
      <c r="L1081" s="2">
        <v>191600000</v>
      </c>
      <c r="M1081" s="2">
        <v>215000000</v>
      </c>
      <c r="N1081" s="2">
        <v>161000000</v>
      </c>
      <c r="O1081" s="2">
        <v>220100000</v>
      </c>
      <c r="P1081" s="1">
        <v>1.1899227999999999</v>
      </c>
      <c r="Q1081" s="1">
        <v>0.97673842</v>
      </c>
      <c r="R1081" s="1">
        <v>-5119684</v>
      </c>
      <c r="S1081" s="1">
        <v>-2.326158E-2</v>
      </c>
      <c r="T1081" s="1">
        <v>0.70802025999999996</v>
      </c>
      <c r="U1081" s="1">
        <v>208.41095999999999</v>
      </c>
      <c r="V1081" s="1">
        <v>27.372568999999999</v>
      </c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</row>
    <row r="1082" spans="1:41" x14ac:dyDescent="0.25">
      <c r="A1082" s="1" t="s">
        <v>163</v>
      </c>
      <c r="B1082" s="1" t="s">
        <v>33</v>
      </c>
      <c r="C1082" s="1" t="s">
        <v>164</v>
      </c>
      <c r="D1082" s="1" t="s">
        <v>165</v>
      </c>
      <c r="E1082" s="1">
        <v>2001</v>
      </c>
      <c r="F1082" s="1">
        <v>51</v>
      </c>
      <c r="G1082" s="1">
        <v>0</v>
      </c>
      <c r="H1082" s="1"/>
      <c r="I1082" s="1">
        <v>0</v>
      </c>
      <c r="J1082" s="1">
        <v>13184630</v>
      </c>
      <c r="K1082" s="1">
        <v>8.7184345000000008</v>
      </c>
      <c r="L1082" s="2">
        <v>220200000</v>
      </c>
      <c r="M1082" s="2">
        <v>296800000</v>
      </c>
      <c r="N1082" s="2">
        <v>142800000</v>
      </c>
      <c r="O1082" s="2">
        <v>223300000</v>
      </c>
      <c r="P1082" s="1">
        <v>1.5417651000000001</v>
      </c>
      <c r="Q1082" s="1">
        <v>1.3289572000000001</v>
      </c>
      <c r="R1082" s="1">
        <v>73467247</v>
      </c>
      <c r="S1082" s="1">
        <v>0.32895721999999999</v>
      </c>
      <c r="T1082" s="1">
        <v>5.9289689999999999E-2</v>
      </c>
      <c r="U1082" s="1">
        <v>131.98068000000001</v>
      </c>
      <c r="V1082" s="1">
        <v>4.2998377000000003</v>
      </c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</row>
    <row r="1083" spans="1:41" x14ac:dyDescent="0.25">
      <c r="A1083" s="1" t="s">
        <v>163</v>
      </c>
      <c r="B1083" s="1" t="s">
        <v>33</v>
      </c>
      <c r="C1083" s="1" t="s">
        <v>164</v>
      </c>
      <c r="D1083" s="1" t="s">
        <v>165</v>
      </c>
      <c r="E1083" s="1">
        <v>2002</v>
      </c>
      <c r="F1083" s="1">
        <v>51</v>
      </c>
      <c r="G1083" s="1">
        <v>0</v>
      </c>
      <c r="H1083" s="1"/>
      <c r="I1083" s="1">
        <v>0</v>
      </c>
      <c r="J1083" s="1">
        <v>12969024</v>
      </c>
      <c r="K1083" s="1">
        <v>8.9153258999999991</v>
      </c>
      <c r="L1083" s="2">
        <v>219000000</v>
      </c>
      <c r="M1083" s="2">
        <v>304600000</v>
      </c>
      <c r="N1083" s="2">
        <v>144100000</v>
      </c>
      <c r="O1083" s="2">
        <v>228700000</v>
      </c>
      <c r="P1083" s="1">
        <v>1.520389</v>
      </c>
      <c r="Q1083" s="1">
        <v>1.332185</v>
      </c>
      <c r="R1083" s="1">
        <v>75960556</v>
      </c>
      <c r="S1083" s="1">
        <v>0.33218501</v>
      </c>
      <c r="T1083" s="1">
        <v>0.11217268</v>
      </c>
      <c r="U1083" s="1">
        <v>135.51060000000001</v>
      </c>
      <c r="V1083" s="1">
        <v>4.2266285000000003</v>
      </c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</row>
    <row r="1084" spans="1:41" x14ac:dyDescent="0.25">
      <c r="A1084" s="1" t="s">
        <v>163</v>
      </c>
      <c r="B1084" s="1" t="s">
        <v>33</v>
      </c>
      <c r="C1084" s="1" t="s">
        <v>164</v>
      </c>
      <c r="D1084" s="1" t="s">
        <v>165</v>
      </c>
      <c r="E1084" s="1">
        <v>2003</v>
      </c>
      <c r="F1084" s="1">
        <v>51</v>
      </c>
      <c r="G1084" s="1">
        <v>0</v>
      </c>
      <c r="H1084" s="1"/>
      <c r="I1084" s="1">
        <v>0</v>
      </c>
      <c r="J1084" s="1">
        <v>13109153</v>
      </c>
      <c r="K1084" s="1">
        <v>10.058192</v>
      </c>
      <c r="L1084" s="2">
        <v>233100000</v>
      </c>
      <c r="M1084" s="2">
        <v>328600000</v>
      </c>
      <c r="N1084" s="2">
        <v>139700000</v>
      </c>
      <c r="O1084" s="2">
        <v>248600000</v>
      </c>
      <c r="P1084" s="1">
        <v>1.6690784000000001</v>
      </c>
      <c r="Q1084" s="1">
        <v>1.3217589999999999</v>
      </c>
      <c r="R1084" s="1">
        <v>79983857</v>
      </c>
      <c r="S1084" s="1">
        <v>0.32175900000000002</v>
      </c>
      <c r="T1084" s="1">
        <v>0.24591447</v>
      </c>
      <c r="U1084" s="1">
        <v>186.53740999999999</v>
      </c>
      <c r="V1084" s="1">
        <v>5.2018117000000004</v>
      </c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</row>
    <row r="1085" spans="1:41" x14ac:dyDescent="0.25">
      <c r="A1085" s="1" t="s">
        <v>163</v>
      </c>
      <c r="B1085" s="1" t="s">
        <v>33</v>
      </c>
      <c r="C1085" s="1" t="s">
        <v>164</v>
      </c>
      <c r="D1085" s="1" t="s">
        <v>165</v>
      </c>
      <c r="E1085" s="1">
        <v>2004</v>
      </c>
      <c r="F1085" s="1">
        <v>51</v>
      </c>
      <c r="G1085" s="1">
        <v>0</v>
      </c>
      <c r="H1085" s="1"/>
      <c r="I1085" s="1">
        <v>0</v>
      </c>
      <c r="J1085" s="1">
        <v>14092285</v>
      </c>
      <c r="K1085" s="1">
        <v>11.151106</v>
      </c>
      <c r="L1085" s="2">
        <v>267800000</v>
      </c>
      <c r="M1085" s="2">
        <v>449700000</v>
      </c>
      <c r="N1085" s="2">
        <v>141800000</v>
      </c>
      <c r="O1085" s="2">
        <v>287600000</v>
      </c>
      <c r="P1085" s="1">
        <v>1.8883422999999999</v>
      </c>
      <c r="Q1085" s="1">
        <v>1.5636638</v>
      </c>
      <c r="R1085" s="2">
        <v>162100000</v>
      </c>
      <c r="S1085" s="1">
        <v>0.56366380999999999</v>
      </c>
      <c r="T1085" s="1">
        <v>0.22532422999999999</v>
      </c>
      <c r="U1085" s="1">
        <v>171.07089999999999</v>
      </c>
      <c r="V1085" s="1">
        <v>5.7247256000000002</v>
      </c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</row>
    <row r="1086" spans="1:41" x14ac:dyDescent="0.25">
      <c r="A1086" s="1" t="s">
        <v>163</v>
      </c>
      <c r="B1086" s="1" t="s">
        <v>33</v>
      </c>
      <c r="C1086" s="1" t="s">
        <v>164</v>
      </c>
      <c r="D1086" s="1" t="s">
        <v>165</v>
      </c>
      <c r="E1086" s="1">
        <v>2005</v>
      </c>
      <c r="F1086" s="1">
        <v>51</v>
      </c>
      <c r="G1086" s="1">
        <v>0</v>
      </c>
      <c r="H1086" s="1"/>
      <c r="I1086" s="1">
        <v>0</v>
      </c>
      <c r="J1086" s="1">
        <v>14359530</v>
      </c>
      <c r="K1086" s="1">
        <v>12.103872000000001</v>
      </c>
      <c r="L1086" s="2">
        <v>311800000</v>
      </c>
      <c r="M1086" s="2">
        <v>500400000</v>
      </c>
      <c r="N1086" s="2">
        <v>155000000</v>
      </c>
      <c r="O1086" s="2">
        <v>368600000</v>
      </c>
      <c r="P1086" s="1">
        <v>2.0113056999999999</v>
      </c>
      <c r="Q1086" s="1">
        <v>1.3574797999999999</v>
      </c>
      <c r="R1086" s="2">
        <v>131800000</v>
      </c>
      <c r="S1086" s="1">
        <v>0.35747974999999999</v>
      </c>
      <c r="T1086" s="1">
        <v>0.39410126000000001</v>
      </c>
      <c r="U1086" s="1">
        <v>189.53989000000001</v>
      </c>
      <c r="V1086" s="1">
        <v>2.1646982000000001</v>
      </c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</row>
    <row r="1087" spans="1:41" x14ac:dyDescent="0.25">
      <c r="A1087" s="1" t="s">
        <v>163</v>
      </c>
      <c r="B1087" s="1" t="s">
        <v>33</v>
      </c>
      <c r="C1087" s="1" t="s">
        <v>164</v>
      </c>
      <c r="D1087" s="1" t="s">
        <v>165</v>
      </c>
      <c r="E1087" s="1">
        <v>2006</v>
      </c>
      <c r="F1087" s="1">
        <v>51</v>
      </c>
      <c r="G1087" s="1">
        <v>0</v>
      </c>
      <c r="H1087" s="1"/>
      <c r="I1087" s="1">
        <v>0</v>
      </c>
      <c r="J1087" s="1">
        <v>14703928</v>
      </c>
      <c r="K1087" s="1">
        <v>12.76177</v>
      </c>
      <c r="L1087" s="2">
        <v>337500000</v>
      </c>
      <c r="M1087" s="2">
        <v>558700000</v>
      </c>
      <c r="N1087" s="2">
        <v>160800000</v>
      </c>
      <c r="O1087" s="2">
        <v>395900000</v>
      </c>
      <c r="P1087" s="1">
        <v>2.0987315</v>
      </c>
      <c r="Q1087" s="1">
        <v>1.4114769</v>
      </c>
      <c r="R1087" s="2">
        <v>162900000</v>
      </c>
      <c r="S1087" s="1">
        <v>0.41147692000000002</v>
      </c>
      <c r="T1087" s="1">
        <v>0.44225281</v>
      </c>
      <c r="U1087" s="1">
        <v>181.83631</v>
      </c>
      <c r="V1087" s="1">
        <v>2.7736901999999999</v>
      </c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</row>
    <row r="1088" spans="1:41" x14ac:dyDescent="0.25">
      <c r="A1088" s="1" t="s">
        <v>163</v>
      </c>
      <c r="B1088" s="1" t="s">
        <v>33</v>
      </c>
      <c r="C1088" s="1" t="s">
        <v>164</v>
      </c>
      <c r="D1088" s="1" t="s">
        <v>165</v>
      </c>
      <c r="E1088" s="1">
        <v>2007</v>
      </c>
      <c r="F1088" s="1">
        <v>51</v>
      </c>
      <c r="G1088" s="1">
        <v>0</v>
      </c>
      <c r="H1088" s="1"/>
      <c r="I1088" s="1">
        <v>0</v>
      </c>
      <c r="J1088" s="1">
        <v>15419116</v>
      </c>
      <c r="K1088" s="1">
        <v>12.648524999999999</v>
      </c>
      <c r="L1088" s="2">
        <v>347500000</v>
      </c>
      <c r="M1088" s="2">
        <v>566800000</v>
      </c>
      <c r="N1088" s="2">
        <v>171600000</v>
      </c>
      <c r="O1088" s="2">
        <v>397500000</v>
      </c>
      <c r="P1088" s="1">
        <v>2.0247068000000001</v>
      </c>
      <c r="Q1088" s="1">
        <v>1.4258352999999999</v>
      </c>
      <c r="R1088" s="2">
        <v>169300000</v>
      </c>
      <c r="S1088" s="1">
        <v>0.42583526999999999</v>
      </c>
      <c r="T1088" s="1">
        <v>0.64562995000000001</v>
      </c>
      <c r="U1088" s="1">
        <v>173.87338</v>
      </c>
      <c r="V1088" s="1">
        <v>2.8918765999999998</v>
      </c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</row>
    <row r="1089" spans="1:41" x14ac:dyDescent="0.25">
      <c r="A1089" s="1" t="s">
        <v>163</v>
      </c>
      <c r="B1089" s="1" t="s">
        <v>33</v>
      </c>
      <c r="C1089" s="1" t="s">
        <v>164</v>
      </c>
      <c r="D1089" s="1" t="s">
        <v>165</v>
      </c>
      <c r="E1089" s="1">
        <v>2008</v>
      </c>
      <c r="F1089" s="1">
        <v>51</v>
      </c>
      <c r="G1089" s="1">
        <v>0</v>
      </c>
      <c r="H1089" s="1"/>
      <c r="I1089" s="1">
        <v>0</v>
      </c>
      <c r="J1089" s="1">
        <v>15839504</v>
      </c>
      <c r="K1089" s="1">
        <v>12.902010000000001</v>
      </c>
      <c r="L1089" s="2">
        <v>358300000</v>
      </c>
      <c r="M1089" s="2">
        <v>526300000</v>
      </c>
      <c r="N1089" s="2">
        <v>195200000</v>
      </c>
      <c r="O1089" s="2">
        <v>440200000</v>
      </c>
      <c r="P1089" s="1">
        <v>1.8358601999999999</v>
      </c>
      <c r="Q1089" s="1">
        <v>1.1957975999999999</v>
      </c>
      <c r="R1089" s="1">
        <v>86182947</v>
      </c>
      <c r="S1089" s="1">
        <v>0.19579757</v>
      </c>
      <c r="T1089" s="1">
        <v>0.60618176999999995</v>
      </c>
      <c r="U1089" s="1">
        <v>164.5367</v>
      </c>
      <c r="V1089" s="1">
        <v>2.9946659000000002</v>
      </c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</row>
    <row r="1090" spans="1:41" x14ac:dyDescent="0.25">
      <c r="A1090" s="1" t="s">
        <v>163</v>
      </c>
      <c r="B1090" s="1" t="s">
        <v>33</v>
      </c>
      <c r="C1090" s="1" t="s">
        <v>164</v>
      </c>
      <c r="D1090" s="1" t="s">
        <v>165</v>
      </c>
      <c r="E1090" s="1">
        <v>2009</v>
      </c>
      <c r="F1090" s="1">
        <v>51</v>
      </c>
      <c r="G1090" s="1">
        <v>0</v>
      </c>
      <c r="H1090" s="1"/>
      <c r="I1090" s="1">
        <v>0</v>
      </c>
      <c r="J1090" s="1">
        <v>15273092</v>
      </c>
      <c r="K1090" s="1">
        <v>11.514548</v>
      </c>
      <c r="L1090" s="2">
        <v>328200000</v>
      </c>
      <c r="M1090" s="2">
        <v>493800000</v>
      </c>
      <c r="N1090" s="2">
        <v>292400000</v>
      </c>
      <c r="O1090" s="2">
        <v>411500000</v>
      </c>
      <c r="P1090" s="1">
        <v>1.122633</v>
      </c>
      <c r="Q1090" s="1">
        <v>1.2001111</v>
      </c>
      <c r="R1090" s="1">
        <v>82337096</v>
      </c>
      <c r="S1090" s="1">
        <v>0.20011109999999999</v>
      </c>
      <c r="T1090" s="1">
        <v>0.46627415999999999</v>
      </c>
      <c r="U1090" s="1">
        <v>177.79891000000001</v>
      </c>
      <c r="V1090" s="1">
        <v>21.181730000000002</v>
      </c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</row>
    <row r="1091" spans="1:41" x14ac:dyDescent="0.25">
      <c r="A1091" s="1" t="s">
        <v>163</v>
      </c>
      <c r="B1091" s="1" t="s">
        <v>33</v>
      </c>
      <c r="C1091" s="1" t="s">
        <v>164</v>
      </c>
      <c r="D1091" s="1" t="s">
        <v>165</v>
      </c>
      <c r="E1091" s="1">
        <v>2010</v>
      </c>
      <c r="F1091" s="1">
        <v>51</v>
      </c>
      <c r="G1091" s="1">
        <v>0</v>
      </c>
      <c r="H1091" s="1"/>
      <c r="I1091" s="1">
        <v>0</v>
      </c>
      <c r="J1091" s="1">
        <v>15773348</v>
      </c>
      <c r="K1091" s="1">
        <v>11.662568</v>
      </c>
      <c r="L1091" s="2">
        <v>342200000</v>
      </c>
      <c r="M1091" s="2">
        <v>464500000</v>
      </c>
      <c r="N1091" s="2">
        <v>300700000</v>
      </c>
      <c r="O1091" s="2">
        <v>428400000</v>
      </c>
      <c r="P1091" s="1">
        <v>1.1379972</v>
      </c>
      <c r="Q1091" s="1">
        <v>1.0843635</v>
      </c>
      <c r="R1091" s="1">
        <v>36137675</v>
      </c>
      <c r="S1091" s="1">
        <v>8.4363510000000003E-2</v>
      </c>
      <c r="T1091" s="1">
        <v>0.65692916000000001</v>
      </c>
      <c r="U1091" s="1">
        <v>202.773</v>
      </c>
      <c r="V1091" s="1">
        <v>22.770472999999999</v>
      </c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</row>
    <row r="1092" spans="1:41" x14ac:dyDescent="0.25">
      <c r="A1092" s="1" t="s">
        <v>163</v>
      </c>
      <c r="B1092" s="1" t="s">
        <v>33</v>
      </c>
      <c r="C1092" s="1" t="s">
        <v>164</v>
      </c>
      <c r="D1092" s="1" t="s">
        <v>165</v>
      </c>
      <c r="E1092" s="1">
        <v>2011</v>
      </c>
      <c r="F1092" s="1">
        <v>51</v>
      </c>
      <c r="G1092" s="1">
        <v>0</v>
      </c>
      <c r="H1092" s="1"/>
      <c r="I1092" s="1">
        <v>0</v>
      </c>
      <c r="J1092" s="1">
        <v>16395559</v>
      </c>
      <c r="K1092" s="1">
        <v>11.775810999999999</v>
      </c>
      <c r="L1092" s="2">
        <v>350700000</v>
      </c>
      <c r="M1092" s="2">
        <v>470000000</v>
      </c>
      <c r="N1092" s="2">
        <v>308600000</v>
      </c>
      <c r="O1092" s="2">
        <v>426700000</v>
      </c>
      <c r="P1092" s="1">
        <v>1.1363799999999999</v>
      </c>
      <c r="Q1092" s="1">
        <v>1.1015546000000001</v>
      </c>
      <c r="R1092" s="1">
        <v>43331582</v>
      </c>
      <c r="S1092" s="1">
        <v>0.10155464</v>
      </c>
      <c r="T1092" s="1">
        <v>0.71372833999999996</v>
      </c>
      <c r="U1092" s="1">
        <v>161.45638</v>
      </c>
      <c r="V1092" s="1">
        <v>18.659215</v>
      </c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</row>
    <row r="1093" spans="1:41" x14ac:dyDescent="0.25">
      <c r="A1093" s="1" t="s">
        <v>163</v>
      </c>
      <c r="B1093" s="1" t="s">
        <v>33</v>
      </c>
      <c r="C1093" s="1" t="s">
        <v>164</v>
      </c>
      <c r="D1093" s="1" t="s">
        <v>165</v>
      </c>
      <c r="E1093" s="1">
        <v>2012</v>
      </c>
      <c r="F1093" s="1">
        <v>51</v>
      </c>
      <c r="G1093" s="1">
        <v>0</v>
      </c>
      <c r="H1093" s="1"/>
      <c r="I1093" s="1">
        <v>0</v>
      </c>
      <c r="J1093" s="1">
        <v>16597324</v>
      </c>
      <c r="K1093" s="1">
        <v>13.230899000000001</v>
      </c>
      <c r="L1093" s="2">
        <v>386000000</v>
      </c>
      <c r="M1093" s="2">
        <v>479800000</v>
      </c>
      <c r="N1093" s="2">
        <v>339200000</v>
      </c>
      <c r="O1093" s="2">
        <v>448600000</v>
      </c>
      <c r="P1093" s="1">
        <v>1.1381555999999999</v>
      </c>
      <c r="Q1093" s="1">
        <v>1.0693893000000001</v>
      </c>
      <c r="R1093" s="1">
        <v>31129732</v>
      </c>
      <c r="S1093" s="1">
        <v>6.9389279999999998E-2</v>
      </c>
      <c r="T1093" s="1">
        <v>0.60289559999999998</v>
      </c>
      <c r="U1093" s="1">
        <v>153.03976</v>
      </c>
      <c r="V1093" s="1">
        <v>19.046583999999999</v>
      </c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</row>
    <row r="1094" spans="1:41" x14ac:dyDescent="0.25">
      <c r="A1094" s="1" t="s">
        <v>163</v>
      </c>
      <c r="B1094" s="1" t="s">
        <v>33</v>
      </c>
      <c r="C1094" s="1" t="s">
        <v>164</v>
      </c>
      <c r="D1094" s="1" t="s">
        <v>165</v>
      </c>
      <c r="E1094" s="1">
        <v>2013</v>
      </c>
      <c r="F1094" s="1">
        <v>51</v>
      </c>
      <c r="G1094" s="1">
        <v>0</v>
      </c>
      <c r="H1094" s="1"/>
      <c r="I1094" s="1">
        <v>0</v>
      </c>
      <c r="J1094" s="1">
        <v>17376316</v>
      </c>
      <c r="K1094" s="1">
        <v>11.876569999999999</v>
      </c>
      <c r="L1094" s="2">
        <v>414000000</v>
      </c>
      <c r="M1094" s="2">
        <v>526600000</v>
      </c>
      <c r="N1094" s="2">
        <v>352700000</v>
      </c>
      <c r="O1094" s="2">
        <v>457600000</v>
      </c>
      <c r="P1094" s="1">
        <v>1.1738972999999999</v>
      </c>
      <c r="Q1094" s="1">
        <v>1.1509417</v>
      </c>
      <c r="R1094" s="1">
        <v>69064705</v>
      </c>
      <c r="S1094" s="1">
        <v>0.15094167999999999</v>
      </c>
      <c r="T1094" s="1">
        <v>0.59077089000000005</v>
      </c>
      <c r="U1094" s="1">
        <v>140.8338</v>
      </c>
      <c r="V1094" s="1">
        <v>18.9391</v>
      </c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</row>
    <row r="1095" spans="1:41" x14ac:dyDescent="0.25">
      <c r="A1095" s="1" t="s">
        <v>163</v>
      </c>
      <c r="B1095" s="1" t="s">
        <v>33</v>
      </c>
      <c r="C1095" s="1" t="s">
        <v>164</v>
      </c>
      <c r="D1095" s="1" t="s">
        <v>165</v>
      </c>
      <c r="E1095" s="1">
        <v>2014</v>
      </c>
      <c r="F1095" s="1">
        <v>51</v>
      </c>
      <c r="G1095" s="1">
        <v>0</v>
      </c>
      <c r="H1095" s="1"/>
      <c r="I1095" s="1">
        <v>0</v>
      </c>
      <c r="J1095" s="1">
        <v>18716778</v>
      </c>
      <c r="K1095" s="1">
        <v>11.429537</v>
      </c>
      <c r="L1095" s="2">
        <v>406100000</v>
      </c>
      <c r="M1095" s="2">
        <v>532700000</v>
      </c>
      <c r="N1095" s="2">
        <v>354300000</v>
      </c>
      <c r="O1095" s="2">
        <v>453500000</v>
      </c>
      <c r="P1095" s="1">
        <v>1.1461994</v>
      </c>
      <c r="Q1095" s="1">
        <v>1.1746707999999999</v>
      </c>
      <c r="R1095" s="1">
        <v>79216126</v>
      </c>
      <c r="S1095" s="1">
        <v>0.17467084999999999</v>
      </c>
      <c r="T1095" s="1">
        <v>0.56496946000000003</v>
      </c>
      <c r="U1095" s="1">
        <v>125.71290999999999</v>
      </c>
      <c r="V1095" s="1">
        <v>17.355599999999999</v>
      </c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</row>
    <row r="1096" spans="1:41" x14ac:dyDescent="0.25">
      <c r="A1096" s="1" t="s">
        <v>163</v>
      </c>
      <c r="B1096" s="1" t="s">
        <v>33</v>
      </c>
      <c r="C1096" s="1" t="s">
        <v>164</v>
      </c>
      <c r="D1096" s="1" t="s">
        <v>165</v>
      </c>
      <c r="E1096" s="1">
        <v>2015</v>
      </c>
      <c r="F1096" s="1">
        <v>51</v>
      </c>
      <c r="G1096" s="1">
        <v>0</v>
      </c>
      <c r="H1096" s="1"/>
      <c r="I1096" s="1">
        <v>0</v>
      </c>
      <c r="J1096" s="1">
        <v>21108756</v>
      </c>
      <c r="K1096" s="1">
        <v>10.11693</v>
      </c>
      <c r="L1096" s="2">
        <v>422900000</v>
      </c>
      <c r="M1096" s="2">
        <v>552400000</v>
      </c>
      <c r="N1096" s="2">
        <v>359000000</v>
      </c>
      <c r="O1096" s="2">
        <v>459700000</v>
      </c>
      <c r="P1096" s="1">
        <v>1.1780826</v>
      </c>
      <c r="Q1096" s="1">
        <v>1.2017777000000001</v>
      </c>
      <c r="R1096" s="1">
        <v>92755285</v>
      </c>
      <c r="S1096" s="1">
        <v>0.20177766</v>
      </c>
      <c r="T1096" s="1">
        <v>0.66431426000000005</v>
      </c>
      <c r="U1096" s="1">
        <v>119.30743</v>
      </c>
      <c r="V1096" s="1">
        <v>15.253783</v>
      </c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</row>
    <row r="1097" spans="1:41" x14ac:dyDescent="0.25">
      <c r="A1097" s="1" t="s">
        <v>163</v>
      </c>
      <c r="B1097" s="1" t="s">
        <v>33</v>
      </c>
      <c r="C1097" s="1" t="s">
        <v>164</v>
      </c>
      <c r="D1097" s="1" t="s">
        <v>165</v>
      </c>
      <c r="E1097" s="1">
        <v>2016</v>
      </c>
      <c r="F1097" s="1">
        <v>51</v>
      </c>
      <c r="G1097" s="1">
        <v>0</v>
      </c>
      <c r="H1097" s="1"/>
      <c r="I1097" s="1">
        <v>0</v>
      </c>
      <c r="J1097" s="1">
        <v>22796118</v>
      </c>
      <c r="K1097" s="1">
        <v>10.099591999999999</v>
      </c>
      <c r="L1097" s="2">
        <v>465300000</v>
      </c>
      <c r="M1097" s="2">
        <v>603000000</v>
      </c>
      <c r="N1097" s="2">
        <v>383700000</v>
      </c>
      <c r="O1097" s="2">
        <v>481500000</v>
      </c>
      <c r="P1097" s="1">
        <v>1.2124732</v>
      </c>
      <c r="Q1097" s="1">
        <v>1.2523902</v>
      </c>
      <c r="R1097" s="2">
        <v>121500000</v>
      </c>
      <c r="S1097" s="1">
        <v>0.25239021</v>
      </c>
      <c r="T1097" s="1">
        <v>0.61858869000000005</v>
      </c>
      <c r="U1097" s="1">
        <v>104.48875</v>
      </c>
      <c r="V1097" s="1">
        <v>16.04299</v>
      </c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</row>
    <row r="1098" spans="1:41" x14ac:dyDescent="0.25">
      <c r="A1098" s="1" t="s">
        <v>163</v>
      </c>
      <c r="B1098" s="1" t="s">
        <v>33</v>
      </c>
      <c r="C1098" s="1" t="s">
        <v>164</v>
      </c>
      <c r="D1098" s="1" t="s">
        <v>165</v>
      </c>
      <c r="E1098" s="1">
        <v>2017</v>
      </c>
      <c r="F1098" s="1">
        <v>51</v>
      </c>
      <c r="G1098" s="1">
        <v>0</v>
      </c>
      <c r="H1098" s="1"/>
      <c r="I1098" s="1">
        <v>0</v>
      </c>
      <c r="J1098" s="1">
        <v>23415582</v>
      </c>
      <c r="K1098" s="1">
        <v>10.523775000000001</v>
      </c>
      <c r="L1098" s="2">
        <v>500900000</v>
      </c>
      <c r="M1098" s="2">
        <v>631300000</v>
      </c>
      <c r="N1098" s="2">
        <v>423500000</v>
      </c>
      <c r="O1098" s="2">
        <v>516100000</v>
      </c>
      <c r="P1098" s="1">
        <v>1.1827544000000001</v>
      </c>
      <c r="Q1098" s="1">
        <v>1.2233487000000001</v>
      </c>
      <c r="R1098" s="2">
        <v>115300000</v>
      </c>
      <c r="S1098" s="1">
        <v>0.22334872</v>
      </c>
      <c r="T1098" s="1">
        <v>0.60207885000000005</v>
      </c>
      <c r="U1098" s="1">
        <v>114.33965000000001</v>
      </c>
      <c r="V1098" s="1">
        <v>15.383374999999999</v>
      </c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</row>
    <row r="1099" spans="1:41" x14ac:dyDescent="0.25">
      <c r="A1099" s="1" t="s">
        <v>163</v>
      </c>
      <c r="B1099" s="1" t="s">
        <v>33</v>
      </c>
      <c r="C1099" s="1" t="s">
        <v>164</v>
      </c>
      <c r="D1099" s="1" t="s">
        <v>165</v>
      </c>
      <c r="E1099" s="1">
        <v>2018</v>
      </c>
      <c r="F1099" s="1">
        <v>51</v>
      </c>
      <c r="G1099" s="1">
        <v>0</v>
      </c>
      <c r="H1099" s="1"/>
      <c r="I1099" s="1">
        <v>0</v>
      </c>
      <c r="J1099" s="1">
        <v>24894338</v>
      </c>
      <c r="K1099" s="1">
        <v>10.788726</v>
      </c>
      <c r="L1099" s="2">
        <v>549000000</v>
      </c>
      <c r="M1099" s="2">
        <v>727200000</v>
      </c>
      <c r="N1099" s="2">
        <v>443100000</v>
      </c>
      <c r="O1099" s="2">
        <v>538000000</v>
      </c>
      <c r="P1099" s="1">
        <v>1.2390751</v>
      </c>
      <c r="Q1099" s="1">
        <v>1.3517821000000001</v>
      </c>
      <c r="R1099" s="2">
        <v>189200000</v>
      </c>
      <c r="S1099" s="1">
        <v>0.35178207</v>
      </c>
      <c r="T1099" s="1">
        <v>0.37843433999999998</v>
      </c>
      <c r="U1099" s="1">
        <v>128.99923999999999</v>
      </c>
      <c r="V1099" s="1">
        <v>16.754674999999999</v>
      </c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</row>
    <row r="1100" spans="1:41" x14ac:dyDescent="0.25">
      <c r="A1100" s="1" t="s">
        <v>163</v>
      </c>
      <c r="B1100" s="1" t="s">
        <v>33</v>
      </c>
      <c r="C1100" s="1" t="s">
        <v>164</v>
      </c>
      <c r="D1100" s="1" t="s">
        <v>165</v>
      </c>
      <c r="E1100" s="1">
        <v>2019</v>
      </c>
      <c r="F1100" s="1">
        <v>51</v>
      </c>
      <c r="G1100" s="1">
        <v>0</v>
      </c>
      <c r="H1100" s="1"/>
      <c r="I1100" s="1">
        <v>0</v>
      </c>
      <c r="J1100" s="1">
        <v>25873875</v>
      </c>
      <c r="K1100" s="1">
        <v>12.865556</v>
      </c>
      <c r="L1100" s="2">
        <v>626600000</v>
      </c>
      <c r="M1100" s="2">
        <v>795900000</v>
      </c>
      <c r="N1100" s="2">
        <v>492900000</v>
      </c>
      <c r="O1100" s="2">
        <v>592700000</v>
      </c>
      <c r="P1100" s="1">
        <v>1.271406</v>
      </c>
      <c r="Q1100" s="1">
        <v>1.3427967999999999</v>
      </c>
      <c r="R1100" s="2">
        <v>203200000</v>
      </c>
      <c r="S1100" s="1">
        <v>0.34279680000000001</v>
      </c>
      <c r="T1100" s="1">
        <v>0.51810330999999998</v>
      </c>
      <c r="U1100" s="1">
        <v>132.58172999999999</v>
      </c>
      <c r="V1100" s="1">
        <v>18.577328000000001</v>
      </c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</row>
    <row r="1101" spans="1:41" x14ac:dyDescent="0.25">
      <c r="A1101" s="1" t="s">
        <v>163</v>
      </c>
      <c r="B1101" s="1" t="s">
        <v>33</v>
      </c>
      <c r="C1101" s="1" t="s">
        <v>164</v>
      </c>
      <c r="D1101" s="1" t="s">
        <v>165</v>
      </c>
      <c r="E1101" s="1">
        <v>2020</v>
      </c>
      <c r="F1101" s="1">
        <v>51</v>
      </c>
      <c r="G1101" s="1">
        <v>0</v>
      </c>
      <c r="H1101" s="1"/>
      <c r="I1101" s="1">
        <v>0</v>
      </c>
      <c r="J1101" s="1">
        <v>10043727</v>
      </c>
      <c r="K1101" s="1">
        <v>25.518889000000001</v>
      </c>
      <c r="L1101" s="2">
        <v>405800000</v>
      </c>
      <c r="M1101" s="2">
        <v>619100000</v>
      </c>
      <c r="N1101" s="2">
        <v>472100000</v>
      </c>
      <c r="O1101" s="2">
        <v>598400000</v>
      </c>
      <c r="P1101" s="1">
        <v>0.85950718999999998</v>
      </c>
      <c r="Q1101" s="1">
        <v>1.0346141</v>
      </c>
      <c r="R1101" s="1">
        <v>20711663</v>
      </c>
      <c r="S1101" s="1">
        <v>3.461409E-2</v>
      </c>
      <c r="T1101" s="1">
        <v>0.49228779</v>
      </c>
      <c r="U1101" s="1">
        <v>326.47433999999998</v>
      </c>
      <c r="V1101" s="1">
        <v>53.487884000000001</v>
      </c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</row>
    <row r="1102" spans="1:41" x14ac:dyDescent="0.25">
      <c r="A1102" s="1" t="s">
        <v>66</v>
      </c>
      <c r="B1102" s="1" t="s">
        <v>23</v>
      </c>
      <c r="C1102" s="1" t="s">
        <v>166</v>
      </c>
      <c r="D1102" s="1" t="s">
        <v>167</v>
      </c>
      <c r="E1102" s="1">
        <v>2001</v>
      </c>
      <c r="F1102" s="1">
        <v>48</v>
      </c>
      <c r="G1102" s="1">
        <v>0</v>
      </c>
      <c r="H1102" s="1"/>
      <c r="I1102" s="1">
        <v>0</v>
      </c>
      <c r="J1102" s="1">
        <v>2596005</v>
      </c>
      <c r="K1102" s="1">
        <v>5.5174566</v>
      </c>
      <c r="L1102" s="1">
        <v>35768790</v>
      </c>
      <c r="M1102" s="1">
        <v>54639029</v>
      </c>
      <c r="N1102" s="1">
        <v>24881297</v>
      </c>
      <c r="O1102" s="1">
        <v>37876895</v>
      </c>
      <c r="P1102" s="1">
        <v>1.4375773999999999</v>
      </c>
      <c r="Q1102" s="1">
        <v>1.4425425000000001</v>
      </c>
      <c r="R1102" s="1">
        <v>16762134</v>
      </c>
      <c r="S1102" s="1">
        <v>0.44254244999999998</v>
      </c>
      <c r="T1102" s="1">
        <v>0.70164347000000005</v>
      </c>
      <c r="U1102" s="1">
        <v>161.57606999999999</v>
      </c>
      <c r="V1102" s="1">
        <v>11.556869000000001</v>
      </c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</row>
    <row r="1103" spans="1:41" x14ac:dyDescent="0.25">
      <c r="A1103" s="1" t="s">
        <v>66</v>
      </c>
      <c r="B1103" s="1" t="s">
        <v>23</v>
      </c>
      <c r="C1103" s="1" t="s">
        <v>166</v>
      </c>
      <c r="D1103" s="1" t="s">
        <v>167</v>
      </c>
      <c r="E1103" s="1">
        <v>2002</v>
      </c>
      <c r="F1103" s="1">
        <v>48</v>
      </c>
      <c r="G1103" s="1">
        <v>0</v>
      </c>
      <c r="H1103" s="1"/>
      <c r="I1103" s="1">
        <v>0</v>
      </c>
      <c r="J1103" s="1">
        <v>2551187</v>
      </c>
      <c r="K1103" s="1">
        <v>5.1967261000000002</v>
      </c>
      <c r="L1103" s="1">
        <v>35171638</v>
      </c>
      <c r="M1103" s="1">
        <v>49311225</v>
      </c>
      <c r="N1103" s="1">
        <v>25430239</v>
      </c>
      <c r="O1103" s="1">
        <v>37890325</v>
      </c>
      <c r="P1103" s="1">
        <v>1.3830636000000001</v>
      </c>
      <c r="Q1103" s="1">
        <v>1.30142</v>
      </c>
      <c r="R1103" s="1">
        <v>11420900</v>
      </c>
      <c r="S1103" s="1">
        <v>0.30141994999999999</v>
      </c>
      <c r="T1103" s="1">
        <v>0.95492171000000003</v>
      </c>
      <c r="U1103" s="1">
        <v>161.60128</v>
      </c>
      <c r="V1103" s="1">
        <v>14.762912999999999</v>
      </c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</row>
    <row r="1104" spans="1:41" x14ac:dyDescent="0.25">
      <c r="A1104" s="1" t="s">
        <v>66</v>
      </c>
      <c r="B1104" s="1" t="s">
        <v>23</v>
      </c>
      <c r="C1104" s="1" t="s">
        <v>166</v>
      </c>
      <c r="D1104" s="1" t="s">
        <v>167</v>
      </c>
      <c r="E1104" s="1">
        <v>2003</v>
      </c>
      <c r="F1104" s="1">
        <v>48</v>
      </c>
      <c r="G1104" s="1">
        <v>0</v>
      </c>
      <c r="H1104" s="1"/>
      <c r="I1104" s="1">
        <v>0</v>
      </c>
      <c r="J1104" s="1">
        <v>2906367</v>
      </c>
      <c r="K1104" s="1">
        <v>4.7249214999999998</v>
      </c>
      <c r="L1104" s="1">
        <v>41029857</v>
      </c>
      <c r="M1104" s="1">
        <v>49657750</v>
      </c>
      <c r="N1104" s="1">
        <v>29645954</v>
      </c>
      <c r="O1104" s="1">
        <v>41200180</v>
      </c>
      <c r="P1104" s="1">
        <v>1.3839952</v>
      </c>
      <c r="Q1104" s="1">
        <v>1.2052799000000001</v>
      </c>
      <c r="R1104" s="1">
        <v>8457570</v>
      </c>
      <c r="S1104" s="1">
        <v>0.20527993</v>
      </c>
      <c r="T1104" s="1">
        <v>0.99462614000000005</v>
      </c>
      <c r="U1104" s="1">
        <v>142.05538999999999</v>
      </c>
      <c r="V1104" s="1">
        <v>10.229362</v>
      </c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</row>
    <row r="1105" spans="1:41" x14ac:dyDescent="0.25">
      <c r="A1105" s="1" t="s">
        <v>66</v>
      </c>
      <c r="B1105" s="1" t="s">
        <v>23</v>
      </c>
      <c r="C1105" s="1" t="s">
        <v>166</v>
      </c>
      <c r="D1105" s="1" t="s">
        <v>167</v>
      </c>
      <c r="E1105" s="1">
        <v>2004</v>
      </c>
      <c r="F1105" s="1">
        <v>48</v>
      </c>
      <c r="G1105" s="1">
        <v>0</v>
      </c>
      <c r="H1105" s="1"/>
      <c r="I1105" s="1">
        <v>0</v>
      </c>
      <c r="J1105" s="1">
        <v>3320019</v>
      </c>
      <c r="K1105" s="1">
        <v>4.6534719000000004</v>
      </c>
      <c r="L1105" s="1">
        <v>45814872</v>
      </c>
      <c r="M1105" s="1">
        <v>58668777</v>
      </c>
      <c r="N1105" s="1">
        <v>32199121</v>
      </c>
      <c r="O1105" s="1">
        <v>50550754</v>
      </c>
      <c r="P1105" s="1">
        <v>1.4228609999999999</v>
      </c>
      <c r="Q1105" s="1">
        <v>1.1605915</v>
      </c>
      <c r="R1105" s="1">
        <v>8118023</v>
      </c>
      <c r="S1105" s="1">
        <v>0.16059153000000001</v>
      </c>
      <c r="T1105" s="1">
        <v>1.2281229</v>
      </c>
      <c r="U1105" s="1">
        <v>119.66195999999999</v>
      </c>
      <c r="V1105" s="1">
        <v>3.1624770999999998</v>
      </c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</row>
    <row r="1106" spans="1:41" x14ac:dyDescent="0.25">
      <c r="A1106" s="1" t="s">
        <v>66</v>
      </c>
      <c r="B1106" s="1" t="s">
        <v>23</v>
      </c>
      <c r="C1106" s="1" t="s">
        <v>166</v>
      </c>
      <c r="D1106" s="1" t="s">
        <v>167</v>
      </c>
      <c r="E1106" s="1">
        <v>2005</v>
      </c>
      <c r="F1106" s="1">
        <v>48</v>
      </c>
      <c r="G1106" s="1">
        <v>0</v>
      </c>
      <c r="H1106" s="1"/>
      <c r="I1106" s="1">
        <v>0</v>
      </c>
      <c r="J1106" s="1">
        <v>3701665</v>
      </c>
      <c r="K1106" s="1">
        <v>7.0521643999999997</v>
      </c>
      <c r="L1106" s="1">
        <v>61275294</v>
      </c>
      <c r="M1106" s="1">
        <v>80053402</v>
      </c>
      <c r="N1106" s="1">
        <v>36658641</v>
      </c>
      <c r="O1106" s="1">
        <v>51049250</v>
      </c>
      <c r="P1106" s="1">
        <v>1.6715101999999999</v>
      </c>
      <c r="Q1106" s="1">
        <v>1.5681601999999999</v>
      </c>
      <c r="R1106" s="1">
        <v>29004152</v>
      </c>
      <c r="S1106" s="1">
        <v>0.5681602</v>
      </c>
      <c r="T1106" s="1">
        <v>1.2514192</v>
      </c>
      <c r="U1106" s="1">
        <v>106.39490000000001</v>
      </c>
      <c r="V1106" s="1">
        <v>3.2168565</v>
      </c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</row>
    <row r="1107" spans="1:41" x14ac:dyDescent="0.25">
      <c r="A1107" s="1" t="s">
        <v>66</v>
      </c>
      <c r="B1107" s="1" t="s">
        <v>23</v>
      </c>
      <c r="C1107" s="1" t="s">
        <v>166</v>
      </c>
      <c r="D1107" s="1" t="s">
        <v>167</v>
      </c>
      <c r="E1107" s="1">
        <v>2006</v>
      </c>
      <c r="F1107" s="1">
        <v>48</v>
      </c>
      <c r="G1107" s="1">
        <v>0</v>
      </c>
      <c r="H1107" s="1"/>
      <c r="I1107" s="1">
        <v>0</v>
      </c>
      <c r="J1107" s="1">
        <v>3764223</v>
      </c>
      <c r="K1107" s="1">
        <v>9.4012337000000006</v>
      </c>
      <c r="L1107" s="1">
        <v>77964601</v>
      </c>
      <c r="M1107" s="2">
        <v>104300000</v>
      </c>
      <c r="N1107" s="1">
        <v>50091539</v>
      </c>
      <c r="O1107" s="1">
        <v>89552103</v>
      </c>
      <c r="P1107" s="1">
        <v>1.5564425</v>
      </c>
      <c r="Q1107" s="1">
        <v>1.1645793</v>
      </c>
      <c r="R1107" s="1">
        <v>14738420</v>
      </c>
      <c r="S1107" s="1">
        <v>0.16457927</v>
      </c>
      <c r="T1107" s="1">
        <v>0.75004221000000004</v>
      </c>
      <c r="U1107" s="1">
        <v>104.24048000000001</v>
      </c>
      <c r="V1107" s="1">
        <v>7.9877735999999997</v>
      </c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</row>
    <row r="1108" spans="1:41" x14ac:dyDescent="0.25">
      <c r="A1108" s="1" t="s">
        <v>66</v>
      </c>
      <c r="B1108" s="1" t="s">
        <v>23</v>
      </c>
      <c r="C1108" s="1" t="s">
        <v>166</v>
      </c>
      <c r="D1108" s="1" t="s">
        <v>167</v>
      </c>
      <c r="E1108" s="1">
        <v>2007</v>
      </c>
      <c r="F1108" s="1">
        <v>48</v>
      </c>
      <c r="G1108" s="1">
        <v>0</v>
      </c>
      <c r="H1108" s="1"/>
      <c r="I1108" s="1">
        <v>0</v>
      </c>
      <c r="J1108" s="1">
        <v>3986928</v>
      </c>
      <c r="K1108" s="1">
        <v>8.9243558000000007</v>
      </c>
      <c r="L1108" s="1">
        <v>80683525</v>
      </c>
      <c r="M1108" s="2">
        <v>105000000</v>
      </c>
      <c r="N1108" s="1">
        <v>56969389</v>
      </c>
      <c r="O1108" s="1">
        <v>97118360</v>
      </c>
      <c r="P1108" s="1">
        <v>1.416261</v>
      </c>
      <c r="Q1108" s="1">
        <v>1.0808221</v>
      </c>
      <c r="R1108" s="1">
        <v>7849313</v>
      </c>
      <c r="S1108" s="1">
        <v>8.0822130000000006E-2</v>
      </c>
      <c r="T1108" s="1">
        <v>0.80018325000000001</v>
      </c>
      <c r="U1108" s="1">
        <v>97.476759000000001</v>
      </c>
      <c r="V1108" s="1">
        <v>3.8467579999999999</v>
      </c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</row>
    <row r="1109" spans="1:41" x14ac:dyDescent="0.25">
      <c r="A1109" s="1" t="s">
        <v>66</v>
      </c>
      <c r="B1109" s="1" t="s">
        <v>23</v>
      </c>
      <c r="C1109" s="1" t="s">
        <v>166</v>
      </c>
      <c r="D1109" s="1" t="s">
        <v>167</v>
      </c>
      <c r="E1109" s="1">
        <v>2008</v>
      </c>
      <c r="F1109" s="1">
        <v>48</v>
      </c>
      <c r="G1109" s="1">
        <v>0</v>
      </c>
      <c r="H1109" s="1"/>
      <c r="I1109" s="1">
        <v>0</v>
      </c>
      <c r="J1109" s="1">
        <v>3770681</v>
      </c>
      <c r="K1109" s="1">
        <v>9.9898422</v>
      </c>
      <c r="L1109" s="1">
        <v>81779436</v>
      </c>
      <c r="M1109" s="2">
        <v>101100000</v>
      </c>
      <c r="N1109" s="1">
        <v>61321572</v>
      </c>
      <c r="O1109" s="2">
        <v>103700000</v>
      </c>
      <c r="P1109" s="1">
        <v>1.3336161</v>
      </c>
      <c r="Q1109" s="1">
        <v>0.97489358000000004</v>
      </c>
      <c r="R1109" s="1">
        <v>-2604542</v>
      </c>
      <c r="S1109" s="1">
        <v>-2.5106420000000001E-2</v>
      </c>
      <c r="T1109" s="1">
        <v>0.79684922999999996</v>
      </c>
      <c r="U1109" s="1">
        <v>101.04609000000001</v>
      </c>
      <c r="V1109" s="1">
        <v>8.0388041000000001</v>
      </c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</row>
    <row r="1110" spans="1:41" x14ac:dyDescent="0.25">
      <c r="A1110" s="1" t="s">
        <v>66</v>
      </c>
      <c r="B1110" s="1" t="s">
        <v>23</v>
      </c>
      <c r="C1110" s="1" t="s">
        <v>166</v>
      </c>
      <c r="D1110" s="1" t="s">
        <v>167</v>
      </c>
      <c r="E1110" s="1">
        <v>2009</v>
      </c>
      <c r="F1110" s="1">
        <v>48</v>
      </c>
      <c r="G1110" s="1">
        <v>0</v>
      </c>
      <c r="H1110" s="1"/>
      <c r="I1110" s="1">
        <v>0</v>
      </c>
      <c r="J1110" s="1">
        <v>3737339</v>
      </c>
      <c r="K1110" s="1">
        <v>8.3839839000000005</v>
      </c>
      <c r="L1110" s="1">
        <v>81102546</v>
      </c>
      <c r="M1110" s="2">
        <v>117200000</v>
      </c>
      <c r="N1110" s="1">
        <v>79031068</v>
      </c>
      <c r="O1110" s="2">
        <v>100800000</v>
      </c>
      <c r="P1110" s="1">
        <v>1.0262108999999999</v>
      </c>
      <c r="Q1110" s="1">
        <v>1.1623171999999999</v>
      </c>
      <c r="R1110" s="1">
        <v>16363608</v>
      </c>
      <c r="S1110" s="1">
        <v>0.16231718000000001</v>
      </c>
      <c r="T1110" s="1">
        <v>1.0331039</v>
      </c>
      <c r="U1110" s="1">
        <v>99.613508999999993</v>
      </c>
      <c r="V1110" s="1">
        <v>13.89254</v>
      </c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</row>
    <row r="1111" spans="1:41" x14ac:dyDescent="0.25">
      <c r="A1111" s="1" t="s">
        <v>66</v>
      </c>
      <c r="B1111" s="1" t="s">
        <v>23</v>
      </c>
      <c r="C1111" s="1" t="s">
        <v>166</v>
      </c>
      <c r="D1111" s="1" t="s">
        <v>167</v>
      </c>
      <c r="E1111" s="1">
        <v>2010</v>
      </c>
      <c r="F1111" s="1">
        <v>48</v>
      </c>
      <c r="G1111" s="1">
        <v>0</v>
      </c>
      <c r="H1111" s="1"/>
      <c r="I1111" s="1">
        <v>0</v>
      </c>
      <c r="J1111" s="1">
        <v>3721375</v>
      </c>
      <c r="K1111" s="1">
        <v>8.0861906999999995</v>
      </c>
      <c r="L1111" s="1">
        <v>79897192</v>
      </c>
      <c r="M1111" s="2">
        <v>104000000</v>
      </c>
      <c r="N1111" s="1">
        <v>74970166</v>
      </c>
      <c r="O1111" s="1">
        <v>96132286</v>
      </c>
      <c r="P1111" s="1">
        <v>1.0657198000000001</v>
      </c>
      <c r="Q1111" s="1">
        <v>1.0817167999999999</v>
      </c>
      <c r="R1111" s="1">
        <v>7855624</v>
      </c>
      <c r="S1111" s="1">
        <v>8.1716810000000001E-2</v>
      </c>
      <c r="T1111" s="1">
        <v>1.1601143</v>
      </c>
      <c r="U1111" s="1">
        <v>95.820463000000004</v>
      </c>
      <c r="V1111" s="1">
        <v>13.749449</v>
      </c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</row>
    <row r="1112" spans="1:41" x14ac:dyDescent="0.25">
      <c r="A1112" s="1" t="s">
        <v>66</v>
      </c>
      <c r="B1112" s="1" t="s">
        <v>23</v>
      </c>
      <c r="C1112" s="1" t="s">
        <v>166</v>
      </c>
      <c r="D1112" s="1" t="s">
        <v>167</v>
      </c>
      <c r="E1112" s="1">
        <v>2011</v>
      </c>
      <c r="F1112" s="1">
        <v>48</v>
      </c>
      <c r="G1112" s="1">
        <v>0</v>
      </c>
      <c r="H1112" s="1"/>
      <c r="I1112" s="1">
        <v>0</v>
      </c>
      <c r="J1112" s="1">
        <v>3875313</v>
      </c>
      <c r="K1112" s="1">
        <v>7.4717494999999996</v>
      </c>
      <c r="L1112" s="1">
        <v>79800514</v>
      </c>
      <c r="M1112" s="2">
        <v>112300000</v>
      </c>
      <c r="N1112" s="1">
        <v>76593427</v>
      </c>
      <c r="O1112" s="1">
        <v>95475558</v>
      </c>
      <c r="P1112" s="1">
        <v>1.0418715999999999</v>
      </c>
      <c r="Q1112" s="1">
        <v>1.1757070999999999</v>
      </c>
      <c r="R1112" s="1">
        <v>16775734</v>
      </c>
      <c r="S1112" s="1">
        <v>0.17570711</v>
      </c>
      <c r="T1112" s="1">
        <v>1.2272175999999999</v>
      </c>
      <c r="U1112" s="1">
        <v>90.700287000000003</v>
      </c>
      <c r="V1112" s="1">
        <v>12.802241</v>
      </c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</row>
    <row r="1113" spans="1:41" x14ac:dyDescent="0.25">
      <c r="A1113" s="1" t="s">
        <v>66</v>
      </c>
      <c r="B1113" s="1" t="s">
        <v>23</v>
      </c>
      <c r="C1113" s="1" t="s">
        <v>166</v>
      </c>
      <c r="D1113" s="1" t="s">
        <v>167</v>
      </c>
      <c r="E1113" s="1">
        <v>2012</v>
      </c>
      <c r="F1113" s="1">
        <v>48</v>
      </c>
      <c r="G1113" s="1">
        <v>0</v>
      </c>
      <c r="H1113" s="1"/>
      <c r="I1113" s="1">
        <v>0</v>
      </c>
      <c r="J1113" s="1">
        <v>3676953</v>
      </c>
      <c r="K1113" s="1">
        <v>8.2429944000000006</v>
      </c>
      <c r="L1113" s="1">
        <v>79428843</v>
      </c>
      <c r="M1113" s="1">
        <v>85093098</v>
      </c>
      <c r="N1113" s="1">
        <v>76361545</v>
      </c>
      <c r="O1113" s="1">
        <v>93937675</v>
      </c>
      <c r="P1113" s="1">
        <v>1.0401681</v>
      </c>
      <c r="Q1113" s="1">
        <v>0.90584633000000003</v>
      </c>
      <c r="R1113" s="1">
        <v>-8844577</v>
      </c>
      <c r="S1113" s="1">
        <v>-9.4153669999999995E-2</v>
      </c>
      <c r="T1113" s="1">
        <v>1.2067722999999999</v>
      </c>
      <c r="U1113" s="1">
        <v>92.581276000000003</v>
      </c>
      <c r="V1113" s="1">
        <v>13.897589999999999</v>
      </c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</row>
    <row r="1114" spans="1:41" x14ac:dyDescent="0.25">
      <c r="A1114" s="1" t="s">
        <v>66</v>
      </c>
      <c r="B1114" s="1" t="s">
        <v>23</v>
      </c>
      <c r="C1114" s="1" t="s">
        <v>166</v>
      </c>
      <c r="D1114" s="1" t="s">
        <v>167</v>
      </c>
      <c r="E1114" s="1">
        <v>2013</v>
      </c>
      <c r="F1114" s="1">
        <v>48</v>
      </c>
      <c r="G1114" s="1">
        <v>0</v>
      </c>
      <c r="H1114" s="1"/>
      <c r="I1114" s="1">
        <v>0</v>
      </c>
      <c r="J1114" s="1">
        <v>3856646</v>
      </c>
      <c r="K1114" s="1">
        <v>7.8921804</v>
      </c>
      <c r="L1114" s="1">
        <v>83848432</v>
      </c>
      <c r="M1114" s="2">
        <v>110700000</v>
      </c>
      <c r="N1114" s="1">
        <v>82164904</v>
      </c>
      <c r="O1114" s="1">
        <v>99016986</v>
      </c>
      <c r="P1114" s="1">
        <v>1.0204896000000001</v>
      </c>
      <c r="Q1114" s="1">
        <v>1.1178155999999999</v>
      </c>
      <c r="R1114" s="1">
        <v>11665744</v>
      </c>
      <c r="S1114" s="1">
        <v>0.11781558</v>
      </c>
      <c r="T1114" s="1">
        <v>1.1717829</v>
      </c>
      <c r="U1114" s="1">
        <v>85.314285999999996</v>
      </c>
      <c r="V1114" s="1">
        <v>12.928440999999999</v>
      </c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</row>
    <row r="1115" spans="1:41" x14ac:dyDescent="0.25">
      <c r="A1115" s="1" t="s">
        <v>66</v>
      </c>
      <c r="B1115" s="1" t="s">
        <v>23</v>
      </c>
      <c r="C1115" s="1" t="s">
        <v>166</v>
      </c>
      <c r="D1115" s="1" t="s">
        <v>167</v>
      </c>
      <c r="E1115" s="1">
        <v>2014</v>
      </c>
      <c r="F1115" s="1">
        <v>48</v>
      </c>
      <c r="G1115" s="1">
        <v>0</v>
      </c>
      <c r="H1115" s="1"/>
      <c r="I1115" s="1">
        <v>0</v>
      </c>
      <c r="J1115" s="1">
        <v>3989316</v>
      </c>
      <c r="K1115" s="1">
        <v>7.5382528999999998</v>
      </c>
      <c r="L1115" s="1">
        <v>86607695</v>
      </c>
      <c r="M1115" s="2">
        <v>114700000</v>
      </c>
      <c r="N1115" s="1">
        <v>84281749</v>
      </c>
      <c r="O1115" s="2">
        <v>100700000</v>
      </c>
      <c r="P1115" s="1">
        <v>1.0275973</v>
      </c>
      <c r="Q1115" s="1">
        <v>1.1383863999999999</v>
      </c>
      <c r="R1115" s="1">
        <v>13942012</v>
      </c>
      <c r="S1115" s="1">
        <v>0.13838639</v>
      </c>
      <c r="T1115" s="1">
        <v>1.1571849999999999</v>
      </c>
      <c r="U1115" s="1">
        <v>80.302988999999997</v>
      </c>
      <c r="V1115" s="1">
        <v>68.903600999999995</v>
      </c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</row>
    <row r="1116" spans="1:41" x14ac:dyDescent="0.25">
      <c r="A1116" s="1" t="s">
        <v>66</v>
      </c>
      <c r="B1116" s="1" t="s">
        <v>23</v>
      </c>
      <c r="C1116" s="1" t="s">
        <v>166</v>
      </c>
      <c r="D1116" s="1" t="s">
        <v>167</v>
      </c>
      <c r="E1116" s="1">
        <v>2015</v>
      </c>
      <c r="F1116" s="1">
        <v>48</v>
      </c>
      <c r="G1116" s="1">
        <v>0</v>
      </c>
      <c r="H1116" s="1"/>
      <c r="I1116" s="1">
        <v>0</v>
      </c>
      <c r="J1116" s="1">
        <v>4155189</v>
      </c>
      <c r="K1116" s="1">
        <v>7.6083394000000002</v>
      </c>
      <c r="L1116" s="1">
        <v>89512803</v>
      </c>
      <c r="M1116" s="2">
        <v>118200000</v>
      </c>
      <c r="N1116" s="1">
        <v>86185730</v>
      </c>
      <c r="O1116" s="2">
        <v>102000000</v>
      </c>
      <c r="P1116" s="1">
        <v>1.0386035</v>
      </c>
      <c r="Q1116" s="1">
        <v>1.1588061999999999</v>
      </c>
      <c r="R1116" s="1">
        <v>16196514</v>
      </c>
      <c r="S1116" s="1">
        <v>0.15880622</v>
      </c>
      <c r="T1116" s="1">
        <v>1.1667647999999999</v>
      </c>
      <c r="U1116" s="1">
        <v>72.342712000000006</v>
      </c>
      <c r="V1116" s="1">
        <v>11.976391</v>
      </c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</row>
    <row r="1117" spans="1:41" x14ac:dyDescent="0.25">
      <c r="A1117" s="1" t="s">
        <v>66</v>
      </c>
      <c r="B1117" s="1" t="s">
        <v>23</v>
      </c>
      <c r="C1117" s="1" t="s">
        <v>166</v>
      </c>
      <c r="D1117" s="1" t="s">
        <v>167</v>
      </c>
      <c r="E1117" s="1">
        <v>2016</v>
      </c>
      <c r="F1117" s="1">
        <v>48</v>
      </c>
      <c r="G1117" s="1">
        <v>0</v>
      </c>
      <c r="H1117" s="1"/>
      <c r="I1117" s="1">
        <v>0</v>
      </c>
      <c r="J1117" s="1">
        <v>4332997</v>
      </c>
      <c r="K1117" s="1">
        <v>7.8471827000000003</v>
      </c>
      <c r="L1117" s="1">
        <v>91635807</v>
      </c>
      <c r="M1117" s="2">
        <v>139000000</v>
      </c>
      <c r="N1117" s="1">
        <v>99971310</v>
      </c>
      <c r="O1117" s="2">
        <v>114900000</v>
      </c>
      <c r="P1117" s="1">
        <v>0.91662105000000005</v>
      </c>
      <c r="Q1117" s="1">
        <v>1.2103018000000001</v>
      </c>
      <c r="R1117" s="1">
        <v>24160811</v>
      </c>
      <c r="S1117" s="1">
        <v>0.21030178999999999</v>
      </c>
      <c r="T1117" s="1">
        <v>1.0258783</v>
      </c>
      <c r="U1117" s="1">
        <v>67.121315999999993</v>
      </c>
      <c r="V1117" s="1">
        <v>11.396319</v>
      </c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</row>
    <row r="1118" spans="1:41" x14ac:dyDescent="0.25">
      <c r="A1118" s="1" t="s">
        <v>66</v>
      </c>
      <c r="B1118" s="1" t="s">
        <v>23</v>
      </c>
      <c r="C1118" s="1" t="s">
        <v>166</v>
      </c>
      <c r="D1118" s="1" t="s">
        <v>167</v>
      </c>
      <c r="E1118" s="1">
        <v>2017</v>
      </c>
      <c r="F1118" s="1">
        <v>48</v>
      </c>
      <c r="G1118" s="1">
        <v>0</v>
      </c>
      <c r="H1118" s="1"/>
      <c r="I1118" s="1">
        <v>0</v>
      </c>
      <c r="J1118" s="1">
        <v>4421668</v>
      </c>
      <c r="K1118" s="1">
        <v>7.8694300000000004</v>
      </c>
      <c r="L1118" s="1">
        <v>94640223</v>
      </c>
      <c r="M1118" s="2">
        <v>142700000</v>
      </c>
      <c r="N1118" s="2">
        <v>100300000</v>
      </c>
      <c r="O1118" s="2">
        <v>114600000</v>
      </c>
      <c r="P1118" s="1">
        <v>0.94400223999999999</v>
      </c>
      <c r="Q1118" s="1">
        <v>1.2450646999999999</v>
      </c>
      <c r="R1118" s="1">
        <v>28078710</v>
      </c>
      <c r="S1118" s="1">
        <v>0.24506473000000001</v>
      </c>
      <c r="T1118" s="1">
        <v>1.0605563</v>
      </c>
      <c r="U1118" s="1">
        <v>63.472875999999999</v>
      </c>
      <c r="V1118" s="1">
        <v>11.16647</v>
      </c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</row>
    <row r="1119" spans="1:41" x14ac:dyDescent="0.25">
      <c r="A1119" s="1" t="s">
        <v>66</v>
      </c>
      <c r="B1119" s="1" t="s">
        <v>23</v>
      </c>
      <c r="C1119" s="1" t="s">
        <v>166</v>
      </c>
      <c r="D1119" s="1" t="s">
        <v>167</v>
      </c>
      <c r="E1119" s="1">
        <v>2018</v>
      </c>
      <c r="F1119" s="1">
        <v>48</v>
      </c>
      <c r="G1119" s="1">
        <v>0</v>
      </c>
      <c r="H1119" s="1"/>
      <c r="I1119" s="1">
        <v>0</v>
      </c>
      <c r="J1119" s="1">
        <v>4662213</v>
      </c>
      <c r="K1119" s="1">
        <v>7.4548034999999997</v>
      </c>
      <c r="L1119" s="1">
        <v>97180368</v>
      </c>
      <c r="M1119" s="2">
        <v>136000000</v>
      </c>
      <c r="N1119" s="1">
        <v>82242313</v>
      </c>
      <c r="O1119" s="1">
        <v>96378713</v>
      </c>
      <c r="P1119" s="1">
        <v>1.1816347</v>
      </c>
      <c r="Q1119" s="1">
        <v>1.4114557999999999</v>
      </c>
      <c r="R1119" s="1">
        <v>39655580</v>
      </c>
      <c r="S1119" s="1">
        <v>0.41145579999999998</v>
      </c>
      <c r="T1119" s="1">
        <v>1.3131678</v>
      </c>
      <c r="U1119" s="1">
        <v>57.929479000000001</v>
      </c>
      <c r="V1119" s="1">
        <v>10.589644</v>
      </c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</row>
    <row r="1120" spans="1:41" x14ac:dyDescent="0.25">
      <c r="A1120" s="1" t="s">
        <v>66</v>
      </c>
      <c r="B1120" s="1" t="s">
        <v>23</v>
      </c>
      <c r="C1120" s="1" t="s">
        <v>166</v>
      </c>
      <c r="D1120" s="1" t="s">
        <v>167</v>
      </c>
      <c r="E1120" s="1">
        <v>2019</v>
      </c>
      <c r="F1120" s="1">
        <v>48</v>
      </c>
      <c r="G1120" s="1">
        <v>0</v>
      </c>
      <c r="H1120" s="1"/>
      <c r="I1120" s="1">
        <v>0</v>
      </c>
      <c r="J1120" s="1">
        <v>5026675</v>
      </c>
      <c r="K1120" s="1">
        <v>6.2472747999999996</v>
      </c>
      <c r="L1120" s="1">
        <v>98623661</v>
      </c>
      <c r="M1120" s="2">
        <v>147500000</v>
      </c>
      <c r="N1120" s="2">
        <v>100400000</v>
      </c>
      <c r="O1120" s="2">
        <v>114000000</v>
      </c>
      <c r="P1120" s="1">
        <v>0.98221727000000003</v>
      </c>
      <c r="Q1120" s="1">
        <v>1.2937854</v>
      </c>
      <c r="R1120" s="1">
        <v>33486523</v>
      </c>
      <c r="S1120" s="1">
        <v>0.29378542000000002</v>
      </c>
      <c r="T1120" s="1">
        <v>1.1331343</v>
      </c>
      <c r="U1120" s="1">
        <v>51.509107999999998</v>
      </c>
      <c r="V1120" s="1">
        <v>9.8216865000000002</v>
      </c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</row>
    <row r="1121" spans="1:41" x14ac:dyDescent="0.25">
      <c r="A1121" s="1" t="s">
        <v>66</v>
      </c>
      <c r="B1121" s="1" t="s">
        <v>23</v>
      </c>
      <c r="C1121" s="1" t="s">
        <v>166</v>
      </c>
      <c r="D1121" s="1" t="s">
        <v>167</v>
      </c>
      <c r="E1121" s="1">
        <v>2020</v>
      </c>
      <c r="F1121" s="1">
        <v>48</v>
      </c>
      <c r="G1121" s="1">
        <v>0</v>
      </c>
      <c r="H1121" s="1"/>
      <c r="I1121" s="1">
        <v>0</v>
      </c>
      <c r="J1121" s="1">
        <v>3528276</v>
      </c>
      <c r="K1121" s="1">
        <v>8.9522951000000006</v>
      </c>
      <c r="L1121" s="1">
        <v>82166608</v>
      </c>
      <c r="M1121" s="2">
        <v>119900000</v>
      </c>
      <c r="N1121" s="2">
        <v>106600000</v>
      </c>
      <c r="O1121" s="2">
        <v>119500000</v>
      </c>
      <c r="P1121" s="1">
        <v>0.77075574999999996</v>
      </c>
      <c r="Q1121" s="1">
        <v>1.0033194000000001</v>
      </c>
      <c r="R1121" s="1">
        <v>396750</v>
      </c>
      <c r="S1121" s="1">
        <v>3.3193699999999999E-3</v>
      </c>
      <c r="T1121" s="1">
        <v>1.006103</v>
      </c>
      <c r="U1121" s="1">
        <v>70.710749000000007</v>
      </c>
      <c r="V1121" s="1">
        <v>9.0857229000000004</v>
      </c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</row>
    <row r="1122" spans="1:41" x14ac:dyDescent="0.25">
      <c r="A1122" s="1" t="s">
        <v>66</v>
      </c>
      <c r="B1122" s="1" t="s">
        <v>33</v>
      </c>
      <c r="C1122" s="1" t="s">
        <v>168</v>
      </c>
      <c r="D1122" s="1" t="s">
        <v>169</v>
      </c>
      <c r="E1122" s="1">
        <v>2001</v>
      </c>
      <c r="F1122" s="1">
        <v>59</v>
      </c>
      <c r="G1122" s="1">
        <v>0</v>
      </c>
      <c r="H1122" s="1"/>
      <c r="I1122" s="1">
        <v>0</v>
      </c>
      <c r="J1122" s="1">
        <v>7901725</v>
      </c>
      <c r="K1122" s="1">
        <v>4.5381738</v>
      </c>
      <c r="L1122" s="2">
        <v>111600000</v>
      </c>
      <c r="M1122" s="2">
        <v>151700000</v>
      </c>
      <c r="N1122" s="1">
        <v>52707116</v>
      </c>
      <c r="O1122" s="2">
        <v>116500000</v>
      </c>
      <c r="P1122" s="1">
        <v>2.1169362999999999</v>
      </c>
      <c r="Q1122" s="1">
        <v>1.3026606999999999</v>
      </c>
      <c r="R1122" s="1">
        <v>35248076</v>
      </c>
      <c r="S1122" s="1">
        <v>0.30266068000000002</v>
      </c>
      <c r="T1122" s="1">
        <v>6.0015491000000001</v>
      </c>
      <c r="U1122" s="1">
        <v>67.410302000000001</v>
      </c>
      <c r="V1122" s="1">
        <v>13.893979</v>
      </c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</row>
    <row r="1123" spans="1:41" x14ac:dyDescent="0.25">
      <c r="A1123" s="1" t="s">
        <v>66</v>
      </c>
      <c r="B1123" s="1" t="s">
        <v>33</v>
      </c>
      <c r="C1123" s="1" t="s">
        <v>168</v>
      </c>
      <c r="D1123" s="1" t="s">
        <v>169</v>
      </c>
      <c r="E1123" s="1">
        <v>2002</v>
      </c>
      <c r="F1123" s="1">
        <v>59</v>
      </c>
      <c r="G1123" s="1">
        <v>0</v>
      </c>
      <c r="H1123" s="1"/>
      <c r="I1123" s="1">
        <v>0</v>
      </c>
      <c r="J1123" s="1">
        <v>7726576</v>
      </c>
      <c r="K1123" s="1">
        <v>4.4728627999999997</v>
      </c>
      <c r="L1123" s="2">
        <v>113000000</v>
      </c>
      <c r="M1123" s="2">
        <v>162100000</v>
      </c>
      <c r="N1123" s="1">
        <v>53476401</v>
      </c>
      <c r="O1123" s="2">
        <v>125000000</v>
      </c>
      <c r="P1123" s="1">
        <v>2.1132380999999998</v>
      </c>
      <c r="Q1123" s="1">
        <v>1.2965453</v>
      </c>
      <c r="R1123" s="1">
        <v>37081519</v>
      </c>
      <c r="S1123" s="1">
        <v>0.29654533999999999</v>
      </c>
      <c r="T1123" s="1">
        <v>6.6366668000000004</v>
      </c>
      <c r="U1123" s="1">
        <v>69.861174000000005</v>
      </c>
      <c r="V1123" s="1">
        <v>5.5067168999999998</v>
      </c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</row>
    <row r="1124" spans="1:41" x14ac:dyDescent="0.25">
      <c r="A1124" s="1" t="s">
        <v>66</v>
      </c>
      <c r="B1124" s="1" t="s">
        <v>33</v>
      </c>
      <c r="C1124" s="1" t="s">
        <v>168</v>
      </c>
      <c r="D1124" s="1" t="s">
        <v>169</v>
      </c>
      <c r="E1124" s="1">
        <v>2003</v>
      </c>
      <c r="F1124" s="1">
        <v>59</v>
      </c>
      <c r="G1124" s="1">
        <v>0</v>
      </c>
      <c r="H1124" s="1"/>
      <c r="I1124" s="1">
        <v>0</v>
      </c>
      <c r="J1124" s="1">
        <v>7672533</v>
      </c>
      <c r="K1124" s="1">
        <v>5.1986280000000002</v>
      </c>
      <c r="L1124" s="2">
        <v>124900000</v>
      </c>
      <c r="M1124" s="2">
        <v>185900000</v>
      </c>
      <c r="N1124" s="1">
        <v>62038539</v>
      </c>
      <c r="O1124" s="2">
        <v>128800000</v>
      </c>
      <c r="P1124" s="1">
        <v>2.0131193999999999</v>
      </c>
      <c r="Q1124" s="1">
        <v>1.4430383</v>
      </c>
      <c r="R1124" s="1">
        <v>57061572</v>
      </c>
      <c r="S1124" s="1">
        <v>0.44303832999999998</v>
      </c>
      <c r="T1124" s="1">
        <v>7.0839581999999996</v>
      </c>
      <c r="U1124" s="1">
        <v>95.767319000000001</v>
      </c>
      <c r="V1124" s="1">
        <v>34.522289000000001</v>
      </c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</row>
    <row r="1125" spans="1:41" x14ac:dyDescent="0.25">
      <c r="A1125" s="1" t="s">
        <v>66</v>
      </c>
      <c r="B1125" s="1" t="s">
        <v>33</v>
      </c>
      <c r="C1125" s="1" t="s">
        <v>168</v>
      </c>
      <c r="D1125" s="1" t="s">
        <v>169</v>
      </c>
      <c r="E1125" s="1">
        <v>2004</v>
      </c>
      <c r="F1125" s="1">
        <v>59</v>
      </c>
      <c r="G1125" s="1">
        <v>0</v>
      </c>
      <c r="H1125" s="1"/>
      <c r="I1125" s="1">
        <v>0</v>
      </c>
      <c r="J1125" s="1">
        <v>8436025</v>
      </c>
      <c r="K1125" s="1">
        <v>4.7905467000000002</v>
      </c>
      <c r="L1125" s="2">
        <v>131900000</v>
      </c>
      <c r="M1125" s="2">
        <v>190300000</v>
      </c>
      <c r="N1125" s="1">
        <v>65664033</v>
      </c>
      <c r="O1125" s="2">
        <v>148300000</v>
      </c>
      <c r="P1125" s="1">
        <v>2.0088411000000002</v>
      </c>
      <c r="Q1125" s="1">
        <v>1.2833715000000001</v>
      </c>
      <c r="R1125" s="1">
        <v>42012972</v>
      </c>
      <c r="S1125" s="1">
        <v>0.28337148000000001</v>
      </c>
      <c r="T1125" s="1">
        <v>6.931603</v>
      </c>
      <c r="U1125" s="1">
        <v>80.296822000000006</v>
      </c>
      <c r="V1125" s="1">
        <v>6.9185825000000003</v>
      </c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</row>
    <row r="1126" spans="1:41" x14ac:dyDescent="0.25">
      <c r="A1126" s="1" t="s">
        <v>66</v>
      </c>
      <c r="B1126" s="1" t="s">
        <v>33</v>
      </c>
      <c r="C1126" s="1" t="s">
        <v>168</v>
      </c>
      <c r="D1126" s="1" t="s">
        <v>169</v>
      </c>
      <c r="E1126" s="1">
        <v>2005</v>
      </c>
      <c r="F1126" s="1">
        <v>59</v>
      </c>
      <c r="G1126" s="1">
        <v>0</v>
      </c>
      <c r="H1126" s="1"/>
      <c r="I1126" s="1">
        <v>0</v>
      </c>
      <c r="J1126" s="1">
        <v>9297643</v>
      </c>
      <c r="K1126" s="1">
        <v>4.6301411000000003</v>
      </c>
      <c r="L1126" s="2">
        <v>144900000</v>
      </c>
      <c r="M1126" s="2">
        <v>203300000</v>
      </c>
      <c r="N1126" s="1">
        <v>73104466</v>
      </c>
      <c r="O1126" s="2">
        <v>163000000</v>
      </c>
      <c r="P1126" s="1">
        <v>1.9826539000000001</v>
      </c>
      <c r="Q1126" s="1">
        <v>1.2472268</v>
      </c>
      <c r="R1126" s="1">
        <v>40304509</v>
      </c>
      <c r="S1126" s="1">
        <v>0.24722677000000001</v>
      </c>
      <c r="T1126" s="1">
        <v>6.9805389</v>
      </c>
      <c r="U1126" s="1">
        <v>82.115543000000002</v>
      </c>
      <c r="V1126" s="1">
        <v>10.384979</v>
      </c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</row>
    <row r="1127" spans="1:41" x14ac:dyDescent="0.25">
      <c r="A1127" s="1" t="s">
        <v>66</v>
      </c>
      <c r="B1127" s="1" t="s">
        <v>33</v>
      </c>
      <c r="C1127" s="1" t="s">
        <v>168</v>
      </c>
      <c r="D1127" s="1" t="s">
        <v>169</v>
      </c>
      <c r="E1127" s="1">
        <v>2006</v>
      </c>
      <c r="F1127" s="1">
        <v>59</v>
      </c>
      <c r="G1127" s="1">
        <v>0</v>
      </c>
      <c r="H1127" s="1"/>
      <c r="I1127" s="1">
        <v>0</v>
      </c>
      <c r="J1127" s="1">
        <v>9187865</v>
      </c>
      <c r="K1127" s="1">
        <v>5.1299583000000002</v>
      </c>
      <c r="L1127" s="2">
        <v>156200000</v>
      </c>
      <c r="M1127" s="2">
        <v>221700000</v>
      </c>
      <c r="N1127" s="1">
        <v>82632275</v>
      </c>
      <c r="O1127" s="2">
        <v>179400000</v>
      </c>
      <c r="P1127" s="1">
        <v>1.8902095999999999</v>
      </c>
      <c r="Q1127" s="1">
        <v>1.2360397000000001</v>
      </c>
      <c r="R1127" s="1">
        <v>42340705</v>
      </c>
      <c r="S1127" s="1">
        <v>0.23603969999999999</v>
      </c>
      <c r="T1127" s="1">
        <v>6.5276256000000004</v>
      </c>
      <c r="U1127" s="1">
        <v>78.907886000000005</v>
      </c>
      <c r="V1127" s="1">
        <v>17.591646000000001</v>
      </c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</row>
    <row r="1128" spans="1:41" x14ac:dyDescent="0.25">
      <c r="A1128" s="1" t="s">
        <v>66</v>
      </c>
      <c r="B1128" s="1" t="s">
        <v>33</v>
      </c>
      <c r="C1128" s="1" t="s">
        <v>168</v>
      </c>
      <c r="D1128" s="1" t="s">
        <v>169</v>
      </c>
      <c r="E1128" s="1">
        <v>2007</v>
      </c>
      <c r="F1128" s="1">
        <v>59</v>
      </c>
      <c r="G1128" s="1">
        <v>0</v>
      </c>
      <c r="H1128" s="1"/>
      <c r="I1128" s="1">
        <v>0</v>
      </c>
      <c r="J1128" s="1">
        <v>9306036</v>
      </c>
      <c r="K1128" s="1">
        <v>5.1326755999999998</v>
      </c>
      <c r="L1128" s="2">
        <v>166100000</v>
      </c>
      <c r="M1128" s="2">
        <v>248700000</v>
      </c>
      <c r="N1128" s="1">
        <v>89693389</v>
      </c>
      <c r="O1128" s="2">
        <v>193300000</v>
      </c>
      <c r="P1128" s="1">
        <v>1.8516725999999999</v>
      </c>
      <c r="Q1128" s="1">
        <v>1.2865632</v>
      </c>
      <c r="R1128" s="1">
        <v>55395298</v>
      </c>
      <c r="S1128" s="1">
        <v>0.28656319000000002</v>
      </c>
      <c r="T1128" s="1">
        <v>6.0876184999999996</v>
      </c>
      <c r="U1128" s="1">
        <v>72.759765999999999</v>
      </c>
      <c r="V1128" s="1">
        <v>9.7273315</v>
      </c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</row>
    <row r="1129" spans="1:41" x14ac:dyDescent="0.25">
      <c r="A1129" s="1" t="s">
        <v>66</v>
      </c>
      <c r="B1129" s="1" t="s">
        <v>33</v>
      </c>
      <c r="C1129" s="1" t="s">
        <v>168</v>
      </c>
      <c r="D1129" s="1" t="s">
        <v>169</v>
      </c>
      <c r="E1129" s="1">
        <v>2008</v>
      </c>
      <c r="F1129" s="1">
        <v>59</v>
      </c>
      <c r="G1129" s="1">
        <v>0</v>
      </c>
      <c r="H1129" s="1"/>
      <c r="I1129" s="1">
        <v>0</v>
      </c>
      <c r="J1129" s="1">
        <v>8871917</v>
      </c>
      <c r="K1129" s="1">
        <v>5.4456350000000002</v>
      </c>
      <c r="L1129" s="2">
        <v>167400000</v>
      </c>
      <c r="M1129" s="2">
        <v>238000000</v>
      </c>
      <c r="N1129" s="1">
        <v>91768480</v>
      </c>
      <c r="O1129" s="2">
        <v>195700000</v>
      </c>
      <c r="P1129" s="1">
        <v>1.8243148</v>
      </c>
      <c r="Q1129" s="1">
        <v>1.2161268000000001</v>
      </c>
      <c r="R1129" s="1">
        <v>42298758</v>
      </c>
      <c r="S1129" s="1">
        <v>0.21612681</v>
      </c>
      <c r="T1129" s="1">
        <v>0.26646849</v>
      </c>
      <c r="U1129" s="1">
        <v>90.310244999999995</v>
      </c>
      <c r="V1129" s="1">
        <v>9.5396519000000009</v>
      </c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</row>
    <row r="1130" spans="1:41" x14ac:dyDescent="0.25">
      <c r="A1130" s="1" t="s">
        <v>66</v>
      </c>
      <c r="B1130" s="1" t="s">
        <v>33</v>
      </c>
      <c r="C1130" s="1" t="s">
        <v>168</v>
      </c>
      <c r="D1130" s="1" t="s">
        <v>169</v>
      </c>
      <c r="E1130" s="1">
        <v>2009</v>
      </c>
      <c r="F1130" s="1">
        <v>59</v>
      </c>
      <c r="G1130" s="1">
        <v>0</v>
      </c>
      <c r="H1130" s="1"/>
      <c r="I1130" s="1">
        <v>0</v>
      </c>
      <c r="J1130" s="1">
        <v>8560662</v>
      </c>
      <c r="K1130" s="1">
        <v>4.9444581999999997</v>
      </c>
      <c r="L1130" s="2">
        <v>157400000</v>
      </c>
      <c r="M1130" s="2">
        <v>241600000</v>
      </c>
      <c r="N1130" s="2">
        <v>166400000</v>
      </c>
      <c r="O1130" s="2">
        <v>195900000</v>
      </c>
      <c r="P1130" s="1">
        <v>0.94622724000000002</v>
      </c>
      <c r="Q1130" s="1">
        <v>1.2333856999999999</v>
      </c>
      <c r="R1130" s="1">
        <v>45725170</v>
      </c>
      <c r="S1130" s="1">
        <v>0.23338566999999999</v>
      </c>
      <c r="T1130" s="1">
        <v>0.19652064999999999</v>
      </c>
      <c r="U1130" s="1">
        <v>95.466915999999998</v>
      </c>
      <c r="V1130" s="1">
        <v>15.961815</v>
      </c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</row>
    <row r="1131" spans="1:41" x14ac:dyDescent="0.25">
      <c r="A1131" s="1" t="s">
        <v>66</v>
      </c>
      <c r="B1131" s="1" t="s">
        <v>33</v>
      </c>
      <c r="C1131" s="1" t="s">
        <v>168</v>
      </c>
      <c r="D1131" s="1" t="s">
        <v>169</v>
      </c>
      <c r="E1131" s="1">
        <v>2010</v>
      </c>
      <c r="F1131" s="1">
        <v>59</v>
      </c>
      <c r="G1131" s="1">
        <v>0</v>
      </c>
      <c r="H1131" s="1"/>
      <c r="I1131" s="1">
        <v>0</v>
      </c>
      <c r="J1131" s="1">
        <v>8334885</v>
      </c>
      <c r="K1131" s="1">
        <v>5.0402797000000001</v>
      </c>
      <c r="L1131" s="2">
        <v>155500000</v>
      </c>
      <c r="M1131" s="2">
        <v>214300000</v>
      </c>
      <c r="N1131" s="2">
        <v>171500000</v>
      </c>
      <c r="O1131" s="2">
        <v>200600000</v>
      </c>
      <c r="P1131" s="1">
        <v>0.90681316999999995</v>
      </c>
      <c r="Q1131" s="1">
        <v>1.0680334</v>
      </c>
      <c r="R1131" s="1">
        <v>13649914</v>
      </c>
      <c r="S1131" s="1">
        <v>6.8033369999999996E-2</v>
      </c>
      <c r="T1131" s="1">
        <v>0.13455712</v>
      </c>
      <c r="U1131" s="1">
        <v>93.289828999999997</v>
      </c>
      <c r="V1131" s="1">
        <v>16.110762000000001</v>
      </c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</row>
    <row r="1132" spans="1:41" x14ac:dyDescent="0.25">
      <c r="A1132" s="1" t="s">
        <v>66</v>
      </c>
      <c r="B1132" s="1" t="s">
        <v>33</v>
      </c>
      <c r="C1132" s="1" t="s">
        <v>168</v>
      </c>
      <c r="D1132" s="1" t="s">
        <v>169</v>
      </c>
      <c r="E1132" s="1">
        <v>2011</v>
      </c>
      <c r="F1132" s="1">
        <v>59</v>
      </c>
      <c r="G1132" s="1">
        <v>0</v>
      </c>
      <c r="H1132" s="1"/>
      <c r="I1132" s="1">
        <v>0</v>
      </c>
      <c r="J1132" s="1">
        <v>8412057</v>
      </c>
      <c r="K1132" s="1">
        <v>5.0985864000000003</v>
      </c>
      <c r="L1132" s="2">
        <v>163400000</v>
      </c>
      <c r="M1132" s="2">
        <v>208000000</v>
      </c>
      <c r="N1132" s="2">
        <v>174500000</v>
      </c>
      <c r="O1132" s="2">
        <v>204800000</v>
      </c>
      <c r="P1132" s="1">
        <v>0.93633571999999998</v>
      </c>
      <c r="Q1132" s="1">
        <v>1.0159174</v>
      </c>
      <c r="R1132" s="1">
        <v>3259315</v>
      </c>
      <c r="S1132" s="1">
        <v>1.5917420000000002E-2</v>
      </c>
      <c r="T1132" s="1">
        <v>0.14786193</v>
      </c>
      <c r="U1132" s="1">
        <v>87.153872000000007</v>
      </c>
      <c r="V1132" s="1">
        <v>16.269539000000002</v>
      </c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</row>
    <row r="1133" spans="1:41" x14ac:dyDescent="0.25">
      <c r="A1133" s="1" t="s">
        <v>66</v>
      </c>
      <c r="B1133" s="1" t="s">
        <v>33</v>
      </c>
      <c r="C1133" s="1" t="s">
        <v>168</v>
      </c>
      <c r="D1133" s="1" t="s">
        <v>169</v>
      </c>
      <c r="E1133" s="1">
        <v>2012</v>
      </c>
      <c r="F1133" s="1">
        <v>59</v>
      </c>
      <c r="G1133" s="1">
        <v>0</v>
      </c>
      <c r="H1133" s="1"/>
      <c r="I1133" s="1">
        <v>0</v>
      </c>
      <c r="J1133" s="1">
        <v>8441087</v>
      </c>
      <c r="K1133" s="1">
        <v>4.9929364999999999</v>
      </c>
      <c r="L1133" s="2">
        <v>168200000</v>
      </c>
      <c r="M1133" s="2">
        <v>224700000</v>
      </c>
      <c r="N1133" s="2">
        <v>181600000</v>
      </c>
      <c r="O1133" s="2">
        <v>212900000</v>
      </c>
      <c r="P1133" s="1">
        <v>0.92606986999999996</v>
      </c>
      <c r="Q1133" s="1">
        <v>1.0551979</v>
      </c>
      <c r="R1133" s="1">
        <v>11754035</v>
      </c>
      <c r="S1133" s="1">
        <v>5.5197919999999998E-2</v>
      </c>
      <c r="T1133" s="1">
        <v>0.23964092000000001</v>
      </c>
      <c r="U1133" s="1">
        <v>83.037093999999996</v>
      </c>
      <c r="V1133" s="1">
        <v>16.624302</v>
      </c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</row>
    <row r="1134" spans="1:41" x14ac:dyDescent="0.25">
      <c r="A1134" s="1" t="s">
        <v>66</v>
      </c>
      <c r="B1134" s="1" t="s">
        <v>33</v>
      </c>
      <c r="C1134" s="1" t="s">
        <v>168</v>
      </c>
      <c r="D1134" s="1" t="s">
        <v>169</v>
      </c>
      <c r="E1134" s="1">
        <v>2013</v>
      </c>
      <c r="F1134" s="1">
        <v>59</v>
      </c>
      <c r="G1134" s="1">
        <v>0</v>
      </c>
      <c r="H1134" s="1"/>
      <c r="I1134" s="1">
        <v>0</v>
      </c>
      <c r="J1134" s="1">
        <v>8493260</v>
      </c>
      <c r="K1134" s="1">
        <v>5.1448473000000003</v>
      </c>
      <c r="L1134" s="2">
        <v>173700000</v>
      </c>
      <c r="M1134" s="2">
        <v>239200000</v>
      </c>
      <c r="N1134" s="2">
        <v>186100000</v>
      </c>
      <c r="O1134" s="2">
        <v>215500000</v>
      </c>
      <c r="P1134" s="1">
        <v>0.93324174999999998</v>
      </c>
      <c r="Q1134" s="1">
        <v>1.1102185</v>
      </c>
      <c r="R1134" s="1">
        <v>23747462</v>
      </c>
      <c r="S1134" s="1">
        <v>0.1102185</v>
      </c>
      <c r="T1134" s="1">
        <v>0.24391235999999999</v>
      </c>
      <c r="U1134" s="1">
        <v>77.634799000000001</v>
      </c>
      <c r="V1134" s="1">
        <v>16.536991</v>
      </c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</row>
    <row r="1135" spans="1:41" x14ac:dyDescent="0.25">
      <c r="A1135" s="1" t="s">
        <v>66</v>
      </c>
      <c r="B1135" s="1" t="s">
        <v>33</v>
      </c>
      <c r="C1135" s="1" t="s">
        <v>168</v>
      </c>
      <c r="D1135" s="1" t="s">
        <v>169</v>
      </c>
      <c r="E1135" s="1">
        <v>2014</v>
      </c>
      <c r="F1135" s="1">
        <v>59</v>
      </c>
      <c r="G1135" s="1">
        <v>0</v>
      </c>
      <c r="H1135" s="1"/>
      <c r="I1135" s="1">
        <v>0</v>
      </c>
      <c r="J1135" s="1">
        <v>8673747</v>
      </c>
      <c r="K1135" s="1">
        <v>5.2344394999999997</v>
      </c>
      <c r="L1135" s="2">
        <v>185600000</v>
      </c>
      <c r="M1135" s="2">
        <v>255600000</v>
      </c>
      <c r="N1135" s="2">
        <v>192300000</v>
      </c>
      <c r="O1135" s="2">
        <v>216900000</v>
      </c>
      <c r="P1135" s="1">
        <v>0.96488777000000003</v>
      </c>
      <c r="Q1135" s="1">
        <v>1.1784642999999999</v>
      </c>
      <c r="R1135" s="1">
        <v>38704053</v>
      </c>
      <c r="S1135" s="1">
        <v>0.17846430999999999</v>
      </c>
      <c r="T1135" s="1">
        <v>0.25940236999999999</v>
      </c>
      <c r="U1135" s="1">
        <v>68.029184000000001</v>
      </c>
      <c r="V1135" s="1">
        <v>14.656508000000001</v>
      </c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</row>
    <row r="1136" spans="1:41" x14ac:dyDescent="0.25">
      <c r="A1136" s="1" t="s">
        <v>66</v>
      </c>
      <c r="B1136" s="1" t="s">
        <v>33</v>
      </c>
      <c r="C1136" s="1" t="s">
        <v>168</v>
      </c>
      <c r="D1136" s="1" t="s">
        <v>169</v>
      </c>
      <c r="E1136" s="1">
        <v>2015</v>
      </c>
      <c r="F1136" s="1">
        <v>59</v>
      </c>
      <c r="G1136" s="1">
        <v>0</v>
      </c>
      <c r="H1136" s="1"/>
      <c r="I1136" s="1">
        <v>0</v>
      </c>
      <c r="J1136" s="1">
        <v>9263336</v>
      </c>
      <c r="K1136" s="1">
        <v>5.1999588000000001</v>
      </c>
      <c r="L1136" s="2">
        <v>194900000</v>
      </c>
      <c r="M1136" s="2">
        <v>304900000</v>
      </c>
      <c r="N1136" s="2">
        <v>201700000</v>
      </c>
      <c r="O1136" s="2">
        <v>226700000</v>
      </c>
      <c r="P1136" s="1">
        <v>0.96594042999999996</v>
      </c>
      <c r="Q1136" s="1">
        <v>1.3445981</v>
      </c>
      <c r="R1136" s="1">
        <v>78134443</v>
      </c>
      <c r="S1136" s="1">
        <v>0.34459812000000001</v>
      </c>
      <c r="T1136" s="1">
        <v>0.37199049000000001</v>
      </c>
      <c r="U1136" s="1">
        <v>131.66515000000001</v>
      </c>
      <c r="V1136" s="1">
        <v>14.303860999999999</v>
      </c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</row>
    <row r="1137" spans="1:41" x14ac:dyDescent="0.25">
      <c r="A1137" s="1" t="s">
        <v>66</v>
      </c>
      <c r="B1137" s="1" t="s">
        <v>33</v>
      </c>
      <c r="C1137" s="1" t="s">
        <v>168</v>
      </c>
      <c r="D1137" s="1" t="s">
        <v>169</v>
      </c>
      <c r="E1137" s="1">
        <v>2016</v>
      </c>
      <c r="F1137" s="1">
        <v>59</v>
      </c>
      <c r="G1137" s="1">
        <v>0</v>
      </c>
      <c r="H1137" s="1"/>
      <c r="I1137" s="1">
        <v>0</v>
      </c>
      <c r="J1137" s="1">
        <v>9485879</v>
      </c>
      <c r="K1137" s="1">
        <v>5.016597</v>
      </c>
      <c r="L1137" s="2">
        <v>199600000</v>
      </c>
      <c r="M1137" s="2">
        <v>358500000</v>
      </c>
      <c r="N1137" s="2">
        <v>204200000</v>
      </c>
      <c r="O1137" s="2">
        <v>244100000</v>
      </c>
      <c r="P1137" s="1">
        <v>0.97749799999999998</v>
      </c>
      <c r="Q1137" s="1">
        <v>1.4686935999999999</v>
      </c>
      <c r="R1137" s="2">
        <v>114400000</v>
      </c>
      <c r="S1137" s="1">
        <v>0.46869358999999999</v>
      </c>
      <c r="T1137" s="1">
        <v>0.35319834</v>
      </c>
      <c r="U1137" s="1">
        <v>123.35004000000001</v>
      </c>
      <c r="V1137" s="1">
        <v>18.473963999999999</v>
      </c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</row>
    <row r="1138" spans="1:41" x14ac:dyDescent="0.25">
      <c r="A1138" s="1" t="s">
        <v>66</v>
      </c>
      <c r="B1138" s="1" t="s">
        <v>33</v>
      </c>
      <c r="C1138" s="1" t="s">
        <v>168</v>
      </c>
      <c r="D1138" s="1" t="s">
        <v>169</v>
      </c>
      <c r="E1138" s="1">
        <v>2017</v>
      </c>
      <c r="F1138" s="1">
        <v>59</v>
      </c>
      <c r="G1138" s="1">
        <v>0</v>
      </c>
      <c r="H1138" s="1"/>
      <c r="I1138" s="1">
        <v>0</v>
      </c>
      <c r="J1138" s="1">
        <v>9641228</v>
      </c>
      <c r="K1138" s="1">
        <v>5.3101077999999999</v>
      </c>
      <c r="L1138" s="2">
        <v>203300000</v>
      </c>
      <c r="M1138" s="2">
        <v>379600000</v>
      </c>
      <c r="N1138" s="2">
        <v>206400000</v>
      </c>
      <c r="O1138" s="2">
        <v>236700000</v>
      </c>
      <c r="P1138" s="1">
        <v>0.98505122000000001</v>
      </c>
      <c r="Q1138" s="1">
        <v>1.6036144999999999</v>
      </c>
      <c r="R1138" s="2">
        <v>142900000</v>
      </c>
      <c r="S1138" s="1">
        <v>0.60361449</v>
      </c>
      <c r="T1138" s="1">
        <v>0.48236985999999998</v>
      </c>
      <c r="U1138" s="1">
        <v>115.5121</v>
      </c>
      <c r="V1138" s="1">
        <v>15.744472999999999</v>
      </c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</row>
    <row r="1139" spans="1:41" x14ac:dyDescent="0.25">
      <c r="A1139" s="1" t="s">
        <v>66</v>
      </c>
      <c r="B1139" s="1" t="s">
        <v>33</v>
      </c>
      <c r="C1139" s="1" t="s">
        <v>168</v>
      </c>
      <c r="D1139" s="1" t="s">
        <v>169</v>
      </c>
      <c r="E1139" s="1">
        <v>2018</v>
      </c>
      <c r="F1139" s="1">
        <v>59</v>
      </c>
      <c r="G1139" s="1">
        <v>0</v>
      </c>
      <c r="H1139" s="1"/>
      <c r="I1139" s="1">
        <v>0</v>
      </c>
      <c r="J1139" s="1">
        <v>10519247</v>
      </c>
      <c r="K1139" s="1">
        <v>4.8882947999999997</v>
      </c>
      <c r="L1139" s="2">
        <v>222200000</v>
      </c>
      <c r="M1139" s="2">
        <v>344200000</v>
      </c>
      <c r="N1139" s="2">
        <v>248900000</v>
      </c>
      <c r="O1139" s="2">
        <v>300100000</v>
      </c>
      <c r="P1139" s="1">
        <v>0.89249506999999995</v>
      </c>
      <c r="Q1139" s="1">
        <v>1.1469023</v>
      </c>
      <c r="R1139" s="1">
        <v>44092218</v>
      </c>
      <c r="S1139" s="1">
        <v>0.14690234999999999</v>
      </c>
      <c r="T1139" s="1">
        <v>0.41262661</v>
      </c>
      <c r="U1139" s="1">
        <v>106.39924999999999</v>
      </c>
      <c r="V1139" s="1">
        <v>14.710386</v>
      </c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</row>
    <row r="1140" spans="1:41" x14ac:dyDescent="0.25">
      <c r="A1140" s="1" t="s">
        <v>66</v>
      </c>
      <c r="B1140" s="1" t="s">
        <v>33</v>
      </c>
      <c r="C1140" s="1" t="s">
        <v>168</v>
      </c>
      <c r="D1140" s="1" t="s">
        <v>169</v>
      </c>
      <c r="E1140" s="1">
        <v>2019</v>
      </c>
      <c r="F1140" s="1">
        <v>59</v>
      </c>
      <c r="G1140" s="1">
        <v>0</v>
      </c>
      <c r="H1140" s="1"/>
      <c r="I1140" s="1">
        <v>0</v>
      </c>
      <c r="J1140" s="1">
        <v>11085290</v>
      </c>
      <c r="K1140" s="1">
        <v>4.9387537000000004</v>
      </c>
      <c r="L1140" s="2">
        <v>237200000</v>
      </c>
      <c r="M1140" s="2">
        <v>381800000</v>
      </c>
      <c r="N1140" s="2">
        <v>304500000</v>
      </c>
      <c r="O1140" s="2">
        <v>368100000</v>
      </c>
      <c r="P1140" s="1">
        <v>0.77912904000000005</v>
      </c>
      <c r="Q1140" s="1">
        <v>1.0371528999999999</v>
      </c>
      <c r="R1140" s="1">
        <v>13676376</v>
      </c>
      <c r="S1140" s="1">
        <v>3.7152879999999999E-2</v>
      </c>
      <c r="T1140" s="1">
        <v>0.46517006</v>
      </c>
      <c r="U1140" s="1">
        <v>132.19501</v>
      </c>
      <c r="V1140" s="1">
        <v>19.421916</v>
      </c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</row>
    <row r="1141" spans="1:41" x14ac:dyDescent="0.25">
      <c r="A1141" s="1" t="s">
        <v>66</v>
      </c>
      <c r="B1141" s="1" t="s">
        <v>33</v>
      </c>
      <c r="C1141" s="1" t="s">
        <v>168</v>
      </c>
      <c r="D1141" s="1" t="s">
        <v>169</v>
      </c>
      <c r="E1141" s="1">
        <v>2020</v>
      </c>
      <c r="F1141" s="1">
        <v>59</v>
      </c>
      <c r="G1141" s="1">
        <v>0</v>
      </c>
      <c r="H1141" s="1"/>
      <c r="I1141" s="1">
        <v>0</v>
      </c>
      <c r="J1141" s="1">
        <v>6681063</v>
      </c>
      <c r="K1141" s="1">
        <v>8.7602667000000007</v>
      </c>
      <c r="L1141" s="2">
        <v>182500000</v>
      </c>
      <c r="M1141" s="2">
        <v>394400000</v>
      </c>
      <c r="N1141" s="2">
        <v>277800000</v>
      </c>
      <c r="O1141" s="2">
        <v>341400000</v>
      </c>
      <c r="P1141" s="1">
        <v>0.65704056</v>
      </c>
      <c r="Q1141" s="1">
        <v>1.1551206000000001</v>
      </c>
      <c r="R1141" s="1">
        <v>52962868</v>
      </c>
      <c r="S1141" s="1">
        <v>0.15512063000000001</v>
      </c>
      <c r="T1141" s="1">
        <v>0.46990580999999998</v>
      </c>
      <c r="U1141" s="1">
        <v>214.43706</v>
      </c>
      <c r="V1141" s="1">
        <v>37.049615000000003</v>
      </c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</row>
    <row r="1142" spans="1:41" x14ac:dyDescent="0.25">
      <c r="A1142" s="1" t="s">
        <v>147</v>
      </c>
      <c r="B1142" s="1" t="s">
        <v>33</v>
      </c>
      <c r="C1142" s="1" t="s">
        <v>170</v>
      </c>
      <c r="D1142" s="1" t="s">
        <v>171</v>
      </c>
      <c r="E1142" s="1">
        <v>2001</v>
      </c>
      <c r="F1142" s="1">
        <v>23</v>
      </c>
      <c r="G1142" s="1">
        <v>0</v>
      </c>
      <c r="H1142" s="1"/>
      <c r="I1142" s="1">
        <v>0</v>
      </c>
      <c r="J1142" s="1">
        <v>8484112</v>
      </c>
      <c r="K1142" s="1">
        <v>11.847192</v>
      </c>
      <c r="L1142" s="2">
        <v>169800000</v>
      </c>
      <c r="M1142" s="2">
        <v>217300000</v>
      </c>
      <c r="N1142" s="2">
        <v>103700000</v>
      </c>
      <c r="O1142" s="2">
        <v>206000000</v>
      </c>
      <c r="P1142" s="1">
        <v>1.6373063999999999</v>
      </c>
      <c r="Q1142" s="1">
        <v>1.0550694</v>
      </c>
      <c r="R1142" s="1">
        <v>11342500</v>
      </c>
      <c r="S1142" s="1">
        <v>5.5069449999999999E-2</v>
      </c>
      <c r="T1142" s="1">
        <v>0.43802459999999999</v>
      </c>
      <c r="U1142" s="1">
        <v>205.94557</v>
      </c>
      <c r="V1142" s="1">
        <v>12.675257</v>
      </c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</row>
    <row r="1143" spans="1:41" x14ac:dyDescent="0.25">
      <c r="A1143" s="1" t="s">
        <v>147</v>
      </c>
      <c r="B1143" s="1" t="s">
        <v>33</v>
      </c>
      <c r="C1143" s="1" t="s">
        <v>170</v>
      </c>
      <c r="D1143" s="1" t="s">
        <v>171</v>
      </c>
      <c r="E1143" s="1">
        <v>2002</v>
      </c>
      <c r="F1143" s="1">
        <v>23</v>
      </c>
      <c r="G1143" s="1">
        <v>0</v>
      </c>
      <c r="H1143" s="1"/>
      <c r="I1143" s="1">
        <v>0</v>
      </c>
      <c r="J1143" s="1">
        <v>7848911</v>
      </c>
      <c r="K1143" s="1">
        <v>15.422139</v>
      </c>
      <c r="L1143" s="2">
        <v>190100000</v>
      </c>
      <c r="M1143" s="2">
        <v>243800000</v>
      </c>
      <c r="N1143" s="2">
        <v>115000000</v>
      </c>
      <c r="O1143" s="2">
        <v>206800000</v>
      </c>
      <c r="P1143" s="1">
        <v>1.6538349000000001</v>
      </c>
      <c r="Q1143" s="1">
        <v>1.1788902999999999</v>
      </c>
      <c r="R1143" s="1">
        <v>36997589</v>
      </c>
      <c r="S1143" s="1">
        <v>0.17889032999999999</v>
      </c>
      <c r="T1143" s="1">
        <v>0.60532934999999999</v>
      </c>
      <c r="U1143" s="1">
        <v>170.62522999999999</v>
      </c>
      <c r="V1143" s="1">
        <v>11.005658</v>
      </c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</row>
    <row r="1144" spans="1:41" x14ac:dyDescent="0.25">
      <c r="A1144" s="1" t="s">
        <v>147</v>
      </c>
      <c r="B1144" s="1" t="s">
        <v>33</v>
      </c>
      <c r="C1144" s="1" t="s">
        <v>170</v>
      </c>
      <c r="D1144" s="1" t="s">
        <v>171</v>
      </c>
      <c r="E1144" s="1">
        <v>2003</v>
      </c>
      <c r="F1144" s="1">
        <v>23</v>
      </c>
      <c r="G1144" s="1">
        <v>0</v>
      </c>
      <c r="H1144" s="1"/>
      <c r="I1144" s="1">
        <v>0</v>
      </c>
      <c r="J1144" s="1">
        <v>8050506</v>
      </c>
      <c r="K1144" s="1">
        <v>16.532115999999998</v>
      </c>
      <c r="L1144" s="2">
        <v>236100000</v>
      </c>
      <c r="M1144" s="2">
        <v>286100000</v>
      </c>
      <c r="N1144" s="2">
        <v>149900000</v>
      </c>
      <c r="O1144" s="2">
        <v>277400000</v>
      </c>
      <c r="P1144" s="1">
        <v>1.5745047000000001</v>
      </c>
      <c r="Q1144" s="1">
        <v>1.0313768999999999</v>
      </c>
      <c r="R1144" s="1">
        <v>8703678</v>
      </c>
      <c r="S1144" s="1">
        <v>3.1376880000000003E-2</v>
      </c>
      <c r="T1144" s="1">
        <v>0.46481772999999998</v>
      </c>
      <c r="U1144" s="1">
        <v>194.53972999999999</v>
      </c>
      <c r="V1144" s="1">
        <v>10.353713000000001</v>
      </c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</row>
    <row r="1145" spans="1:41" x14ac:dyDescent="0.25">
      <c r="A1145" s="1" t="s">
        <v>147</v>
      </c>
      <c r="B1145" s="1" t="s">
        <v>33</v>
      </c>
      <c r="C1145" s="1" t="s">
        <v>170</v>
      </c>
      <c r="D1145" s="1" t="s">
        <v>171</v>
      </c>
      <c r="E1145" s="1">
        <v>2004</v>
      </c>
      <c r="F1145" s="1">
        <v>23</v>
      </c>
      <c r="G1145" s="1">
        <v>0</v>
      </c>
      <c r="H1145" s="1"/>
      <c r="I1145" s="1">
        <v>0</v>
      </c>
      <c r="J1145" s="1">
        <v>10961614</v>
      </c>
      <c r="K1145" s="1">
        <v>12.367139</v>
      </c>
      <c r="L1145" s="2">
        <v>268400000</v>
      </c>
      <c r="M1145" s="2">
        <v>338300000</v>
      </c>
      <c r="N1145" s="2">
        <v>151600000</v>
      </c>
      <c r="O1145" s="2">
        <v>287500000</v>
      </c>
      <c r="P1145" s="1">
        <v>1.7706538999999999</v>
      </c>
      <c r="Q1145" s="1">
        <v>1.1769765000000001</v>
      </c>
      <c r="R1145" s="1">
        <v>50872845</v>
      </c>
      <c r="S1145" s="1">
        <v>0.17697653999999999</v>
      </c>
      <c r="T1145" s="1">
        <v>0.56388698000000004</v>
      </c>
      <c r="U1145" s="1">
        <v>158.05626000000001</v>
      </c>
      <c r="V1145" s="1">
        <v>3.0935100000000002</v>
      </c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</row>
    <row r="1146" spans="1:41" x14ac:dyDescent="0.25">
      <c r="A1146" s="1" t="s">
        <v>147</v>
      </c>
      <c r="B1146" s="1" t="s">
        <v>33</v>
      </c>
      <c r="C1146" s="1" t="s">
        <v>170</v>
      </c>
      <c r="D1146" s="1" t="s">
        <v>171</v>
      </c>
      <c r="E1146" s="1">
        <v>2005</v>
      </c>
      <c r="F1146" s="1">
        <v>23</v>
      </c>
      <c r="G1146" s="1">
        <v>0</v>
      </c>
      <c r="H1146" s="1"/>
      <c r="I1146" s="1">
        <v>0</v>
      </c>
      <c r="J1146" s="1">
        <v>13032502</v>
      </c>
      <c r="K1146" s="1">
        <v>10.936012</v>
      </c>
      <c r="L1146" s="2">
        <v>296300000</v>
      </c>
      <c r="M1146" s="2">
        <v>372700000</v>
      </c>
      <c r="N1146" s="2">
        <v>171400000</v>
      </c>
      <c r="O1146" s="2">
        <v>326700000</v>
      </c>
      <c r="P1146" s="1">
        <v>1.7287281000000001</v>
      </c>
      <c r="Q1146" s="1">
        <v>1.1406775</v>
      </c>
      <c r="R1146" s="1">
        <v>45960006</v>
      </c>
      <c r="S1146" s="1">
        <v>0.14067751000000001</v>
      </c>
      <c r="T1146" s="1">
        <v>0.59904745000000004</v>
      </c>
      <c r="U1146" s="1">
        <v>166.91761</v>
      </c>
      <c r="V1146" s="1">
        <v>2.8859537999999998</v>
      </c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</row>
    <row r="1147" spans="1:41" x14ac:dyDescent="0.25">
      <c r="A1147" s="1" t="s">
        <v>147</v>
      </c>
      <c r="B1147" s="1" t="s">
        <v>33</v>
      </c>
      <c r="C1147" s="1" t="s">
        <v>170</v>
      </c>
      <c r="D1147" s="1" t="s">
        <v>171</v>
      </c>
      <c r="E1147" s="1">
        <v>2006</v>
      </c>
      <c r="F1147" s="1">
        <v>23</v>
      </c>
      <c r="G1147" s="1">
        <v>0</v>
      </c>
      <c r="H1147" s="1"/>
      <c r="I1147" s="1">
        <v>0</v>
      </c>
      <c r="J1147" s="1">
        <v>11045217</v>
      </c>
      <c r="K1147" s="1">
        <v>12.444426999999999</v>
      </c>
      <c r="L1147" s="2">
        <v>286400000</v>
      </c>
      <c r="M1147" s="2">
        <v>413100000</v>
      </c>
      <c r="N1147" s="2">
        <v>180900000</v>
      </c>
      <c r="O1147" s="2">
        <v>345100000</v>
      </c>
      <c r="P1147" s="1">
        <v>1.5830983000000001</v>
      </c>
      <c r="Q1147" s="1">
        <v>1.1970400000000001</v>
      </c>
      <c r="R1147" s="1">
        <v>68006742</v>
      </c>
      <c r="S1147" s="1">
        <v>0.19703999</v>
      </c>
      <c r="T1147" s="1">
        <v>0.63028017999999997</v>
      </c>
      <c r="U1147" s="1">
        <v>242.52087</v>
      </c>
      <c r="V1147" s="1">
        <v>4.1120206000000001</v>
      </c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</row>
    <row r="1148" spans="1:41" x14ac:dyDescent="0.25">
      <c r="A1148" s="1" t="s">
        <v>147</v>
      </c>
      <c r="B1148" s="1" t="s">
        <v>33</v>
      </c>
      <c r="C1148" s="1" t="s">
        <v>170</v>
      </c>
      <c r="D1148" s="1" t="s">
        <v>171</v>
      </c>
      <c r="E1148" s="1">
        <v>2007</v>
      </c>
      <c r="F1148" s="1">
        <v>23</v>
      </c>
      <c r="G1148" s="1">
        <v>0</v>
      </c>
      <c r="H1148" s="1"/>
      <c r="I1148" s="1">
        <v>0</v>
      </c>
      <c r="J1148" s="1">
        <v>11789441</v>
      </c>
      <c r="K1148" s="1">
        <v>12.799818</v>
      </c>
      <c r="L1148" s="2">
        <v>314500000</v>
      </c>
      <c r="M1148" s="2">
        <v>432500000</v>
      </c>
      <c r="N1148" s="2">
        <v>210100000</v>
      </c>
      <c r="O1148" s="2">
        <v>401000000</v>
      </c>
      <c r="P1148" s="1">
        <v>1.4965508999999999</v>
      </c>
      <c r="Q1148" s="1">
        <v>1.0784345</v>
      </c>
      <c r="R1148" s="1">
        <v>31452980</v>
      </c>
      <c r="S1148" s="1">
        <v>7.8434500000000004E-2</v>
      </c>
      <c r="T1148" s="1">
        <v>0.71374629000000001</v>
      </c>
      <c r="U1148" s="1">
        <v>265.68387000000001</v>
      </c>
      <c r="V1148" s="1">
        <v>3.7796056999999998</v>
      </c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</row>
    <row r="1149" spans="1:41" x14ac:dyDescent="0.25">
      <c r="A1149" s="1" t="s">
        <v>147</v>
      </c>
      <c r="B1149" s="1" t="s">
        <v>33</v>
      </c>
      <c r="C1149" s="1" t="s">
        <v>170</v>
      </c>
      <c r="D1149" s="1" t="s">
        <v>171</v>
      </c>
      <c r="E1149" s="1">
        <v>2008</v>
      </c>
      <c r="F1149" s="1">
        <v>23</v>
      </c>
      <c r="G1149" s="1">
        <v>0</v>
      </c>
      <c r="H1149" s="1"/>
      <c r="I1149" s="1">
        <v>0</v>
      </c>
      <c r="J1149" s="1">
        <v>11348775</v>
      </c>
      <c r="K1149" s="1">
        <v>16.343266</v>
      </c>
      <c r="L1149" s="2">
        <v>352800000</v>
      </c>
      <c r="M1149" s="2">
        <v>471600000</v>
      </c>
      <c r="N1149" s="2">
        <v>197900000</v>
      </c>
      <c r="O1149" s="2">
        <v>578200000</v>
      </c>
      <c r="P1149" s="1">
        <v>1.7828735</v>
      </c>
      <c r="Q1149" s="1">
        <v>0.81562657000000005</v>
      </c>
      <c r="R1149" s="2">
        <v>-106600000</v>
      </c>
      <c r="S1149" s="1">
        <v>-0.18437343</v>
      </c>
      <c r="T1149" s="1">
        <v>0.42548791000000002</v>
      </c>
      <c r="U1149" s="1">
        <v>262.68374</v>
      </c>
      <c r="V1149" s="1">
        <v>9.5498721</v>
      </c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</row>
    <row r="1150" spans="1:41" x14ac:dyDescent="0.25">
      <c r="A1150" s="1" t="s">
        <v>147</v>
      </c>
      <c r="B1150" s="1" t="s">
        <v>33</v>
      </c>
      <c r="C1150" s="1" t="s">
        <v>170</v>
      </c>
      <c r="D1150" s="1" t="s">
        <v>171</v>
      </c>
      <c r="E1150" s="1">
        <v>2009</v>
      </c>
      <c r="F1150" s="1">
        <v>23</v>
      </c>
      <c r="G1150" s="1">
        <v>0</v>
      </c>
      <c r="H1150" s="1"/>
      <c r="I1150" s="1">
        <v>0</v>
      </c>
      <c r="J1150" s="1">
        <v>11546771</v>
      </c>
      <c r="K1150" s="1">
        <v>15.159565000000001</v>
      </c>
      <c r="L1150" s="2">
        <v>348800000</v>
      </c>
      <c r="M1150" s="2">
        <v>495800000</v>
      </c>
      <c r="N1150" s="2">
        <v>335100000</v>
      </c>
      <c r="O1150" s="2">
        <v>408000000</v>
      </c>
      <c r="P1150" s="1">
        <v>1.0410762</v>
      </c>
      <c r="Q1150" s="1">
        <v>1.2151510999999999</v>
      </c>
      <c r="R1150" s="1">
        <v>87780990</v>
      </c>
      <c r="S1150" s="1">
        <v>0.21515113999999999</v>
      </c>
      <c r="T1150" s="1">
        <v>0.45432327</v>
      </c>
      <c r="U1150" s="1">
        <v>305.56182999999999</v>
      </c>
      <c r="V1150" s="1">
        <v>31.699760000000001</v>
      </c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</row>
    <row r="1151" spans="1:41" x14ac:dyDescent="0.25">
      <c r="A1151" s="1" t="s">
        <v>147</v>
      </c>
      <c r="B1151" s="1" t="s">
        <v>33</v>
      </c>
      <c r="C1151" s="1" t="s">
        <v>170</v>
      </c>
      <c r="D1151" s="1" t="s">
        <v>171</v>
      </c>
      <c r="E1151" s="1">
        <v>2010</v>
      </c>
      <c r="F1151" s="1">
        <v>23</v>
      </c>
      <c r="G1151" s="1">
        <v>0</v>
      </c>
      <c r="H1151" s="1"/>
      <c r="I1151" s="1">
        <v>0</v>
      </c>
      <c r="J1151" s="1">
        <v>11742060</v>
      </c>
      <c r="K1151" s="1">
        <v>16.436202000000002</v>
      </c>
      <c r="L1151" s="2">
        <v>370200000</v>
      </c>
      <c r="M1151" s="2">
        <v>456900000</v>
      </c>
      <c r="N1151" s="2">
        <v>400700000</v>
      </c>
      <c r="O1151" s="2">
        <v>505600000</v>
      </c>
      <c r="P1151" s="1">
        <v>0.92380183999999999</v>
      </c>
      <c r="Q1151" s="1">
        <v>0.90370373999999998</v>
      </c>
      <c r="R1151" s="1">
        <v>-48688226</v>
      </c>
      <c r="S1151" s="1">
        <v>-9.6296259999999995E-2</v>
      </c>
      <c r="T1151" s="1">
        <v>0.37152334999999997</v>
      </c>
      <c r="U1151" s="1">
        <v>307.24146000000002</v>
      </c>
      <c r="V1151" s="1">
        <v>29.422730000000001</v>
      </c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</row>
    <row r="1152" spans="1:41" x14ac:dyDescent="0.25">
      <c r="A1152" s="1" t="s">
        <v>147</v>
      </c>
      <c r="B1152" s="1" t="s">
        <v>33</v>
      </c>
      <c r="C1152" s="1" t="s">
        <v>170</v>
      </c>
      <c r="D1152" s="1" t="s">
        <v>171</v>
      </c>
      <c r="E1152" s="1">
        <v>2011</v>
      </c>
      <c r="F1152" s="1">
        <v>23</v>
      </c>
      <c r="G1152" s="1">
        <v>0</v>
      </c>
      <c r="H1152" s="1"/>
      <c r="I1152" s="1">
        <v>0</v>
      </c>
      <c r="J1152" s="1">
        <v>11516591</v>
      </c>
      <c r="K1152" s="1">
        <v>21.648720000000001</v>
      </c>
      <c r="L1152" s="2">
        <v>429800000</v>
      </c>
      <c r="M1152" s="2">
        <v>454100000</v>
      </c>
      <c r="N1152" s="2">
        <v>374500000</v>
      </c>
      <c r="O1152" s="2">
        <v>486000000</v>
      </c>
      <c r="P1152" s="1">
        <v>1.1476834</v>
      </c>
      <c r="Q1152" s="1">
        <v>0.93443321999999995</v>
      </c>
      <c r="R1152" s="1">
        <v>-31862318</v>
      </c>
      <c r="S1152" s="1">
        <v>-6.5566780000000005E-2</v>
      </c>
      <c r="T1152" s="1">
        <v>0.33290275000000003</v>
      </c>
      <c r="U1152" s="1">
        <v>335.86777000000001</v>
      </c>
      <c r="V1152" s="1">
        <v>41.568033</v>
      </c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</row>
    <row r="1153" spans="1:41" x14ac:dyDescent="0.25">
      <c r="A1153" s="1" t="s">
        <v>147</v>
      </c>
      <c r="B1153" s="1" t="s">
        <v>33</v>
      </c>
      <c r="C1153" s="1" t="s">
        <v>170</v>
      </c>
      <c r="D1153" s="1" t="s">
        <v>171</v>
      </c>
      <c r="E1153" s="1">
        <v>2012</v>
      </c>
      <c r="F1153" s="1">
        <v>23</v>
      </c>
      <c r="G1153" s="1">
        <v>0</v>
      </c>
      <c r="H1153" s="1"/>
      <c r="I1153" s="1">
        <v>0</v>
      </c>
      <c r="J1153" s="1">
        <v>11172236</v>
      </c>
      <c r="K1153" s="1">
        <v>24.935381</v>
      </c>
      <c r="L1153" s="2">
        <v>459800000</v>
      </c>
      <c r="M1153" s="2">
        <v>564100000</v>
      </c>
      <c r="N1153" s="2">
        <v>456600000</v>
      </c>
      <c r="O1153" s="2">
        <v>614700000</v>
      </c>
      <c r="P1153" s="1">
        <v>1.0071696000000001</v>
      </c>
      <c r="Q1153" s="1">
        <v>0.91760629000000005</v>
      </c>
      <c r="R1153" s="1">
        <v>-50648546</v>
      </c>
      <c r="S1153" s="1">
        <v>-8.2393709999999995E-2</v>
      </c>
      <c r="T1153" s="1">
        <v>0.54624041999999995</v>
      </c>
      <c r="U1153" s="1">
        <v>340.65678000000003</v>
      </c>
      <c r="V1153" s="1">
        <v>40.896712999999998</v>
      </c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</row>
    <row r="1154" spans="1:41" x14ac:dyDescent="0.25">
      <c r="A1154" s="1" t="s">
        <v>147</v>
      </c>
      <c r="B1154" s="1" t="s">
        <v>33</v>
      </c>
      <c r="C1154" s="1" t="s">
        <v>170</v>
      </c>
      <c r="D1154" s="1" t="s">
        <v>171</v>
      </c>
      <c r="E1154" s="1">
        <v>2013</v>
      </c>
      <c r="F1154" s="1">
        <v>23</v>
      </c>
      <c r="G1154" s="1">
        <v>0</v>
      </c>
      <c r="H1154" s="1"/>
      <c r="I1154" s="1">
        <v>0</v>
      </c>
      <c r="J1154" s="1">
        <v>10860616</v>
      </c>
      <c r="K1154" s="1">
        <v>26.375395000000001</v>
      </c>
      <c r="L1154" s="2">
        <v>472600000</v>
      </c>
      <c r="M1154" s="2">
        <v>656100000</v>
      </c>
      <c r="N1154" s="2">
        <v>420200000</v>
      </c>
      <c r="O1154" s="2">
        <v>583400000</v>
      </c>
      <c r="P1154" s="1">
        <v>1.1247085000000001</v>
      </c>
      <c r="Q1154" s="1">
        <v>1.1245472000000001</v>
      </c>
      <c r="R1154" s="1">
        <v>72659926</v>
      </c>
      <c r="S1154" s="1">
        <v>0.1245472</v>
      </c>
      <c r="T1154" s="1">
        <v>0.66862973000000003</v>
      </c>
      <c r="U1154" s="1">
        <v>340.14067</v>
      </c>
      <c r="V1154" s="1">
        <v>43.045026</v>
      </c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</row>
    <row r="1155" spans="1:41" x14ac:dyDescent="0.25">
      <c r="A1155" s="1" t="s">
        <v>147</v>
      </c>
      <c r="B1155" s="1" t="s">
        <v>33</v>
      </c>
      <c r="C1155" s="1" t="s">
        <v>170</v>
      </c>
      <c r="D1155" s="1" t="s">
        <v>171</v>
      </c>
      <c r="E1155" s="1">
        <v>2014</v>
      </c>
      <c r="F1155" s="1">
        <v>23</v>
      </c>
      <c r="G1155" s="1">
        <v>0</v>
      </c>
      <c r="H1155" s="1"/>
      <c r="I1155" s="1">
        <v>0</v>
      </c>
      <c r="J1155" s="1">
        <v>10679424</v>
      </c>
      <c r="K1155" s="1">
        <v>26.441766999999999</v>
      </c>
      <c r="L1155" s="2">
        <v>483600000</v>
      </c>
      <c r="M1155" s="2">
        <v>506000000</v>
      </c>
      <c r="N1155" s="2">
        <v>418200000</v>
      </c>
      <c r="O1155" s="2">
        <v>570600000</v>
      </c>
      <c r="P1155" s="1">
        <v>1.1563384000000001</v>
      </c>
      <c r="Q1155" s="1">
        <v>0.88666442999999995</v>
      </c>
      <c r="R1155" s="1">
        <v>-64674062</v>
      </c>
      <c r="S1155" s="1">
        <v>-0.11333557</v>
      </c>
      <c r="T1155" s="1">
        <v>0.80076197999999998</v>
      </c>
      <c r="U1155" s="1">
        <v>344.55203</v>
      </c>
      <c r="V1155" s="1">
        <v>51.926324000000001</v>
      </c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</row>
    <row r="1156" spans="1:41" x14ac:dyDescent="0.25">
      <c r="A1156" s="1" t="s">
        <v>147</v>
      </c>
      <c r="B1156" s="1" t="s">
        <v>33</v>
      </c>
      <c r="C1156" s="1" t="s">
        <v>170</v>
      </c>
      <c r="D1156" s="1" t="s">
        <v>171</v>
      </c>
      <c r="E1156" s="1">
        <v>2015</v>
      </c>
      <c r="F1156" s="1">
        <v>23</v>
      </c>
      <c r="G1156" s="1">
        <v>0</v>
      </c>
      <c r="H1156" s="1"/>
      <c r="I1156" s="1">
        <v>0</v>
      </c>
      <c r="J1156" s="1">
        <v>10713852</v>
      </c>
      <c r="K1156" s="1">
        <v>23.612717</v>
      </c>
      <c r="L1156" s="2">
        <v>468300000</v>
      </c>
      <c r="M1156" s="2">
        <v>550000000</v>
      </c>
      <c r="N1156" s="2">
        <v>410500000</v>
      </c>
      <c r="O1156" s="2">
        <v>557400000</v>
      </c>
      <c r="P1156" s="1">
        <v>1.1409560999999999</v>
      </c>
      <c r="Q1156" s="1">
        <v>0.98681598999999998</v>
      </c>
      <c r="R1156" s="1">
        <v>-7348116</v>
      </c>
      <c r="S1156" s="1">
        <v>-1.3184009999999999E-2</v>
      </c>
      <c r="T1156" s="1">
        <v>1.0071303</v>
      </c>
      <c r="U1156" s="1">
        <v>345.99633999999998</v>
      </c>
      <c r="V1156" s="1">
        <v>48.511324999999999</v>
      </c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</row>
    <row r="1157" spans="1:41" x14ac:dyDescent="0.25">
      <c r="A1157" s="1" t="s">
        <v>147</v>
      </c>
      <c r="B1157" s="1" t="s">
        <v>33</v>
      </c>
      <c r="C1157" s="1" t="s">
        <v>170</v>
      </c>
      <c r="D1157" s="1" t="s">
        <v>171</v>
      </c>
      <c r="E1157" s="1">
        <v>2016</v>
      </c>
      <c r="F1157" s="1">
        <v>23</v>
      </c>
      <c r="G1157" s="1">
        <v>0</v>
      </c>
      <c r="H1157" s="1"/>
      <c r="I1157" s="1">
        <v>0</v>
      </c>
      <c r="J1157" s="1">
        <v>10863994</v>
      </c>
      <c r="K1157" s="1">
        <v>20.949427</v>
      </c>
      <c r="L1157" s="2">
        <v>461200000</v>
      </c>
      <c r="M1157" s="2">
        <v>538100000</v>
      </c>
      <c r="N1157" s="2">
        <v>407800000</v>
      </c>
      <c r="O1157" s="2">
        <v>553000000</v>
      </c>
      <c r="P1157" s="1">
        <v>1.1311184000000001</v>
      </c>
      <c r="Q1157" s="1">
        <v>0.97301899000000003</v>
      </c>
      <c r="R1157" s="1">
        <v>-14921624</v>
      </c>
      <c r="S1157" s="1">
        <v>-2.698101E-2</v>
      </c>
      <c r="T1157" s="1">
        <v>1.0859989000000001</v>
      </c>
      <c r="U1157" s="1">
        <v>309.52321000000001</v>
      </c>
      <c r="V1157" s="1">
        <v>49.329414999999997</v>
      </c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</row>
    <row r="1158" spans="1:41" x14ac:dyDescent="0.25">
      <c r="A1158" s="1" t="s">
        <v>147</v>
      </c>
      <c r="B1158" s="1" t="s">
        <v>33</v>
      </c>
      <c r="C1158" s="1" t="s">
        <v>170</v>
      </c>
      <c r="D1158" s="1" t="s">
        <v>171</v>
      </c>
      <c r="E1158" s="1">
        <v>2017</v>
      </c>
      <c r="F1158" s="1">
        <v>23</v>
      </c>
      <c r="G1158" s="1">
        <v>0</v>
      </c>
      <c r="H1158" s="1"/>
      <c r="I1158" s="1">
        <v>0</v>
      </c>
      <c r="J1158" s="1">
        <v>11323660</v>
      </c>
      <c r="K1158" s="1">
        <v>17.025188</v>
      </c>
      <c r="L1158" s="2">
        <v>439900000</v>
      </c>
      <c r="M1158" s="2">
        <v>518500000</v>
      </c>
      <c r="N1158" s="2">
        <v>405500000</v>
      </c>
      <c r="O1158" s="2">
        <v>541700000</v>
      </c>
      <c r="P1158" s="1">
        <v>1.0848468</v>
      </c>
      <c r="Q1158" s="1">
        <v>0.95725817999999996</v>
      </c>
      <c r="R1158" s="1">
        <v>-23151159</v>
      </c>
      <c r="S1158" s="1">
        <v>-4.274182E-2</v>
      </c>
      <c r="T1158" s="1">
        <v>1.2386515</v>
      </c>
      <c r="U1158" s="1">
        <v>287.68655999999999</v>
      </c>
      <c r="V1158" s="1">
        <v>47.275286000000001</v>
      </c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</row>
    <row r="1159" spans="1:41" x14ac:dyDescent="0.25">
      <c r="A1159" s="1" t="s">
        <v>147</v>
      </c>
      <c r="B1159" s="1" t="s">
        <v>33</v>
      </c>
      <c r="C1159" s="1" t="s">
        <v>170</v>
      </c>
      <c r="D1159" s="1" t="s">
        <v>171</v>
      </c>
      <c r="E1159" s="1">
        <v>2018</v>
      </c>
      <c r="F1159" s="1">
        <v>23</v>
      </c>
      <c r="G1159" s="1">
        <v>0</v>
      </c>
      <c r="H1159" s="1"/>
      <c r="I1159" s="1">
        <v>0</v>
      </c>
      <c r="J1159" s="1">
        <v>11943263</v>
      </c>
      <c r="K1159" s="1">
        <v>16.530063999999999</v>
      </c>
      <c r="L1159" s="2">
        <v>467500000</v>
      </c>
      <c r="M1159" s="2">
        <v>775600000</v>
      </c>
      <c r="N1159" s="2">
        <v>419800000</v>
      </c>
      <c r="O1159" s="2">
        <v>564700000</v>
      </c>
      <c r="P1159" s="1">
        <v>1.1135682</v>
      </c>
      <c r="Q1159" s="1">
        <v>1.3734428999999999</v>
      </c>
      <c r="R1159" s="2">
        <v>210900000</v>
      </c>
      <c r="S1159" s="1">
        <v>0.37344287999999998</v>
      </c>
      <c r="T1159" s="1">
        <v>1.6133238000000001</v>
      </c>
      <c r="U1159" s="1">
        <v>270.67412000000002</v>
      </c>
      <c r="V1159" s="1">
        <v>45.894984000000001</v>
      </c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</row>
    <row r="1160" spans="1:41" x14ac:dyDescent="0.25">
      <c r="A1160" s="1" t="s">
        <v>147</v>
      </c>
      <c r="B1160" s="1" t="s">
        <v>33</v>
      </c>
      <c r="C1160" s="1" t="s">
        <v>170</v>
      </c>
      <c r="D1160" s="1" t="s">
        <v>171</v>
      </c>
      <c r="E1160" s="1">
        <v>2019</v>
      </c>
      <c r="F1160" s="1">
        <v>23</v>
      </c>
      <c r="G1160" s="1">
        <v>0</v>
      </c>
      <c r="H1160" s="1"/>
      <c r="I1160" s="1">
        <v>0</v>
      </c>
      <c r="J1160" s="1">
        <v>12326926</v>
      </c>
      <c r="K1160" s="1">
        <v>14.817356</v>
      </c>
      <c r="L1160" s="2">
        <v>458700000</v>
      </c>
      <c r="M1160" s="2">
        <v>540200000</v>
      </c>
      <c r="N1160" s="2">
        <v>422000000</v>
      </c>
      <c r="O1160" s="2">
        <v>545700000</v>
      </c>
      <c r="P1160" s="1">
        <v>1.0869899999999999</v>
      </c>
      <c r="Q1160" s="1">
        <v>0.98984044999999998</v>
      </c>
      <c r="R1160" s="1">
        <v>-5544159</v>
      </c>
      <c r="S1160" s="1">
        <v>-1.015955E-2</v>
      </c>
      <c r="T1160" s="1">
        <v>1.2897981000000001</v>
      </c>
      <c r="U1160" s="1">
        <v>250.22820999999999</v>
      </c>
      <c r="V1160" s="1">
        <v>39.334398</v>
      </c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</row>
    <row r="1161" spans="1:41" x14ac:dyDescent="0.25">
      <c r="A1161" s="1" t="s">
        <v>147</v>
      </c>
      <c r="B1161" s="1" t="s">
        <v>33</v>
      </c>
      <c r="C1161" s="1" t="s">
        <v>170</v>
      </c>
      <c r="D1161" s="1" t="s">
        <v>171</v>
      </c>
      <c r="E1161" s="1">
        <v>2020</v>
      </c>
      <c r="F1161" s="1">
        <v>23</v>
      </c>
      <c r="G1161" s="1">
        <v>0</v>
      </c>
      <c r="H1161" s="1"/>
      <c r="I1161" s="1">
        <v>0</v>
      </c>
      <c r="J1161" s="1">
        <v>4083437</v>
      </c>
      <c r="K1161" s="1">
        <v>37.591966999999997</v>
      </c>
      <c r="L1161" s="2">
        <v>298400000</v>
      </c>
      <c r="M1161" s="2">
        <v>362700000</v>
      </c>
      <c r="N1161" s="2">
        <v>387000000</v>
      </c>
      <c r="O1161" s="2">
        <v>509400000</v>
      </c>
      <c r="P1161" s="1">
        <v>0.77116801000000001</v>
      </c>
      <c r="Q1161" s="1">
        <v>0.71193136000000001</v>
      </c>
      <c r="R1161" s="2">
        <v>-146800000</v>
      </c>
      <c r="S1161" s="1">
        <v>-0.28806863999999999</v>
      </c>
      <c r="T1161" s="1">
        <v>1.4178972999999999</v>
      </c>
      <c r="U1161" s="1">
        <v>833.47716000000003</v>
      </c>
      <c r="V1161" s="1">
        <v>129.38733999999999</v>
      </c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</row>
    <row r="1162" spans="1:41" x14ac:dyDescent="0.25">
      <c r="A1162" s="1" t="s">
        <v>29</v>
      </c>
      <c r="B1162" s="1" t="s">
        <v>23</v>
      </c>
      <c r="C1162" s="1" t="s">
        <v>172</v>
      </c>
      <c r="D1162" s="1" t="s">
        <v>173</v>
      </c>
      <c r="E1162" s="1">
        <v>2001</v>
      </c>
      <c r="F1162" s="1">
        <v>22</v>
      </c>
      <c r="G1162" s="1">
        <v>0</v>
      </c>
      <c r="H1162" s="1"/>
      <c r="I1162" s="1">
        <v>0</v>
      </c>
      <c r="J1162" s="1">
        <v>4128980</v>
      </c>
      <c r="K1162" s="1">
        <v>5.5830340999999999</v>
      </c>
      <c r="L1162" s="1">
        <v>45843909</v>
      </c>
      <c r="M1162" s="1">
        <v>65946973</v>
      </c>
      <c r="N1162" s="1">
        <v>27397938</v>
      </c>
      <c r="O1162" s="1">
        <v>42997189</v>
      </c>
      <c r="P1162" s="1">
        <v>1.6732613000000001</v>
      </c>
      <c r="Q1162" s="1">
        <v>1.5337508</v>
      </c>
      <c r="R1162" s="1">
        <v>22949784</v>
      </c>
      <c r="S1162" s="1">
        <v>0.53375079999999997</v>
      </c>
      <c r="T1162" s="1">
        <v>0</v>
      </c>
      <c r="U1162" s="1">
        <v>0</v>
      </c>
      <c r="V1162" s="1">
        <v>0</v>
      </c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</row>
    <row r="1163" spans="1:41" x14ac:dyDescent="0.25">
      <c r="A1163" s="1" t="s">
        <v>29</v>
      </c>
      <c r="B1163" s="1" t="s">
        <v>23</v>
      </c>
      <c r="C1163" s="1" t="s">
        <v>172</v>
      </c>
      <c r="D1163" s="1" t="s">
        <v>173</v>
      </c>
      <c r="E1163" s="1">
        <v>2002</v>
      </c>
      <c r="F1163" s="1">
        <v>22</v>
      </c>
      <c r="G1163" s="1">
        <v>0</v>
      </c>
      <c r="H1163" s="1"/>
      <c r="I1163" s="1">
        <v>0</v>
      </c>
      <c r="J1163" s="1">
        <v>3819306</v>
      </c>
      <c r="K1163" s="1">
        <v>6.2494147</v>
      </c>
      <c r="L1163" s="1">
        <v>43534503</v>
      </c>
      <c r="M1163" s="1">
        <v>54336141</v>
      </c>
      <c r="N1163" s="1">
        <v>29856361</v>
      </c>
      <c r="O1163" s="1">
        <v>44603062</v>
      </c>
      <c r="P1163" s="1">
        <v>1.4581316</v>
      </c>
      <c r="Q1163" s="1">
        <v>1.2182154999999999</v>
      </c>
      <c r="R1163" s="1">
        <v>9733079</v>
      </c>
      <c r="S1163" s="1">
        <v>0.21821549000000001</v>
      </c>
      <c r="T1163" s="1">
        <v>5.1401309999999999E-2</v>
      </c>
      <c r="U1163" s="1">
        <v>99.665260000000004</v>
      </c>
      <c r="V1163" s="1">
        <v>7.0206584999999997</v>
      </c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</row>
    <row r="1164" spans="1:41" x14ac:dyDescent="0.25">
      <c r="A1164" s="1" t="s">
        <v>29</v>
      </c>
      <c r="B1164" s="1" t="s">
        <v>23</v>
      </c>
      <c r="C1164" s="1" t="s">
        <v>172</v>
      </c>
      <c r="D1164" s="1" t="s">
        <v>173</v>
      </c>
      <c r="E1164" s="1">
        <v>2003</v>
      </c>
      <c r="F1164" s="1">
        <v>22</v>
      </c>
      <c r="G1164" s="1">
        <v>0</v>
      </c>
      <c r="H1164" s="1"/>
      <c r="I1164" s="1">
        <v>0</v>
      </c>
      <c r="J1164" s="1">
        <v>3703767</v>
      </c>
      <c r="K1164" s="1">
        <v>6.9461734000000002</v>
      </c>
      <c r="L1164" s="1">
        <v>45772541</v>
      </c>
      <c r="M1164" s="1">
        <v>49980154</v>
      </c>
      <c r="N1164" s="1">
        <v>33684959</v>
      </c>
      <c r="O1164" s="1">
        <v>47688875</v>
      </c>
      <c r="P1164" s="1">
        <v>1.3588420999999999</v>
      </c>
      <c r="Q1164" s="1">
        <v>1.0480464</v>
      </c>
      <c r="R1164" s="1">
        <v>2291279</v>
      </c>
      <c r="S1164" s="1">
        <v>4.8046400000000003E-2</v>
      </c>
      <c r="T1164" s="1">
        <v>1.997086E-2</v>
      </c>
      <c r="U1164" s="1">
        <v>95.768226999999996</v>
      </c>
      <c r="V1164" s="1">
        <v>2.6347771999999998</v>
      </c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</row>
    <row r="1165" spans="1:41" x14ac:dyDescent="0.25">
      <c r="A1165" s="1" t="s">
        <v>29</v>
      </c>
      <c r="B1165" s="1" t="s">
        <v>23</v>
      </c>
      <c r="C1165" s="1" t="s">
        <v>172</v>
      </c>
      <c r="D1165" s="1" t="s">
        <v>173</v>
      </c>
      <c r="E1165" s="1">
        <v>2004</v>
      </c>
      <c r="F1165" s="1">
        <v>22</v>
      </c>
      <c r="G1165" s="1">
        <v>0</v>
      </c>
      <c r="H1165" s="1"/>
      <c r="I1165" s="1">
        <v>0</v>
      </c>
      <c r="J1165" s="1">
        <v>3960890</v>
      </c>
      <c r="K1165" s="1">
        <v>8.4169724000000006</v>
      </c>
      <c r="L1165" s="1">
        <v>54398401</v>
      </c>
      <c r="M1165" s="1">
        <v>56035235</v>
      </c>
      <c r="N1165" s="1">
        <v>39214967</v>
      </c>
      <c r="O1165" s="1">
        <v>60994774</v>
      </c>
      <c r="P1165" s="1">
        <v>1.3871846999999999</v>
      </c>
      <c r="Q1165" s="1">
        <v>0.91868912000000003</v>
      </c>
      <c r="R1165" s="1">
        <v>-4959539</v>
      </c>
      <c r="S1165" s="1">
        <v>-8.1310880000000002E-2</v>
      </c>
      <c r="T1165" s="1">
        <v>0</v>
      </c>
      <c r="U1165" s="1">
        <v>103.0775</v>
      </c>
      <c r="V1165" s="1">
        <v>5.6914968999999997</v>
      </c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</row>
    <row r="1166" spans="1:41" x14ac:dyDescent="0.25">
      <c r="A1166" s="1" t="s">
        <v>29</v>
      </c>
      <c r="B1166" s="1" t="s">
        <v>23</v>
      </c>
      <c r="C1166" s="1" t="s">
        <v>172</v>
      </c>
      <c r="D1166" s="1" t="s">
        <v>173</v>
      </c>
      <c r="E1166" s="1">
        <v>2005</v>
      </c>
      <c r="F1166" s="1">
        <v>22</v>
      </c>
      <c r="G1166" s="1">
        <v>0</v>
      </c>
      <c r="H1166" s="1"/>
      <c r="I1166" s="1">
        <v>0</v>
      </c>
      <c r="J1166" s="1">
        <v>3961642</v>
      </c>
      <c r="K1166" s="1">
        <v>9.5405963000000007</v>
      </c>
      <c r="L1166" s="1">
        <v>59343361</v>
      </c>
      <c r="M1166" s="1">
        <v>66022723</v>
      </c>
      <c r="N1166" s="1">
        <v>47523201</v>
      </c>
      <c r="O1166" s="1">
        <v>74005457</v>
      </c>
      <c r="P1166" s="1">
        <v>1.2487239999999999</v>
      </c>
      <c r="Q1166" s="1">
        <v>0.89213317000000003</v>
      </c>
      <c r="R1166" s="1">
        <v>-7982734</v>
      </c>
      <c r="S1166" s="1">
        <v>-0.10786683</v>
      </c>
      <c r="T1166" s="1">
        <v>0</v>
      </c>
      <c r="U1166" s="1">
        <v>111.46227</v>
      </c>
      <c r="V1166" s="1">
        <v>6.0007602999999996</v>
      </c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</row>
    <row r="1167" spans="1:41" x14ac:dyDescent="0.25">
      <c r="A1167" s="1" t="s">
        <v>29</v>
      </c>
      <c r="B1167" s="1" t="s">
        <v>23</v>
      </c>
      <c r="C1167" s="1" t="s">
        <v>172</v>
      </c>
      <c r="D1167" s="1" t="s">
        <v>173</v>
      </c>
      <c r="E1167" s="1">
        <v>2006</v>
      </c>
      <c r="F1167" s="1">
        <v>22</v>
      </c>
      <c r="G1167" s="1">
        <v>0</v>
      </c>
      <c r="H1167" s="1"/>
      <c r="I1167" s="1">
        <v>0</v>
      </c>
      <c r="J1167" s="1">
        <v>4115021</v>
      </c>
      <c r="K1167" s="1">
        <v>9.2132874000000005</v>
      </c>
      <c r="L1167" s="1">
        <v>60790388</v>
      </c>
      <c r="M1167" s="1">
        <v>75968626</v>
      </c>
      <c r="N1167" s="1">
        <v>39739691</v>
      </c>
      <c r="O1167" s="1">
        <v>72370933</v>
      </c>
      <c r="P1167" s="1">
        <v>1.5297147</v>
      </c>
      <c r="Q1167" s="1">
        <v>1.0497118999999999</v>
      </c>
      <c r="R1167" s="1">
        <v>3597693</v>
      </c>
      <c r="S1167" s="1">
        <v>4.9711850000000002E-2</v>
      </c>
      <c r="T1167" s="1">
        <v>0</v>
      </c>
      <c r="U1167" s="1">
        <v>89.789585000000002</v>
      </c>
      <c r="V1167" s="1">
        <v>5.5449415999999996</v>
      </c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</row>
    <row r="1168" spans="1:41" x14ac:dyDescent="0.25">
      <c r="A1168" s="1" t="s">
        <v>29</v>
      </c>
      <c r="B1168" s="1" t="s">
        <v>23</v>
      </c>
      <c r="C1168" s="1" t="s">
        <v>172</v>
      </c>
      <c r="D1168" s="1" t="s">
        <v>173</v>
      </c>
      <c r="E1168" s="1">
        <v>2007</v>
      </c>
      <c r="F1168" s="1">
        <v>22</v>
      </c>
      <c r="G1168" s="1">
        <v>0</v>
      </c>
      <c r="H1168" s="1"/>
      <c r="I1168" s="1">
        <v>0</v>
      </c>
      <c r="J1168" s="1">
        <v>4239375</v>
      </c>
      <c r="K1168" s="1">
        <v>8.5312398999999992</v>
      </c>
      <c r="L1168" s="1">
        <v>61092032</v>
      </c>
      <c r="M1168" s="1">
        <v>79730676</v>
      </c>
      <c r="N1168" s="1">
        <v>42950012</v>
      </c>
      <c r="O1168" s="1">
        <v>77652822</v>
      </c>
      <c r="P1168" s="1">
        <v>1.4223984999999999</v>
      </c>
      <c r="Q1168" s="1">
        <v>1.0267583</v>
      </c>
      <c r="R1168" s="1">
        <v>2077854</v>
      </c>
      <c r="S1168" s="1">
        <v>2.6758250000000001E-2</v>
      </c>
      <c r="T1168" s="1">
        <v>0</v>
      </c>
      <c r="U1168" s="1">
        <v>87.467911999999998</v>
      </c>
      <c r="V1168" s="1">
        <v>5.5410496</v>
      </c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</row>
    <row r="1169" spans="1:41" x14ac:dyDescent="0.25">
      <c r="A1169" s="1" t="s">
        <v>29</v>
      </c>
      <c r="B1169" s="1" t="s">
        <v>23</v>
      </c>
      <c r="C1169" s="1" t="s">
        <v>172</v>
      </c>
      <c r="D1169" s="1" t="s">
        <v>173</v>
      </c>
      <c r="E1169" s="1">
        <v>2008</v>
      </c>
      <c r="F1169" s="1">
        <v>22</v>
      </c>
      <c r="G1169" s="1">
        <v>0</v>
      </c>
      <c r="H1169" s="1"/>
      <c r="I1169" s="1">
        <v>0</v>
      </c>
      <c r="J1169" s="1">
        <v>4246907</v>
      </c>
      <c r="K1169" s="1">
        <v>9.6522144000000001</v>
      </c>
      <c r="L1169" s="1">
        <v>71057915</v>
      </c>
      <c r="M1169" s="2">
        <v>119500000</v>
      </c>
      <c r="N1169" s="1">
        <v>45435835</v>
      </c>
      <c r="O1169" s="1">
        <v>75980167</v>
      </c>
      <c r="P1169" s="1">
        <v>1.5639179000000001</v>
      </c>
      <c r="Q1169" s="1">
        <v>1.5727751000000001</v>
      </c>
      <c r="R1169" s="1">
        <v>43519546</v>
      </c>
      <c r="S1169" s="1">
        <v>0.57277507999999999</v>
      </c>
      <c r="T1169" s="1">
        <v>0</v>
      </c>
      <c r="U1169" s="1">
        <v>87.283627999999993</v>
      </c>
      <c r="V1169" s="1">
        <v>0</v>
      </c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</row>
    <row r="1170" spans="1:41" x14ac:dyDescent="0.25">
      <c r="A1170" s="1" t="s">
        <v>29</v>
      </c>
      <c r="B1170" s="1" t="s">
        <v>23</v>
      </c>
      <c r="C1170" s="1" t="s">
        <v>172</v>
      </c>
      <c r="D1170" s="1" t="s">
        <v>173</v>
      </c>
      <c r="E1170" s="1">
        <v>2009</v>
      </c>
      <c r="F1170" s="1">
        <v>22</v>
      </c>
      <c r="G1170" s="1">
        <v>0</v>
      </c>
      <c r="H1170" s="1"/>
      <c r="I1170" s="1">
        <v>0</v>
      </c>
      <c r="J1170" s="1">
        <v>4158923</v>
      </c>
      <c r="K1170" s="1">
        <v>7.9111007999999998</v>
      </c>
      <c r="L1170" s="1">
        <v>65999410</v>
      </c>
      <c r="M1170" s="1">
        <v>87850175</v>
      </c>
      <c r="N1170" s="1">
        <v>66481833</v>
      </c>
      <c r="O1170" s="1">
        <v>82161070</v>
      </c>
      <c r="P1170" s="1">
        <v>0.99274353999999998</v>
      </c>
      <c r="Q1170" s="1">
        <v>1.0692432999999999</v>
      </c>
      <c r="R1170" s="1">
        <v>5689105</v>
      </c>
      <c r="S1170" s="1">
        <v>6.9243319999999997E-2</v>
      </c>
      <c r="T1170" s="1">
        <v>0</v>
      </c>
      <c r="U1170" s="1">
        <v>85.775970000000001</v>
      </c>
      <c r="V1170" s="1">
        <v>7.658093</v>
      </c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</row>
    <row r="1171" spans="1:41" x14ac:dyDescent="0.25">
      <c r="A1171" s="1" t="s">
        <v>29</v>
      </c>
      <c r="B1171" s="1" t="s">
        <v>23</v>
      </c>
      <c r="C1171" s="1" t="s">
        <v>172</v>
      </c>
      <c r="D1171" s="1" t="s">
        <v>173</v>
      </c>
      <c r="E1171" s="1">
        <v>2010</v>
      </c>
      <c r="F1171" s="1">
        <v>22</v>
      </c>
      <c r="G1171" s="1">
        <v>0</v>
      </c>
      <c r="H1171" s="1"/>
      <c r="I1171" s="1">
        <v>0</v>
      </c>
      <c r="J1171" s="1">
        <v>4397403</v>
      </c>
      <c r="K1171" s="1">
        <v>8.3676834000000007</v>
      </c>
      <c r="L1171" s="1">
        <v>71476607</v>
      </c>
      <c r="M1171" s="1">
        <v>99598116</v>
      </c>
      <c r="N1171" s="1">
        <v>75299879</v>
      </c>
      <c r="O1171" s="1">
        <v>92862208</v>
      </c>
      <c r="P1171" s="1">
        <v>0.94922605000000004</v>
      </c>
      <c r="Q1171" s="1">
        <v>1.0725366000000001</v>
      </c>
      <c r="R1171" s="1">
        <v>6735908</v>
      </c>
      <c r="S1171" s="1">
        <v>7.2536589999999998E-2</v>
      </c>
      <c r="T1171" s="1">
        <v>0</v>
      </c>
      <c r="U1171" s="1">
        <v>103.57142</v>
      </c>
      <c r="V1171" s="1">
        <v>5.9688061000000001</v>
      </c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</row>
    <row r="1172" spans="1:41" x14ac:dyDescent="0.25">
      <c r="A1172" s="1" t="s">
        <v>29</v>
      </c>
      <c r="B1172" s="1" t="s">
        <v>23</v>
      </c>
      <c r="C1172" s="1" t="s">
        <v>172</v>
      </c>
      <c r="D1172" s="1" t="s">
        <v>173</v>
      </c>
      <c r="E1172" s="1">
        <v>2011</v>
      </c>
      <c r="F1172" s="1">
        <v>22</v>
      </c>
      <c r="G1172" s="1">
        <v>0</v>
      </c>
      <c r="H1172" s="1"/>
      <c r="I1172" s="1">
        <v>0</v>
      </c>
      <c r="J1172" s="1">
        <v>4739183</v>
      </c>
      <c r="K1172" s="1">
        <v>7.4577831000000003</v>
      </c>
      <c r="L1172" s="1">
        <v>72328290</v>
      </c>
      <c r="M1172" s="1">
        <v>89697665</v>
      </c>
      <c r="N1172" s="1">
        <v>86220504</v>
      </c>
      <c r="O1172" s="2">
        <v>103400000</v>
      </c>
      <c r="P1172" s="1">
        <v>0.83887575000000003</v>
      </c>
      <c r="Q1172" s="1">
        <v>0.86710757000000005</v>
      </c>
      <c r="R1172" s="1">
        <v>-13747015</v>
      </c>
      <c r="S1172" s="1">
        <v>-0.13289243000000001</v>
      </c>
      <c r="T1172" s="1">
        <v>0</v>
      </c>
      <c r="U1172" s="1">
        <v>96.183769999999996</v>
      </c>
      <c r="V1172" s="1">
        <v>12.718152</v>
      </c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</row>
    <row r="1173" spans="1:41" x14ac:dyDescent="0.25">
      <c r="A1173" s="1" t="s">
        <v>29</v>
      </c>
      <c r="B1173" s="1" t="s">
        <v>23</v>
      </c>
      <c r="C1173" s="1" t="s">
        <v>172</v>
      </c>
      <c r="D1173" s="1" t="s">
        <v>173</v>
      </c>
      <c r="E1173" s="1">
        <v>2012</v>
      </c>
      <c r="F1173" s="1">
        <v>22</v>
      </c>
      <c r="G1173" s="1">
        <v>0</v>
      </c>
      <c r="H1173" s="1"/>
      <c r="I1173" s="1">
        <v>0</v>
      </c>
      <c r="J1173" s="1">
        <v>5128109</v>
      </c>
      <c r="K1173" s="1">
        <v>6.9956915999999998</v>
      </c>
      <c r="L1173" s="1">
        <v>76734500</v>
      </c>
      <c r="M1173" s="1">
        <v>92193275</v>
      </c>
      <c r="N1173" s="1">
        <v>79644336</v>
      </c>
      <c r="O1173" s="1">
        <v>95872792</v>
      </c>
      <c r="P1173" s="1">
        <v>0.96346461999999999</v>
      </c>
      <c r="Q1173" s="1">
        <v>0.96162084000000003</v>
      </c>
      <c r="R1173" s="1">
        <v>-3679517</v>
      </c>
      <c r="S1173" s="1">
        <v>-3.8379160000000002E-2</v>
      </c>
      <c r="T1173" s="1">
        <v>0</v>
      </c>
      <c r="U1173" s="1">
        <v>85.354920000000007</v>
      </c>
      <c r="V1173" s="1">
        <v>9.9815685999999992</v>
      </c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</row>
    <row r="1174" spans="1:41" x14ac:dyDescent="0.25">
      <c r="A1174" s="1" t="s">
        <v>29</v>
      </c>
      <c r="B1174" s="1" t="s">
        <v>23</v>
      </c>
      <c r="C1174" s="1" t="s">
        <v>172</v>
      </c>
      <c r="D1174" s="1" t="s">
        <v>173</v>
      </c>
      <c r="E1174" s="1">
        <v>2013</v>
      </c>
      <c r="F1174" s="1">
        <v>22</v>
      </c>
      <c r="G1174" s="1">
        <v>0</v>
      </c>
      <c r="H1174" s="1"/>
      <c r="I1174" s="1">
        <v>0</v>
      </c>
      <c r="J1174" s="1">
        <v>5376588</v>
      </c>
      <c r="K1174" s="1">
        <v>6.7013818000000001</v>
      </c>
      <c r="L1174" s="1">
        <v>81943623</v>
      </c>
      <c r="M1174" s="1">
        <v>96423675</v>
      </c>
      <c r="N1174" s="1">
        <v>78630643</v>
      </c>
      <c r="O1174" s="1">
        <v>94818101</v>
      </c>
      <c r="P1174" s="1">
        <v>1.0421334</v>
      </c>
      <c r="Q1174" s="1">
        <v>1.0169332</v>
      </c>
      <c r="R1174" s="1">
        <v>1605574</v>
      </c>
      <c r="S1174" s="1">
        <v>1.6933199999999999E-2</v>
      </c>
      <c r="T1174" s="1">
        <v>0</v>
      </c>
      <c r="U1174" s="1">
        <v>79.543620000000004</v>
      </c>
      <c r="V1174" s="1">
        <v>9.5912112</v>
      </c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</row>
    <row r="1175" spans="1:41" x14ac:dyDescent="0.25">
      <c r="A1175" s="1" t="s">
        <v>29</v>
      </c>
      <c r="B1175" s="1" t="s">
        <v>23</v>
      </c>
      <c r="C1175" s="1" t="s">
        <v>172</v>
      </c>
      <c r="D1175" s="1" t="s">
        <v>173</v>
      </c>
      <c r="E1175" s="1">
        <v>2014</v>
      </c>
      <c r="F1175" s="1">
        <v>22</v>
      </c>
      <c r="G1175" s="1">
        <v>0</v>
      </c>
      <c r="H1175" s="1"/>
      <c r="I1175" s="1">
        <v>0</v>
      </c>
      <c r="J1175" s="1">
        <v>5835891</v>
      </c>
      <c r="K1175" s="1">
        <v>6.2059690999999999</v>
      </c>
      <c r="L1175" s="1">
        <v>88142529</v>
      </c>
      <c r="M1175" s="2">
        <v>107900000</v>
      </c>
      <c r="N1175" s="1">
        <v>82828812</v>
      </c>
      <c r="O1175" s="1">
        <v>98590535</v>
      </c>
      <c r="P1175" s="1">
        <v>1.0641529999999999</v>
      </c>
      <c r="Q1175" s="1">
        <v>1.0944666000000001</v>
      </c>
      <c r="R1175" s="1">
        <v>9313512</v>
      </c>
      <c r="S1175" s="1">
        <v>9.4466590000000003E-2</v>
      </c>
      <c r="T1175" s="1">
        <v>0</v>
      </c>
      <c r="U1175" s="1">
        <v>71.223945999999998</v>
      </c>
      <c r="V1175" s="1">
        <v>8.7447146999999994</v>
      </c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</row>
    <row r="1176" spans="1:41" x14ac:dyDescent="0.25">
      <c r="A1176" s="1" t="s">
        <v>29</v>
      </c>
      <c r="B1176" s="1" t="s">
        <v>23</v>
      </c>
      <c r="C1176" s="1" t="s">
        <v>172</v>
      </c>
      <c r="D1176" s="1" t="s">
        <v>173</v>
      </c>
      <c r="E1176" s="1">
        <v>2015</v>
      </c>
      <c r="F1176" s="1">
        <v>22</v>
      </c>
      <c r="G1176" s="1">
        <v>0</v>
      </c>
      <c r="H1176" s="1"/>
      <c r="I1176" s="1">
        <v>0</v>
      </c>
      <c r="J1176" s="1">
        <v>5945413</v>
      </c>
      <c r="K1176" s="1">
        <v>6.4592036000000004</v>
      </c>
      <c r="L1176" s="1">
        <v>91587157</v>
      </c>
      <c r="M1176" s="2">
        <v>115100000</v>
      </c>
      <c r="N1176" s="1">
        <v>92941823</v>
      </c>
      <c r="O1176" s="2">
        <v>108500000</v>
      </c>
      <c r="P1176" s="1">
        <v>0.98542457999999999</v>
      </c>
      <c r="Q1176" s="1">
        <v>1.0614292000000001</v>
      </c>
      <c r="R1176" s="1">
        <v>6662481</v>
      </c>
      <c r="S1176" s="1">
        <v>6.1429209999999998E-2</v>
      </c>
      <c r="T1176" s="1">
        <v>0</v>
      </c>
      <c r="U1176" s="1">
        <v>72.845259999999996</v>
      </c>
      <c r="V1176" s="1">
        <v>8.4335380999999998</v>
      </c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</row>
    <row r="1177" spans="1:41" x14ac:dyDescent="0.25">
      <c r="A1177" s="1" t="s">
        <v>29</v>
      </c>
      <c r="B1177" s="1" t="s">
        <v>23</v>
      </c>
      <c r="C1177" s="1" t="s">
        <v>172</v>
      </c>
      <c r="D1177" s="1" t="s">
        <v>173</v>
      </c>
      <c r="E1177" s="1">
        <v>2016</v>
      </c>
      <c r="F1177" s="1">
        <v>22</v>
      </c>
      <c r="G1177" s="1">
        <v>0</v>
      </c>
      <c r="H1177" s="1"/>
      <c r="I1177" s="1">
        <v>0</v>
      </c>
      <c r="J1177" s="1">
        <v>6383347</v>
      </c>
      <c r="K1177" s="1">
        <v>7.8641528999999997</v>
      </c>
      <c r="L1177" s="2">
        <v>107300000</v>
      </c>
      <c r="M1177" s="2">
        <v>144400000</v>
      </c>
      <c r="N1177" s="2">
        <v>103100000</v>
      </c>
      <c r="O1177" s="2">
        <v>121400000</v>
      </c>
      <c r="P1177" s="1">
        <v>1.0413112</v>
      </c>
      <c r="Q1177" s="1">
        <v>1.1895408000000001</v>
      </c>
      <c r="R1177" s="1">
        <v>23012503</v>
      </c>
      <c r="S1177" s="1">
        <v>0.18954078999999999</v>
      </c>
      <c r="T1177" s="1">
        <v>0</v>
      </c>
      <c r="U1177" s="1">
        <v>108.93940000000001</v>
      </c>
      <c r="V1177" s="1">
        <v>12.178221000000001</v>
      </c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</row>
    <row r="1178" spans="1:41" x14ac:dyDescent="0.25">
      <c r="A1178" s="1" t="s">
        <v>29</v>
      </c>
      <c r="B1178" s="1" t="s">
        <v>23</v>
      </c>
      <c r="C1178" s="1" t="s">
        <v>172</v>
      </c>
      <c r="D1178" s="1" t="s">
        <v>173</v>
      </c>
      <c r="E1178" s="1">
        <v>2017</v>
      </c>
      <c r="F1178" s="1">
        <v>22</v>
      </c>
      <c r="G1178" s="1">
        <v>0</v>
      </c>
      <c r="H1178" s="1"/>
      <c r="I1178" s="1">
        <v>0</v>
      </c>
      <c r="J1178" s="1">
        <v>6660257</v>
      </c>
      <c r="K1178" s="1">
        <v>7.4712569999999996</v>
      </c>
      <c r="L1178" s="2">
        <v>107000000</v>
      </c>
      <c r="M1178" s="2">
        <v>137500000</v>
      </c>
      <c r="N1178" s="1">
        <v>93447903</v>
      </c>
      <c r="O1178" s="2">
        <v>115600000</v>
      </c>
      <c r="P1178" s="1">
        <v>1.1445494000000001</v>
      </c>
      <c r="Q1178" s="1">
        <v>1.1893708000000001</v>
      </c>
      <c r="R1178" s="1">
        <v>21889231</v>
      </c>
      <c r="S1178" s="1">
        <v>0.18937084000000001</v>
      </c>
      <c r="T1178" s="1">
        <v>0.33660743999999998</v>
      </c>
      <c r="U1178" s="1">
        <v>101.3695</v>
      </c>
      <c r="V1178" s="1">
        <v>12.023417999999999</v>
      </c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</row>
    <row r="1179" spans="1:41" x14ac:dyDescent="0.25">
      <c r="A1179" s="1" t="s">
        <v>29</v>
      </c>
      <c r="B1179" s="1" t="s">
        <v>23</v>
      </c>
      <c r="C1179" s="1" t="s">
        <v>172</v>
      </c>
      <c r="D1179" s="1" t="s">
        <v>173</v>
      </c>
      <c r="E1179" s="1">
        <v>2018</v>
      </c>
      <c r="F1179" s="1">
        <v>22</v>
      </c>
      <c r="G1179" s="1">
        <v>0</v>
      </c>
      <c r="H1179" s="1"/>
      <c r="I1179" s="1">
        <v>0</v>
      </c>
      <c r="J1179" s="1">
        <v>6937061</v>
      </c>
      <c r="K1179" s="1">
        <v>6.7120895000000003</v>
      </c>
      <c r="L1179" s="2">
        <v>107900000</v>
      </c>
      <c r="M1179" s="2">
        <v>132600000</v>
      </c>
      <c r="N1179" s="2">
        <v>109500000</v>
      </c>
      <c r="O1179" s="2">
        <v>130600000</v>
      </c>
      <c r="P1179" s="1">
        <v>0.9856452</v>
      </c>
      <c r="Q1179" s="1">
        <v>1.0149868</v>
      </c>
      <c r="R1179" s="1">
        <v>1957505</v>
      </c>
      <c r="S1179" s="1">
        <v>1.498678E-2</v>
      </c>
      <c r="T1179" s="1">
        <v>0.30105976000000001</v>
      </c>
      <c r="U1179" s="1">
        <v>74.308791999999997</v>
      </c>
      <c r="V1179" s="1">
        <v>9.5675062000000004</v>
      </c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</row>
    <row r="1180" spans="1:41" x14ac:dyDescent="0.25">
      <c r="A1180" s="1" t="s">
        <v>29</v>
      </c>
      <c r="B1180" s="1" t="s">
        <v>23</v>
      </c>
      <c r="C1180" s="1" t="s">
        <v>172</v>
      </c>
      <c r="D1180" s="1" t="s">
        <v>173</v>
      </c>
      <c r="E1180" s="1">
        <v>2019</v>
      </c>
      <c r="F1180" s="1">
        <v>22</v>
      </c>
      <c r="G1180" s="1">
        <v>0</v>
      </c>
      <c r="H1180" s="1"/>
      <c r="I1180" s="1">
        <v>0</v>
      </c>
      <c r="J1180" s="1">
        <v>7329145</v>
      </c>
      <c r="K1180" s="1">
        <v>5.9025502000000003</v>
      </c>
      <c r="L1180" s="2">
        <v>105400000</v>
      </c>
      <c r="M1180" s="2">
        <v>141000000</v>
      </c>
      <c r="N1180" s="2">
        <v>110200000</v>
      </c>
      <c r="O1180" s="2">
        <v>127400000</v>
      </c>
      <c r="P1180" s="1">
        <v>0.95676282999999995</v>
      </c>
      <c r="Q1180" s="1">
        <v>1.1065809</v>
      </c>
      <c r="R1180" s="1">
        <v>13580077</v>
      </c>
      <c r="S1180" s="1">
        <v>0.10658091</v>
      </c>
      <c r="T1180" s="1">
        <v>0.35300122</v>
      </c>
      <c r="U1180" s="1">
        <v>66.255973999999995</v>
      </c>
      <c r="V1180" s="1">
        <v>9.5048828000000007</v>
      </c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</row>
    <row r="1181" spans="1:41" x14ac:dyDescent="0.25">
      <c r="A1181" s="1" t="s">
        <v>29</v>
      </c>
      <c r="B1181" s="1" t="s">
        <v>23</v>
      </c>
      <c r="C1181" s="1" t="s">
        <v>172</v>
      </c>
      <c r="D1181" s="1" t="s">
        <v>173</v>
      </c>
      <c r="E1181" s="1">
        <v>2020</v>
      </c>
      <c r="F1181" s="1">
        <v>22</v>
      </c>
      <c r="G1181" s="1">
        <v>0</v>
      </c>
      <c r="H1181" s="1"/>
      <c r="I1181" s="1">
        <v>0</v>
      </c>
      <c r="J1181" s="1">
        <v>5301377</v>
      </c>
      <c r="K1181" s="1">
        <v>8.9429820000000007</v>
      </c>
      <c r="L1181" s="1">
        <v>96358383</v>
      </c>
      <c r="M1181" s="2">
        <v>127500000</v>
      </c>
      <c r="N1181" s="2">
        <v>113000000</v>
      </c>
      <c r="O1181" s="2">
        <v>130700000</v>
      </c>
      <c r="P1181" s="1">
        <v>0.85235479999999997</v>
      </c>
      <c r="Q1181" s="1">
        <v>0.97601501999999996</v>
      </c>
      <c r="R1181" s="1">
        <v>-3133846</v>
      </c>
      <c r="S1181" s="1">
        <v>-2.3984979999999999E-2</v>
      </c>
      <c r="T1181" s="1">
        <v>0.28817916999999998</v>
      </c>
      <c r="U1181" s="1">
        <v>99.567549999999997</v>
      </c>
      <c r="V1181" s="1">
        <v>13.225118</v>
      </c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0200-96EC-4740-A22C-DC2475A18F18}">
  <dimension ref="A1:I1358"/>
  <sheetViews>
    <sheetView workbookViewId="0">
      <selection activeCell="I26" sqref="I26"/>
    </sheetView>
  </sheetViews>
  <sheetFormatPr defaultRowHeight="15" x14ac:dyDescent="0.25"/>
  <sheetData>
    <row r="1" spans="1:9" ht="63" x14ac:dyDescent="0.25">
      <c r="A1" s="3" t="s">
        <v>174</v>
      </c>
      <c r="B1" s="3" t="s">
        <v>175</v>
      </c>
      <c r="C1" s="3" t="s">
        <v>176</v>
      </c>
      <c r="D1" s="3" t="s">
        <v>177</v>
      </c>
      <c r="E1" s="3" t="s">
        <v>178</v>
      </c>
      <c r="F1" s="3" t="s">
        <v>179</v>
      </c>
      <c r="G1" s="3" t="s">
        <v>180</v>
      </c>
      <c r="H1" s="3" t="s">
        <v>181</v>
      </c>
      <c r="I1" s="3" t="s">
        <v>182</v>
      </c>
    </row>
    <row r="2" spans="1:9" ht="15.75" x14ac:dyDescent="0.25">
      <c r="A2" s="4" t="s">
        <v>183</v>
      </c>
      <c r="B2" s="4" t="s">
        <v>184</v>
      </c>
      <c r="C2" s="4" t="s">
        <v>22</v>
      </c>
      <c r="D2" s="4" t="str">
        <f>VLOOKUP($A2,'Airport name match_enplanement'!$A$2:$B$60,2,FALSE)</f>
        <v>ALBUQUERQUE INTL</v>
      </c>
      <c r="E2" s="5">
        <v>2002</v>
      </c>
      <c r="F2" s="5" t="s">
        <v>182</v>
      </c>
      <c r="G2" s="6">
        <v>2883089</v>
      </c>
      <c r="H2" s="5">
        <v>210</v>
      </c>
      <c r="I2" s="6">
        <v>2883299</v>
      </c>
    </row>
    <row r="3" spans="1:9" ht="15.75" x14ac:dyDescent="0.25">
      <c r="A3" s="4" t="s">
        <v>183</v>
      </c>
      <c r="B3" s="4" t="s">
        <v>184</v>
      </c>
      <c r="C3" s="4" t="s">
        <v>22</v>
      </c>
      <c r="D3" s="4" t="str">
        <f>VLOOKUP($A3,'Airport name match_enplanement'!$A$2:$B$60,2,FALSE)</f>
        <v>ALBUQUERQUE INTL</v>
      </c>
      <c r="E3" s="5">
        <v>2003</v>
      </c>
      <c r="F3" s="5" t="s">
        <v>182</v>
      </c>
      <c r="G3" s="6">
        <v>2940985</v>
      </c>
      <c r="H3" s="5">
        <v>214</v>
      </c>
      <c r="I3" s="6">
        <v>2941199</v>
      </c>
    </row>
    <row r="4" spans="1:9" ht="15.75" x14ac:dyDescent="0.25">
      <c r="A4" s="4" t="s">
        <v>183</v>
      </c>
      <c r="B4" s="4" t="s">
        <v>184</v>
      </c>
      <c r="C4" s="4" t="s">
        <v>22</v>
      </c>
      <c r="D4" s="4" t="str">
        <f>VLOOKUP($A4,'Airport name match_enplanement'!$A$2:$B$60,2,FALSE)</f>
        <v>ALBUQUERQUE INTL</v>
      </c>
      <c r="E4" s="5">
        <v>2004</v>
      </c>
      <c r="F4" s="5" t="s">
        <v>182</v>
      </c>
      <c r="G4" s="6">
        <v>3071915</v>
      </c>
      <c r="H4" s="5">
        <v>607</v>
      </c>
      <c r="I4" s="6">
        <v>3072522</v>
      </c>
    </row>
    <row r="5" spans="1:9" ht="15.75" x14ac:dyDescent="0.25">
      <c r="A5" s="4" t="s">
        <v>183</v>
      </c>
      <c r="B5" s="4" t="s">
        <v>184</v>
      </c>
      <c r="C5" s="4" t="s">
        <v>22</v>
      </c>
      <c r="D5" s="4" t="str">
        <f>VLOOKUP($A5,'Airport name match_enplanement'!$A$2:$B$60,2,FALSE)</f>
        <v>ALBUQUERQUE INTL</v>
      </c>
      <c r="E5" s="5">
        <v>2005</v>
      </c>
      <c r="F5" s="5" t="s">
        <v>182</v>
      </c>
      <c r="G5" s="6">
        <v>3160210</v>
      </c>
      <c r="H5" s="5">
        <v>139</v>
      </c>
      <c r="I5" s="6">
        <v>3160349</v>
      </c>
    </row>
    <row r="6" spans="1:9" ht="15.75" x14ac:dyDescent="0.25">
      <c r="A6" s="4" t="s">
        <v>183</v>
      </c>
      <c r="B6" s="4" t="s">
        <v>184</v>
      </c>
      <c r="C6" s="4" t="s">
        <v>22</v>
      </c>
      <c r="D6" s="4" t="str">
        <f>VLOOKUP($A6,'Airport name match_enplanement'!$A$2:$B$60,2,FALSE)</f>
        <v>ALBUQUERQUE INTL</v>
      </c>
      <c r="E6" s="5">
        <v>2006</v>
      </c>
      <c r="F6" s="5" t="s">
        <v>182</v>
      </c>
      <c r="G6" s="6">
        <v>3166716</v>
      </c>
      <c r="H6" s="5">
        <v>670</v>
      </c>
      <c r="I6" s="6">
        <v>3167386</v>
      </c>
    </row>
    <row r="7" spans="1:9" ht="15.75" x14ac:dyDescent="0.25">
      <c r="A7" s="4" t="s">
        <v>183</v>
      </c>
      <c r="B7" s="4" t="s">
        <v>184</v>
      </c>
      <c r="C7" s="4" t="s">
        <v>22</v>
      </c>
      <c r="D7" s="4" t="str">
        <f>VLOOKUP($A7,'Airport name match_enplanement'!$A$2:$B$60,2,FALSE)</f>
        <v>ALBUQUERQUE INTL</v>
      </c>
      <c r="E7" s="5">
        <v>2007</v>
      </c>
      <c r="F7" s="5" t="s">
        <v>182</v>
      </c>
      <c r="G7" s="6">
        <v>3228546</v>
      </c>
      <c r="H7" s="5">
        <v>912</v>
      </c>
      <c r="I7" s="6">
        <v>3229458</v>
      </c>
    </row>
    <row r="8" spans="1:9" ht="15.75" x14ac:dyDescent="0.25">
      <c r="A8" s="4" t="s">
        <v>183</v>
      </c>
      <c r="B8" s="4" t="s">
        <v>184</v>
      </c>
      <c r="C8" s="4" t="s">
        <v>22</v>
      </c>
      <c r="D8" s="4" t="str">
        <f>VLOOKUP($A8,'Airport name match_enplanement'!$A$2:$B$60,2,FALSE)</f>
        <v>ALBUQUERQUE INTL</v>
      </c>
      <c r="E8" s="5">
        <v>2008</v>
      </c>
      <c r="F8" s="5" t="s">
        <v>182</v>
      </c>
      <c r="G8" s="6">
        <v>3147508</v>
      </c>
      <c r="H8" s="6">
        <v>1807</v>
      </c>
      <c r="I8" s="6">
        <v>3149315</v>
      </c>
    </row>
    <row r="9" spans="1:9" ht="15.75" x14ac:dyDescent="0.25">
      <c r="A9" s="4" t="s">
        <v>183</v>
      </c>
      <c r="B9" s="4" t="s">
        <v>184</v>
      </c>
      <c r="C9" s="4" t="s">
        <v>22</v>
      </c>
      <c r="D9" s="4" t="str">
        <f>VLOOKUP($A9,'Airport name match_enplanement'!$A$2:$B$60,2,FALSE)</f>
        <v>ALBUQUERQUE INTL</v>
      </c>
      <c r="E9" s="5">
        <v>2009</v>
      </c>
      <c r="F9" s="5" t="s">
        <v>182</v>
      </c>
      <c r="G9" s="6">
        <v>2874747</v>
      </c>
      <c r="H9" s="6">
        <v>1222</v>
      </c>
      <c r="I9" s="6">
        <v>2875969</v>
      </c>
    </row>
    <row r="10" spans="1:9" ht="15.75" x14ac:dyDescent="0.25">
      <c r="A10" s="4" t="s">
        <v>183</v>
      </c>
      <c r="B10" s="4" t="s">
        <v>184</v>
      </c>
      <c r="C10" s="4" t="s">
        <v>22</v>
      </c>
      <c r="D10" s="4" t="str">
        <f>VLOOKUP($A10,'Airport name match_enplanement'!$A$2:$B$60,2,FALSE)</f>
        <v>ALBUQUERQUE INTL</v>
      </c>
      <c r="E10" s="5">
        <v>2010</v>
      </c>
      <c r="F10" s="5" t="s">
        <v>182</v>
      </c>
      <c r="G10" s="6">
        <v>2822376</v>
      </c>
      <c r="H10" s="5">
        <v>668</v>
      </c>
      <c r="I10" s="6">
        <v>2823044</v>
      </c>
    </row>
    <row r="11" spans="1:9" ht="15.75" x14ac:dyDescent="0.25">
      <c r="A11" s="4" t="s">
        <v>183</v>
      </c>
      <c r="B11" s="4" t="s">
        <v>184</v>
      </c>
      <c r="C11" s="4" t="s">
        <v>22</v>
      </c>
      <c r="D11" s="4" t="str">
        <f>VLOOKUP($A11,'Airport name match_enplanement'!$A$2:$B$60,2,FALSE)</f>
        <v>ALBUQUERQUE INTL</v>
      </c>
      <c r="E11" s="5">
        <v>2011</v>
      </c>
      <c r="F11" s="5" t="s">
        <v>182</v>
      </c>
      <c r="G11" s="6">
        <v>2762835</v>
      </c>
      <c r="H11" s="5">
        <v>98</v>
      </c>
      <c r="I11" s="6">
        <v>2762933</v>
      </c>
    </row>
    <row r="12" spans="1:9" ht="15.75" x14ac:dyDescent="0.25">
      <c r="A12" s="4" t="s">
        <v>183</v>
      </c>
      <c r="B12" s="4" t="s">
        <v>184</v>
      </c>
      <c r="C12" s="4" t="s">
        <v>22</v>
      </c>
      <c r="D12" s="4" t="str">
        <f>VLOOKUP($A12,'Airport name match_enplanement'!$A$2:$B$60,2,FALSE)</f>
        <v>ALBUQUERQUE INTL</v>
      </c>
      <c r="E12" s="5">
        <v>2012</v>
      </c>
      <c r="F12" s="5" t="s">
        <v>182</v>
      </c>
      <c r="G12" s="6">
        <v>2624279</v>
      </c>
      <c r="H12" s="5">
        <v>510</v>
      </c>
      <c r="I12" s="6">
        <v>2624789</v>
      </c>
    </row>
    <row r="13" spans="1:9" ht="15.75" x14ac:dyDescent="0.25">
      <c r="A13" s="4" t="s">
        <v>183</v>
      </c>
      <c r="B13" s="4" t="s">
        <v>184</v>
      </c>
      <c r="C13" s="4" t="s">
        <v>22</v>
      </c>
      <c r="D13" s="4" t="str">
        <f>VLOOKUP($A13,'Airport name match_enplanement'!$A$2:$B$60,2,FALSE)</f>
        <v>ALBUQUERQUE INTL</v>
      </c>
      <c r="E13" s="5">
        <v>2013</v>
      </c>
      <c r="F13" s="5" t="s">
        <v>182</v>
      </c>
      <c r="G13" s="6">
        <v>2472272</v>
      </c>
      <c r="H13" s="5">
        <v>117</v>
      </c>
      <c r="I13" s="6">
        <v>2472389</v>
      </c>
    </row>
    <row r="14" spans="1:9" ht="15.75" x14ac:dyDescent="0.25">
      <c r="A14" s="4" t="s">
        <v>183</v>
      </c>
      <c r="B14" s="4" t="s">
        <v>184</v>
      </c>
      <c r="C14" s="4" t="s">
        <v>22</v>
      </c>
      <c r="D14" s="4" t="str">
        <f>VLOOKUP($A14,'Airport name match_enplanement'!$A$2:$B$60,2,FALSE)</f>
        <v>ALBUQUERQUE INTL</v>
      </c>
      <c r="E14" s="5">
        <v>2014</v>
      </c>
      <c r="F14" s="5" t="s">
        <v>182</v>
      </c>
      <c r="G14" s="6">
        <v>2350610</v>
      </c>
      <c r="H14" s="5">
        <v>16</v>
      </c>
      <c r="I14" s="6">
        <v>2350626</v>
      </c>
    </row>
    <row r="15" spans="1:9" ht="15.75" x14ac:dyDescent="0.25">
      <c r="A15" s="4" t="s">
        <v>183</v>
      </c>
      <c r="B15" s="4" t="s">
        <v>184</v>
      </c>
      <c r="C15" s="4" t="s">
        <v>22</v>
      </c>
      <c r="D15" s="4" t="str">
        <f>VLOOKUP($A15,'Airport name match_enplanement'!$A$2:$B$60,2,FALSE)</f>
        <v>ALBUQUERQUE INTL</v>
      </c>
      <c r="E15" s="5">
        <v>2015</v>
      </c>
      <c r="F15" s="5" t="s">
        <v>182</v>
      </c>
      <c r="G15" s="6">
        <v>2320239</v>
      </c>
      <c r="H15" s="5">
        <v>4</v>
      </c>
      <c r="I15" s="6">
        <v>2320243</v>
      </c>
    </row>
    <row r="16" spans="1:9" ht="15.75" x14ac:dyDescent="0.25">
      <c r="A16" s="4" t="s">
        <v>183</v>
      </c>
      <c r="B16" s="4" t="s">
        <v>184</v>
      </c>
      <c r="C16" s="4" t="s">
        <v>22</v>
      </c>
      <c r="D16" s="4" t="str">
        <f>VLOOKUP($A16,'Airport name match_enplanement'!$A$2:$B$60,2,FALSE)</f>
        <v>ALBUQUERQUE INTL</v>
      </c>
      <c r="E16" s="5">
        <v>2016</v>
      </c>
      <c r="F16" s="5" t="s">
        <v>182</v>
      </c>
      <c r="G16" s="6">
        <v>2337272</v>
      </c>
      <c r="H16" s="5">
        <v>36</v>
      </c>
      <c r="I16" s="6">
        <v>2337308</v>
      </c>
    </row>
    <row r="17" spans="1:9" ht="15.75" x14ac:dyDescent="0.25">
      <c r="A17" s="4" t="s">
        <v>183</v>
      </c>
      <c r="B17" s="4" t="s">
        <v>184</v>
      </c>
      <c r="C17" s="4" t="s">
        <v>22</v>
      </c>
      <c r="D17" s="4" t="str">
        <f>VLOOKUP($A17,'Airport name match_enplanement'!$A$2:$B$60,2,FALSE)</f>
        <v>ALBUQUERQUE INTL</v>
      </c>
      <c r="E17" s="5">
        <v>2017</v>
      </c>
      <c r="F17" s="5" t="s">
        <v>182</v>
      </c>
      <c r="G17" s="6">
        <v>2404144</v>
      </c>
      <c r="H17" s="5">
        <v>0</v>
      </c>
      <c r="I17" s="6">
        <v>2404144</v>
      </c>
    </row>
    <row r="18" spans="1:9" ht="15.75" x14ac:dyDescent="0.25">
      <c r="A18" s="4" t="s">
        <v>183</v>
      </c>
      <c r="B18" s="4" t="s">
        <v>184</v>
      </c>
      <c r="C18" s="4" t="s">
        <v>22</v>
      </c>
      <c r="D18" s="4" t="str">
        <f>VLOOKUP($A18,'Airport name match_enplanement'!$A$2:$B$60,2,FALSE)</f>
        <v>ALBUQUERQUE INTL</v>
      </c>
      <c r="E18" s="5">
        <v>2018</v>
      </c>
      <c r="F18" s="5" t="s">
        <v>182</v>
      </c>
      <c r="G18" s="6">
        <v>2642399</v>
      </c>
      <c r="H18" s="5">
        <v>769</v>
      </c>
      <c r="I18" s="6">
        <v>2643168</v>
      </c>
    </row>
    <row r="19" spans="1:9" ht="15.75" x14ac:dyDescent="0.25">
      <c r="A19" s="4" t="s">
        <v>183</v>
      </c>
      <c r="B19" s="4" t="s">
        <v>184</v>
      </c>
      <c r="C19" s="4" t="s">
        <v>22</v>
      </c>
      <c r="D19" s="4" t="str">
        <f>VLOOKUP($A19,'Airport name match_enplanement'!$A$2:$B$60,2,FALSE)</f>
        <v>ALBUQUERQUE INTL</v>
      </c>
      <c r="E19" s="5">
        <v>2019</v>
      </c>
      <c r="F19" s="5" t="s">
        <v>182</v>
      </c>
      <c r="G19" s="6">
        <v>2636500</v>
      </c>
      <c r="H19" s="6">
        <v>1054</v>
      </c>
      <c r="I19" s="6">
        <v>2637554</v>
      </c>
    </row>
    <row r="20" spans="1:9" ht="15.75" x14ac:dyDescent="0.25">
      <c r="A20" s="4" t="s">
        <v>183</v>
      </c>
      <c r="B20" s="4" t="s">
        <v>184</v>
      </c>
      <c r="C20" s="4" t="s">
        <v>22</v>
      </c>
      <c r="D20" s="4" t="str">
        <f>VLOOKUP($A20,'Airport name match_enplanement'!$A$2:$B$60,2,FALSE)</f>
        <v>ALBUQUERQUE INTL</v>
      </c>
      <c r="E20" s="5">
        <v>2020</v>
      </c>
      <c r="F20" s="5" t="s">
        <v>182</v>
      </c>
      <c r="G20" s="6">
        <v>877021</v>
      </c>
      <c r="H20" s="5">
        <v>2</v>
      </c>
      <c r="I20" s="6">
        <v>877023</v>
      </c>
    </row>
    <row r="21" spans="1:9" ht="15.75" x14ac:dyDescent="0.25">
      <c r="A21" s="4" t="s">
        <v>183</v>
      </c>
      <c r="B21" s="4" t="s">
        <v>184</v>
      </c>
      <c r="C21" s="4" t="s">
        <v>22</v>
      </c>
      <c r="D21" s="4" t="str">
        <f>VLOOKUP($A21,'Airport name match_enplanement'!$A$2:$B$60,2,FALSE)</f>
        <v>ALBUQUERQUE INTL</v>
      </c>
      <c r="E21" s="5">
        <v>2021</v>
      </c>
      <c r="F21" s="5" t="s">
        <v>182</v>
      </c>
      <c r="G21" s="6">
        <v>1683997</v>
      </c>
      <c r="H21" s="5">
        <v>0</v>
      </c>
      <c r="I21" s="6">
        <v>1683997</v>
      </c>
    </row>
    <row r="22" spans="1:9" ht="15.75" x14ac:dyDescent="0.25">
      <c r="A22" s="4" t="s">
        <v>183</v>
      </c>
      <c r="B22" s="4" t="s">
        <v>184</v>
      </c>
      <c r="C22" s="4" t="s">
        <v>22</v>
      </c>
      <c r="D22" s="4" t="str">
        <f>VLOOKUP($A22,'Airport name match_enplanement'!$A$2:$B$60,2,FALSE)</f>
        <v>ALBUQUERQUE INTL</v>
      </c>
      <c r="E22" s="5">
        <v>2022</v>
      </c>
      <c r="F22" s="5" t="s">
        <v>182</v>
      </c>
      <c r="G22" s="6">
        <v>2314454</v>
      </c>
      <c r="H22" s="5">
        <v>114</v>
      </c>
      <c r="I22" s="6">
        <v>2314568</v>
      </c>
    </row>
    <row r="23" spans="1:9" ht="15.75" x14ac:dyDescent="0.25">
      <c r="A23" s="4" t="s">
        <v>183</v>
      </c>
      <c r="B23" s="4" t="s">
        <v>184</v>
      </c>
      <c r="C23" s="4" t="s">
        <v>22</v>
      </c>
      <c r="D23" s="4" t="str">
        <f>VLOOKUP($A23,'Airport name match_enplanement'!$A$2:$B$60,2,FALSE)</f>
        <v>ALBUQUERQUE INTL</v>
      </c>
      <c r="E23" s="5">
        <v>2023</v>
      </c>
      <c r="F23" s="5" t="s">
        <v>182</v>
      </c>
      <c r="G23" s="6">
        <v>2601913</v>
      </c>
      <c r="H23" s="5">
        <v>0</v>
      </c>
      <c r="I23" s="6">
        <v>2601913</v>
      </c>
    </row>
    <row r="24" spans="1:9" ht="15.75" x14ac:dyDescent="0.25">
      <c r="A24" s="4" t="s">
        <v>183</v>
      </c>
      <c r="B24" s="4" t="s">
        <v>184</v>
      </c>
      <c r="C24" s="4" t="s">
        <v>22</v>
      </c>
      <c r="D24" s="4" t="str">
        <f>VLOOKUP($A24,'Airport name match_enplanement'!$A$2:$B$60,2,FALSE)</f>
        <v>ALBUQUERQUE INTL</v>
      </c>
      <c r="E24" s="5">
        <v>2024</v>
      </c>
      <c r="F24" s="5" t="s">
        <v>182</v>
      </c>
      <c r="G24" s="6">
        <v>1531641</v>
      </c>
      <c r="H24" s="5">
        <v>0</v>
      </c>
      <c r="I24" s="6">
        <v>1531641</v>
      </c>
    </row>
    <row r="25" spans="1:9" ht="15.75" x14ac:dyDescent="0.25">
      <c r="A25" s="4" t="s">
        <v>185</v>
      </c>
      <c r="B25" s="4" t="s">
        <v>186</v>
      </c>
      <c r="C25" s="4" t="s">
        <v>26</v>
      </c>
      <c r="D25" s="4" t="str">
        <f>VLOOKUP($A25,'Airport name match_enplanement'!$A$2:$B$60,2,FALSE)</f>
        <v>ANCHORAGE INTL</v>
      </c>
      <c r="E25" s="5">
        <v>2002</v>
      </c>
      <c r="F25" s="5" t="s">
        <v>182</v>
      </c>
      <c r="G25" s="6">
        <v>1947532</v>
      </c>
      <c r="H25" s="6">
        <v>37551</v>
      </c>
      <c r="I25" s="6">
        <v>1985083</v>
      </c>
    </row>
    <row r="26" spans="1:9" ht="15.75" x14ac:dyDescent="0.25">
      <c r="A26" s="4" t="s">
        <v>185</v>
      </c>
      <c r="B26" s="4" t="s">
        <v>186</v>
      </c>
      <c r="C26" s="4" t="s">
        <v>26</v>
      </c>
      <c r="D26" s="4" t="str">
        <f>VLOOKUP($A26,'Airport name match_enplanement'!$A$2:$B$60,2,FALSE)</f>
        <v>ANCHORAGE INTL</v>
      </c>
      <c r="E26" s="5">
        <v>2003</v>
      </c>
      <c r="F26" s="5" t="s">
        <v>182</v>
      </c>
      <c r="G26" s="6">
        <v>1888739</v>
      </c>
      <c r="H26" s="6">
        <v>43309</v>
      </c>
      <c r="I26" s="6">
        <v>1932048</v>
      </c>
    </row>
    <row r="27" spans="1:9" ht="15.75" x14ac:dyDescent="0.25">
      <c r="A27" s="4" t="s">
        <v>185</v>
      </c>
      <c r="B27" s="4" t="s">
        <v>186</v>
      </c>
      <c r="C27" s="4" t="s">
        <v>26</v>
      </c>
      <c r="D27" s="4" t="str">
        <f>VLOOKUP($A27,'Airport name match_enplanement'!$A$2:$B$60,2,FALSE)</f>
        <v>ANCHORAGE INTL</v>
      </c>
      <c r="E27" s="5">
        <v>2004</v>
      </c>
      <c r="F27" s="5" t="s">
        <v>182</v>
      </c>
      <c r="G27" s="6">
        <v>2055824</v>
      </c>
      <c r="H27" s="6">
        <v>57190</v>
      </c>
      <c r="I27" s="6">
        <v>2113014</v>
      </c>
    </row>
    <row r="28" spans="1:9" ht="15.75" x14ac:dyDescent="0.25">
      <c r="A28" s="4" t="s">
        <v>185</v>
      </c>
      <c r="B28" s="4" t="s">
        <v>186</v>
      </c>
      <c r="C28" s="4" t="s">
        <v>26</v>
      </c>
      <c r="D28" s="4" t="str">
        <f>VLOOKUP($A28,'Airport name match_enplanement'!$A$2:$B$60,2,FALSE)</f>
        <v>ANCHORAGE INTL</v>
      </c>
      <c r="E28" s="5">
        <v>2005</v>
      </c>
      <c r="F28" s="5" t="s">
        <v>182</v>
      </c>
      <c r="G28" s="6">
        <v>2116020</v>
      </c>
      <c r="H28" s="6">
        <v>54313</v>
      </c>
      <c r="I28" s="6">
        <v>2170333</v>
      </c>
    </row>
    <row r="29" spans="1:9" ht="15.75" x14ac:dyDescent="0.25">
      <c r="A29" s="4" t="s">
        <v>185</v>
      </c>
      <c r="B29" s="4" t="s">
        <v>186</v>
      </c>
      <c r="C29" s="4" t="s">
        <v>26</v>
      </c>
      <c r="D29" s="4" t="str">
        <f>VLOOKUP($A29,'Airport name match_enplanement'!$A$2:$B$60,2,FALSE)</f>
        <v>ANCHORAGE INTL</v>
      </c>
      <c r="E29" s="5">
        <v>2006</v>
      </c>
      <c r="F29" s="5" t="s">
        <v>182</v>
      </c>
      <c r="G29" s="6">
        <v>2128193</v>
      </c>
      <c r="H29" s="6">
        <v>45448</v>
      </c>
      <c r="I29" s="6">
        <v>2173641</v>
      </c>
    </row>
    <row r="30" spans="1:9" ht="15.75" x14ac:dyDescent="0.25">
      <c r="A30" s="4" t="s">
        <v>185</v>
      </c>
      <c r="B30" s="4" t="s">
        <v>186</v>
      </c>
      <c r="C30" s="4" t="s">
        <v>26</v>
      </c>
      <c r="D30" s="4" t="str">
        <f>VLOOKUP($A30,'Airport name match_enplanement'!$A$2:$B$60,2,FALSE)</f>
        <v>ANCHORAGE INTL</v>
      </c>
      <c r="E30" s="5">
        <v>2007</v>
      </c>
      <c r="F30" s="5" t="s">
        <v>182</v>
      </c>
      <c r="G30" s="6">
        <v>2218208</v>
      </c>
      <c r="H30" s="6">
        <v>34513</v>
      </c>
      <c r="I30" s="6">
        <v>2252721</v>
      </c>
    </row>
    <row r="31" spans="1:9" ht="15.75" x14ac:dyDescent="0.25">
      <c r="A31" s="4" t="s">
        <v>185</v>
      </c>
      <c r="B31" s="4" t="s">
        <v>186</v>
      </c>
      <c r="C31" s="4" t="s">
        <v>26</v>
      </c>
      <c r="D31" s="4" t="str">
        <f>VLOOKUP($A31,'Airport name match_enplanement'!$A$2:$B$60,2,FALSE)</f>
        <v>ANCHORAGE INTL</v>
      </c>
      <c r="E31" s="5">
        <v>2008</v>
      </c>
      <c r="F31" s="5" t="s">
        <v>182</v>
      </c>
      <c r="G31" s="6">
        <v>2295770</v>
      </c>
      <c r="H31" s="6">
        <v>70978</v>
      </c>
      <c r="I31" s="6">
        <v>2366748</v>
      </c>
    </row>
    <row r="32" spans="1:9" ht="15.75" x14ac:dyDescent="0.25">
      <c r="A32" s="4" t="s">
        <v>185</v>
      </c>
      <c r="B32" s="4" t="s">
        <v>186</v>
      </c>
      <c r="C32" s="4" t="s">
        <v>26</v>
      </c>
      <c r="D32" s="4" t="str">
        <f>VLOOKUP($A32,'Airport name match_enplanement'!$A$2:$B$60,2,FALSE)</f>
        <v>ANCHORAGE INTL</v>
      </c>
      <c r="E32" s="5">
        <v>2009</v>
      </c>
      <c r="F32" s="5" t="s">
        <v>182</v>
      </c>
      <c r="G32" s="6">
        <v>2047872</v>
      </c>
      <c r="H32" s="6">
        <v>54216</v>
      </c>
      <c r="I32" s="6">
        <v>2102088</v>
      </c>
    </row>
    <row r="33" spans="1:9" ht="15.75" x14ac:dyDescent="0.25">
      <c r="A33" s="4" t="s">
        <v>185</v>
      </c>
      <c r="B33" s="4" t="s">
        <v>186</v>
      </c>
      <c r="C33" s="4" t="s">
        <v>26</v>
      </c>
      <c r="D33" s="4" t="str">
        <f>VLOOKUP($A33,'Airport name match_enplanement'!$A$2:$B$60,2,FALSE)</f>
        <v>ANCHORAGE INTL</v>
      </c>
      <c r="E33" s="5">
        <v>2010</v>
      </c>
      <c r="F33" s="5" t="s">
        <v>182</v>
      </c>
      <c r="G33" s="6">
        <v>2122994</v>
      </c>
      <c r="H33" s="6">
        <v>30317</v>
      </c>
      <c r="I33" s="6">
        <v>2153311</v>
      </c>
    </row>
    <row r="34" spans="1:9" ht="15.75" x14ac:dyDescent="0.25">
      <c r="A34" s="4" t="s">
        <v>185</v>
      </c>
      <c r="B34" s="4" t="s">
        <v>186</v>
      </c>
      <c r="C34" s="4" t="s">
        <v>26</v>
      </c>
      <c r="D34" s="4" t="str">
        <f>VLOOKUP($A34,'Airport name match_enplanement'!$A$2:$B$60,2,FALSE)</f>
        <v>ANCHORAGE INTL</v>
      </c>
      <c r="E34" s="5">
        <v>2011</v>
      </c>
      <c r="F34" s="5" t="s">
        <v>182</v>
      </c>
      <c r="G34" s="6">
        <v>2198632</v>
      </c>
      <c r="H34" s="6">
        <v>31330</v>
      </c>
      <c r="I34" s="6">
        <v>2229962</v>
      </c>
    </row>
    <row r="35" spans="1:9" ht="15.75" x14ac:dyDescent="0.25">
      <c r="A35" s="4" t="s">
        <v>185</v>
      </c>
      <c r="B35" s="4" t="s">
        <v>186</v>
      </c>
      <c r="C35" s="4" t="s">
        <v>26</v>
      </c>
      <c r="D35" s="4" t="str">
        <f>VLOOKUP($A35,'Airport name match_enplanement'!$A$2:$B$60,2,FALSE)</f>
        <v>ANCHORAGE INTL</v>
      </c>
      <c r="E35" s="5">
        <v>2012</v>
      </c>
      <c r="F35" s="5" t="s">
        <v>182</v>
      </c>
      <c r="G35" s="6">
        <v>2173337</v>
      </c>
      <c r="H35" s="6">
        <v>29856</v>
      </c>
      <c r="I35" s="6">
        <v>2203193</v>
      </c>
    </row>
    <row r="36" spans="1:9" ht="15.75" x14ac:dyDescent="0.25">
      <c r="A36" s="4" t="s">
        <v>185</v>
      </c>
      <c r="B36" s="4" t="s">
        <v>186</v>
      </c>
      <c r="C36" s="4" t="s">
        <v>26</v>
      </c>
      <c r="D36" s="4" t="str">
        <f>VLOOKUP($A36,'Airport name match_enplanement'!$A$2:$B$60,2,FALSE)</f>
        <v>ANCHORAGE INTL</v>
      </c>
      <c r="E36" s="5">
        <v>2013</v>
      </c>
      <c r="F36" s="5" t="s">
        <v>182</v>
      </c>
      <c r="G36" s="6">
        <v>2248266</v>
      </c>
      <c r="H36" s="6">
        <v>32857</v>
      </c>
      <c r="I36" s="6">
        <v>2281123</v>
      </c>
    </row>
    <row r="37" spans="1:9" ht="15.75" x14ac:dyDescent="0.25">
      <c r="A37" s="4" t="s">
        <v>185</v>
      </c>
      <c r="B37" s="4" t="s">
        <v>186</v>
      </c>
      <c r="C37" s="4" t="s">
        <v>26</v>
      </c>
      <c r="D37" s="4" t="str">
        <f>VLOOKUP($A37,'Airport name match_enplanement'!$A$2:$B$60,2,FALSE)</f>
        <v>ANCHORAGE INTL</v>
      </c>
      <c r="E37" s="5">
        <v>2014</v>
      </c>
      <c r="F37" s="5" t="s">
        <v>182</v>
      </c>
      <c r="G37" s="6">
        <v>2304391</v>
      </c>
      <c r="H37" s="6">
        <v>40624</v>
      </c>
      <c r="I37" s="6">
        <v>2345015</v>
      </c>
    </row>
    <row r="38" spans="1:9" ht="15.75" x14ac:dyDescent="0.25">
      <c r="A38" s="4" t="s">
        <v>185</v>
      </c>
      <c r="B38" s="4" t="s">
        <v>186</v>
      </c>
      <c r="C38" s="4" t="s">
        <v>26</v>
      </c>
      <c r="D38" s="4" t="str">
        <f>VLOOKUP($A38,'Airport name match_enplanement'!$A$2:$B$60,2,FALSE)</f>
        <v>ANCHORAGE INTL</v>
      </c>
      <c r="E38" s="5">
        <v>2015</v>
      </c>
      <c r="F38" s="5" t="s">
        <v>182</v>
      </c>
      <c r="G38" s="6">
        <v>2446736</v>
      </c>
      <c r="H38" s="6">
        <v>32757</v>
      </c>
      <c r="I38" s="6">
        <v>2479493</v>
      </c>
    </row>
    <row r="39" spans="1:9" ht="15.75" x14ac:dyDescent="0.25">
      <c r="A39" s="4" t="s">
        <v>185</v>
      </c>
      <c r="B39" s="4" t="s">
        <v>186</v>
      </c>
      <c r="C39" s="4" t="s">
        <v>26</v>
      </c>
      <c r="D39" s="4" t="str">
        <f>VLOOKUP($A39,'Airport name match_enplanement'!$A$2:$B$60,2,FALSE)</f>
        <v>ANCHORAGE INTL</v>
      </c>
      <c r="E39" s="5">
        <v>2016</v>
      </c>
      <c r="F39" s="5" t="s">
        <v>182</v>
      </c>
      <c r="G39" s="6">
        <v>2488501</v>
      </c>
      <c r="H39" s="6">
        <v>31182</v>
      </c>
      <c r="I39" s="6">
        <v>2519683</v>
      </c>
    </row>
    <row r="40" spans="1:9" ht="15.75" x14ac:dyDescent="0.25">
      <c r="A40" s="4" t="s">
        <v>185</v>
      </c>
      <c r="B40" s="4" t="s">
        <v>186</v>
      </c>
      <c r="C40" s="4" t="s">
        <v>26</v>
      </c>
      <c r="D40" s="4" t="str">
        <f>VLOOKUP($A40,'Airport name match_enplanement'!$A$2:$B$60,2,FALSE)</f>
        <v>ANCHORAGE INTL</v>
      </c>
      <c r="E40" s="5">
        <v>2017</v>
      </c>
      <c r="F40" s="5" t="s">
        <v>182</v>
      </c>
      <c r="G40" s="6">
        <v>2483861</v>
      </c>
      <c r="H40" s="6">
        <v>34429</v>
      </c>
      <c r="I40" s="6">
        <v>2518290</v>
      </c>
    </row>
    <row r="41" spans="1:9" ht="15.75" x14ac:dyDescent="0.25">
      <c r="A41" s="4" t="s">
        <v>185</v>
      </c>
      <c r="B41" s="4" t="s">
        <v>186</v>
      </c>
      <c r="C41" s="4" t="s">
        <v>26</v>
      </c>
      <c r="D41" s="4" t="str">
        <f>VLOOKUP($A41,'Airport name match_enplanement'!$A$2:$B$60,2,FALSE)</f>
        <v>ANCHORAGE INTL</v>
      </c>
      <c r="E41" s="5">
        <v>2018</v>
      </c>
      <c r="F41" s="5" t="s">
        <v>182</v>
      </c>
      <c r="G41" s="6">
        <v>2557688</v>
      </c>
      <c r="H41" s="6">
        <v>37342</v>
      </c>
      <c r="I41" s="6">
        <v>2595030</v>
      </c>
    </row>
    <row r="42" spans="1:9" ht="15.75" x14ac:dyDescent="0.25">
      <c r="A42" s="4" t="s">
        <v>185</v>
      </c>
      <c r="B42" s="4" t="s">
        <v>186</v>
      </c>
      <c r="C42" s="4" t="s">
        <v>26</v>
      </c>
      <c r="D42" s="4" t="str">
        <f>VLOOKUP($A42,'Airport name match_enplanement'!$A$2:$B$60,2,FALSE)</f>
        <v>ANCHORAGE INTL</v>
      </c>
      <c r="E42" s="5">
        <v>2019</v>
      </c>
      <c r="F42" s="5" t="s">
        <v>182</v>
      </c>
      <c r="G42" s="6">
        <v>2610599</v>
      </c>
      <c r="H42" s="6">
        <v>43018</v>
      </c>
      <c r="I42" s="6">
        <v>2653617</v>
      </c>
    </row>
    <row r="43" spans="1:9" ht="15.75" x14ac:dyDescent="0.25">
      <c r="A43" s="4" t="s">
        <v>185</v>
      </c>
      <c r="B43" s="4" t="s">
        <v>186</v>
      </c>
      <c r="C43" s="4" t="s">
        <v>26</v>
      </c>
      <c r="D43" s="4" t="str">
        <f>VLOOKUP($A43,'Airport name match_enplanement'!$A$2:$B$60,2,FALSE)</f>
        <v>ANCHORAGE INTL</v>
      </c>
      <c r="E43" s="5">
        <v>2020</v>
      </c>
      <c r="F43" s="5" t="s">
        <v>182</v>
      </c>
      <c r="G43" s="6">
        <v>1075046</v>
      </c>
      <c r="H43" s="5">
        <v>213</v>
      </c>
      <c r="I43" s="6">
        <v>1075259</v>
      </c>
    </row>
    <row r="44" spans="1:9" ht="15.75" x14ac:dyDescent="0.25">
      <c r="A44" s="4" t="s">
        <v>185</v>
      </c>
      <c r="B44" s="4" t="s">
        <v>186</v>
      </c>
      <c r="C44" s="4" t="s">
        <v>26</v>
      </c>
      <c r="D44" s="4" t="str">
        <f>VLOOKUP($A44,'Airport name match_enplanement'!$A$2:$B$60,2,FALSE)</f>
        <v>ANCHORAGE INTL</v>
      </c>
      <c r="E44" s="5">
        <v>2021</v>
      </c>
      <c r="F44" s="5" t="s">
        <v>182</v>
      </c>
      <c r="G44" s="6">
        <v>2098943</v>
      </c>
      <c r="H44" s="5">
        <v>2</v>
      </c>
      <c r="I44" s="6">
        <v>2098945</v>
      </c>
    </row>
    <row r="45" spans="1:9" ht="15.75" x14ac:dyDescent="0.25">
      <c r="A45" s="4" t="s">
        <v>185</v>
      </c>
      <c r="B45" s="4" t="s">
        <v>186</v>
      </c>
      <c r="C45" s="4" t="s">
        <v>26</v>
      </c>
      <c r="D45" s="4" t="str">
        <f>VLOOKUP($A45,'Airport name match_enplanement'!$A$2:$B$60,2,FALSE)</f>
        <v>ANCHORAGE INTL</v>
      </c>
      <c r="E45" s="5">
        <v>2022</v>
      </c>
      <c r="F45" s="5" t="s">
        <v>182</v>
      </c>
      <c r="G45" s="6">
        <v>2459280</v>
      </c>
      <c r="H45" s="6">
        <v>23950</v>
      </c>
      <c r="I45" s="6">
        <v>2483230</v>
      </c>
    </row>
    <row r="46" spans="1:9" ht="15.75" x14ac:dyDescent="0.25">
      <c r="A46" s="4" t="s">
        <v>185</v>
      </c>
      <c r="B46" s="4" t="s">
        <v>186</v>
      </c>
      <c r="C46" s="4" t="s">
        <v>26</v>
      </c>
      <c r="D46" s="4" t="str">
        <f>VLOOKUP($A46,'Airport name match_enplanement'!$A$2:$B$60,2,FALSE)</f>
        <v>ANCHORAGE INTL</v>
      </c>
      <c r="E46" s="5">
        <v>2023</v>
      </c>
      <c r="F46" s="5" t="s">
        <v>182</v>
      </c>
      <c r="G46" s="6">
        <v>2547013</v>
      </c>
      <c r="H46" s="6">
        <v>33618</v>
      </c>
      <c r="I46" s="6">
        <v>2580631</v>
      </c>
    </row>
    <row r="47" spans="1:9" ht="15.75" x14ac:dyDescent="0.25">
      <c r="A47" s="4" t="s">
        <v>185</v>
      </c>
      <c r="B47" s="4" t="s">
        <v>186</v>
      </c>
      <c r="C47" s="4" t="s">
        <v>26</v>
      </c>
      <c r="D47" s="4" t="str">
        <f>VLOOKUP($A47,'Airport name match_enplanement'!$A$2:$B$60,2,FALSE)</f>
        <v>ANCHORAGE INTL</v>
      </c>
      <c r="E47" s="5">
        <v>2024</v>
      </c>
      <c r="F47" s="5" t="s">
        <v>182</v>
      </c>
      <c r="G47" s="6">
        <v>1504303</v>
      </c>
      <c r="H47" s="6">
        <v>11321</v>
      </c>
      <c r="I47" s="6">
        <v>1515624</v>
      </c>
    </row>
    <row r="48" spans="1:9" ht="15.75" x14ac:dyDescent="0.25">
      <c r="A48" s="4" t="s">
        <v>187</v>
      </c>
      <c r="B48" s="4" t="s">
        <v>188</v>
      </c>
      <c r="C48" s="4" t="s">
        <v>83</v>
      </c>
      <c r="D48" s="4" t="str">
        <f>VLOOKUP($A48,'Airport name match_enplanement'!$A$2:$B$60,2,FALSE)</f>
        <v>HARTSFIELD-JACKSON ATLANTA INTERNATIONAL</v>
      </c>
      <c r="E48" s="5">
        <v>2002</v>
      </c>
      <c r="F48" s="5" t="s">
        <v>182</v>
      </c>
      <c r="G48" s="6">
        <v>34603576</v>
      </c>
      <c r="H48" s="6">
        <v>3082300</v>
      </c>
      <c r="I48" s="6">
        <v>37685876</v>
      </c>
    </row>
    <row r="49" spans="1:9" ht="15.75" x14ac:dyDescent="0.25">
      <c r="A49" s="4" t="s">
        <v>187</v>
      </c>
      <c r="B49" s="4" t="s">
        <v>188</v>
      </c>
      <c r="C49" s="4" t="s">
        <v>83</v>
      </c>
      <c r="D49" s="4" t="str">
        <f>VLOOKUP($A49,'Airport name match_enplanement'!$A$2:$B$60,2,FALSE)</f>
        <v>HARTSFIELD-JACKSON ATLANTA INTERNATIONAL</v>
      </c>
      <c r="E49" s="5">
        <v>2003</v>
      </c>
      <c r="F49" s="5" t="s">
        <v>182</v>
      </c>
      <c r="G49" s="6">
        <v>35711202</v>
      </c>
      <c r="H49" s="6">
        <v>2925691</v>
      </c>
      <c r="I49" s="6">
        <v>38636893</v>
      </c>
    </row>
    <row r="50" spans="1:9" ht="15.75" x14ac:dyDescent="0.25">
      <c r="A50" s="4" t="s">
        <v>187</v>
      </c>
      <c r="B50" s="4" t="s">
        <v>188</v>
      </c>
      <c r="C50" s="4" t="s">
        <v>83</v>
      </c>
      <c r="D50" s="4" t="str">
        <f>VLOOKUP($A50,'Airport name match_enplanement'!$A$2:$B$60,2,FALSE)</f>
        <v>HARTSFIELD-JACKSON ATLANTA INTERNATIONAL</v>
      </c>
      <c r="E50" s="5">
        <v>2004</v>
      </c>
      <c r="F50" s="5" t="s">
        <v>182</v>
      </c>
      <c r="G50" s="6">
        <v>37592840</v>
      </c>
      <c r="H50" s="6">
        <v>3324180</v>
      </c>
      <c r="I50" s="6">
        <v>40917020</v>
      </c>
    </row>
    <row r="51" spans="1:9" ht="15.75" x14ac:dyDescent="0.25">
      <c r="A51" s="4" t="s">
        <v>187</v>
      </c>
      <c r="B51" s="4" t="s">
        <v>188</v>
      </c>
      <c r="C51" s="4" t="s">
        <v>83</v>
      </c>
      <c r="D51" s="4" t="str">
        <f>VLOOKUP($A51,'Airport name match_enplanement'!$A$2:$B$60,2,FALSE)</f>
        <v>HARTSFIELD-JACKSON ATLANTA INTERNATIONAL</v>
      </c>
      <c r="E51" s="5">
        <v>2005</v>
      </c>
      <c r="F51" s="5" t="s">
        <v>182</v>
      </c>
      <c r="G51" s="6">
        <v>38639609</v>
      </c>
      <c r="H51" s="6">
        <v>3615871</v>
      </c>
      <c r="I51" s="6">
        <v>42255480</v>
      </c>
    </row>
    <row r="52" spans="1:9" ht="15.75" x14ac:dyDescent="0.25">
      <c r="A52" s="4" t="s">
        <v>187</v>
      </c>
      <c r="B52" s="4" t="s">
        <v>188</v>
      </c>
      <c r="C52" s="4" t="s">
        <v>83</v>
      </c>
      <c r="D52" s="4" t="str">
        <f>VLOOKUP($A52,'Airport name match_enplanement'!$A$2:$B$60,2,FALSE)</f>
        <v>HARTSFIELD-JACKSON ATLANTA INTERNATIONAL</v>
      </c>
      <c r="E52" s="5">
        <v>2006</v>
      </c>
      <c r="F52" s="5" t="s">
        <v>182</v>
      </c>
      <c r="G52" s="6">
        <v>37097582</v>
      </c>
      <c r="H52" s="6">
        <v>4142444</v>
      </c>
      <c r="I52" s="6">
        <v>41240026</v>
      </c>
    </row>
    <row r="53" spans="1:9" ht="15.75" x14ac:dyDescent="0.25">
      <c r="A53" s="4" t="s">
        <v>187</v>
      </c>
      <c r="B53" s="4" t="s">
        <v>188</v>
      </c>
      <c r="C53" s="4" t="s">
        <v>83</v>
      </c>
      <c r="D53" s="4" t="str">
        <f>VLOOKUP($A53,'Airport name match_enplanement'!$A$2:$B$60,2,FALSE)</f>
        <v>HARTSFIELD-JACKSON ATLANTA INTERNATIONAL</v>
      </c>
      <c r="E53" s="5">
        <v>2007</v>
      </c>
      <c r="F53" s="5" t="s">
        <v>182</v>
      </c>
      <c r="G53" s="6">
        <v>38640955</v>
      </c>
      <c r="H53" s="6">
        <v>4449603</v>
      </c>
      <c r="I53" s="6">
        <v>43090558</v>
      </c>
    </row>
    <row r="54" spans="1:9" ht="15.75" x14ac:dyDescent="0.25">
      <c r="A54" s="4" t="s">
        <v>187</v>
      </c>
      <c r="B54" s="4" t="s">
        <v>188</v>
      </c>
      <c r="C54" s="4" t="s">
        <v>83</v>
      </c>
      <c r="D54" s="4" t="str">
        <f>VLOOKUP($A54,'Airport name match_enplanement'!$A$2:$B$60,2,FALSE)</f>
        <v>HARTSFIELD-JACKSON ATLANTA INTERNATIONAL</v>
      </c>
      <c r="E54" s="5">
        <v>2008</v>
      </c>
      <c r="F54" s="5" t="s">
        <v>182</v>
      </c>
      <c r="G54" s="6">
        <v>39020787</v>
      </c>
      <c r="H54" s="6">
        <v>4584726</v>
      </c>
      <c r="I54" s="6">
        <v>43605513</v>
      </c>
    </row>
    <row r="55" spans="1:9" ht="15.75" x14ac:dyDescent="0.25">
      <c r="A55" s="4" t="s">
        <v>187</v>
      </c>
      <c r="B55" s="4" t="s">
        <v>188</v>
      </c>
      <c r="C55" s="4" t="s">
        <v>83</v>
      </c>
      <c r="D55" s="4" t="str">
        <f>VLOOKUP($A55,'Airport name match_enplanement'!$A$2:$B$60,2,FALSE)</f>
        <v>HARTSFIELD-JACKSON ATLANTA INTERNATIONAL</v>
      </c>
      <c r="E55" s="5">
        <v>2009</v>
      </c>
      <c r="F55" s="5" t="s">
        <v>182</v>
      </c>
      <c r="G55" s="6">
        <v>37804585</v>
      </c>
      <c r="H55" s="6">
        <v>4325528</v>
      </c>
      <c r="I55" s="6">
        <v>42130113</v>
      </c>
    </row>
    <row r="56" spans="1:9" ht="15.75" x14ac:dyDescent="0.25">
      <c r="A56" s="4" t="s">
        <v>187</v>
      </c>
      <c r="B56" s="4" t="s">
        <v>188</v>
      </c>
      <c r="C56" s="4" t="s">
        <v>83</v>
      </c>
      <c r="D56" s="4" t="str">
        <f>VLOOKUP($A56,'Airport name match_enplanement'!$A$2:$B$60,2,FALSE)</f>
        <v>HARTSFIELD-JACKSON ATLANTA INTERNATIONAL</v>
      </c>
      <c r="E56" s="5">
        <v>2010</v>
      </c>
      <c r="F56" s="5" t="s">
        <v>182</v>
      </c>
      <c r="G56" s="6">
        <v>38475657</v>
      </c>
      <c r="H56" s="6">
        <v>4508891</v>
      </c>
      <c r="I56" s="6">
        <v>42984548</v>
      </c>
    </row>
    <row r="57" spans="1:9" ht="15.75" x14ac:dyDescent="0.25">
      <c r="A57" s="4" t="s">
        <v>187</v>
      </c>
      <c r="B57" s="4" t="s">
        <v>188</v>
      </c>
      <c r="C57" s="4" t="s">
        <v>83</v>
      </c>
      <c r="D57" s="4" t="str">
        <f>VLOOKUP($A57,'Airport name match_enplanement'!$A$2:$B$60,2,FALSE)</f>
        <v>HARTSFIELD-JACKSON ATLANTA INTERNATIONAL</v>
      </c>
      <c r="E57" s="5">
        <v>2011</v>
      </c>
      <c r="F57" s="5" t="s">
        <v>182</v>
      </c>
      <c r="G57" s="6">
        <v>39573787</v>
      </c>
      <c r="H57" s="6">
        <v>4675595</v>
      </c>
      <c r="I57" s="6">
        <v>44249382</v>
      </c>
    </row>
    <row r="58" spans="1:9" ht="15.75" x14ac:dyDescent="0.25">
      <c r="A58" s="4" t="s">
        <v>187</v>
      </c>
      <c r="B58" s="4" t="s">
        <v>188</v>
      </c>
      <c r="C58" s="4" t="s">
        <v>83</v>
      </c>
      <c r="D58" s="4" t="str">
        <f>VLOOKUP($A58,'Airport name match_enplanement'!$A$2:$B$60,2,FALSE)</f>
        <v>HARTSFIELD-JACKSON ATLANTA INTERNATIONAL</v>
      </c>
      <c r="E58" s="5">
        <v>2012</v>
      </c>
      <c r="F58" s="5" t="s">
        <v>182</v>
      </c>
      <c r="G58" s="6">
        <v>40937424</v>
      </c>
      <c r="H58" s="6">
        <v>4775413</v>
      </c>
      <c r="I58" s="6">
        <v>45712837</v>
      </c>
    </row>
    <row r="59" spans="1:9" ht="15.75" x14ac:dyDescent="0.25">
      <c r="A59" s="4" t="s">
        <v>187</v>
      </c>
      <c r="B59" s="4" t="s">
        <v>188</v>
      </c>
      <c r="C59" s="4" t="s">
        <v>83</v>
      </c>
      <c r="D59" s="4" t="str">
        <f>VLOOKUP($A59,'Airport name match_enplanement'!$A$2:$B$60,2,FALSE)</f>
        <v>HARTSFIELD-JACKSON ATLANTA INTERNATIONAL</v>
      </c>
      <c r="E59" s="5">
        <v>2013</v>
      </c>
      <c r="F59" s="5" t="s">
        <v>182</v>
      </c>
      <c r="G59" s="6">
        <v>40328584</v>
      </c>
      <c r="H59" s="6">
        <v>4943627</v>
      </c>
      <c r="I59" s="6">
        <v>45272211</v>
      </c>
    </row>
    <row r="60" spans="1:9" ht="15.75" x14ac:dyDescent="0.25">
      <c r="A60" s="4" t="s">
        <v>187</v>
      </c>
      <c r="B60" s="4" t="s">
        <v>188</v>
      </c>
      <c r="C60" s="4" t="s">
        <v>83</v>
      </c>
      <c r="D60" s="4" t="str">
        <f>VLOOKUP($A60,'Airport name match_enplanement'!$A$2:$B$60,2,FALSE)</f>
        <v>HARTSFIELD-JACKSON ATLANTA INTERNATIONAL</v>
      </c>
      <c r="E60" s="5">
        <v>2014</v>
      </c>
      <c r="F60" s="5" t="s">
        <v>182</v>
      </c>
      <c r="G60" s="6">
        <v>41331492</v>
      </c>
      <c r="H60" s="6">
        <v>5245503</v>
      </c>
      <c r="I60" s="6">
        <v>46576995</v>
      </c>
    </row>
    <row r="61" spans="1:9" ht="15.75" x14ac:dyDescent="0.25">
      <c r="A61" s="4" t="s">
        <v>187</v>
      </c>
      <c r="B61" s="4" t="s">
        <v>188</v>
      </c>
      <c r="C61" s="4" t="s">
        <v>83</v>
      </c>
      <c r="D61" s="4" t="str">
        <f>VLOOKUP($A61,'Airport name match_enplanement'!$A$2:$B$60,2,FALSE)</f>
        <v>HARTSFIELD-JACKSON ATLANTA INTERNATIONAL</v>
      </c>
      <c r="E61" s="5">
        <v>2015</v>
      </c>
      <c r="F61" s="5" t="s">
        <v>182</v>
      </c>
      <c r="G61" s="6">
        <v>43909249</v>
      </c>
      <c r="H61" s="6">
        <v>5411101</v>
      </c>
      <c r="I61" s="6">
        <v>49320350</v>
      </c>
    </row>
    <row r="62" spans="1:9" ht="15.75" x14ac:dyDescent="0.25">
      <c r="A62" s="4" t="s">
        <v>187</v>
      </c>
      <c r="B62" s="4" t="s">
        <v>188</v>
      </c>
      <c r="C62" s="4" t="s">
        <v>83</v>
      </c>
      <c r="D62" s="4" t="str">
        <f>VLOOKUP($A62,'Airport name match_enplanement'!$A$2:$B$60,2,FALSE)</f>
        <v>HARTSFIELD-JACKSON ATLANTA INTERNATIONAL</v>
      </c>
      <c r="E62" s="5">
        <v>2016</v>
      </c>
      <c r="F62" s="5" t="s">
        <v>182</v>
      </c>
      <c r="G62" s="6">
        <v>44904479</v>
      </c>
      <c r="H62" s="6">
        <v>5576230</v>
      </c>
      <c r="I62" s="6">
        <v>50480709</v>
      </c>
    </row>
    <row r="63" spans="1:9" ht="15.75" x14ac:dyDescent="0.25">
      <c r="A63" s="4" t="s">
        <v>187</v>
      </c>
      <c r="B63" s="4" t="s">
        <v>188</v>
      </c>
      <c r="C63" s="4" t="s">
        <v>83</v>
      </c>
      <c r="D63" s="4" t="str">
        <f>VLOOKUP($A63,'Airport name match_enplanement'!$A$2:$B$60,2,FALSE)</f>
        <v>HARTSFIELD-JACKSON ATLANTA INTERNATIONAL</v>
      </c>
      <c r="E63" s="5">
        <v>2017</v>
      </c>
      <c r="F63" s="5" t="s">
        <v>182</v>
      </c>
      <c r="G63" s="6">
        <v>44351038</v>
      </c>
      <c r="H63" s="6">
        <v>5891684</v>
      </c>
      <c r="I63" s="6">
        <v>50242722</v>
      </c>
    </row>
    <row r="64" spans="1:9" ht="15.75" x14ac:dyDescent="0.25">
      <c r="A64" s="4" t="s">
        <v>187</v>
      </c>
      <c r="B64" s="4" t="s">
        <v>188</v>
      </c>
      <c r="C64" s="4" t="s">
        <v>83</v>
      </c>
      <c r="D64" s="4" t="str">
        <f>VLOOKUP($A64,'Airport name match_enplanement'!$A$2:$B$60,2,FALSE)</f>
        <v>HARTSFIELD-JACKSON ATLANTA INTERNATIONAL</v>
      </c>
      <c r="E64" s="5">
        <v>2018</v>
      </c>
      <c r="F64" s="5" t="s">
        <v>182</v>
      </c>
      <c r="G64" s="6">
        <v>45710591</v>
      </c>
      <c r="H64" s="6">
        <v>6138753</v>
      </c>
      <c r="I64" s="6">
        <v>51849344</v>
      </c>
    </row>
    <row r="65" spans="1:9" ht="15.75" x14ac:dyDescent="0.25">
      <c r="A65" s="4" t="s">
        <v>187</v>
      </c>
      <c r="B65" s="4" t="s">
        <v>188</v>
      </c>
      <c r="C65" s="4" t="s">
        <v>83</v>
      </c>
      <c r="D65" s="4" t="str">
        <f>VLOOKUP($A65,'Airport name match_enplanement'!$A$2:$B$60,2,FALSE)</f>
        <v>HARTSFIELD-JACKSON ATLANTA INTERNATIONAL</v>
      </c>
      <c r="E65" s="5">
        <v>2019</v>
      </c>
      <c r="F65" s="5" t="s">
        <v>182</v>
      </c>
      <c r="G65" s="6">
        <v>47261222</v>
      </c>
      <c r="H65" s="6">
        <v>6224905</v>
      </c>
      <c r="I65" s="6">
        <v>53486127</v>
      </c>
    </row>
    <row r="66" spans="1:9" ht="15.75" x14ac:dyDescent="0.25">
      <c r="A66" s="4" t="s">
        <v>187</v>
      </c>
      <c r="B66" s="4" t="s">
        <v>188</v>
      </c>
      <c r="C66" s="4" t="s">
        <v>83</v>
      </c>
      <c r="D66" s="4" t="str">
        <f>VLOOKUP($A66,'Airport name match_enplanement'!$A$2:$B$60,2,FALSE)</f>
        <v>HARTSFIELD-JACKSON ATLANTA INTERNATIONAL</v>
      </c>
      <c r="E66" s="5">
        <v>2020</v>
      </c>
      <c r="F66" s="5" t="s">
        <v>182</v>
      </c>
      <c r="G66" s="6">
        <v>18939155</v>
      </c>
      <c r="H66" s="6">
        <v>1677035</v>
      </c>
      <c r="I66" s="6">
        <v>20616190</v>
      </c>
    </row>
    <row r="67" spans="1:9" ht="15.75" x14ac:dyDescent="0.25">
      <c r="A67" s="4" t="s">
        <v>187</v>
      </c>
      <c r="B67" s="4" t="s">
        <v>188</v>
      </c>
      <c r="C67" s="4" t="s">
        <v>83</v>
      </c>
      <c r="D67" s="4" t="str">
        <f>VLOOKUP($A67,'Airport name match_enplanement'!$A$2:$B$60,2,FALSE)</f>
        <v>HARTSFIELD-JACKSON ATLANTA INTERNATIONAL</v>
      </c>
      <c r="E67" s="5">
        <v>2021</v>
      </c>
      <c r="F67" s="5" t="s">
        <v>182</v>
      </c>
      <c r="G67" s="6">
        <v>33881957</v>
      </c>
      <c r="H67" s="6">
        <v>2783813</v>
      </c>
      <c r="I67" s="6">
        <v>36665770</v>
      </c>
    </row>
    <row r="68" spans="1:9" ht="15.75" x14ac:dyDescent="0.25">
      <c r="A68" s="4" t="s">
        <v>187</v>
      </c>
      <c r="B68" s="4" t="s">
        <v>188</v>
      </c>
      <c r="C68" s="4" t="s">
        <v>83</v>
      </c>
      <c r="D68" s="4" t="str">
        <f>VLOOKUP($A68,'Airport name match_enplanement'!$A$2:$B$60,2,FALSE)</f>
        <v>HARTSFIELD-JACKSON ATLANTA INTERNATIONAL</v>
      </c>
      <c r="E68" s="5">
        <v>2022</v>
      </c>
      <c r="F68" s="5" t="s">
        <v>182</v>
      </c>
      <c r="G68" s="6">
        <v>40526044</v>
      </c>
      <c r="H68" s="6">
        <v>4847156</v>
      </c>
      <c r="I68" s="6">
        <v>45373200</v>
      </c>
    </row>
    <row r="69" spans="1:9" ht="15.75" x14ac:dyDescent="0.25">
      <c r="A69" s="4" t="s">
        <v>187</v>
      </c>
      <c r="B69" s="4" t="s">
        <v>188</v>
      </c>
      <c r="C69" s="4" t="s">
        <v>83</v>
      </c>
      <c r="D69" s="4" t="str">
        <f>VLOOKUP($A69,'Airport name match_enplanement'!$A$2:$B$60,2,FALSE)</f>
        <v>HARTSFIELD-JACKSON ATLANTA INTERNATIONAL</v>
      </c>
      <c r="E69" s="5">
        <v>2023</v>
      </c>
      <c r="F69" s="5" t="s">
        <v>182</v>
      </c>
      <c r="G69" s="6">
        <v>44698432</v>
      </c>
      <c r="H69" s="6">
        <v>6226748</v>
      </c>
      <c r="I69" s="6">
        <v>50925180</v>
      </c>
    </row>
    <row r="70" spans="1:9" ht="15.75" x14ac:dyDescent="0.25">
      <c r="A70" s="4" t="s">
        <v>187</v>
      </c>
      <c r="B70" s="4" t="s">
        <v>188</v>
      </c>
      <c r="C70" s="4" t="s">
        <v>83</v>
      </c>
      <c r="D70" s="4" t="str">
        <f>VLOOKUP($A70,'Airport name match_enplanement'!$A$2:$B$60,2,FALSE)</f>
        <v>HARTSFIELD-JACKSON ATLANTA INTERNATIONAL</v>
      </c>
      <c r="E70" s="5">
        <v>2024</v>
      </c>
      <c r="F70" s="5" t="s">
        <v>182</v>
      </c>
      <c r="G70" s="6">
        <v>26199579</v>
      </c>
      <c r="H70" s="6">
        <v>4165450</v>
      </c>
      <c r="I70" s="6">
        <v>30365029</v>
      </c>
    </row>
    <row r="71" spans="1:9" ht="15.75" x14ac:dyDescent="0.25">
      <c r="A71" s="4" t="s">
        <v>189</v>
      </c>
      <c r="B71" s="4" t="s">
        <v>190</v>
      </c>
      <c r="C71" s="4" t="s">
        <v>29</v>
      </c>
      <c r="D71" s="4" t="str">
        <f>VLOOKUP($A71,'Airport name match_enplanement'!$A$2:$B$60,2,FALSE)</f>
        <v>AUSTIN-BERGSTROM INTL</v>
      </c>
      <c r="E71" s="5">
        <v>2002</v>
      </c>
      <c r="F71" s="5" t="s">
        <v>182</v>
      </c>
      <c r="G71" s="6">
        <v>3164185</v>
      </c>
      <c r="H71" s="6">
        <v>2413</v>
      </c>
      <c r="I71" s="6">
        <v>3166598</v>
      </c>
    </row>
    <row r="72" spans="1:9" ht="15.75" x14ac:dyDescent="0.25">
      <c r="A72" s="4" t="s">
        <v>189</v>
      </c>
      <c r="B72" s="4" t="s">
        <v>190</v>
      </c>
      <c r="C72" s="4" t="s">
        <v>29</v>
      </c>
      <c r="D72" s="4" t="str">
        <f>VLOOKUP($A72,'Airport name match_enplanement'!$A$2:$B$60,2,FALSE)</f>
        <v>AUSTIN-BERGSTROM INTL</v>
      </c>
      <c r="E72" s="5">
        <v>2003</v>
      </c>
      <c r="F72" s="5" t="s">
        <v>182</v>
      </c>
      <c r="G72" s="6">
        <v>3153812</v>
      </c>
      <c r="H72" s="6">
        <v>2986</v>
      </c>
      <c r="I72" s="6">
        <v>3156798</v>
      </c>
    </row>
    <row r="73" spans="1:9" ht="15.75" x14ac:dyDescent="0.25">
      <c r="A73" s="4" t="s">
        <v>189</v>
      </c>
      <c r="B73" s="4" t="s">
        <v>190</v>
      </c>
      <c r="C73" s="4" t="s">
        <v>29</v>
      </c>
      <c r="D73" s="4" t="str">
        <f>VLOOKUP($A73,'Airport name match_enplanement'!$A$2:$B$60,2,FALSE)</f>
        <v>AUSTIN-BERGSTROM INTL</v>
      </c>
      <c r="E73" s="5">
        <v>2004</v>
      </c>
      <c r="F73" s="5" t="s">
        <v>182</v>
      </c>
      <c r="G73" s="6">
        <v>3423274</v>
      </c>
      <c r="H73" s="6">
        <v>3578</v>
      </c>
      <c r="I73" s="6">
        <v>3426852</v>
      </c>
    </row>
    <row r="74" spans="1:9" ht="15.75" x14ac:dyDescent="0.25">
      <c r="A74" s="4" t="s">
        <v>189</v>
      </c>
      <c r="B74" s="4" t="s">
        <v>190</v>
      </c>
      <c r="C74" s="4" t="s">
        <v>29</v>
      </c>
      <c r="D74" s="4" t="str">
        <f>VLOOKUP($A74,'Airport name match_enplanement'!$A$2:$B$60,2,FALSE)</f>
        <v>AUSTIN-BERGSTROM INTL</v>
      </c>
      <c r="E74" s="5">
        <v>2005</v>
      </c>
      <c r="F74" s="5" t="s">
        <v>182</v>
      </c>
      <c r="G74" s="6">
        <v>3628111</v>
      </c>
      <c r="H74" s="6">
        <v>1858</v>
      </c>
      <c r="I74" s="6">
        <v>3629969</v>
      </c>
    </row>
    <row r="75" spans="1:9" ht="15.75" x14ac:dyDescent="0.25">
      <c r="A75" s="4" t="s">
        <v>189</v>
      </c>
      <c r="B75" s="4" t="s">
        <v>190</v>
      </c>
      <c r="C75" s="4" t="s">
        <v>29</v>
      </c>
      <c r="D75" s="4" t="str">
        <f>VLOOKUP($A75,'Airport name match_enplanement'!$A$2:$B$60,2,FALSE)</f>
        <v>AUSTIN-BERGSTROM INTL</v>
      </c>
      <c r="E75" s="5">
        <v>2006</v>
      </c>
      <c r="F75" s="5" t="s">
        <v>182</v>
      </c>
      <c r="G75" s="6">
        <v>3932910</v>
      </c>
      <c r="H75" s="6">
        <v>1222</v>
      </c>
      <c r="I75" s="6">
        <v>3934132</v>
      </c>
    </row>
    <row r="76" spans="1:9" ht="15.75" x14ac:dyDescent="0.25">
      <c r="A76" s="4" t="s">
        <v>189</v>
      </c>
      <c r="B76" s="4" t="s">
        <v>190</v>
      </c>
      <c r="C76" s="4" t="s">
        <v>29</v>
      </c>
      <c r="D76" s="4" t="str">
        <f>VLOOKUP($A76,'Airport name match_enplanement'!$A$2:$B$60,2,FALSE)</f>
        <v>AUSTIN-BERGSTROM INTL</v>
      </c>
      <c r="E76" s="5">
        <v>2007</v>
      </c>
      <c r="F76" s="5" t="s">
        <v>182</v>
      </c>
      <c r="G76" s="6">
        <v>4165534</v>
      </c>
      <c r="H76" s="6">
        <v>5957</v>
      </c>
      <c r="I76" s="6">
        <v>4171491</v>
      </c>
    </row>
    <row r="77" spans="1:9" ht="15.75" x14ac:dyDescent="0.25">
      <c r="A77" s="4" t="s">
        <v>189</v>
      </c>
      <c r="B77" s="4" t="s">
        <v>190</v>
      </c>
      <c r="C77" s="4" t="s">
        <v>29</v>
      </c>
      <c r="D77" s="4" t="str">
        <f>VLOOKUP($A77,'Airport name match_enplanement'!$A$2:$B$60,2,FALSE)</f>
        <v>AUSTIN-BERGSTROM INTL</v>
      </c>
      <c r="E77" s="5">
        <v>2008</v>
      </c>
      <c r="F77" s="5" t="s">
        <v>182</v>
      </c>
      <c r="G77" s="6">
        <v>4248101</v>
      </c>
      <c r="H77" s="6">
        <v>41466</v>
      </c>
      <c r="I77" s="6">
        <v>4289567</v>
      </c>
    </row>
    <row r="78" spans="1:9" ht="15.75" x14ac:dyDescent="0.25">
      <c r="A78" s="4" t="s">
        <v>189</v>
      </c>
      <c r="B78" s="4" t="s">
        <v>190</v>
      </c>
      <c r="C78" s="4" t="s">
        <v>29</v>
      </c>
      <c r="D78" s="4" t="str">
        <f>VLOOKUP($A78,'Airport name match_enplanement'!$A$2:$B$60,2,FALSE)</f>
        <v>AUSTIN-BERGSTROM INTL</v>
      </c>
      <c r="E78" s="5">
        <v>2009</v>
      </c>
      <c r="F78" s="5" t="s">
        <v>182</v>
      </c>
      <c r="G78" s="6">
        <v>4004153</v>
      </c>
      <c r="H78" s="6">
        <v>14052</v>
      </c>
      <c r="I78" s="6">
        <v>4018205</v>
      </c>
    </row>
    <row r="79" spans="1:9" ht="15.75" x14ac:dyDescent="0.25">
      <c r="A79" s="4" t="s">
        <v>189</v>
      </c>
      <c r="B79" s="4" t="s">
        <v>190</v>
      </c>
      <c r="C79" s="4" t="s">
        <v>29</v>
      </c>
      <c r="D79" s="4" t="str">
        <f>VLOOKUP($A79,'Airport name match_enplanement'!$A$2:$B$60,2,FALSE)</f>
        <v>AUSTIN-BERGSTROM INTL</v>
      </c>
      <c r="E79" s="5">
        <v>2010</v>
      </c>
      <c r="F79" s="5" t="s">
        <v>182</v>
      </c>
      <c r="G79" s="6">
        <v>4182899</v>
      </c>
      <c r="H79" s="6">
        <v>5244</v>
      </c>
      <c r="I79" s="6">
        <v>4188143</v>
      </c>
    </row>
    <row r="80" spans="1:9" ht="15.75" x14ac:dyDescent="0.25">
      <c r="A80" s="4" t="s">
        <v>189</v>
      </c>
      <c r="B80" s="4" t="s">
        <v>190</v>
      </c>
      <c r="C80" s="4" t="s">
        <v>29</v>
      </c>
      <c r="D80" s="4" t="str">
        <f>VLOOKUP($A80,'Airport name match_enplanement'!$A$2:$B$60,2,FALSE)</f>
        <v>AUSTIN-BERGSTROM INTL</v>
      </c>
      <c r="E80" s="5">
        <v>2011</v>
      </c>
      <c r="F80" s="5" t="s">
        <v>182</v>
      </c>
      <c r="G80" s="6">
        <v>4419439</v>
      </c>
      <c r="H80" s="6">
        <v>8140</v>
      </c>
      <c r="I80" s="6">
        <v>4427579</v>
      </c>
    </row>
    <row r="81" spans="1:9" ht="15.75" x14ac:dyDescent="0.25">
      <c r="A81" s="4" t="s">
        <v>189</v>
      </c>
      <c r="B81" s="4" t="s">
        <v>190</v>
      </c>
      <c r="C81" s="4" t="s">
        <v>29</v>
      </c>
      <c r="D81" s="4" t="str">
        <f>VLOOKUP($A81,'Airport name match_enplanement'!$A$2:$B$60,2,FALSE)</f>
        <v>AUSTIN-BERGSTROM INTL</v>
      </c>
      <c r="E81" s="5">
        <v>2012</v>
      </c>
      <c r="F81" s="5" t="s">
        <v>182</v>
      </c>
      <c r="G81" s="6">
        <v>4581086</v>
      </c>
      <c r="H81" s="6">
        <v>14812</v>
      </c>
      <c r="I81" s="6">
        <v>4595898</v>
      </c>
    </row>
    <row r="82" spans="1:9" ht="15.75" x14ac:dyDescent="0.25">
      <c r="A82" s="4" t="s">
        <v>189</v>
      </c>
      <c r="B82" s="4" t="s">
        <v>190</v>
      </c>
      <c r="C82" s="4" t="s">
        <v>29</v>
      </c>
      <c r="D82" s="4" t="str">
        <f>VLOOKUP($A82,'Airport name match_enplanement'!$A$2:$B$60,2,FALSE)</f>
        <v>AUSTIN-BERGSTROM INTL</v>
      </c>
      <c r="E82" s="5">
        <v>2013</v>
      </c>
      <c r="F82" s="5" t="s">
        <v>182</v>
      </c>
      <c r="G82" s="6">
        <v>4863741</v>
      </c>
      <c r="H82" s="6">
        <v>25209</v>
      </c>
      <c r="I82" s="6">
        <v>4888950</v>
      </c>
    </row>
    <row r="83" spans="1:9" ht="15.75" x14ac:dyDescent="0.25">
      <c r="A83" s="4" t="s">
        <v>189</v>
      </c>
      <c r="B83" s="4" t="s">
        <v>190</v>
      </c>
      <c r="C83" s="4" t="s">
        <v>29</v>
      </c>
      <c r="D83" s="4" t="str">
        <f>VLOOKUP($A83,'Airport name match_enplanement'!$A$2:$B$60,2,FALSE)</f>
        <v>AUSTIN-BERGSTROM INTL</v>
      </c>
      <c r="E83" s="5">
        <v>2014</v>
      </c>
      <c r="F83" s="5" t="s">
        <v>182</v>
      </c>
      <c r="G83" s="6">
        <v>5133784</v>
      </c>
      <c r="H83" s="6">
        <v>81999</v>
      </c>
      <c r="I83" s="6">
        <v>5215783</v>
      </c>
    </row>
    <row r="84" spans="1:9" ht="15.75" x14ac:dyDescent="0.25">
      <c r="A84" s="4" t="s">
        <v>189</v>
      </c>
      <c r="B84" s="4" t="s">
        <v>190</v>
      </c>
      <c r="C84" s="4" t="s">
        <v>29</v>
      </c>
      <c r="D84" s="4" t="str">
        <f>VLOOKUP($A84,'Airport name match_enplanement'!$A$2:$B$60,2,FALSE)</f>
        <v>AUSTIN-BERGSTROM INTL</v>
      </c>
      <c r="E84" s="5">
        <v>2015</v>
      </c>
      <c r="F84" s="5" t="s">
        <v>182</v>
      </c>
      <c r="G84" s="6">
        <v>5663332</v>
      </c>
      <c r="H84" s="6">
        <v>122316</v>
      </c>
      <c r="I84" s="6">
        <v>5785648</v>
      </c>
    </row>
    <row r="85" spans="1:9" ht="15.75" x14ac:dyDescent="0.25">
      <c r="A85" s="4" t="s">
        <v>189</v>
      </c>
      <c r="B85" s="4" t="s">
        <v>190</v>
      </c>
      <c r="C85" s="4" t="s">
        <v>29</v>
      </c>
      <c r="D85" s="4" t="str">
        <f>VLOOKUP($A85,'Airport name match_enplanement'!$A$2:$B$60,2,FALSE)</f>
        <v>AUSTIN-BERGSTROM INTL</v>
      </c>
      <c r="E85" s="5">
        <v>2016</v>
      </c>
      <c r="F85" s="5" t="s">
        <v>182</v>
      </c>
      <c r="G85" s="6">
        <v>5949622</v>
      </c>
      <c r="H85" s="6">
        <v>135176</v>
      </c>
      <c r="I85" s="6">
        <v>6084798</v>
      </c>
    </row>
    <row r="86" spans="1:9" ht="15.75" x14ac:dyDescent="0.25">
      <c r="A86" s="4" t="s">
        <v>189</v>
      </c>
      <c r="B86" s="4" t="s">
        <v>190</v>
      </c>
      <c r="C86" s="4" t="s">
        <v>29</v>
      </c>
      <c r="D86" s="4" t="str">
        <f>VLOOKUP($A86,'Airport name match_enplanement'!$A$2:$B$60,2,FALSE)</f>
        <v>AUSTIN-BERGSTROM INTL</v>
      </c>
      <c r="E86" s="5">
        <v>2017</v>
      </c>
      <c r="F86" s="5" t="s">
        <v>182</v>
      </c>
      <c r="G86" s="6">
        <v>6636812</v>
      </c>
      <c r="H86" s="6">
        <v>163662</v>
      </c>
      <c r="I86" s="6">
        <v>6800474</v>
      </c>
    </row>
    <row r="87" spans="1:9" ht="15.75" x14ac:dyDescent="0.25">
      <c r="A87" s="4" t="s">
        <v>189</v>
      </c>
      <c r="B87" s="4" t="s">
        <v>190</v>
      </c>
      <c r="C87" s="4" t="s">
        <v>29</v>
      </c>
      <c r="D87" s="4" t="str">
        <f>VLOOKUP($A87,'Airport name match_enplanement'!$A$2:$B$60,2,FALSE)</f>
        <v>AUSTIN-BERGSTROM INTL</v>
      </c>
      <c r="E87" s="5">
        <v>2018</v>
      </c>
      <c r="F87" s="5" t="s">
        <v>182</v>
      </c>
      <c r="G87" s="6">
        <v>7498794</v>
      </c>
      <c r="H87" s="6">
        <v>205053</v>
      </c>
      <c r="I87" s="6">
        <v>7703847</v>
      </c>
    </row>
    <row r="88" spans="1:9" ht="15.75" x14ac:dyDescent="0.25">
      <c r="A88" s="4" t="s">
        <v>189</v>
      </c>
      <c r="B88" s="4" t="s">
        <v>190</v>
      </c>
      <c r="C88" s="4" t="s">
        <v>29</v>
      </c>
      <c r="D88" s="4" t="str">
        <f>VLOOKUP($A88,'Airport name match_enplanement'!$A$2:$B$60,2,FALSE)</f>
        <v>AUSTIN-BERGSTROM INTL</v>
      </c>
      <c r="E88" s="5">
        <v>2019</v>
      </c>
      <c r="F88" s="5" t="s">
        <v>182</v>
      </c>
      <c r="G88" s="6">
        <v>8239861</v>
      </c>
      <c r="H88" s="6">
        <v>258231</v>
      </c>
      <c r="I88" s="6">
        <v>8498092</v>
      </c>
    </row>
    <row r="89" spans="1:9" ht="15.75" x14ac:dyDescent="0.25">
      <c r="A89" s="4" t="s">
        <v>189</v>
      </c>
      <c r="B89" s="4" t="s">
        <v>190</v>
      </c>
      <c r="C89" s="4" t="s">
        <v>29</v>
      </c>
      <c r="D89" s="4" t="str">
        <f>VLOOKUP($A89,'Airport name match_enplanement'!$A$2:$B$60,2,FALSE)</f>
        <v>AUSTIN-BERGSTROM INTL</v>
      </c>
      <c r="E89" s="5">
        <v>2020</v>
      </c>
      <c r="F89" s="5" t="s">
        <v>182</v>
      </c>
      <c r="G89" s="6">
        <v>3121178</v>
      </c>
      <c r="H89" s="6">
        <v>39191</v>
      </c>
      <c r="I89" s="6">
        <v>3160369</v>
      </c>
    </row>
    <row r="90" spans="1:9" ht="15.75" x14ac:dyDescent="0.25">
      <c r="A90" s="4" t="s">
        <v>189</v>
      </c>
      <c r="B90" s="4" t="s">
        <v>190</v>
      </c>
      <c r="C90" s="4" t="s">
        <v>29</v>
      </c>
      <c r="D90" s="4" t="str">
        <f>VLOOKUP($A90,'Airport name match_enplanement'!$A$2:$B$60,2,FALSE)</f>
        <v>AUSTIN-BERGSTROM INTL</v>
      </c>
      <c r="E90" s="5">
        <v>2021</v>
      </c>
      <c r="F90" s="5" t="s">
        <v>182</v>
      </c>
      <c r="G90" s="6">
        <v>6537961</v>
      </c>
      <c r="H90" s="6">
        <v>118817</v>
      </c>
      <c r="I90" s="6">
        <v>6656778</v>
      </c>
    </row>
    <row r="91" spans="1:9" ht="15.75" x14ac:dyDescent="0.25">
      <c r="A91" s="4" t="s">
        <v>189</v>
      </c>
      <c r="B91" s="4" t="s">
        <v>190</v>
      </c>
      <c r="C91" s="4" t="s">
        <v>29</v>
      </c>
      <c r="D91" s="4" t="str">
        <f>VLOOKUP($A91,'Airport name match_enplanement'!$A$2:$B$60,2,FALSE)</f>
        <v>AUSTIN-BERGSTROM INTL</v>
      </c>
      <c r="E91" s="5">
        <v>2022</v>
      </c>
      <c r="F91" s="5" t="s">
        <v>182</v>
      </c>
      <c r="G91" s="6">
        <v>9915823</v>
      </c>
      <c r="H91" s="6">
        <v>442296</v>
      </c>
      <c r="I91" s="6">
        <v>10358119</v>
      </c>
    </row>
    <row r="92" spans="1:9" ht="15.75" x14ac:dyDescent="0.25">
      <c r="A92" s="4" t="s">
        <v>189</v>
      </c>
      <c r="B92" s="4" t="s">
        <v>190</v>
      </c>
      <c r="C92" s="4" t="s">
        <v>29</v>
      </c>
      <c r="D92" s="4" t="str">
        <f>VLOOKUP($A92,'Airport name match_enplanement'!$A$2:$B$60,2,FALSE)</f>
        <v>AUSTIN-BERGSTROM INTL</v>
      </c>
      <c r="E92" s="5">
        <v>2023</v>
      </c>
      <c r="F92" s="5" t="s">
        <v>182</v>
      </c>
      <c r="G92" s="6">
        <v>10311631</v>
      </c>
      <c r="H92" s="6">
        <v>494940</v>
      </c>
      <c r="I92" s="6">
        <v>10806571</v>
      </c>
    </row>
    <row r="93" spans="1:9" ht="15.75" x14ac:dyDescent="0.25">
      <c r="A93" s="4" t="s">
        <v>189</v>
      </c>
      <c r="B93" s="4" t="s">
        <v>190</v>
      </c>
      <c r="C93" s="4" t="s">
        <v>29</v>
      </c>
      <c r="D93" s="4" t="str">
        <f>VLOOKUP($A93,'Airport name match_enplanement'!$A$2:$B$60,2,FALSE)</f>
        <v>AUSTIN-BERGSTROM INTL</v>
      </c>
      <c r="E93" s="5">
        <v>2024</v>
      </c>
      <c r="F93" s="5" t="s">
        <v>182</v>
      </c>
      <c r="G93" s="6">
        <v>5999377</v>
      </c>
      <c r="H93" s="6">
        <v>322087</v>
      </c>
      <c r="I93" s="6">
        <v>6321464</v>
      </c>
    </row>
    <row r="94" spans="1:9" ht="15.75" x14ac:dyDescent="0.25">
      <c r="A94" s="4" t="s">
        <v>191</v>
      </c>
      <c r="B94" s="4" t="s">
        <v>192</v>
      </c>
      <c r="C94" s="4" t="s">
        <v>32</v>
      </c>
      <c r="D94" s="4" t="str">
        <f>VLOOKUP($A94,'Airport name match_enplanement'!$A$2:$B$60,2,FALSE)</f>
        <v>BALTIMORE-WASHINGTON INTL</v>
      </c>
      <c r="E94" s="5">
        <v>2002</v>
      </c>
      <c r="F94" s="5" t="s">
        <v>182</v>
      </c>
      <c r="G94" s="6">
        <v>8916259</v>
      </c>
      <c r="H94" s="6">
        <v>173962</v>
      </c>
      <c r="I94" s="6">
        <v>9090221</v>
      </c>
    </row>
    <row r="95" spans="1:9" ht="15.75" x14ac:dyDescent="0.25">
      <c r="A95" s="4" t="s">
        <v>191</v>
      </c>
      <c r="B95" s="4" t="s">
        <v>192</v>
      </c>
      <c r="C95" s="4" t="s">
        <v>32</v>
      </c>
      <c r="D95" s="4" t="str">
        <f>VLOOKUP($A95,'Airport name match_enplanement'!$A$2:$B$60,2,FALSE)</f>
        <v>BALTIMORE-WASHINGTON INTL</v>
      </c>
      <c r="E95" s="5">
        <v>2003</v>
      </c>
      <c r="F95" s="5" t="s">
        <v>182</v>
      </c>
      <c r="G95" s="6">
        <v>9364098</v>
      </c>
      <c r="H95" s="6">
        <v>244702</v>
      </c>
      <c r="I95" s="6">
        <v>9608800</v>
      </c>
    </row>
    <row r="96" spans="1:9" ht="15.75" x14ac:dyDescent="0.25">
      <c r="A96" s="4" t="s">
        <v>191</v>
      </c>
      <c r="B96" s="4" t="s">
        <v>192</v>
      </c>
      <c r="C96" s="4" t="s">
        <v>32</v>
      </c>
      <c r="D96" s="4" t="str">
        <f>VLOOKUP($A96,'Airport name match_enplanement'!$A$2:$B$60,2,FALSE)</f>
        <v>BALTIMORE-WASHINGTON INTL</v>
      </c>
      <c r="E96" s="5">
        <v>2004</v>
      </c>
      <c r="F96" s="5" t="s">
        <v>182</v>
      </c>
      <c r="G96" s="6">
        <v>9636280</v>
      </c>
      <c r="H96" s="6">
        <v>311356</v>
      </c>
      <c r="I96" s="6">
        <v>9947636</v>
      </c>
    </row>
    <row r="97" spans="1:9" ht="15.75" x14ac:dyDescent="0.25">
      <c r="A97" s="4" t="s">
        <v>191</v>
      </c>
      <c r="B97" s="4" t="s">
        <v>192</v>
      </c>
      <c r="C97" s="4" t="s">
        <v>32</v>
      </c>
      <c r="D97" s="4" t="str">
        <f>VLOOKUP($A97,'Airport name match_enplanement'!$A$2:$B$60,2,FALSE)</f>
        <v>BALTIMORE-WASHINGTON INTL</v>
      </c>
      <c r="E97" s="5">
        <v>2005</v>
      </c>
      <c r="F97" s="5" t="s">
        <v>182</v>
      </c>
      <c r="G97" s="6">
        <v>9463349</v>
      </c>
      <c r="H97" s="6">
        <v>278846</v>
      </c>
      <c r="I97" s="6">
        <v>9742195</v>
      </c>
    </row>
    <row r="98" spans="1:9" ht="15.75" x14ac:dyDescent="0.25">
      <c r="A98" s="4" t="s">
        <v>191</v>
      </c>
      <c r="B98" s="4" t="s">
        <v>192</v>
      </c>
      <c r="C98" s="4" t="s">
        <v>32</v>
      </c>
      <c r="D98" s="4" t="str">
        <f>VLOOKUP($A98,'Airport name match_enplanement'!$A$2:$B$60,2,FALSE)</f>
        <v>BALTIMORE-WASHINGTON INTL</v>
      </c>
      <c r="E98" s="5">
        <v>2006</v>
      </c>
      <c r="F98" s="5" t="s">
        <v>182</v>
      </c>
      <c r="G98" s="6">
        <v>9951196</v>
      </c>
      <c r="H98" s="6">
        <v>279580</v>
      </c>
      <c r="I98" s="6">
        <v>10230776</v>
      </c>
    </row>
    <row r="99" spans="1:9" ht="15.75" x14ac:dyDescent="0.25">
      <c r="A99" s="4" t="s">
        <v>191</v>
      </c>
      <c r="B99" s="4" t="s">
        <v>192</v>
      </c>
      <c r="C99" s="4" t="s">
        <v>32</v>
      </c>
      <c r="D99" s="4" t="str">
        <f>VLOOKUP($A99,'Airport name match_enplanement'!$A$2:$B$60,2,FALSE)</f>
        <v>BALTIMORE-WASHINGTON INTL</v>
      </c>
      <c r="E99" s="5">
        <v>2007</v>
      </c>
      <c r="F99" s="5" t="s">
        <v>182</v>
      </c>
      <c r="G99" s="6">
        <v>10175055</v>
      </c>
      <c r="H99" s="6">
        <v>249602</v>
      </c>
      <c r="I99" s="6">
        <v>10424657</v>
      </c>
    </row>
    <row r="100" spans="1:9" ht="15.75" x14ac:dyDescent="0.25">
      <c r="A100" s="4" t="s">
        <v>191</v>
      </c>
      <c r="B100" s="4" t="s">
        <v>192</v>
      </c>
      <c r="C100" s="4" t="s">
        <v>32</v>
      </c>
      <c r="D100" s="4" t="str">
        <f>VLOOKUP($A100,'Airport name match_enplanement'!$A$2:$B$60,2,FALSE)</f>
        <v>BALTIMORE-WASHINGTON INTL</v>
      </c>
      <c r="E100" s="5">
        <v>2008</v>
      </c>
      <c r="F100" s="5" t="s">
        <v>182</v>
      </c>
      <c r="G100" s="6">
        <v>9963560</v>
      </c>
      <c r="H100" s="6">
        <v>183722</v>
      </c>
      <c r="I100" s="6">
        <v>10147282</v>
      </c>
    </row>
    <row r="101" spans="1:9" ht="15.75" x14ac:dyDescent="0.25">
      <c r="A101" s="4" t="s">
        <v>191</v>
      </c>
      <c r="B101" s="4" t="s">
        <v>192</v>
      </c>
      <c r="C101" s="4" t="s">
        <v>32</v>
      </c>
      <c r="D101" s="4" t="str">
        <f>VLOOKUP($A101,'Airport name match_enplanement'!$A$2:$B$60,2,FALSE)</f>
        <v>BALTIMORE-WASHINGTON INTL</v>
      </c>
      <c r="E101" s="5">
        <v>2009</v>
      </c>
      <c r="F101" s="5" t="s">
        <v>182</v>
      </c>
      <c r="G101" s="6">
        <v>10114640</v>
      </c>
      <c r="H101" s="6">
        <v>158588</v>
      </c>
      <c r="I101" s="6">
        <v>10273228</v>
      </c>
    </row>
    <row r="102" spans="1:9" ht="15.75" x14ac:dyDescent="0.25">
      <c r="A102" s="4" t="s">
        <v>191</v>
      </c>
      <c r="B102" s="4" t="s">
        <v>192</v>
      </c>
      <c r="C102" s="4" t="s">
        <v>32</v>
      </c>
      <c r="D102" s="4" t="str">
        <f>VLOOKUP($A102,'Airport name match_enplanement'!$A$2:$B$60,2,FALSE)</f>
        <v>BALTIMORE-WASHINGTON INTL</v>
      </c>
      <c r="E102" s="5">
        <v>2010</v>
      </c>
      <c r="F102" s="5" t="s">
        <v>182</v>
      </c>
      <c r="G102" s="6">
        <v>10576281</v>
      </c>
      <c r="H102" s="6">
        <v>194692</v>
      </c>
      <c r="I102" s="6">
        <v>10770973</v>
      </c>
    </row>
    <row r="103" spans="1:9" ht="15.75" x14ac:dyDescent="0.25">
      <c r="A103" s="4" t="s">
        <v>191</v>
      </c>
      <c r="B103" s="4" t="s">
        <v>192</v>
      </c>
      <c r="C103" s="4" t="s">
        <v>32</v>
      </c>
      <c r="D103" s="4" t="str">
        <f>VLOOKUP($A103,'Airport name match_enplanement'!$A$2:$B$60,2,FALSE)</f>
        <v>BALTIMORE-WASHINGTON INTL</v>
      </c>
      <c r="E103" s="5">
        <v>2011</v>
      </c>
      <c r="F103" s="5" t="s">
        <v>182</v>
      </c>
      <c r="G103" s="6">
        <v>10766216</v>
      </c>
      <c r="H103" s="6">
        <v>219342</v>
      </c>
      <c r="I103" s="6">
        <v>10985558</v>
      </c>
    </row>
    <row r="104" spans="1:9" ht="15.75" x14ac:dyDescent="0.25">
      <c r="A104" s="4" t="s">
        <v>191</v>
      </c>
      <c r="B104" s="4" t="s">
        <v>192</v>
      </c>
      <c r="C104" s="4" t="s">
        <v>32</v>
      </c>
      <c r="D104" s="4" t="str">
        <f>VLOOKUP($A104,'Airport name match_enplanement'!$A$2:$B$60,2,FALSE)</f>
        <v>BALTIMORE-WASHINGTON INTL</v>
      </c>
      <c r="E104" s="5">
        <v>2012</v>
      </c>
      <c r="F104" s="5" t="s">
        <v>182</v>
      </c>
      <c r="G104" s="6">
        <v>10827723</v>
      </c>
      <c r="H104" s="6">
        <v>272250</v>
      </c>
      <c r="I104" s="6">
        <v>11099973</v>
      </c>
    </row>
    <row r="105" spans="1:9" ht="15.75" x14ac:dyDescent="0.25">
      <c r="A105" s="4" t="s">
        <v>191</v>
      </c>
      <c r="B105" s="4" t="s">
        <v>192</v>
      </c>
      <c r="C105" s="4" t="s">
        <v>32</v>
      </c>
      <c r="D105" s="4" t="str">
        <f>VLOOKUP($A105,'Airport name match_enplanement'!$A$2:$B$60,2,FALSE)</f>
        <v>BALTIMORE-WASHINGTON INTL</v>
      </c>
      <c r="E105" s="5">
        <v>2013</v>
      </c>
      <c r="F105" s="5" t="s">
        <v>182</v>
      </c>
      <c r="G105" s="6">
        <v>10689524</v>
      </c>
      <c r="H105" s="6">
        <v>337794</v>
      </c>
      <c r="I105" s="6">
        <v>11027318</v>
      </c>
    </row>
    <row r="106" spans="1:9" ht="15.75" x14ac:dyDescent="0.25">
      <c r="A106" s="4" t="s">
        <v>191</v>
      </c>
      <c r="B106" s="4" t="s">
        <v>192</v>
      </c>
      <c r="C106" s="4" t="s">
        <v>32</v>
      </c>
      <c r="D106" s="4" t="str">
        <f>VLOOKUP($A106,'Airport name match_enplanement'!$A$2:$B$60,2,FALSE)</f>
        <v>BALTIMORE-WASHINGTON INTL</v>
      </c>
      <c r="E106" s="5">
        <v>2014</v>
      </c>
      <c r="F106" s="5" t="s">
        <v>182</v>
      </c>
      <c r="G106" s="6">
        <v>10591756</v>
      </c>
      <c r="H106" s="6">
        <v>343688</v>
      </c>
      <c r="I106" s="6">
        <v>10935444</v>
      </c>
    </row>
    <row r="107" spans="1:9" ht="15.75" x14ac:dyDescent="0.25">
      <c r="A107" s="4" t="s">
        <v>191</v>
      </c>
      <c r="B107" s="4" t="s">
        <v>192</v>
      </c>
      <c r="C107" s="4" t="s">
        <v>32</v>
      </c>
      <c r="D107" s="4" t="str">
        <f>VLOOKUP($A107,'Airport name match_enplanement'!$A$2:$B$60,2,FALSE)</f>
        <v>BALTIMORE-WASHINGTON INTL</v>
      </c>
      <c r="E107" s="5">
        <v>2015</v>
      </c>
      <c r="F107" s="5" t="s">
        <v>182</v>
      </c>
      <c r="G107" s="6">
        <v>11171078</v>
      </c>
      <c r="H107" s="6">
        <v>475472</v>
      </c>
      <c r="I107" s="6">
        <v>11646550</v>
      </c>
    </row>
    <row r="108" spans="1:9" ht="15.75" x14ac:dyDescent="0.25">
      <c r="A108" s="4" t="s">
        <v>191</v>
      </c>
      <c r="B108" s="4" t="s">
        <v>192</v>
      </c>
      <c r="C108" s="4" t="s">
        <v>32</v>
      </c>
      <c r="D108" s="4" t="str">
        <f>VLOOKUP($A108,'Airport name match_enplanement'!$A$2:$B$60,2,FALSE)</f>
        <v>BALTIMORE-WASHINGTON INTL</v>
      </c>
      <c r="E108" s="5">
        <v>2016</v>
      </c>
      <c r="F108" s="5" t="s">
        <v>182</v>
      </c>
      <c r="G108" s="6">
        <v>11744614</v>
      </c>
      <c r="H108" s="6">
        <v>524092</v>
      </c>
      <c r="I108" s="6">
        <v>12268706</v>
      </c>
    </row>
    <row r="109" spans="1:9" ht="15.75" x14ac:dyDescent="0.25">
      <c r="A109" s="4" t="s">
        <v>191</v>
      </c>
      <c r="B109" s="4" t="s">
        <v>192</v>
      </c>
      <c r="C109" s="4" t="s">
        <v>32</v>
      </c>
      <c r="D109" s="4" t="str">
        <f>VLOOKUP($A109,'Airport name match_enplanement'!$A$2:$B$60,2,FALSE)</f>
        <v>BALTIMORE-WASHINGTON INTL</v>
      </c>
      <c r="E109" s="5">
        <v>2017</v>
      </c>
      <c r="F109" s="5" t="s">
        <v>182</v>
      </c>
      <c r="G109" s="6">
        <v>12383906</v>
      </c>
      <c r="H109" s="6">
        <v>527502</v>
      </c>
      <c r="I109" s="6">
        <v>12911408</v>
      </c>
    </row>
    <row r="110" spans="1:9" ht="15.75" x14ac:dyDescent="0.25">
      <c r="A110" s="4" t="s">
        <v>191</v>
      </c>
      <c r="B110" s="4" t="s">
        <v>192</v>
      </c>
      <c r="C110" s="4" t="s">
        <v>32</v>
      </c>
      <c r="D110" s="4" t="str">
        <f>VLOOKUP($A110,'Airport name match_enplanement'!$A$2:$B$60,2,FALSE)</f>
        <v>BALTIMORE-WASHINGTON INTL</v>
      </c>
      <c r="E110" s="5">
        <v>2018</v>
      </c>
      <c r="F110" s="5" t="s">
        <v>182</v>
      </c>
      <c r="G110" s="6">
        <v>12694909</v>
      </c>
      <c r="H110" s="6">
        <v>604288</v>
      </c>
      <c r="I110" s="6">
        <v>13299197</v>
      </c>
    </row>
    <row r="111" spans="1:9" ht="15.75" x14ac:dyDescent="0.25">
      <c r="A111" s="4" t="s">
        <v>191</v>
      </c>
      <c r="B111" s="4" t="s">
        <v>192</v>
      </c>
      <c r="C111" s="4" t="s">
        <v>32</v>
      </c>
      <c r="D111" s="4" t="str">
        <f>VLOOKUP($A111,'Airport name match_enplanement'!$A$2:$B$60,2,FALSE)</f>
        <v>BALTIMORE-WASHINGTON INTL</v>
      </c>
      <c r="E111" s="5">
        <v>2019</v>
      </c>
      <c r="F111" s="5" t="s">
        <v>182</v>
      </c>
      <c r="G111" s="6">
        <v>12682359</v>
      </c>
      <c r="H111" s="6">
        <v>556269</v>
      </c>
      <c r="I111" s="6">
        <v>13238628</v>
      </c>
    </row>
    <row r="112" spans="1:9" ht="15.75" x14ac:dyDescent="0.25">
      <c r="A112" s="4" t="s">
        <v>191</v>
      </c>
      <c r="B112" s="4" t="s">
        <v>192</v>
      </c>
      <c r="C112" s="4" t="s">
        <v>32</v>
      </c>
      <c r="D112" s="4" t="str">
        <f>VLOOKUP($A112,'Airport name match_enplanement'!$A$2:$B$60,2,FALSE)</f>
        <v>BALTIMORE-WASHINGTON INTL</v>
      </c>
      <c r="E112" s="5">
        <v>2020</v>
      </c>
      <c r="F112" s="5" t="s">
        <v>182</v>
      </c>
      <c r="G112" s="6">
        <v>5329754</v>
      </c>
      <c r="H112" s="6">
        <v>168323</v>
      </c>
      <c r="I112" s="6">
        <v>5498077</v>
      </c>
    </row>
    <row r="113" spans="1:9" ht="15.75" x14ac:dyDescent="0.25">
      <c r="A113" s="4" t="s">
        <v>191</v>
      </c>
      <c r="B113" s="4" t="s">
        <v>192</v>
      </c>
      <c r="C113" s="4" t="s">
        <v>32</v>
      </c>
      <c r="D113" s="4" t="str">
        <f>VLOOKUP($A113,'Airport name match_enplanement'!$A$2:$B$60,2,FALSE)</f>
        <v>BALTIMORE-WASHINGTON INTL</v>
      </c>
      <c r="E113" s="5">
        <v>2021</v>
      </c>
      <c r="F113" s="5" t="s">
        <v>182</v>
      </c>
      <c r="G113" s="6">
        <v>8846703</v>
      </c>
      <c r="H113" s="6">
        <v>330003</v>
      </c>
      <c r="I113" s="6">
        <v>9176706</v>
      </c>
    </row>
    <row r="114" spans="1:9" ht="15.75" x14ac:dyDescent="0.25">
      <c r="A114" s="4" t="s">
        <v>191</v>
      </c>
      <c r="B114" s="4" t="s">
        <v>192</v>
      </c>
      <c r="C114" s="4" t="s">
        <v>32</v>
      </c>
      <c r="D114" s="4" t="str">
        <f>VLOOKUP($A114,'Airport name match_enplanement'!$A$2:$B$60,2,FALSE)</f>
        <v>BALTIMORE-WASHINGTON INTL</v>
      </c>
      <c r="E114" s="5">
        <v>2022</v>
      </c>
      <c r="F114" s="5" t="s">
        <v>182</v>
      </c>
      <c r="G114" s="6">
        <v>10560728</v>
      </c>
      <c r="H114" s="6">
        <v>503089</v>
      </c>
      <c r="I114" s="6">
        <v>11063817</v>
      </c>
    </row>
    <row r="115" spans="1:9" ht="15.75" x14ac:dyDescent="0.25">
      <c r="A115" s="4" t="s">
        <v>191</v>
      </c>
      <c r="B115" s="4" t="s">
        <v>192</v>
      </c>
      <c r="C115" s="4" t="s">
        <v>32</v>
      </c>
      <c r="D115" s="4" t="str">
        <f>VLOOKUP($A115,'Airport name match_enplanement'!$A$2:$B$60,2,FALSE)</f>
        <v>BALTIMORE-WASHINGTON INTL</v>
      </c>
      <c r="E115" s="5">
        <v>2023</v>
      </c>
      <c r="F115" s="5" t="s">
        <v>182</v>
      </c>
      <c r="G115" s="6">
        <v>12150729</v>
      </c>
      <c r="H115" s="6">
        <v>614287</v>
      </c>
      <c r="I115" s="6">
        <v>12765016</v>
      </c>
    </row>
    <row r="116" spans="1:9" ht="15.75" x14ac:dyDescent="0.25">
      <c r="A116" s="4" t="s">
        <v>191</v>
      </c>
      <c r="B116" s="4" t="s">
        <v>192</v>
      </c>
      <c r="C116" s="4" t="s">
        <v>32</v>
      </c>
      <c r="D116" s="4" t="str">
        <f>VLOOKUP($A116,'Airport name match_enplanement'!$A$2:$B$60,2,FALSE)</f>
        <v>BALTIMORE-WASHINGTON INTL</v>
      </c>
      <c r="E116" s="5">
        <v>2024</v>
      </c>
      <c r="F116" s="5" t="s">
        <v>182</v>
      </c>
      <c r="G116" s="6">
        <v>7364697</v>
      </c>
      <c r="H116" s="6">
        <v>363689</v>
      </c>
      <c r="I116" s="6">
        <v>7728386</v>
      </c>
    </row>
    <row r="117" spans="1:9" ht="15.75" x14ac:dyDescent="0.25">
      <c r="A117" s="4" t="s">
        <v>193</v>
      </c>
      <c r="B117" s="4" t="s">
        <v>194</v>
      </c>
      <c r="C117" s="4" t="s">
        <v>69</v>
      </c>
      <c r="D117" s="4" t="str">
        <f>VLOOKUP($A117,'Airport name match_enplanement'!$A$2:$B$60,2,FALSE)</f>
        <v>GENERAL EDWARD LAWRENCE LOGAN</v>
      </c>
      <c r="E117" s="5">
        <v>2002</v>
      </c>
      <c r="F117" s="5" t="s">
        <v>182</v>
      </c>
      <c r="G117" s="6">
        <v>9051373</v>
      </c>
      <c r="H117" s="6">
        <v>1665945</v>
      </c>
      <c r="I117" s="6">
        <v>10717318</v>
      </c>
    </row>
    <row r="118" spans="1:9" ht="15.75" x14ac:dyDescent="0.25">
      <c r="A118" s="4" t="s">
        <v>193</v>
      </c>
      <c r="B118" s="4" t="s">
        <v>194</v>
      </c>
      <c r="C118" s="4" t="s">
        <v>69</v>
      </c>
      <c r="D118" s="4" t="str">
        <f>VLOOKUP($A118,'Airport name match_enplanement'!$A$2:$B$60,2,FALSE)</f>
        <v>GENERAL EDWARD LAWRENCE LOGAN</v>
      </c>
      <c r="E118" s="5">
        <v>2003</v>
      </c>
      <c r="F118" s="5" t="s">
        <v>182</v>
      </c>
      <c r="G118" s="6">
        <v>9359989</v>
      </c>
      <c r="H118" s="6">
        <v>1622972</v>
      </c>
      <c r="I118" s="6">
        <v>10982961</v>
      </c>
    </row>
    <row r="119" spans="1:9" ht="15.75" x14ac:dyDescent="0.25">
      <c r="A119" s="4" t="s">
        <v>193</v>
      </c>
      <c r="B119" s="4" t="s">
        <v>194</v>
      </c>
      <c r="C119" s="4" t="s">
        <v>69</v>
      </c>
      <c r="D119" s="4" t="str">
        <f>VLOOKUP($A119,'Airport name match_enplanement'!$A$2:$B$60,2,FALSE)</f>
        <v>GENERAL EDWARD LAWRENCE LOGAN</v>
      </c>
      <c r="E119" s="5">
        <v>2004</v>
      </c>
      <c r="F119" s="5" t="s">
        <v>182</v>
      </c>
      <c r="G119" s="6">
        <v>10817352</v>
      </c>
      <c r="H119" s="6">
        <v>1811420</v>
      </c>
      <c r="I119" s="6">
        <v>12628772</v>
      </c>
    </row>
    <row r="120" spans="1:9" ht="15.75" x14ac:dyDescent="0.25">
      <c r="A120" s="4" t="s">
        <v>193</v>
      </c>
      <c r="B120" s="4" t="s">
        <v>194</v>
      </c>
      <c r="C120" s="4" t="s">
        <v>69</v>
      </c>
      <c r="D120" s="4" t="str">
        <f>VLOOKUP($A120,'Airport name match_enplanement'!$A$2:$B$60,2,FALSE)</f>
        <v>GENERAL EDWARD LAWRENCE LOGAN</v>
      </c>
      <c r="E120" s="5">
        <v>2005</v>
      </c>
      <c r="F120" s="5" t="s">
        <v>182</v>
      </c>
      <c r="G120" s="6">
        <v>11214957</v>
      </c>
      <c r="H120" s="6">
        <v>1888275</v>
      </c>
      <c r="I120" s="6">
        <v>13103232</v>
      </c>
    </row>
    <row r="121" spans="1:9" ht="15.75" x14ac:dyDescent="0.25">
      <c r="A121" s="4" t="s">
        <v>193</v>
      </c>
      <c r="B121" s="4" t="s">
        <v>194</v>
      </c>
      <c r="C121" s="4" t="s">
        <v>69</v>
      </c>
      <c r="D121" s="4" t="str">
        <f>VLOOKUP($A121,'Airport name match_enplanement'!$A$2:$B$60,2,FALSE)</f>
        <v>GENERAL EDWARD LAWRENCE LOGAN</v>
      </c>
      <c r="E121" s="5">
        <v>2006</v>
      </c>
      <c r="F121" s="5" t="s">
        <v>182</v>
      </c>
      <c r="G121" s="6">
        <v>11626489</v>
      </c>
      <c r="H121" s="6">
        <v>1840650</v>
      </c>
      <c r="I121" s="6">
        <v>13467139</v>
      </c>
    </row>
    <row r="122" spans="1:9" ht="15.75" x14ac:dyDescent="0.25">
      <c r="A122" s="4" t="s">
        <v>193</v>
      </c>
      <c r="B122" s="4" t="s">
        <v>194</v>
      </c>
      <c r="C122" s="4" t="s">
        <v>69</v>
      </c>
      <c r="D122" s="4" t="str">
        <f>VLOOKUP($A122,'Airport name match_enplanement'!$A$2:$B$60,2,FALSE)</f>
        <v>GENERAL EDWARD LAWRENCE LOGAN</v>
      </c>
      <c r="E122" s="5">
        <v>2007</v>
      </c>
      <c r="F122" s="5" t="s">
        <v>182</v>
      </c>
      <c r="G122" s="6">
        <v>11853270</v>
      </c>
      <c r="H122" s="6">
        <v>1848370</v>
      </c>
      <c r="I122" s="6">
        <v>13701640</v>
      </c>
    </row>
    <row r="123" spans="1:9" ht="15.75" x14ac:dyDescent="0.25">
      <c r="A123" s="4" t="s">
        <v>193</v>
      </c>
      <c r="B123" s="4" t="s">
        <v>194</v>
      </c>
      <c r="C123" s="4" t="s">
        <v>69</v>
      </c>
      <c r="D123" s="4" t="str">
        <f>VLOOKUP($A123,'Airport name match_enplanement'!$A$2:$B$60,2,FALSE)</f>
        <v>GENERAL EDWARD LAWRENCE LOGAN</v>
      </c>
      <c r="E123" s="5">
        <v>2008</v>
      </c>
      <c r="F123" s="5" t="s">
        <v>182</v>
      </c>
      <c r="G123" s="6">
        <v>11025582</v>
      </c>
      <c r="H123" s="6">
        <v>1730801</v>
      </c>
      <c r="I123" s="6">
        <v>12756383</v>
      </c>
    </row>
    <row r="124" spans="1:9" ht="15.75" x14ac:dyDescent="0.25">
      <c r="A124" s="4" t="s">
        <v>193</v>
      </c>
      <c r="B124" s="4" t="s">
        <v>194</v>
      </c>
      <c r="C124" s="4" t="s">
        <v>69</v>
      </c>
      <c r="D124" s="4" t="str">
        <f>VLOOKUP($A124,'Airport name match_enplanement'!$A$2:$B$60,2,FALSE)</f>
        <v>GENERAL EDWARD LAWRENCE LOGAN</v>
      </c>
      <c r="E124" s="5">
        <v>2009</v>
      </c>
      <c r="F124" s="5" t="s">
        <v>182</v>
      </c>
      <c r="G124" s="6">
        <v>10798176</v>
      </c>
      <c r="H124" s="6">
        <v>1735842</v>
      </c>
      <c r="I124" s="6">
        <v>12534018</v>
      </c>
    </row>
    <row r="125" spans="1:9" ht="15.75" x14ac:dyDescent="0.25">
      <c r="A125" s="4" t="s">
        <v>193</v>
      </c>
      <c r="B125" s="4" t="s">
        <v>194</v>
      </c>
      <c r="C125" s="4" t="s">
        <v>69</v>
      </c>
      <c r="D125" s="4" t="str">
        <f>VLOOKUP($A125,'Airport name match_enplanement'!$A$2:$B$60,2,FALSE)</f>
        <v>GENERAL EDWARD LAWRENCE LOGAN</v>
      </c>
      <c r="E125" s="5">
        <v>2010</v>
      </c>
      <c r="F125" s="5" t="s">
        <v>182</v>
      </c>
      <c r="G125" s="6">
        <v>11706106</v>
      </c>
      <c r="H125" s="6">
        <v>1835681</v>
      </c>
      <c r="I125" s="6">
        <v>13541787</v>
      </c>
    </row>
    <row r="126" spans="1:9" ht="15.75" x14ac:dyDescent="0.25">
      <c r="A126" s="4" t="s">
        <v>193</v>
      </c>
      <c r="B126" s="4" t="s">
        <v>194</v>
      </c>
      <c r="C126" s="4" t="s">
        <v>69</v>
      </c>
      <c r="D126" s="4" t="str">
        <f>VLOOKUP($A126,'Airport name match_enplanement'!$A$2:$B$60,2,FALSE)</f>
        <v>GENERAL EDWARD LAWRENCE LOGAN</v>
      </c>
      <c r="E126" s="5">
        <v>2011</v>
      </c>
      <c r="F126" s="5" t="s">
        <v>182</v>
      </c>
      <c r="G126" s="6">
        <v>12177030</v>
      </c>
      <c r="H126" s="6">
        <v>1969819</v>
      </c>
      <c r="I126" s="6">
        <v>14146849</v>
      </c>
    </row>
    <row r="127" spans="1:9" ht="15.75" x14ac:dyDescent="0.25">
      <c r="A127" s="4" t="s">
        <v>193</v>
      </c>
      <c r="B127" s="4" t="s">
        <v>194</v>
      </c>
      <c r="C127" s="4" t="s">
        <v>69</v>
      </c>
      <c r="D127" s="4" t="str">
        <f>VLOOKUP($A127,'Airport name match_enplanement'!$A$2:$B$60,2,FALSE)</f>
        <v>GENERAL EDWARD LAWRENCE LOGAN</v>
      </c>
      <c r="E127" s="5">
        <v>2012</v>
      </c>
      <c r="F127" s="5" t="s">
        <v>182</v>
      </c>
      <c r="G127" s="6">
        <v>12254591</v>
      </c>
      <c r="H127" s="6">
        <v>2017018</v>
      </c>
      <c r="I127" s="6">
        <v>14271609</v>
      </c>
    </row>
    <row r="128" spans="1:9" ht="15.75" x14ac:dyDescent="0.25">
      <c r="A128" s="4" t="s">
        <v>193</v>
      </c>
      <c r="B128" s="4" t="s">
        <v>194</v>
      </c>
      <c r="C128" s="4" t="s">
        <v>69</v>
      </c>
      <c r="D128" s="4" t="str">
        <f>VLOOKUP($A128,'Airport name match_enplanement'!$A$2:$B$60,2,FALSE)</f>
        <v>GENERAL EDWARD LAWRENCE LOGAN</v>
      </c>
      <c r="E128" s="5">
        <v>2013</v>
      </c>
      <c r="F128" s="5" t="s">
        <v>182</v>
      </c>
      <c r="G128" s="6">
        <v>12713807</v>
      </c>
      <c r="H128" s="6">
        <v>2073278</v>
      </c>
      <c r="I128" s="6">
        <v>14787085</v>
      </c>
    </row>
    <row r="129" spans="1:9" ht="15.75" x14ac:dyDescent="0.25">
      <c r="A129" s="4" t="s">
        <v>193</v>
      </c>
      <c r="B129" s="4" t="s">
        <v>194</v>
      </c>
      <c r="C129" s="4" t="s">
        <v>69</v>
      </c>
      <c r="D129" s="4" t="str">
        <f>VLOOKUP($A129,'Airport name match_enplanement'!$A$2:$B$60,2,FALSE)</f>
        <v>GENERAL EDWARD LAWRENCE LOGAN</v>
      </c>
      <c r="E129" s="5">
        <v>2014</v>
      </c>
      <c r="F129" s="5" t="s">
        <v>182</v>
      </c>
      <c r="G129" s="6">
        <v>13178133</v>
      </c>
      <c r="H129" s="6">
        <v>2302568</v>
      </c>
      <c r="I129" s="6">
        <v>15480701</v>
      </c>
    </row>
    <row r="130" spans="1:9" ht="15.75" x14ac:dyDescent="0.25">
      <c r="A130" s="4" t="s">
        <v>193</v>
      </c>
      <c r="B130" s="4" t="s">
        <v>194</v>
      </c>
      <c r="C130" s="4" t="s">
        <v>69</v>
      </c>
      <c r="D130" s="4" t="str">
        <f>VLOOKUP($A130,'Airport name match_enplanement'!$A$2:$B$60,2,FALSE)</f>
        <v>GENERAL EDWARD LAWRENCE LOGAN</v>
      </c>
      <c r="E130" s="5">
        <v>2015</v>
      </c>
      <c r="F130" s="5" t="s">
        <v>182</v>
      </c>
      <c r="G130" s="6">
        <v>13788461</v>
      </c>
      <c r="H130" s="6">
        <v>2523463</v>
      </c>
      <c r="I130" s="6">
        <v>16311924</v>
      </c>
    </row>
    <row r="131" spans="1:9" ht="15.75" x14ac:dyDescent="0.25">
      <c r="A131" s="4" t="s">
        <v>193</v>
      </c>
      <c r="B131" s="4" t="s">
        <v>194</v>
      </c>
      <c r="C131" s="4" t="s">
        <v>69</v>
      </c>
      <c r="D131" s="4" t="str">
        <f>VLOOKUP($A131,'Airport name match_enplanement'!$A$2:$B$60,2,FALSE)</f>
        <v>GENERAL EDWARD LAWRENCE LOGAN</v>
      </c>
      <c r="E131" s="5">
        <v>2016</v>
      </c>
      <c r="F131" s="5" t="s">
        <v>182</v>
      </c>
      <c r="G131" s="6">
        <v>14652997</v>
      </c>
      <c r="H131" s="6">
        <v>3060243</v>
      </c>
      <c r="I131" s="6">
        <v>17713240</v>
      </c>
    </row>
    <row r="132" spans="1:9" ht="15.75" x14ac:dyDescent="0.25">
      <c r="A132" s="4" t="s">
        <v>193</v>
      </c>
      <c r="B132" s="4" t="s">
        <v>194</v>
      </c>
      <c r="C132" s="4" t="s">
        <v>69</v>
      </c>
      <c r="D132" s="4" t="str">
        <f>VLOOKUP($A132,'Airport name match_enplanement'!$A$2:$B$60,2,FALSE)</f>
        <v>GENERAL EDWARD LAWRENCE LOGAN</v>
      </c>
      <c r="E132" s="5">
        <v>2017</v>
      </c>
      <c r="F132" s="5" t="s">
        <v>182</v>
      </c>
      <c r="G132" s="6">
        <v>15328153</v>
      </c>
      <c r="H132" s="6">
        <v>3404715</v>
      </c>
      <c r="I132" s="6">
        <v>18732868</v>
      </c>
    </row>
    <row r="133" spans="1:9" ht="15.75" x14ac:dyDescent="0.25">
      <c r="A133" s="4" t="s">
        <v>193</v>
      </c>
      <c r="B133" s="4" t="s">
        <v>194</v>
      </c>
      <c r="C133" s="4" t="s">
        <v>69</v>
      </c>
      <c r="D133" s="4" t="str">
        <f>VLOOKUP($A133,'Airport name match_enplanement'!$A$2:$B$60,2,FALSE)</f>
        <v>GENERAL EDWARD LAWRENCE LOGAN</v>
      </c>
      <c r="E133" s="5">
        <v>2018</v>
      </c>
      <c r="F133" s="5" t="s">
        <v>182</v>
      </c>
      <c r="G133" s="6">
        <v>16406493</v>
      </c>
      <c r="H133" s="6">
        <v>3585633</v>
      </c>
      <c r="I133" s="6">
        <v>19992126</v>
      </c>
    </row>
    <row r="134" spans="1:9" ht="15.75" x14ac:dyDescent="0.25">
      <c r="A134" s="4" t="s">
        <v>193</v>
      </c>
      <c r="B134" s="4" t="s">
        <v>194</v>
      </c>
      <c r="C134" s="4" t="s">
        <v>69</v>
      </c>
      <c r="D134" s="4" t="str">
        <f>VLOOKUP($A134,'Airport name match_enplanement'!$A$2:$B$60,2,FALSE)</f>
        <v>GENERAL EDWARD LAWRENCE LOGAN</v>
      </c>
      <c r="E134" s="5">
        <v>2019</v>
      </c>
      <c r="F134" s="5" t="s">
        <v>182</v>
      </c>
      <c r="G134" s="6">
        <v>16766748</v>
      </c>
      <c r="H134" s="6">
        <v>3919662</v>
      </c>
      <c r="I134" s="6">
        <v>20686410</v>
      </c>
    </row>
    <row r="135" spans="1:9" ht="15.75" x14ac:dyDescent="0.25">
      <c r="A135" s="4" t="s">
        <v>193</v>
      </c>
      <c r="B135" s="4" t="s">
        <v>194</v>
      </c>
      <c r="C135" s="4" t="s">
        <v>69</v>
      </c>
      <c r="D135" s="4" t="str">
        <f>VLOOKUP($A135,'Airport name match_enplanement'!$A$2:$B$60,2,FALSE)</f>
        <v>GENERAL EDWARD LAWRENCE LOGAN</v>
      </c>
      <c r="E135" s="5">
        <v>2020</v>
      </c>
      <c r="F135" s="5" t="s">
        <v>182</v>
      </c>
      <c r="G135" s="6">
        <v>5262911</v>
      </c>
      <c r="H135" s="6">
        <v>776192</v>
      </c>
      <c r="I135" s="6">
        <v>6039103</v>
      </c>
    </row>
    <row r="136" spans="1:9" ht="15.75" x14ac:dyDescent="0.25">
      <c r="A136" s="4" t="s">
        <v>193</v>
      </c>
      <c r="B136" s="4" t="s">
        <v>194</v>
      </c>
      <c r="C136" s="4" t="s">
        <v>69</v>
      </c>
      <c r="D136" s="4" t="str">
        <f>VLOOKUP($A136,'Airport name match_enplanement'!$A$2:$B$60,2,FALSE)</f>
        <v>GENERAL EDWARD LAWRENCE LOGAN</v>
      </c>
      <c r="E136" s="5">
        <v>2021</v>
      </c>
      <c r="F136" s="5" t="s">
        <v>182</v>
      </c>
      <c r="G136" s="6">
        <v>9868175</v>
      </c>
      <c r="H136" s="6">
        <v>1049348</v>
      </c>
      <c r="I136" s="6">
        <v>10917523</v>
      </c>
    </row>
    <row r="137" spans="1:9" ht="15.75" x14ac:dyDescent="0.25">
      <c r="A137" s="4" t="s">
        <v>193</v>
      </c>
      <c r="B137" s="4" t="s">
        <v>194</v>
      </c>
      <c r="C137" s="4" t="s">
        <v>69</v>
      </c>
      <c r="D137" s="4" t="str">
        <f>VLOOKUP($A137,'Airport name match_enplanement'!$A$2:$B$60,2,FALSE)</f>
        <v>GENERAL EDWARD LAWRENCE LOGAN</v>
      </c>
      <c r="E137" s="5">
        <v>2022</v>
      </c>
      <c r="F137" s="5" t="s">
        <v>182</v>
      </c>
      <c r="G137" s="6">
        <v>14476809</v>
      </c>
      <c r="H137" s="6">
        <v>2955885</v>
      </c>
      <c r="I137" s="6">
        <v>17432694</v>
      </c>
    </row>
    <row r="138" spans="1:9" ht="15.75" x14ac:dyDescent="0.25">
      <c r="A138" s="4" t="s">
        <v>193</v>
      </c>
      <c r="B138" s="4" t="s">
        <v>194</v>
      </c>
      <c r="C138" s="4" t="s">
        <v>69</v>
      </c>
      <c r="D138" s="4" t="str">
        <f>VLOOKUP($A138,'Airport name match_enplanement'!$A$2:$B$60,2,FALSE)</f>
        <v>GENERAL EDWARD LAWRENCE LOGAN</v>
      </c>
      <c r="E138" s="5">
        <v>2023</v>
      </c>
      <c r="F138" s="5" t="s">
        <v>182</v>
      </c>
      <c r="G138" s="6">
        <v>16101656</v>
      </c>
      <c r="H138" s="6">
        <v>3848800</v>
      </c>
      <c r="I138" s="6">
        <v>19950456</v>
      </c>
    </row>
    <row r="139" spans="1:9" ht="15.75" x14ac:dyDescent="0.25">
      <c r="A139" s="4" t="s">
        <v>193</v>
      </c>
      <c r="B139" s="4" t="s">
        <v>194</v>
      </c>
      <c r="C139" s="4" t="s">
        <v>69</v>
      </c>
      <c r="D139" s="4" t="str">
        <f>VLOOKUP($A139,'Airport name match_enplanement'!$A$2:$B$60,2,FALSE)</f>
        <v>GENERAL EDWARD LAWRENCE LOGAN</v>
      </c>
      <c r="E139" s="5">
        <v>2024</v>
      </c>
      <c r="F139" s="5" t="s">
        <v>182</v>
      </c>
      <c r="G139" s="6">
        <v>9457316</v>
      </c>
      <c r="H139" s="6">
        <v>2365442</v>
      </c>
      <c r="I139" s="6">
        <v>11822758</v>
      </c>
    </row>
    <row r="140" spans="1:9" ht="15.75" x14ac:dyDescent="0.25">
      <c r="A140" s="4" t="s">
        <v>195</v>
      </c>
      <c r="B140" s="4" t="s">
        <v>196</v>
      </c>
      <c r="C140" s="4" t="s">
        <v>77</v>
      </c>
      <c r="D140" s="4" t="str">
        <f>VLOOKUP($A140,'Airport name match_enplanement'!$A$2:$B$60,2,FALSE)</f>
        <v>GREATER BUFFALO INTL</v>
      </c>
      <c r="E140" s="5">
        <v>2002</v>
      </c>
      <c r="F140" s="5" t="s">
        <v>182</v>
      </c>
      <c r="G140" s="6">
        <v>1863736</v>
      </c>
      <c r="H140" s="5">
        <v>242</v>
      </c>
      <c r="I140" s="6">
        <v>1863978</v>
      </c>
    </row>
    <row r="141" spans="1:9" ht="15.75" x14ac:dyDescent="0.25">
      <c r="A141" s="4" t="s">
        <v>195</v>
      </c>
      <c r="B141" s="4" t="s">
        <v>196</v>
      </c>
      <c r="C141" s="4" t="s">
        <v>77</v>
      </c>
      <c r="D141" s="4" t="str">
        <f>VLOOKUP($A141,'Airport name match_enplanement'!$A$2:$B$60,2,FALSE)</f>
        <v>GREATER BUFFALO INTL</v>
      </c>
      <c r="E141" s="5">
        <v>2003</v>
      </c>
      <c r="F141" s="5" t="s">
        <v>182</v>
      </c>
      <c r="G141" s="6">
        <v>2010365</v>
      </c>
      <c r="H141" s="5">
        <v>10</v>
      </c>
      <c r="I141" s="6">
        <v>2010375</v>
      </c>
    </row>
    <row r="142" spans="1:9" ht="15.75" x14ac:dyDescent="0.25">
      <c r="A142" s="4" t="s">
        <v>195</v>
      </c>
      <c r="B142" s="4" t="s">
        <v>196</v>
      </c>
      <c r="C142" s="4" t="s">
        <v>77</v>
      </c>
      <c r="D142" s="4" t="str">
        <f>VLOOKUP($A142,'Airport name match_enplanement'!$A$2:$B$60,2,FALSE)</f>
        <v>GREATER BUFFALO INTL</v>
      </c>
      <c r="E142" s="5">
        <v>2004</v>
      </c>
      <c r="F142" s="5" t="s">
        <v>182</v>
      </c>
      <c r="G142" s="6">
        <v>2179191</v>
      </c>
      <c r="H142" s="5">
        <v>276</v>
      </c>
      <c r="I142" s="6">
        <v>2179467</v>
      </c>
    </row>
    <row r="143" spans="1:9" ht="15.75" x14ac:dyDescent="0.25">
      <c r="A143" s="4" t="s">
        <v>195</v>
      </c>
      <c r="B143" s="4" t="s">
        <v>196</v>
      </c>
      <c r="C143" s="4" t="s">
        <v>77</v>
      </c>
      <c r="D143" s="4" t="str">
        <f>VLOOKUP($A143,'Airport name match_enplanement'!$A$2:$B$60,2,FALSE)</f>
        <v>GREATER BUFFALO INTL</v>
      </c>
      <c r="E143" s="5">
        <v>2005</v>
      </c>
      <c r="F143" s="5" t="s">
        <v>182</v>
      </c>
      <c r="G143" s="6">
        <v>2408888</v>
      </c>
      <c r="H143" s="6">
        <v>1634</v>
      </c>
      <c r="I143" s="6">
        <v>2410522</v>
      </c>
    </row>
    <row r="144" spans="1:9" ht="15.75" x14ac:dyDescent="0.25">
      <c r="A144" s="4" t="s">
        <v>195</v>
      </c>
      <c r="B144" s="4" t="s">
        <v>196</v>
      </c>
      <c r="C144" s="4" t="s">
        <v>77</v>
      </c>
      <c r="D144" s="4" t="str">
        <f>VLOOKUP($A144,'Airport name match_enplanement'!$A$2:$B$60,2,FALSE)</f>
        <v>GREATER BUFFALO INTL</v>
      </c>
      <c r="E144" s="5">
        <v>2006</v>
      </c>
      <c r="F144" s="5" t="s">
        <v>182</v>
      </c>
      <c r="G144" s="6">
        <v>2499049</v>
      </c>
      <c r="H144" s="6">
        <v>1181</v>
      </c>
      <c r="I144" s="6">
        <v>2500230</v>
      </c>
    </row>
    <row r="145" spans="1:9" ht="15.75" x14ac:dyDescent="0.25">
      <c r="A145" s="4" t="s">
        <v>195</v>
      </c>
      <c r="B145" s="4" t="s">
        <v>196</v>
      </c>
      <c r="C145" s="4" t="s">
        <v>77</v>
      </c>
      <c r="D145" s="4" t="str">
        <f>VLOOKUP($A145,'Airport name match_enplanement'!$A$2:$B$60,2,FALSE)</f>
        <v>GREATER BUFFALO INTL</v>
      </c>
      <c r="E145" s="5">
        <v>2007</v>
      </c>
      <c r="F145" s="5" t="s">
        <v>182</v>
      </c>
      <c r="G145" s="6">
        <v>2664302</v>
      </c>
      <c r="H145" s="6">
        <v>1770</v>
      </c>
      <c r="I145" s="6">
        <v>2666072</v>
      </c>
    </row>
    <row r="146" spans="1:9" ht="15.75" x14ac:dyDescent="0.25">
      <c r="A146" s="4" t="s">
        <v>195</v>
      </c>
      <c r="B146" s="4" t="s">
        <v>196</v>
      </c>
      <c r="C146" s="4" t="s">
        <v>77</v>
      </c>
      <c r="D146" s="4" t="str">
        <f>VLOOKUP($A146,'Airport name match_enplanement'!$A$2:$B$60,2,FALSE)</f>
        <v>GREATER BUFFALO INTL</v>
      </c>
      <c r="E146" s="5">
        <v>2008</v>
      </c>
      <c r="F146" s="5" t="s">
        <v>182</v>
      </c>
      <c r="G146" s="6">
        <v>2732987</v>
      </c>
      <c r="H146" s="6">
        <v>2252</v>
      </c>
      <c r="I146" s="6">
        <v>2735239</v>
      </c>
    </row>
    <row r="147" spans="1:9" ht="15.75" x14ac:dyDescent="0.25">
      <c r="A147" s="4" t="s">
        <v>195</v>
      </c>
      <c r="B147" s="4" t="s">
        <v>196</v>
      </c>
      <c r="C147" s="4" t="s">
        <v>77</v>
      </c>
      <c r="D147" s="4" t="str">
        <f>VLOOKUP($A147,'Airport name match_enplanement'!$A$2:$B$60,2,FALSE)</f>
        <v>GREATER BUFFALO INTL</v>
      </c>
      <c r="E147" s="5">
        <v>2009</v>
      </c>
      <c r="F147" s="5" t="s">
        <v>182</v>
      </c>
      <c r="G147" s="6">
        <v>2646419</v>
      </c>
      <c r="H147" s="6">
        <v>1487</v>
      </c>
      <c r="I147" s="6">
        <v>2647906</v>
      </c>
    </row>
    <row r="148" spans="1:9" ht="15.75" x14ac:dyDescent="0.25">
      <c r="A148" s="4" t="s">
        <v>195</v>
      </c>
      <c r="B148" s="4" t="s">
        <v>196</v>
      </c>
      <c r="C148" s="4" t="s">
        <v>77</v>
      </c>
      <c r="D148" s="4" t="str">
        <f>VLOOKUP($A148,'Airport name match_enplanement'!$A$2:$B$60,2,FALSE)</f>
        <v>GREATER BUFFALO INTL</v>
      </c>
      <c r="E148" s="5">
        <v>2010</v>
      </c>
      <c r="F148" s="5" t="s">
        <v>182</v>
      </c>
      <c r="G148" s="6">
        <v>2591155</v>
      </c>
      <c r="H148" s="5">
        <v>501</v>
      </c>
      <c r="I148" s="6">
        <v>2591656</v>
      </c>
    </row>
    <row r="149" spans="1:9" ht="15.75" x14ac:dyDescent="0.25">
      <c r="A149" s="4" t="s">
        <v>195</v>
      </c>
      <c r="B149" s="4" t="s">
        <v>196</v>
      </c>
      <c r="C149" s="4" t="s">
        <v>77</v>
      </c>
      <c r="D149" s="4" t="str">
        <f>VLOOKUP($A149,'Airport name match_enplanement'!$A$2:$B$60,2,FALSE)</f>
        <v>GREATER BUFFALO INTL</v>
      </c>
      <c r="E149" s="5">
        <v>2011</v>
      </c>
      <c r="F149" s="5" t="s">
        <v>182</v>
      </c>
      <c r="G149" s="6">
        <v>2571536</v>
      </c>
      <c r="H149" s="5">
        <v>433</v>
      </c>
      <c r="I149" s="6">
        <v>2571969</v>
      </c>
    </row>
    <row r="150" spans="1:9" ht="15.75" x14ac:dyDescent="0.25">
      <c r="A150" s="4" t="s">
        <v>195</v>
      </c>
      <c r="B150" s="4" t="s">
        <v>196</v>
      </c>
      <c r="C150" s="4" t="s">
        <v>77</v>
      </c>
      <c r="D150" s="4" t="str">
        <f>VLOOKUP($A150,'Airport name match_enplanement'!$A$2:$B$60,2,FALSE)</f>
        <v>GREATER BUFFALO INTL</v>
      </c>
      <c r="E150" s="5">
        <v>2012</v>
      </c>
      <c r="F150" s="5" t="s">
        <v>182</v>
      </c>
      <c r="G150" s="6">
        <v>2580877</v>
      </c>
      <c r="H150" s="5">
        <v>400</v>
      </c>
      <c r="I150" s="6">
        <v>2581277</v>
      </c>
    </row>
    <row r="151" spans="1:9" ht="15.75" x14ac:dyDescent="0.25">
      <c r="A151" s="4" t="s">
        <v>195</v>
      </c>
      <c r="B151" s="4" t="s">
        <v>196</v>
      </c>
      <c r="C151" s="4" t="s">
        <v>77</v>
      </c>
      <c r="D151" s="4" t="str">
        <f>VLOOKUP($A151,'Airport name match_enplanement'!$A$2:$B$60,2,FALSE)</f>
        <v>GREATER BUFFALO INTL</v>
      </c>
      <c r="E151" s="5">
        <v>2013</v>
      </c>
      <c r="F151" s="5" t="s">
        <v>182</v>
      </c>
      <c r="G151" s="6">
        <v>2555306</v>
      </c>
      <c r="H151" s="5">
        <v>226</v>
      </c>
      <c r="I151" s="6">
        <v>2555532</v>
      </c>
    </row>
    <row r="152" spans="1:9" ht="15.75" x14ac:dyDescent="0.25">
      <c r="A152" s="4" t="s">
        <v>195</v>
      </c>
      <c r="B152" s="4" t="s">
        <v>196</v>
      </c>
      <c r="C152" s="4" t="s">
        <v>77</v>
      </c>
      <c r="D152" s="4" t="str">
        <f>VLOOKUP($A152,'Airport name match_enplanement'!$A$2:$B$60,2,FALSE)</f>
        <v>GREATER BUFFALO INTL</v>
      </c>
      <c r="E152" s="5">
        <v>2014</v>
      </c>
      <c r="F152" s="5" t="s">
        <v>182</v>
      </c>
      <c r="G152" s="6">
        <v>2366802</v>
      </c>
      <c r="H152" s="5">
        <v>448</v>
      </c>
      <c r="I152" s="6">
        <v>2367250</v>
      </c>
    </row>
    <row r="153" spans="1:9" ht="15.75" x14ac:dyDescent="0.25">
      <c r="A153" s="4" t="s">
        <v>195</v>
      </c>
      <c r="B153" s="4" t="s">
        <v>196</v>
      </c>
      <c r="C153" s="4" t="s">
        <v>77</v>
      </c>
      <c r="D153" s="4" t="str">
        <f>VLOOKUP($A153,'Airport name match_enplanement'!$A$2:$B$60,2,FALSE)</f>
        <v>GREATER BUFFALO INTL</v>
      </c>
      <c r="E153" s="5">
        <v>2015</v>
      </c>
      <c r="F153" s="5" t="s">
        <v>182</v>
      </c>
      <c r="G153" s="6">
        <v>2321356</v>
      </c>
      <c r="H153" s="6">
        <v>2095</v>
      </c>
      <c r="I153" s="6">
        <v>2323451</v>
      </c>
    </row>
    <row r="154" spans="1:9" ht="15.75" x14ac:dyDescent="0.25">
      <c r="A154" s="4" t="s">
        <v>195</v>
      </c>
      <c r="B154" s="4" t="s">
        <v>196</v>
      </c>
      <c r="C154" s="4" t="s">
        <v>77</v>
      </c>
      <c r="D154" s="4" t="str">
        <f>VLOOKUP($A154,'Airport name match_enplanement'!$A$2:$B$60,2,FALSE)</f>
        <v>GREATER BUFFALO INTL</v>
      </c>
      <c r="E154" s="5">
        <v>2016</v>
      </c>
      <c r="F154" s="5" t="s">
        <v>182</v>
      </c>
      <c r="G154" s="6">
        <v>2303568</v>
      </c>
      <c r="H154" s="5">
        <v>432</v>
      </c>
      <c r="I154" s="6">
        <v>2304000</v>
      </c>
    </row>
    <row r="155" spans="1:9" ht="15.75" x14ac:dyDescent="0.25">
      <c r="A155" s="4" t="s">
        <v>195</v>
      </c>
      <c r="B155" s="4" t="s">
        <v>196</v>
      </c>
      <c r="C155" s="4" t="s">
        <v>77</v>
      </c>
      <c r="D155" s="4" t="str">
        <f>VLOOKUP($A155,'Airport name match_enplanement'!$A$2:$B$60,2,FALSE)</f>
        <v>GREATER BUFFALO INTL</v>
      </c>
      <c r="E155" s="5">
        <v>2017</v>
      </c>
      <c r="F155" s="5" t="s">
        <v>182</v>
      </c>
      <c r="G155" s="6">
        <v>2336635</v>
      </c>
      <c r="H155" s="5">
        <v>155</v>
      </c>
      <c r="I155" s="6">
        <v>2336790</v>
      </c>
    </row>
    <row r="156" spans="1:9" ht="15.75" x14ac:dyDescent="0.25">
      <c r="A156" s="4" t="s">
        <v>195</v>
      </c>
      <c r="B156" s="4" t="s">
        <v>196</v>
      </c>
      <c r="C156" s="4" t="s">
        <v>77</v>
      </c>
      <c r="D156" s="4" t="str">
        <f>VLOOKUP($A156,'Airport name match_enplanement'!$A$2:$B$60,2,FALSE)</f>
        <v>GREATER BUFFALO INTL</v>
      </c>
      <c r="E156" s="5">
        <v>2018</v>
      </c>
      <c r="F156" s="5" t="s">
        <v>182</v>
      </c>
      <c r="G156" s="6">
        <v>2507357</v>
      </c>
      <c r="H156" s="5">
        <v>39</v>
      </c>
      <c r="I156" s="6">
        <v>2507396</v>
      </c>
    </row>
    <row r="157" spans="1:9" ht="15.75" x14ac:dyDescent="0.25">
      <c r="A157" s="4" t="s">
        <v>195</v>
      </c>
      <c r="B157" s="4" t="s">
        <v>196</v>
      </c>
      <c r="C157" s="4" t="s">
        <v>77</v>
      </c>
      <c r="D157" s="4" t="str">
        <f>VLOOKUP($A157,'Airport name match_enplanement'!$A$2:$B$60,2,FALSE)</f>
        <v>GREATER BUFFALO INTL</v>
      </c>
      <c r="E157" s="5">
        <v>2019</v>
      </c>
      <c r="F157" s="5" t="s">
        <v>182</v>
      </c>
      <c r="G157" s="6">
        <v>2447778</v>
      </c>
      <c r="H157" s="5">
        <v>372</v>
      </c>
      <c r="I157" s="6">
        <v>2448150</v>
      </c>
    </row>
    <row r="158" spans="1:9" ht="15.75" x14ac:dyDescent="0.25">
      <c r="A158" s="4" t="s">
        <v>195</v>
      </c>
      <c r="B158" s="4" t="s">
        <v>196</v>
      </c>
      <c r="C158" s="4" t="s">
        <v>77</v>
      </c>
      <c r="D158" s="4" t="str">
        <f>VLOOKUP($A158,'Airport name match_enplanement'!$A$2:$B$60,2,FALSE)</f>
        <v>GREATER BUFFALO INTL</v>
      </c>
      <c r="E158" s="5">
        <v>2020</v>
      </c>
      <c r="F158" s="5" t="s">
        <v>182</v>
      </c>
      <c r="G158" s="6">
        <v>706414</v>
      </c>
      <c r="H158" s="5">
        <v>0</v>
      </c>
      <c r="I158" s="6">
        <v>706414</v>
      </c>
    </row>
    <row r="159" spans="1:9" ht="15.75" x14ac:dyDescent="0.25">
      <c r="A159" s="4" t="s">
        <v>195</v>
      </c>
      <c r="B159" s="4" t="s">
        <v>196</v>
      </c>
      <c r="C159" s="4" t="s">
        <v>77</v>
      </c>
      <c r="D159" s="4" t="str">
        <f>VLOOKUP($A159,'Airport name match_enplanement'!$A$2:$B$60,2,FALSE)</f>
        <v>GREATER BUFFALO INTL</v>
      </c>
      <c r="E159" s="5">
        <v>2021</v>
      </c>
      <c r="F159" s="5" t="s">
        <v>182</v>
      </c>
      <c r="G159" s="6">
        <v>1418047</v>
      </c>
      <c r="H159" s="5">
        <v>0</v>
      </c>
      <c r="I159" s="6">
        <v>1418047</v>
      </c>
    </row>
    <row r="160" spans="1:9" ht="15.75" x14ac:dyDescent="0.25">
      <c r="A160" s="4" t="s">
        <v>195</v>
      </c>
      <c r="B160" s="4" t="s">
        <v>196</v>
      </c>
      <c r="C160" s="4" t="s">
        <v>77</v>
      </c>
      <c r="D160" s="4" t="str">
        <f>VLOOKUP($A160,'Airport name match_enplanement'!$A$2:$B$60,2,FALSE)</f>
        <v>GREATER BUFFALO INTL</v>
      </c>
      <c r="E160" s="5">
        <v>2022</v>
      </c>
      <c r="F160" s="5" t="s">
        <v>182</v>
      </c>
      <c r="G160" s="6">
        <v>1995949</v>
      </c>
      <c r="H160" s="6">
        <v>2162</v>
      </c>
      <c r="I160" s="6">
        <v>1998111</v>
      </c>
    </row>
    <row r="161" spans="1:9" ht="15.75" x14ac:dyDescent="0.25">
      <c r="A161" s="4" t="s">
        <v>195</v>
      </c>
      <c r="B161" s="4" t="s">
        <v>196</v>
      </c>
      <c r="C161" s="4" t="s">
        <v>77</v>
      </c>
      <c r="D161" s="4" t="str">
        <f>VLOOKUP($A161,'Airport name match_enplanement'!$A$2:$B$60,2,FALSE)</f>
        <v>GREATER BUFFALO INTL</v>
      </c>
      <c r="E161" s="5">
        <v>2023</v>
      </c>
      <c r="F161" s="5" t="s">
        <v>182</v>
      </c>
      <c r="G161" s="6">
        <v>2276005</v>
      </c>
      <c r="H161" s="5">
        <v>133</v>
      </c>
      <c r="I161" s="6">
        <v>2276138</v>
      </c>
    </row>
    <row r="162" spans="1:9" ht="15.75" x14ac:dyDescent="0.25">
      <c r="A162" s="4" t="s">
        <v>195</v>
      </c>
      <c r="B162" s="4" t="s">
        <v>196</v>
      </c>
      <c r="C162" s="4" t="s">
        <v>77</v>
      </c>
      <c r="D162" s="4" t="str">
        <f>VLOOKUP($A162,'Airport name match_enplanement'!$A$2:$B$60,2,FALSE)</f>
        <v>GREATER BUFFALO INTL</v>
      </c>
      <c r="E162" s="5">
        <v>2024</v>
      </c>
      <c r="F162" s="5" t="s">
        <v>182</v>
      </c>
      <c r="G162" s="6">
        <v>1384545</v>
      </c>
      <c r="H162" s="5">
        <v>0</v>
      </c>
      <c r="I162" s="6">
        <v>1384545</v>
      </c>
    </row>
    <row r="163" spans="1:9" ht="15.75" x14ac:dyDescent="0.25">
      <c r="A163" s="4" t="s">
        <v>197</v>
      </c>
      <c r="B163" s="4" t="s">
        <v>198</v>
      </c>
      <c r="C163" s="4" t="s">
        <v>39</v>
      </c>
      <c r="D163" s="4" t="str">
        <f>VLOOKUP($A163,'Airport name match_enplanement'!$A$2:$B$60,2,FALSE)</f>
        <v>BURBANK-GLENDALE-PASADENA</v>
      </c>
      <c r="E163" s="5">
        <v>2002</v>
      </c>
      <c r="F163" s="5" t="s">
        <v>182</v>
      </c>
      <c r="G163" s="6">
        <v>2293269</v>
      </c>
      <c r="H163" s="5">
        <v>0</v>
      </c>
      <c r="I163" s="6">
        <v>2293269</v>
      </c>
    </row>
    <row r="164" spans="1:9" ht="15.75" x14ac:dyDescent="0.25">
      <c r="A164" s="4" t="s">
        <v>197</v>
      </c>
      <c r="B164" s="4" t="s">
        <v>198</v>
      </c>
      <c r="C164" s="4" t="s">
        <v>39</v>
      </c>
      <c r="D164" s="4" t="str">
        <f>VLOOKUP($A164,'Airport name match_enplanement'!$A$2:$B$60,2,FALSE)</f>
        <v>BURBANK-GLENDALE-PASADENA</v>
      </c>
      <c r="E164" s="5">
        <v>2003</v>
      </c>
      <c r="F164" s="5" t="s">
        <v>182</v>
      </c>
      <c r="G164" s="6">
        <v>2349372</v>
      </c>
      <c r="H164" s="5">
        <v>43</v>
      </c>
      <c r="I164" s="6">
        <v>2349415</v>
      </c>
    </row>
    <row r="165" spans="1:9" ht="15.75" x14ac:dyDescent="0.25">
      <c r="A165" s="4" t="s">
        <v>197</v>
      </c>
      <c r="B165" s="4" t="s">
        <v>198</v>
      </c>
      <c r="C165" s="4" t="s">
        <v>39</v>
      </c>
      <c r="D165" s="4" t="str">
        <f>VLOOKUP($A165,'Airport name match_enplanement'!$A$2:$B$60,2,FALSE)</f>
        <v>BURBANK-GLENDALE-PASADENA</v>
      </c>
      <c r="E165" s="5">
        <v>2004</v>
      </c>
      <c r="F165" s="5" t="s">
        <v>182</v>
      </c>
      <c r="G165" s="6">
        <v>2452269</v>
      </c>
      <c r="H165" s="5">
        <v>91</v>
      </c>
      <c r="I165" s="6">
        <v>2452360</v>
      </c>
    </row>
    <row r="166" spans="1:9" ht="15.75" x14ac:dyDescent="0.25">
      <c r="A166" s="4" t="s">
        <v>197</v>
      </c>
      <c r="B166" s="4" t="s">
        <v>198</v>
      </c>
      <c r="C166" s="4" t="s">
        <v>39</v>
      </c>
      <c r="D166" s="4" t="str">
        <f>VLOOKUP($A166,'Airport name match_enplanement'!$A$2:$B$60,2,FALSE)</f>
        <v>BURBANK-GLENDALE-PASADENA</v>
      </c>
      <c r="E166" s="5">
        <v>2005</v>
      </c>
      <c r="F166" s="5" t="s">
        <v>182</v>
      </c>
      <c r="G166" s="6">
        <v>2754330</v>
      </c>
      <c r="H166" s="5">
        <v>294</v>
      </c>
      <c r="I166" s="6">
        <v>2754624</v>
      </c>
    </row>
    <row r="167" spans="1:9" ht="15.75" x14ac:dyDescent="0.25">
      <c r="A167" s="4" t="s">
        <v>197</v>
      </c>
      <c r="B167" s="4" t="s">
        <v>198</v>
      </c>
      <c r="C167" s="4" t="s">
        <v>39</v>
      </c>
      <c r="D167" s="4" t="str">
        <f>VLOOKUP($A167,'Airport name match_enplanement'!$A$2:$B$60,2,FALSE)</f>
        <v>BURBANK-GLENDALE-PASADENA</v>
      </c>
      <c r="E167" s="5">
        <v>2006</v>
      </c>
      <c r="F167" s="5" t="s">
        <v>182</v>
      </c>
      <c r="G167" s="6">
        <v>2831718</v>
      </c>
      <c r="H167" s="5">
        <v>521</v>
      </c>
      <c r="I167" s="6">
        <v>2832239</v>
      </c>
    </row>
    <row r="168" spans="1:9" ht="15.75" x14ac:dyDescent="0.25">
      <c r="A168" s="4" t="s">
        <v>197</v>
      </c>
      <c r="B168" s="4" t="s">
        <v>198</v>
      </c>
      <c r="C168" s="4" t="s">
        <v>39</v>
      </c>
      <c r="D168" s="4" t="str">
        <f>VLOOKUP($A168,'Airport name match_enplanement'!$A$2:$B$60,2,FALSE)</f>
        <v>BURBANK-GLENDALE-PASADENA</v>
      </c>
      <c r="E168" s="5">
        <v>2007</v>
      </c>
      <c r="F168" s="5" t="s">
        <v>182</v>
      </c>
      <c r="G168" s="6">
        <v>2947175</v>
      </c>
      <c r="H168" s="5">
        <v>30</v>
      </c>
      <c r="I168" s="6">
        <v>2947205</v>
      </c>
    </row>
    <row r="169" spans="1:9" ht="15.75" x14ac:dyDescent="0.25">
      <c r="A169" s="4" t="s">
        <v>197</v>
      </c>
      <c r="B169" s="4" t="s">
        <v>198</v>
      </c>
      <c r="C169" s="4" t="s">
        <v>39</v>
      </c>
      <c r="D169" s="4" t="str">
        <f>VLOOKUP($A169,'Airport name match_enplanement'!$A$2:$B$60,2,FALSE)</f>
        <v>BURBANK-GLENDALE-PASADENA</v>
      </c>
      <c r="E169" s="5">
        <v>2008</v>
      </c>
      <c r="F169" s="5" t="s">
        <v>182</v>
      </c>
      <c r="G169" s="6">
        <v>2643617</v>
      </c>
      <c r="H169" s="5">
        <v>0</v>
      </c>
      <c r="I169" s="6">
        <v>2643617</v>
      </c>
    </row>
    <row r="170" spans="1:9" ht="15.75" x14ac:dyDescent="0.25">
      <c r="A170" s="4" t="s">
        <v>197</v>
      </c>
      <c r="B170" s="4" t="s">
        <v>198</v>
      </c>
      <c r="C170" s="4" t="s">
        <v>39</v>
      </c>
      <c r="D170" s="4" t="str">
        <f>VLOOKUP($A170,'Airport name match_enplanement'!$A$2:$B$60,2,FALSE)</f>
        <v>BURBANK-GLENDALE-PASADENA</v>
      </c>
      <c r="E170" s="5">
        <v>2009</v>
      </c>
      <c r="F170" s="5" t="s">
        <v>182</v>
      </c>
      <c r="G170" s="6">
        <v>2291270</v>
      </c>
      <c r="H170" s="5">
        <v>3</v>
      </c>
      <c r="I170" s="6">
        <v>2291273</v>
      </c>
    </row>
    <row r="171" spans="1:9" ht="15.75" x14ac:dyDescent="0.25">
      <c r="A171" s="4" t="s">
        <v>197</v>
      </c>
      <c r="B171" s="4" t="s">
        <v>198</v>
      </c>
      <c r="C171" s="4" t="s">
        <v>39</v>
      </c>
      <c r="D171" s="4" t="str">
        <f>VLOOKUP($A171,'Airport name match_enplanement'!$A$2:$B$60,2,FALSE)</f>
        <v>BURBANK-GLENDALE-PASADENA</v>
      </c>
      <c r="E171" s="5">
        <v>2010</v>
      </c>
      <c r="F171" s="5" t="s">
        <v>182</v>
      </c>
      <c r="G171" s="6">
        <v>2234672</v>
      </c>
      <c r="H171" s="5">
        <v>2</v>
      </c>
      <c r="I171" s="6">
        <v>2234674</v>
      </c>
    </row>
    <row r="172" spans="1:9" ht="15.75" x14ac:dyDescent="0.25">
      <c r="A172" s="4" t="s">
        <v>197</v>
      </c>
      <c r="B172" s="4" t="s">
        <v>198</v>
      </c>
      <c r="C172" s="4" t="s">
        <v>39</v>
      </c>
      <c r="D172" s="4" t="str">
        <f>VLOOKUP($A172,'Airport name match_enplanement'!$A$2:$B$60,2,FALSE)</f>
        <v>BURBANK-GLENDALE-PASADENA</v>
      </c>
      <c r="E172" s="5">
        <v>2011</v>
      </c>
      <c r="F172" s="5" t="s">
        <v>182</v>
      </c>
      <c r="G172" s="6">
        <v>2139394</v>
      </c>
      <c r="H172" s="5">
        <v>34</v>
      </c>
      <c r="I172" s="6">
        <v>2139428</v>
      </c>
    </row>
    <row r="173" spans="1:9" ht="15.75" x14ac:dyDescent="0.25">
      <c r="A173" s="4" t="s">
        <v>197</v>
      </c>
      <c r="B173" s="4" t="s">
        <v>198</v>
      </c>
      <c r="C173" s="4" t="s">
        <v>39</v>
      </c>
      <c r="D173" s="4" t="str">
        <f>VLOOKUP($A173,'Airport name match_enplanement'!$A$2:$B$60,2,FALSE)</f>
        <v>BURBANK-GLENDALE-PASADENA</v>
      </c>
      <c r="E173" s="5">
        <v>2012</v>
      </c>
      <c r="F173" s="5" t="s">
        <v>182</v>
      </c>
      <c r="G173" s="6">
        <v>2021826</v>
      </c>
      <c r="H173" s="5">
        <v>1</v>
      </c>
      <c r="I173" s="6">
        <v>2021827</v>
      </c>
    </row>
    <row r="174" spans="1:9" ht="15.75" x14ac:dyDescent="0.25">
      <c r="A174" s="4" t="s">
        <v>197</v>
      </c>
      <c r="B174" s="4" t="s">
        <v>198</v>
      </c>
      <c r="C174" s="4" t="s">
        <v>39</v>
      </c>
      <c r="D174" s="4" t="str">
        <f>VLOOKUP($A174,'Airport name match_enplanement'!$A$2:$B$60,2,FALSE)</f>
        <v>BURBANK-GLENDALE-PASADENA</v>
      </c>
      <c r="E174" s="5">
        <v>2013</v>
      </c>
      <c r="F174" s="5" t="s">
        <v>182</v>
      </c>
      <c r="G174" s="6">
        <v>1915154</v>
      </c>
      <c r="H174" s="5">
        <v>22</v>
      </c>
      <c r="I174" s="6">
        <v>1915176</v>
      </c>
    </row>
    <row r="175" spans="1:9" ht="15.75" x14ac:dyDescent="0.25">
      <c r="A175" s="4" t="s">
        <v>197</v>
      </c>
      <c r="B175" s="4" t="s">
        <v>198</v>
      </c>
      <c r="C175" s="4" t="s">
        <v>39</v>
      </c>
      <c r="D175" s="4" t="str">
        <f>VLOOKUP($A175,'Airport name match_enplanement'!$A$2:$B$60,2,FALSE)</f>
        <v>BURBANK-GLENDALE-PASADENA</v>
      </c>
      <c r="E175" s="5">
        <v>2014</v>
      </c>
      <c r="F175" s="5" t="s">
        <v>182</v>
      </c>
      <c r="G175" s="6">
        <v>1923842</v>
      </c>
      <c r="H175" s="5">
        <v>53</v>
      </c>
      <c r="I175" s="6">
        <v>1923895</v>
      </c>
    </row>
    <row r="176" spans="1:9" ht="15.75" x14ac:dyDescent="0.25">
      <c r="A176" s="4" t="s">
        <v>197</v>
      </c>
      <c r="B176" s="4" t="s">
        <v>198</v>
      </c>
      <c r="C176" s="4" t="s">
        <v>39</v>
      </c>
      <c r="D176" s="4" t="str">
        <f>VLOOKUP($A176,'Airport name match_enplanement'!$A$2:$B$60,2,FALSE)</f>
        <v>BURBANK-GLENDALE-PASADENA</v>
      </c>
      <c r="E176" s="5">
        <v>2015</v>
      </c>
      <c r="F176" s="5" t="s">
        <v>182</v>
      </c>
      <c r="G176" s="6">
        <v>1970619</v>
      </c>
      <c r="H176" s="5">
        <v>0</v>
      </c>
      <c r="I176" s="6">
        <v>1970619</v>
      </c>
    </row>
    <row r="177" spans="1:9" ht="15.75" x14ac:dyDescent="0.25">
      <c r="A177" s="4" t="s">
        <v>197</v>
      </c>
      <c r="B177" s="4" t="s">
        <v>198</v>
      </c>
      <c r="C177" s="4" t="s">
        <v>39</v>
      </c>
      <c r="D177" s="4" t="str">
        <f>VLOOKUP($A177,'Airport name match_enplanement'!$A$2:$B$60,2,FALSE)</f>
        <v>BURBANK-GLENDALE-PASADENA</v>
      </c>
      <c r="E177" s="5">
        <v>2016</v>
      </c>
      <c r="F177" s="5" t="s">
        <v>182</v>
      </c>
      <c r="G177" s="6">
        <v>2086706</v>
      </c>
      <c r="H177" s="5">
        <v>0</v>
      </c>
      <c r="I177" s="6">
        <v>2086706</v>
      </c>
    </row>
    <row r="178" spans="1:9" ht="15.75" x14ac:dyDescent="0.25">
      <c r="A178" s="4" t="s">
        <v>197</v>
      </c>
      <c r="B178" s="4" t="s">
        <v>198</v>
      </c>
      <c r="C178" s="4" t="s">
        <v>39</v>
      </c>
      <c r="D178" s="4" t="str">
        <f>VLOOKUP($A178,'Airport name match_enplanement'!$A$2:$B$60,2,FALSE)</f>
        <v>BURBANK-GLENDALE-PASADENA</v>
      </c>
      <c r="E178" s="5">
        <v>2017</v>
      </c>
      <c r="F178" s="5" t="s">
        <v>182</v>
      </c>
      <c r="G178" s="6">
        <v>2399967</v>
      </c>
      <c r="H178" s="5">
        <v>0</v>
      </c>
      <c r="I178" s="6">
        <v>2399967</v>
      </c>
    </row>
    <row r="179" spans="1:9" ht="15.75" x14ac:dyDescent="0.25">
      <c r="A179" s="4" t="s">
        <v>197</v>
      </c>
      <c r="B179" s="4" t="s">
        <v>198</v>
      </c>
      <c r="C179" s="4" t="s">
        <v>39</v>
      </c>
      <c r="D179" s="4" t="str">
        <f>VLOOKUP($A179,'Airport name match_enplanement'!$A$2:$B$60,2,FALSE)</f>
        <v>BURBANK-GLENDALE-PASADENA</v>
      </c>
      <c r="E179" s="5">
        <v>2018</v>
      </c>
      <c r="F179" s="5" t="s">
        <v>182</v>
      </c>
      <c r="G179" s="6">
        <v>2676121</v>
      </c>
      <c r="H179" s="5">
        <v>0</v>
      </c>
      <c r="I179" s="6">
        <v>2676121</v>
      </c>
    </row>
    <row r="180" spans="1:9" ht="15.75" x14ac:dyDescent="0.25">
      <c r="A180" s="4" t="s">
        <v>197</v>
      </c>
      <c r="B180" s="4" t="s">
        <v>198</v>
      </c>
      <c r="C180" s="4" t="s">
        <v>39</v>
      </c>
      <c r="D180" s="4" t="str">
        <f>VLOOKUP($A180,'Airport name match_enplanement'!$A$2:$B$60,2,FALSE)</f>
        <v>BURBANK-GLENDALE-PASADENA</v>
      </c>
      <c r="E180" s="5">
        <v>2019</v>
      </c>
      <c r="F180" s="5" t="s">
        <v>182</v>
      </c>
      <c r="G180" s="6">
        <v>2985434</v>
      </c>
      <c r="H180" s="5">
        <v>2</v>
      </c>
      <c r="I180" s="6">
        <v>2985436</v>
      </c>
    </row>
    <row r="181" spans="1:9" ht="15.75" x14ac:dyDescent="0.25">
      <c r="A181" s="4" t="s">
        <v>197</v>
      </c>
      <c r="B181" s="4" t="s">
        <v>198</v>
      </c>
      <c r="C181" s="4" t="s">
        <v>39</v>
      </c>
      <c r="D181" s="4" t="str">
        <f>VLOOKUP($A181,'Airport name match_enplanement'!$A$2:$B$60,2,FALSE)</f>
        <v>BURBANK-GLENDALE-PASADENA</v>
      </c>
      <c r="E181" s="5">
        <v>2020</v>
      </c>
      <c r="F181" s="5" t="s">
        <v>182</v>
      </c>
      <c r="G181" s="6">
        <v>1009767</v>
      </c>
      <c r="H181" s="5">
        <v>0</v>
      </c>
      <c r="I181" s="6">
        <v>1009767</v>
      </c>
    </row>
    <row r="182" spans="1:9" ht="15.75" x14ac:dyDescent="0.25">
      <c r="A182" s="4" t="s">
        <v>197</v>
      </c>
      <c r="B182" s="4" t="s">
        <v>198</v>
      </c>
      <c r="C182" s="4" t="s">
        <v>39</v>
      </c>
      <c r="D182" s="4" t="str">
        <f>VLOOKUP($A182,'Airport name match_enplanement'!$A$2:$B$60,2,FALSE)</f>
        <v>BURBANK-GLENDALE-PASADENA</v>
      </c>
      <c r="E182" s="5">
        <v>2021</v>
      </c>
      <c r="F182" s="5" t="s">
        <v>182</v>
      </c>
      <c r="G182" s="6">
        <v>1863814</v>
      </c>
      <c r="H182" s="5">
        <v>575</v>
      </c>
      <c r="I182" s="6">
        <v>1864389</v>
      </c>
    </row>
    <row r="183" spans="1:9" ht="15.75" x14ac:dyDescent="0.25">
      <c r="A183" s="4" t="s">
        <v>197</v>
      </c>
      <c r="B183" s="4" t="s">
        <v>198</v>
      </c>
      <c r="C183" s="4" t="s">
        <v>39</v>
      </c>
      <c r="D183" s="4" t="str">
        <f>VLOOKUP($A183,'Airport name match_enplanement'!$A$2:$B$60,2,FALSE)</f>
        <v>BURBANK-GLENDALE-PASADENA</v>
      </c>
      <c r="E183" s="5">
        <v>2022</v>
      </c>
      <c r="F183" s="5" t="s">
        <v>182</v>
      </c>
      <c r="G183" s="6">
        <v>2939512</v>
      </c>
      <c r="H183" s="6">
        <v>9703</v>
      </c>
      <c r="I183" s="6">
        <v>2949215</v>
      </c>
    </row>
    <row r="184" spans="1:9" ht="15.75" x14ac:dyDescent="0.25">
      <c r="A184" s="4" t="s">
        <v>197</v>
      </c>
      <c r="B184" s="4" t="s">
        <v>198</v>
      </c>
      <c r="C184" s="4" t="s">
        <v>39</v>
      </c>
      <c r="D184" s="4" t="str">
        <f>VLOOKUP($A184,'Airport name match_enplanement'!$A$2:$B$60,2,FALSE)</f>
        <v>BURBANK-GLENDALE-PASADENA</v>
      </c>
      <c r="E184" s="5">
        <v>2023</v>
      </c>
      <c r="F184" s="5" t="s">
        <v>182</v>
      </c>
      <c r="G184" s="6">
        <v>3010070</v>
      </c>
      <c r="H184" s="5">
        <v>0</v>
      </c>
      <c r="I184" s="6">
        <v>3010070</v>
      </c>
    </row>
    <row r="185" spans="1:9" ht="15.75" x14ac:dyDescent="0.25">
      <c r="A185" s="4" t="s">
        <v>197</v>
      </c>
      <c r="B185" s="4" t="s">
        <v>198</v>
      </c>
      <c r="C185" s="4" t="s">
        <v>39</v>
      </c>
      <c r="D185" s="4" t="str">
        <f>VLOOKUP($A185,'Airport name match_enplanement'!$A$2:$B$60,2,FALSE)</f>
        <v>BURBANK-GLENDALE-PASADENA</v>
      </c>
      <c r="E185" s="5">
        <v>2024</v>
      </c>
      <c r="F185" s="5" t="s">
        <v>182</v>
      </c>
      <c r="G185" s="6">
        <v>1826132</v>
      </c>
      <c r="H185" s="5">
        <v>0</v>
      </c>
      <c r="I185" s="6">
        <v>1826132</v>
      </c>
    </row>
    <row r="186" spans="1:9" ht="15.75" x14ac:dyDescent="0.25">
      <c r="A186" s="4" t="s">
        <v>199</v>
      </c>
      <c r="B186" s="4" t="s">
        <v>200</v>
      </c>
      <c r="C186" s="4" t="s">
        <v>42</v>
      </c>
      <c r="D186" s="4" t="str">
        <f>VLOOKUP($A186,'Airport name match_enplanement'!$A$2:$B$60,2,FALSE)</f>
        <v>CHARLOTTE/DOUGLAS INTL</v>
      </c>
      <c r="E186" s="5">
        <v>2002</v>
      </c>
      <c r="F186" s="5" t="s">
        <v>182</v>
      </c>
      <c r="G186" s="6">
        <v>10075071</v>
      </c>
      <c r="H186" s="6">
        <v>517968</v>
      </c>
      <c r="I186" s="6">
        <v>10593039</v>
      </c>
    </row>
    <row r="187" spans="1:9" ht="15.75" x14ac:dyDescent="0.25">
      <c r="A187" s="4" t="s">
        <v>199</v>
      </c>
      <c r="B187" s="4" t="s">
        <v>200</v>
      </c>
      <c r="C187" s="4" t="s">
        <v>42</v>
      </c>
      <c r="D187" s="4" t="str">
        <f>VLOOKUP($A187,'Airport name match_enplanement'!$A$2:$B$60,2,FALSE)</f>
        <v>CHARLOTTE/DOUGLAS INTL</v>
      </c>
      <c r="E187" s="5">
        <v>2003</v>
      </c>
      <c r="F187" s="5" t="s">
        <v>182</v>
      </c>
      <c r="G187" s="6">
        <v>10702935</v>
      </c>
      <c r="H187" s="6">
        <v>697285</v>
      </c>
      <c r="I187" s="6">
        <v>11400220</v>
      </c>
    </row>
    <row r="188" spans="1:9" ht="15.75" x14ac:dyDescent="0.25">
      <c r="A188" s="4" t="s">
        <v>199</v>
      </c>
      <c r="B188" s="4" t="s">
        <v>200</v>
      </c>
      <c r="C188" s="4" t="s">
        <v>42</v>
      </c>
      <c r="D188" s="4" t="str">
        <f>VLOOKUP($A188,'Airport name match_enplanement'!$A$2:$B$60,2,FALSE)</f>
        <v>CHARLOTTE/DOUGLAS INTL</v>
      </c>
      <c r="E188" s="5">
        <v>2004</v>
      </c>
      <c r="F188" s="5" t="s">
        <v>182</v>
      </c>
      <c r="G188" s="6">
        <v>11590419</v>
      </c>
      <c r="H188" s="6">
        <v>862653</v>
      </c>
      <c r="I188" s="6">
        <v>12453072</v>
      </c>
    </row>
    <row r="189" spans="1:9" ht="15.75" x14ac:dyDescent="0.25">
      <c r="A189" s="4" t="s">
        <v>199</v>
      </c>
      <c r="B189" s="4" t="s">
        <v>200</v>
      </c>
      <c r="C189" s="4" t="s">
        <v>42</v>
      </c>
      <c r="D189" s="4" t="str">
        <f>VLOOKUP($A189,'Airport name match_enplanement'!$A$2:$B$60,2,FALSE)</f>
        <v>CHARLOTTE/DOUGLAS INTL</v>
      </c>
      <c r="E189" s="5">
        <v>2005</v>
      </c>
      <c r="F189" s="5" t="s">
        <v>182</v>
      </c>
      <c r="G189" s="6">
        <v>13011833</v>
      </c>
      <c r="H189" s="6">
        <v>960312</v>
      </c>
      <c r="I189" s="6">
        <v>13972145</v>
      </c>
    </row>
    <row r="190" spans="1:9" ht="15.75" x14ac:dyDescent="0.25">
      <c r="A190" s="4" t="s">
        <v>199</v>
      </c>
      <c r="B190" s="4" t="s">
        <v>200</v>
      </c>
      <c r="C190" s="4" t="s">
        <v>42</v>
      </c>
      <c r="D190" s="4" t="str">
        <f>VLOOKUP($A190,'Airport name match_enplanement'!$A$2:$B$60,2,FALSE)</f>
        <v>CHARLOTTE/DOUGLAS INTL</v>
      </c>
      <c r="E190" s="5">
        <v>2006</v>
      </c>
      <c r="F190" s="5" t="s">
        <v>182</v>
      </c>
      <c r="G190" s="6">
        <v>13720310</v>
      </c>
      <c r="H190" s="6">
        <v>1001263</v>
      </c>
      <c r="I190" s="6">
        <v>14721573</v>
      </c>
    </row>
    <row r="191" spans="1:9" ht="15.75" x14ac:dyDescent="0.25">
      <c r="A191" s="4" t="s">
        <v>199</v>
      </c>
      <c r="B191" s="4" t="s">
        <v>200</v>
      </c>
      <c r="C191" s="4" t="s">
        <v>42</v>
      </c>
      <c r="D191" s="4" t="str">
        <f>VLOOKUP($A191,'Airport name match_enplanement'!$A$2:$B$60,2,FALSE)</f>
        <v>CHARLOTTE/DOUGLAS INTL</v>
      </c>
      <c r="E191" s="5">
        <v>2007</v>
      </c>
      <c r="F191" s="5" t="s">
        <v>182</v>
      </c>
      <c r="G191" s="6">
        <v>15520873</v>
      </c>
      <c r="H191" s="6">
        <v>1041728</v>
      </c>
      <c r="I191" s="6">
        <v>16562601</v>
      </c>
    </row>
    <row r="192" spans="1:9" ht="15.75" x14ac:dyDescent="0.25">
      <c r="A192" s="4" t="s">
        <v>199</v>
      </c>
      <c r="B192" s="4" t="s">
        <v>200</v>
      </c>
      <c r="C192" s="4" t="s">
        <v>42</v>
      </c>
      <c r="D192" s="4" t="str">
        <f>VLOOKUP($A192,'Airport name match_enplanement'!$A$2:$B$60,2,FALSE)</f>
        <v>CHARLOTTE/DOUGLAS INTL</v>
      </c>
      <c r="E192" s="5">
        <v>2008</v>
      </c>
      <c r="F192" s="5" t="s">
        <v>182</v>
      </c>
      <c r="G192" s="6">
        <v>16119675</v>
      </c>
      <c r="H192" s="6">
        <v>1141798</v>
      </c>
      <c r="I192" s="6">
        <v>17261473</v>
      </c>
    </row>
    <row r="193" spans="1:9" ht="15.75" x14ac:dyDescent="0.25">
      <c r="A193" s="4" t="s">
        <v>199</v>
      </c>
      <c r="B193" s="4" t="s">
        <v>200</v>
      </c>
      <c r="C193" s="4" t="s">
        <v>42</v>
      </c>
      <c r="D193" s="4" t="str">
        <f>VLOOKUP($A193,'Airport name match_enplanement'!$A$2:$B$60,2,FALSE)</f>
        <v>CHARLOTTE/DOUGLAS INTL</v>
      </c>
      <c r="E193" s="5">
        <v>2009</v>
      </c>
      <c r="F193" s="5" t="s">
        <v>182</v>
      </c>
      <c r="G193" s="6">
        <v>15996428</v>
      </c>
      <c r="H193" s="6">
        <v>1150640</v>
      </c>
      <c r="I193" s="6">
        <v>17147068</v>
      </c>
    </row>
    <row r="194" spans="1:9" ht="15.75" x14ac:dyDescent="0.25">
      <c r="A194" s="4" t="s">
        <v>199</v>
      </c>
      <c r="B194" s="4" t="s">
        <v>200</v>
      </c>
      <c r="C194" s="4" t="s">
        <v>42</v>
      </c>
      <c r="D194" s="4" t="str">
        <f>VLOOKUP($A194,'Airport name match_enplanement'!$A$2:$B$60,2,FALSE)</f>
        <v>CHARLOTTE/DOUGLAS INTL</v>
      </c>
      <c r="E194" s="5">
        <v>2010</v>
      </c>
      <c r="F194" s="5" t="s">
        <v>182</v>
      </c>
      <c r="G194" s="6">
        <v>17291596</v>
      </c>
      <c r="H194" s="6">
        <v>1323105</v>
      </c>
      <c r="I194" s="6">
        <v>18614701</v>
      </c>
    </row>
    <row r="195" spans="1:9" ht="15.75" x14ac:dyDescent="0.25">
      <c r="A195" s="4" t="s">
        <v>199</v>
      </c>
      <c r="B195" s="4" t="s">
        <v>200</v>
      </c>
      <c r="C195" s="4" t="s">
        <v>42</v>
      </c>
      <c r="D195" s="4" t="str">
        <f>VLOOKUP($A195,'Airport name match_enplanement'!$A$2:$B$60,2,FALSE)</f>
        <v>CHARLOTTE/DOUGLAS INTL</v>
      </c>
      <c r="E195" s="5">
        <v>2011</v>
      </c>
      <c r="F195" s="5" t="s">
        <v>182</v>
      </c>
      <c r="G195" s="6">
        <v>17604471</v>
      </c>
      <c r="H195" s="6">
        <v>1402997</v>
      </c>
      <c r="I195" s="6">
        <v>19007468</v>
      </c>
    </row>
    <row r="196" spans="1:9" ht="15.75" x14ac:dyDescent="0.25">
      <c r="A196" s="4" t="s">
        <v>199</v>
      </c>
      <c r="B196" s="4" t="s">
        <v>200</v>
      </c>
      <c r="C196" s="4" t="s">
        <v>42</v>
      </c>
      <c r="D196" s="4" t="str">
        <f>VLOOKUP($A196,'Airport name match_enplanement'!$A$2:$B$60,2,FALSE)</f>
        <v>CHARLOTTE/DOUGLAS INTL</v>
      </c>
      <c r="E196" s="5">
        <v>2012</v>
      </c>
      <c r="F196" s="5" t="s">
        <v>182</v>
      </c>
      <c r="G196" s="6">
        <v>18567536</v>
      </c>
      <c r="H196" s="6">
        <v>1448883</v>
      </c>
      <c r="I196" s="6">
        <v>20016419</v>
      </c>
    </row>
    <row r="197" spans="1:9" ht="15.75" x14ac:dyDescent="0.25">
      <c r="A197" s="4" t="s">
        <v>199</v>
      </c>
      <c r="B197" s="4" t="s">
        <v>200</v>
      </c>
      <c r="C197" s="4" t="s">
        <v>42</v>
      </c>
      <c r="D197" s="4" t="str">
        <f>VLOOKUP($A197,'Airport name match_enplanement'!$A$2:$B$60,2,FALSE)</f>
        <v>CHARLOTTE/DOUGLAS INTL</v>
      </c>
      <c r="E197" s="5">
        <v>2013</v>
      </c>
      <c r="F197" s="5" t="s">
        <v>182</v>
      </c>
      <c r="G197" s="6">
        <v>19826421</v>
      </c>
      <c r="H197" s="6">
        <v>1501236</v>
      </c>
      <c r="I197" s="6">
        <v>21327657</v>
      </c>
    </row>
    <row r="198" spans="1:9" ht="15.75" x14ac:dyDescent="0.25">
      <c r="A198" s="4" t="s">
        <v>199</v>
      </c>
      <c r="B198" s="4" t="s">
        <v>200</v>
      </c>
      <c r="C198" s="4" t="s">
        <v>42</v>
      </c>
      <c r="D198" s="4" t="str">
        <f>VLOOKUP($A198,'Airport name match_enplanement'!$A$2:$B$60,2,FALSE)</f>
        <v>CHARLOTTE/DOUGLAS INTL</v>
      </c>
      <c r="E198" s="5">
        <v>2014</v>
      </c>
      <c r="F198" s="5" t="s">
        <v>182</v>
      </c>
      <c r="G198" s="6">
        <v>19987477</v>
      </c>
      <c r="H198" s="6">
        <v>1532231</v>
      </c>
      <c r="I198" s="6">
        <v>21519708</v>
      </c>
    </row>
    <row r="199" spans="1:9" ht="15.75" x14ac:dyDescent="0.25">
      <c r="A199" s="4" t="s">
        <v>199</v>
      </c>
      <c r="B199" s="4" t="s">
        <v>200</v>
      </c>
      <c r="C199" s="4" t="s">
        <v>42</v>
      </c>
      <c r="D199" s="4" t="str">
        <f>VLOOKUP($A199,'Airport name match_enplanement'!$A$2:$B$60,2,FALSE)</f>
        <v>CHARLOTTE/DOUGLAS INTL</v>
      </c>
      <c r="E199" s="5">
        <v>2015</v>
      </c>
      <c r="F199" s="5" t="s">
        <v>182</v>
      </c>
      <c r="G199" s="6">
        <v>20408070</v>
      </c>
      <c r="H199" s="6">
        <v>1486434</v>
      </c>
      <c r="I199" s="6">
        <v>21894504</v>
      </c>
    </row>
    <row r="200" spans="1:9" ht="15.75" x14ac:dyDescent="0.25">
      <c r="A200" s="4" t="s">
        <v>199</v>
      </c>
      <c r="B200" s="4" t="s">
        <v>200</v>
      </c>
      <c r="C200" s="4" t="s">
        <v>42</v>
      </c>
      <c r="D200" s="4" t="str">
        <f>VLOOKUP($A200,'Airport name match_enplanement'!$A$2:$B$60,2,FALSE)</f>
        <v>CHARLOTTE/DOUGLAS INTL</v>
      </c>
      <c r="E200" s="5">
        <v>2016</v>
      </c>
      <c r="F200" s="5" t="s">
        <v>182</v>
      </c>
      <c r="G200" s="6">
        <v>20034512</v>
      </c>
      <c r="H200" s="6">
        <v>1461479</v>
      </c>
      <c r="I200" s="6">
        <v>21495991</v>
      </c>
    </row>
    <row r="201" spans="1:9" ht="15.75" x14ac:dyDescent="0.25">
      <c r="A201" s="4" t="s">
        <v>199</v>
      </c>
      <c r="B201" s="4" t="s">
        <v>200</v>
      </c>
      <c r="C201" s="4" t="s">
        <v>42</v>
      </c>
      <c r="D201" s="4" t="str">
        <f>VLOOKUP($A201,'Airport name match_enplanement'!$A$2:$B$60,2,FALSE)</f>
        <v>CHARLOTTE/DOUGLAS INTL</v>
      </c>
      <c r="E201" s="5">
        <v>2017</v>
      </c>
      <c r="F201" s="5" t="s">
        <v>182</v>
      </c>
      <c r="G201" s="6">
        <v>20492633</v>
      </c>
      <c r="H201" s="6">
        <v>1501695</v>
      </c>
      <c r="I201" s="6">
        <v>21994328</v>
      </c>
    </row>
    <row r="202" spans="1:9" ht="15.75" x14ac:dyDescent="0.25">
      <c r="A202" s="4" t="s">
        <v>199</v>
      </c>
      <c r="B202" s="4" t="s">
        <v>200</v>
      </c>
      <c r="C202" s="4" t="s">
        <v>42</v>
      </c>
      <c r="D202" s="4" t="str">
        <f>VLOOKUP($A202,'Airport name match_enplanement'!$A$2:$B$60,2,FALSE)</f>
        <v>CHARLOTTE/DOUGLAS INTL</v>
      </c>
      <c r="E202" s="5">
        <v>2018</v>
      </c>
      <c r="F202" s="5" t="s">
        <v>182</v>
      </c>
      <c r="G202" s="6">
        <v>20714712</v>
      </c>
      <c r="H202" s="6">
        <v>1549761</v>
      </c>
      <c r="I202" s="6">
        <v>22264473</v>
      </c>
    </row>
    <row r="203" spans="1:9" ht="15.75" x14ac:dyDescent="0.25">
      <c r="A203" s="4" t="s">
        <v>199</v>
      </c>
      <c r="B203" s="4" t="s">
        <v>200</v>
      </c>
      <c r="C203" s="4" t="s">
        <v>42</v>
      </c>
      <c r="D203" s="4" t="str">
        <f>VLOOKUP($A203,'Airport name match_enplanement'!$A$2:$B$60,2,FALSE)</f>
        <v>CHARLOTTE/DOUGLAS INTL</v>
      </c>
      <c r="E203" s="5">
        <v>2019</v>
      </c>
      <c r="F203" s="5" t="s">
        <v>182</v>
      </c>
      <c r="G203" s="6">
        <v>22416757</v>
      </c>
      <c r="H203" s="6">
        <v>1764294</v>
      </c>
      <c r="I203" s="6">
        <v>24181051</v>
      </c>
    </row>
    <row r="204" spans="1:9" ht="15.75" x14ac:dyDescent="0.25">
      <c r="A204" s="4" t="s">
        <v>199</v>
      </c>
      <c r="B204" s="4" t="s">
        <v>200</v>
      </c>
      <c r="C204" s="4" t="s">
        <v>42</v>
      </c>
      <c r="D204" s="4" t="str">
        <f>VLOOKUP($A204,'Airport name match_enplanement'!$A$2:$B$60,2,FALSE)</f>
        <v>CHARLOTTE/DOUGLAS INTL</v>
      </c>
      <c r="E204" s="5">
        <v>2020</v>
      </c>
      <c r="F204" s="5" t="s">
        <v>182</v>
      </c>
      <c r="G204" s="6">
        <v>12538991</v>
      </c>
      <c r="H204" s="6">
        <v>529737</v>
      </c>
      <c r="I204" s="6">
        <v>13068728</v>
      </c>
    </row>
    <row r="205" spans="1:9" ht="15.75" x14ac:dyDescent="0.25">
      <c r="A205" s="4" t="s">
        <v>199</v>
      </c>
      <c r="B205" s="4" t="s">
        <v>200</v>
      </c>
      <c r="C205" s="4" t="s">
        <v>42</v>
      </c>
      <c r="D205" s="4" t="str">
        <f>VLOOKUP($A205,'Airport name match_enplanement'!$A$2:$B$60,2,FALSE)</f>
        <v>CHARLOTTE/DOUGLAS INTL</v>
      </c>
      <c r="E205" s="5">
        <v>2021</v>
      </c>
      <c r="F205" s="5" t="s">
        <v>182</v>
      </c>
      <c r="G205" s="6">
        <v>19892170</v>
      </c>
      <c r="H205" s="6">
        <v>997266</v>
      </c>
      <c r="I205" s="6">
        <v>20889436</v>
      </c>
    </row>
    <row r="206" spans="1:9" ht="15.75" x14ac:dyDescent="0.25">
      <c r="A206" s="4" t="s">
        <v>199</v>
      </c>
      <c r="B206" s="4" t="s">
        <v>200</v>
      </c>
      <c r="C206" s="4" t="s">
        <v>42</v>
      </c>
      <c r="D206" s="4" t="str">
        <f>VLOOKUP($A206,'Airport name match_enplanement'!$A$2:$B$60,2,FALSE)</f>
        <v>CHARLOTTE/DOUGLAS INTL</v>
      </c>
      <c r="E206" s="5">
        <v>2022</v>
      </c>
      <c r="F206" s="5" t="s">
        <v>182</v>
      </c>
      <c r="G206" s="6">
        <v>21366695</v>
      </c>
      <c r="H206" s="6">
        <v>1724393</v>
      </c>
      <c r="I206" s="6">
        <v>23091088</v>
      </c>
    </row>
    <row r="207" spans="1:9" ht="15.75" x14ac:dyDescent="0.25">
      <c r="A207" s="4" t="s">
        <v>199</v>
      </c>
      <c r="B207" s="4" t="s">
        <v>200</v>
      </c>
      <c r="C207" s="4" t="s">
        <v>42</v>
      </c>
      <c r="D207" s="4" t="str">
        <f>VLOOKUP($A207,'Airport name match_enplanement'!$A$2:$B$60,2,FALSE)</f>
        <v>CHARLOTTE/DOUGLAS INTL</v>
      </c>
      <c r="E207" s="5">
        <v>2023</v>
      </c>
      <c r="F207" s="5" t="s">
        <v>182</v>
      </c>
      <c r="G207" s="6">
        <v>23798267</v>
      </c>
      <c r="H207" s="6">
        <v>2082237</v>
      </c>
      <c r="I207" s="6">
        <v>25880504</v>
      </c>
    </row>
    <row r="208" spans="1:9" ht="15.75" x14ac:dyDescent="0.25">
      <c r="A208" s="4" t="s">
        <v>199</v>
      </c>
      <c r="B208" s="4" t="s">
        <v>200</v>
      </c>
      <c r="C208" s="4" t="s">
        <v>42</v>
      </c>
      <c r="D208" s="4" t="str">
        <f>VLOOKUP($A208,'Airport name match_enplanement'!$A$2:$B$60,2,FALSE)</f>
        <v>CHARLOTTE/DOUGLAS INTL</v>
      </c>
      <c r="E208" s="5">
        <v>2024</v>
      </c>
      <c r="F208" s="5" t="s">
        <v>182</v>
      </c>
      <c r="G208" s="6">
        <v>15360312</v>
      </c>
      <c r="H208" s="6">
        <v>1482292</v>
      </c>
      <c r="I208" s="6">
        <v>16842604</v>
      </c>
    </row>
    <row r="209" spans="1:9" ht="15.75" x14ac:dyDescent="0.25">
      <c r="A209" s="4" t="s">
        <v>201</v>
      </c>
      <c r="B209" s="4" t="s">
        <v>202</v>
      </c>
      <c r="C209" s="4" t="s">
        <v>45</v>
      </c>
      <c r="D209" s="4" t="str">
        <f>VLOOKUP($A209,'Airport name match_enplanement'!$A$2:$B$60,2,FALSE)</f>
        <v>CHICAGO MIDWAY INTERNATIONAL</v>
      </c>
      <c r="E209" s="5">
        <v>2002</v>
      </c>
      <c r="F209" s="5" t="s">
        <v>182</v>
      </c>
      <c r="G209" s="6">
        <v>7765262</v>
      </c>
      <c r="H209" s="6">
        <v>101117</v>
      </c>
      <c r="I209" s="6">
        <v>7866379</v>
      </c>
    </row>
    <row r="210" spans="1:9" ht="15.75" x14ac:dyDescent="0.25">
      <c r="A210" s="4" t="s">
        <v>201</v>
      </c>
      <c r="B210" s="4" t="s">
        <v>202</v>
      </c>
      <c r="C210" s="4" t="s">
        <v>45</v>
      </c>
      <c r="D210" s="4" t="str">
        <f>VLOOKUP($A210,'Airport name match_enplanement'!$A$2:$B$60,2,FALSE)</f>
        <v>CHICAGO MIDWAY INTERNATIONAL</v>
      </c>
      <c r="E210" s="5">
        <v>2003</v>
      </c>
      <c r="F210" s="5" t="s">
        <v>182</v>
      </c>
      <c r="G210" s="6">
        <v>8560192</v>
      </c>
      <c r="H210" s="6">
        <v>114150</v>
      </c>
      <c r="I210" s="6">
        <v>8674342</v>
      </c>
    </row>
    <row r="211" spans="1:9" ht="15.75" x14ac:dyDescent="0.25">
      <c r="A211" s="4" t="s">
        <v>201</v>
      </c>
      <c r="B211" s="4" t="s">
        <v>202</v>
      </c>
      <c r="C211" s="4" t="s">
        <v>45</v>
      </c>
      <c r="D211" s="4" t="str">
        <f>VLOOKUP($A211,'Airport name match_enplanement'!$A$2:$B$60,2,FALSE)</f>
        <v>CHICAGO MIDWAY INTERNATIONAL</v>
      </c>
      <c r="E211" s="5">
        <v>2004</v>
      </c>
      <c r="F211" s="5" t="s">
        <v>182</v>
      </c>
      <c r="G211" s="6">
        <v>9086283</v>
      </c>
      <c r="H211" s="6">
        <v>115208</v>
      </c>
      <c r="I211" s="6">
        <v>9201491</v>
      </c>
    </row>
    <row r="212" spans="1:9" ht="15.75" x14ac:dyDescent="0.25">
      <c r="A212" s="4" t="s">
        <v>201</v>
      </c>
      <c r="B212" s="4" t="s">
        <v>202</v>
      </c>
      <c r="C212" s="4" t="s">
        <v>45</v>
      </c>
      <c r="D212" s="4" t="str">
        <f>VLOOKUP($A212,'Airport name match_enplanement'!$A$2:$B$60,2,FALSE)</f>
        <v>CHICAGO MIDWAY INTERNATIONAL</v>
      </c>
      <c r="E212" s="5">
        <v>2005</v>
      </c>
      <c r="F212" s="5" t="s">
        <v>182</v>
      </c>
      <c r="G212" s="6">
        <v>8270053</v>
      </c>
      <c r="H212" s="6">
        <v>87631</v>
      </c>
      <c r="I212" s="6">
        <v>8357684</v>
      </c>
    </row>
    <row r="213" spans="1:9" ht="15.75" x14ac:dyDescent="0.25">
      <c r="A213" s="4" t="s">
        <v>201</v>
      </c>
      <c r="B213" s="4" t="s">
        <v>202</v>
      </c>
      <c r="C213" s="4" t="s">
        <v>45</v>
      </c>
      <c r="D213" s="4" t="str">
        <f>VLOOKUP($A213,'Airport name match_enplanement'!$A$2:$B$60,2,FALSE)</f>
        <v>CHICAGO MIDWAY INTERNATIONAL</v>
      </c>
      <c r="E213" s="5">
        <v>2006</v>
      </c>
      <c r="F213" s="5" t="s">
        <v>182</v>
      </c>
      <c r="G213" s="6">
        <v>8813620</v>
      </c>
      <c r="H213" s="6">
        <v>84676</v>
      </c>
      <c r="I213" s="6">
        <v>8898296</v>
      </c>
    </row>
    <row r="214" spans="1:9" ht="15.75" x14ac:dyDescent="0.25">
      <c r="A214" s="4" t="s">
        <v>201</v>
      </c>
      <c r="B214" s="4" t="s">
        <v>202</v>
      </c>
      <c r="C214" s="4" t="s">
        <v>45</v>
      </c>
      <c r="D214" s="4" t="str">
        <f>VLOOKUP($A214,'Airport name match_enplanement'!$A$2:$B$60,2,FALSE)</f>
        <v>CHICAGO MIDWAY INTERNATIONAL</v>
      </c>
      <c r="E214" s="5">
        <v>2007</v>
      </c>
      <c r="F214" s="5" t="s">
        <v>182</v>
      </c>
      <c r="G214" s="6">
        <v>9060821</v>
      </c>
      <c r="H214" s="6">
        <v>50347</v>
      </c>
      <c r="I214" s="6">
        <v>9111168</v>
      </c>
    </row>
    <row r="215" spans="1:9" ht="15.75" x14ac:dyDescent="0.25">
      <c r="A215" s="4" t="s">
        <v>201</v>
      </c>
      <c r="B215" s="4" t="s">
        <v>202</v>
      </c>
      <c r="C215" s="4" t="s">
        <v>45</v>
      </c>
      <c r="D215" s="4" t="str">
        <f>VLOOKUP($A215,'Airport name match_enplanement'!$A$2:$B$60,2,FALSE)</f>
        <v>CHICAGO MIDWAY INTERNATIONAL</v>
      </c>
      <c r="E215" s="5">
        <v>2008</v>
      </c>
      <c r="F215" s="5" t="s">
        <v>182</v>
      </c>
      <c r="G215" s="6">
        <v>7984826</v>
      </c>
      <c r="H215" s="6">
        <v>17839</v>
      </c>
      <c r="I215" s="6">
        <v>8002665</v>
      </c>
    </row>
    <row r="216" spans="1:9" ht="15.75" x14ac:dyDescent="0.25">
      <c r="A216" s="4" t="s">
        <v>201</v>
      </c>
      <c r="B216" s="4" t="s">
        <v>202</v>
      </c>
      <c r="C216" s="4" t="s">
        <v>45</v>
      </c>
      <c r="D216" s="4" t="str">
        <f>VLOOKUP($A216,'Airport name match_enplanement'!$A$2:$B$60,2,FALSE)</f>
        <v>CHICAGO MIDWAY INTERNATIONAL</v>
      </c>
      <c r="E216" s="5">
        <v>2009</v>
      </c>
      <c r="F216" s="5" t="s">
        <v>182</v>
      </c>
      <c r="G216" s="6">
        <v>8213432</v>
      </c>
      <c r="H216" s="6">
        <v>28495</v>
      </c>
      <c r="I216" s="6">
        <v>8241927</v>
      </c>
    </row>
    <row r="217" spans="1:9" ht="15.75" x14ac:dyDescent="0.25">
      <c r="A217" s="4" t="s">
        <v>201</v>
      </c>
      <c r="B217" s="4" t="s">
        <v>202</v>
      </c>
      <c r="C217" s="4" t="s">
        <v>45</v>
      </c>
      <c r="D217" s="4" t="str">
        <f>VLOOKUP($A217,'Airport name match_enplanement'!$A$2:$B$60,2,FALSE)</f>
        <v>CHICAGO MIDWAY INTERNATIONAL</v>
      </c>
      <c r="E217" s="5">
        <v>2010</v>
      </c>
      <c r="F217" s="5" t="s">
        <v>182</v>
      </c>
      <c r="G217" s="6">
        <v>8457298</v>
      </c>
      <c r="H217" s="6">
        <v>47992</v>
      </c>
      <c r="I217" s="6">
        <v>8505290</v>
      </c>
    </row>
    <row r="218" spans="1:9" ht="15.75" x14ac:dyDescent="0.25">
      <c r="A218" s="4" t="s">
        <v>201</v>
      </c>
      <c r="B218" s="4" t="s">
        <v>202</v>
      </c>
      <c r="C218" s="4" t="s">
        <v>45</v>
      </c>
      <c r="D218" s="4" t="str">
        <f>VLOOKUP($A218,'Airport name match_enplanement'!$A$2:$B$60,2,FALSE)</f>
        <v>CHICAGO MIDWAY INTERNATIONAL</v>
      </c>
      <c r="E218" s="5">
        <v>2011</v>
      </c>
      <c r="F218" s="5" t="s">
        <v>182</v>
      </c>
      <c r="G218" s="6">
        <v>9001713</v>
      </c>
      <c r="H218" s="6">
        <v>117468</v>
      </c>
      <c r="I218" s="6">
        <v>9119181</v>
      </c>
    </row>
    <row r="219" spans="1:9" ht="15.75" x14ac:dyDescent="0.25">
      <c r="A219" s="4" t="s">
        <v>201</v>
      </c>
      <c r="B219" s="4" t="s">
        <v>202</v>
      </c>
      <c r="C219" s="4" t="s">
        <v>45</v>
      </c>
      <c r="D219" s="4" t="str">
        <f>VLOOKUP($A219,'Airport name match_enplanement'!$A$2:$B$60,2,FALSE)</f>
        <v>CHICAGO MIDWAY INTERNATIONAL</v>
      </c>
      <c r="E219" s="5">
        <v>2012</v>
      </c>
      <c r="F219" s="5" t="s">
        <v>182</v>
      </c>
      <c r="G219" s="6">
        <v>9230356</v>
      </c>
      <c r="H219" s="6">
        <v>188144</v>
      </c>
      <c r="I219" s="6">
        <v>9418500</v>
      </c>
    </row>
    <row r="220" spans="1:9" ht="15.75" x14ac:dyDescent="0.25">
      <c r="A220" s="4" t="s">
        <v>201</v>
      </c>
      <c r="B220" s="4" t="s">
        <v>202</v>
      </c>
      <c r="C220" s="4" t="s">
        <v>45</v>
      </c>
      <c r="D220" s="4" t="str">
        <f>VLOOKUP($A220,'Airport name match_enplanement'!$A$2:$B$60,2,FALSE)</f>
        <v>CHICAGO MIDWAY INTERNATIONAL</v>
      </c>
      <c r="E220" s="5">
        <v>2013</v>
      </c>
      <c r="F220" s="5" t="s">
        <v>182</v>
      </c>
      <c r="G220" s="6">
        <v>9631900</v>
      </c>
      <c r="H220" s="6">
        <v>262084</v>
      </c>
      <c r="I220" s="6">
        <v>9893984</v>
      </c>
    </row>
    <row r="221" spans="1:9" ht="15.75" x14ac:dyDescent="0.25">
      <c r="A221" s="4" t="s">
        <v>201</v>
      </c>
      <c r="B221" s="4" t="s">
        <v>202</v>
      </c>
      <c r="C221" s="4" t="s">
        <v>45</v>
      </c>
      <c r="D221" s="4" t="str">
        <f>VLOOKUP($A221,'Airport name match_enplanement'!$A$2:$B$60,2,FALSE)</f>
        <v>CHICAGO MIDWAY INTERNATIONAL</v>
      </c>
      <c r="E221" s="5">
        <v>2014</v>
      </c>
      <c r="F221" s="5" t="s">
        <v>182</v>
      </c>
      <c r="G221" s="6">
        <v>10001724</v>
      </c>
      <c r="H221" s="6">
        <v>291062</v>
      </c>
      <c r="I221" s="6">
        <v>10292786</v>
      </c>
    </row>
    <row r="222" spans="1:9" ht="15.75" x14ac:dyDescent="0.25">
      <c r="A222" s="4" t="s">
        <v>201</v>
      </c>
      <c r="B222" s="4" t="s">
        <v>202</v>
      </c>
      <c r="C222" s="4" t="s">
        <v>45</v>
      </c>
      <c r="D222" s="4" t="str">
        <f>VLOOKUP($A222,'Airport name match_enplanement'!$A$2:$B$60,2,FALSE)</f>
        <v>CHICAGO MIDWAY INTERNATIONAL</v>
      </c>
      <c r="E222" s="5">
        <v>2015</v>
      </c>
      <c r="F222" s="5" t="s">
        <v>182</v>
      </c>
      <c r="G222" s="6">
        <v>10426597</v>
      </c>
      <c r="H222" s="6">
        <v>377935</v>
      </c>
      <c r="I222" s="6">
        <v>10804532</v>
      </c>
    </row>
    <row r="223" spans="1:9" ht="15.75" x14ac:dyDescent="0.25">
      <c r="A223" s="4" t="s">
        <v>201</v>
      </c>
      <c r="B223" s="4" t="s">
        <v>202</v>
      </c>
      <c r="C223" s="4" t="s">
        <v>45</v>
      </c>
      <c r="D223" s="4" t="str">
        <f>VLOOKUP($A223,'Airport name match_enplanement'!$A$2:$B$60,2,FALSE)</f>
        <v>CHICAGO MIDWAY INTERNATIONAL</v>
      </c>
      <c r="E223" s="5">
        <v>2016</v>
      </c>
      <c r="F223" s="5" t="s">
        <v>182</v>
      </c>
      <c r="G223" s="6">
        <v>10637594</v>
      </c>
      <c r="H223" s="6">
        <v>388961</v>
      </c>
      <c r="I223" s="6">
        <v>11026555</v>
      </c>
    </row>
    <row r="224" spans="1:9" ht="15.75" x14ac:dyDescent="0.25">
      <c r="A224" s="4" t="s">
        <v>201</v>
      </c>
      <c r="B224" s="4" t="s">
        <v>202</v>
      </c>
      <c r="C224" s="4" t="s">
        <v>45</v>
      </c>
      <c r="D224" s="4" t="str">
        <f>VLOOKUP($A224,'Airport name match_enplanement'!$A$2:$B$60,2,FALSE)</f>
        <v>CHICAGO MIDWAY INTERNATIONAL</v>
      </c>
      <c r="E224" s="5">
        <v>2017</v>
      </c>
      <c r="F224" s="5" t="s">
        <v>182</v>
      </c>
      <c r="G224" s="6">
        <v>10483947</v>
      </c>
      <c r="H224" s="6">
        <v>403799</v>
      </c>
      <c r="I224" s="6">
        <v>10887746</v>
      </c>
    </row>
    <row r="225" spans="1:9" ht="15.75" x14ac:dyDescent="0.25">
      <c r="A225" s="4" t="s">
        <v>201</v>
      </c>
      <c r="B225" s="4" t="s">
        <v>202</v>
      </c>
      <c r="C225" s="4" t="s">
        <v>45</v>
      </c>
      <c r="D225" s="4" t="str">
        <f>VLOOKUP($A225,'Airport name match_enplanement'!$A$2:$B$60,2,FALSE)</f>
        <v>CHICAGO MIDWAY INTERNATIONAL</v>
      </c>
      <c r="E225" s="5">
        <v>2018</v>
      </c>
      <c r="F225" s="5" t="s">
        <v>182</v>
      </c>
      <c r="G225" s="6">
        <v>10261362</v>
      </c>
      <c r="H225" s="6">
        <v>393280</v>
      </c>
      <c r="I225" s="6">
        <v>10654642</v>
      </c>
    </row>
    <row r="226" spans="1:9" ht="15.75" x14ac:dyDescent="0.25">
      <c r="A226" s="4" t="s">
        <v>201</v>
      </c>
      <c r="B226" s="4" t="s">
        <v>202</v>
      </c>
      <c r="C226" s="4" t="s">
        <v>45</v>
      </c>
      <c r="D226" s="4" t="str">
        <f>VLOOKUP($A226,'Airport name match_enplanement'!$A$2:$B$60,2,FALSE)</f>
        <v>CHICAGO MIDWAY INTERNATIONAL</v>
      </c>
      <c r="E226" s="5">
        <v>2019</v>
      </c>
      <c r="F226" s="5" t="s">
        <v>182</v>
      </c>
      <c r="G226" s="6">
        <v>9670184</v>
      </c>
      <c r="H226" s="6">
        <v>393628</v>
      </c>
      <c r="I226" s="6">
        <v>10063812</v>
      </c>
    </row>
    <row r="227" spans="1:9" ht="15.75" x14ac:dyDescent="0.25">
      <c r="A227" s="4" t="s">
        <v>201</v>
      </c>
      <c r="B227" s="4" t="s">
        <v>202</v>
      </c>
      <c r="C227" s="4" t="s">
        <v>45</v>
      </c>
      <c r="D227" s="4" t="str">
        <f>VLOOKUP($A227,'Airport name match_enplanement'!$A$2:$B$60,2,FALSE)</f>
        <v>CHICAGO MIDWAY INTERNATIONAL</v>
      </c>
      <c r="E227" s="5">
        <v>2020</v>
      </c>
      <c r="F227" s="5" t="s">
        <v>182</v>
      </c>
      <c r="G227" s="6">
        <v>4233361</v>
      </c>
      <c r="H227" s="6">
        <v>133833</v>
      </c>
      <c r="I227" s="6">
        <v>4367194</v>
      </c>
    </row>
    <row r="228" spans="1:9" ht="15.75" x14ac:dyDescent="0.25">
      <c r="A228" s="4" t="s">
        <v>201</v>
      </c>
      <c r="B228" s="4" t="s">
        <v>202</v>
      </c>
      <c r="C228" s="4" t="s">
        <v>45</v>
      </c>
      <c r="D228" s="4" t="str">
        <f>VLOOKUP($A228,'Airport name match_enplanement'!$A$2:$B$60,2,FALSE)</f>
        <v>CHICAGO MIDWAY INTERNATIONAL</v>
      </c>
      <c r="E228" s="5">
        <v>2021</v>
      </c>
      <c r="F228" s="5" t="s">
        <v>182</v>
      </c>
      <c r="G228" s="6">
        <v>7409500</v>
      </c>
      <c r="H228" s="6">
        <v>259956</v>
      </c>
      <c r="I228" s="6">
        <v>7669456</v>
      </c>
    </row>
    <row r="229" spans="1:9" ht="15.75" x14ac:dyDescent="0.25">
      <c r="A229" s="4" t="s">
        <v>201</v>
      </c>
      <c r="B229" s="4" t="s">
        <v>202</v>
      </c>
      <c r="C229" s="4" t="s">
        <v>45</v>
      </c>
      <c r="D229" s="4" t="str">
        <f>VLOOKUP($A229,'Airport name match_enplanement'!$A$2:$B$60,2,FALSE)</f>
        <v>CHICAGO MIDWAY INTERNATIONAL</v>
      </c>
      <c r="E229" s="5">
        <v>2022</v>
      </c>
      <c r="F229" s="5" t="s">
        <v>182</v>
      </c>
      <c r="G229" s="6">
        <v>9288856</v>
      </c>
      <c r="H229" s="6">
        <v>347346</v>
      </c>
      <c r="I229" s="6">
        <v>9636202</v>
      </c>
    </row>
    <row r="230" spans="1:9" ht="15.75" x14ac:dyDescent="0.25">
      <c r="A230" s="4" t="s">
        <v>201</v>
      </c>
      <c r="B230" s="4" t="s">
        <v>202</v>
      </c>
      <c r="C230" s="4" t="s">
        <v>45</v>
      </c>
      <c r="D230" s="4" t="str">
        <f>VLOOKUP($A230,'Airport name match_enplanement'!$A$2:$B$60,2,FALSE)</f>
        <v>CHICAGO MIDWAY INTERNATIONAL</v>
      </c>
      <c r="E230" s="5">
        <v>2023</v>
      </c>
      <c r="F230" s="5" t="s">
        <v>182</v>
      </c>
      <c r="G230" s="6">
        <v>10276017</v>
      </c>
      <c r="H230" s="6">
        <v>370039</v>
      </c>
      <c r="I230" s="6">
        <v>10646056</v>
      </c>
    </row>
    <row r="231" spans="1:9" ht="15.75" x14ac:dyDescent="0.25">
      <c r="A231" s="4" t="s">
        <v>201</v>
      </c>
      <c r="B231" s="4" t="s">
        <v>202</v>
      </c>
      <c r="C231" s="4" t="s">
        <v>45</v>
      </c>
      <c r="D231" s="4" t="str">
        <f>VLOOKUP($A231,'Airport name match_enplanement'!$A$2:$B$60,2,FALSE)</f>
        <v>CHICAGO MIDWAY INTERNATIONAL</v>
      </c>
      <c r="E231" s="5">
        <v>2024</v>
      </c>
      <c r="F231" s="5" t="s">
        <v>182</v>
      </c>
      <c r="G231" s="6">
        <v>5848396</v>
      </c>
      <c r="H231" s="6">
        <v>211180</v>
      </c>
      <c r="I231" s="6">
        <v>6059576</v>
      </c>
    </row>
    <row r="232" spans="1:9" ht="15.75" x14ac:dyDescent="0.25">
      <c r="A232" s="4" t="s">
        <v>203</v>
      </c>
      <c r="B232" s="4" t="s">
        <v>202</v>
      </c>
      <c r="C232" s="4" t="s">
        <v>45</v>
      </c>
      <c r="D232" s="4" t="str">
        <f>VLOOKUP($A232,'Airport name match_enplanement'!$A$2:$B$60,2,FALSE)</f>
        <v>CHICAGO OHARE INTL</v>
      </c>
      <c r="E232" s="5">
        <v>2002</v>
      </c>
      <c r="F232" s="5" t="s">
        <v>182</v>
      </c>
      <c r="G232" s="6">
        <v>26332332</v>
      </c>
      <c r="H232" s="6">
        <v>4246375</v>
      </c>
      <c r="I232" s="6">
        <v>30578707</v>
      </c>
    </row>
    <row r="233" spans="1:9" ht="15.75" x14ac:dyDescent="0.25">
      <c r="A233" s="4" t="s">
        <v>203</v>
      </c>
      <c r="B233" s="4" t="s">
        <v>202</v>
      </c>
      <c r="C233" s="4" t="s">
        <v>45</v>
      </c>
      <c r="D233" s="4" t="str">
        <f>VLOOKUP($A233,'Airport name match_enplanement'!$A$2:$B$60,2,FALSE)</f>
        <v>CHICAGO OHARE INTL</v>
      </c>
      <c r="E233" s="5">
        <v>2003</v>
      </c>
      <c r="F233" s="5" t="s">
        <v>182</v>
      </c>
      <c r="G233" s="6">
        <v>28509976</v>
      </c>
      <c r="H233" s="6">
        <v>4268975</v>
      </c>
      <c r="I233" s="6">
        <v>32778951</v>
      </c>
    </row>
    <row r="234" spans="1:9" ht="15.75" x14ac:dyDescent="0.25">
      <c r="A234" s="4" t="s">
        <v>203</v>
      </c>
      <c r="B234" s="4" t="s">
        <v>202</v>
      </c>
      <c r="C234" s="4" t="s">
        <v>45</v>
      </c>
      <c r="D234" s="4" t="str">
        <f>VLOOKUP($A234,'Airport name match_enplanement'!$A$2:$B$60,2,FALSE)</f>
        <v>CHICAGO OHARE INTL</v>
      </c>
      <c r="E234" s="5">
        <v>2004</v>
      </c>
      <c r="F234" s="5" t="s">
        <v>182</v>
      </c>
      <c r="G234" s="6">
        <v>31027095</v>
      </c>
      <c r="H234" s="6">
        <v>4850818</v>
      </c>
      <c r="I234" s="6">
        <v>35877913</v>
      </c>
    </row>
    <row r="235" spans="1:9" ht="15.75" x14ac:dyDescent="0.25">
      <c r="A235" s="4" t="s">
        <v>203</v>
      </c>
      <c r="B235" s="4" t="s">
        <v>202</v>
      </c>
      <c r="C235" s="4" t="s">
        <v>45</v>
      </c>
      <c r="D235" s="4" t="str">
        <f>VLOOKUP($A235,'Airport name match_enplanement'!$A$2:$B$60,2,FALSE)</f>
        <v>CHICAGO OHARE INTL</v>
      </c>
      <c r="E235" s="5">
        <v>2005</v>
      </c>
      <c r="F235" s="5" t="s">
        <v>182</v>
      </c>
      <c r="G235" s="6">
        <v>31253569</v>
      </c>
      <c r="H235" s="6">
        <v>5289560</v>
      </c>
      <c r="I235" s="6">
        <v>36543129</v>
      </c>
    </row>
    <row r="236" spans="1:9" ht="15.75" x14ac:dyDescent="0.25">
      <c r="A236" s="4" t="s">
        <v>203</v>
      </c>
      <c r="B236" s="4" t="s">
        <v>202</v>
      </c>
      <c r="C236" s="4" t="s">
        <v>45</v>
      </c>
      <c r="D236" s="4" t="str">
        <f>VLOOKUP($A236,'Airport name match_enplanement'!$A$2:$B$60,2,FALSE)</f>
        <v>CHICAGO OHARE INTL</v>
      </c>
      <c r="E236" s="5">
        <v>2006</v>
      </c>
      <c r="F236" s="5" t="s">
        <v>182</v>
      </c>
      <c r="G236" s="6">
        <v>31136050</v>
      </c>
      <c r="H236" s="6">
        <v>5588078</v>
      </c>
      <c r="I236" s="6">
        <v>36724128</v>
      </c>
    </row>
    <row r="237" spans="1:9" ht="15.75" x14ac:dyDescent="0.25">
      <c r="A237" s="4" t="s">
        <v>203</v>
      </c>
      <c r="B237" s="4" t="s">
        <v>202</v>
      </c>
      <c r="C237" s="4" t="s">
        <v>45</v>
      </c>
      <c r="D237" s="4" t="str">
        <f>VLOOKUP($A237,'Airport name match_enplanement'!$A$2:$B$60,2,FALSE)</f>
        <v>CHICAGO OHARE INTL</v>
      </c>
      <c r="E237" s="5">
        <v>2007</v>
      </c>
      <c r="F237" s="5" t="s">
        <v>182</v>
      </c>
      <c r="G237" s="6">
        <v>30835322</v>
      </c>
      <c r="H237" s="6">
        <v>5592888</v>
      </c>
      <c r="I237" s="6">
        <v>36428210</v>
      </c>
    </row>
    <row r="238" spans="1:9" ht="15.75" x14ac:dyDescent="0.25">
      <c r="A238" s="4" t="s">
        <v>203</v>
      </c>
      <c r="B238" s="4" t="s">
        <v>202</v>
      </c>
      <c r="C238" s="4" t="s">
        <v>45</v>
      </c>
      <c r="D238" s="4" t="str">
        <f>VLOOKUP($A238,'Airport name match_enplanement'!$A$2:$B$60,2,FALSE)</f>
        <v>CHICAGO OHARE INTL</v>
      </c>
      <c r="E238" s="5">
        <v>2008</v>
      </c>
      <c r="F238" s="5" t="s">
        <v>182</v>
      </c>
      <c r="G238" s="6">
        <v>28168618</v>
      </c>
      <c r="H238" s="6">
        <v>5456862</v>
      </c>
      <c r="I238" s="6">
        <v>33625480</v>
      </c>
    </row>
    <row r="239" spans="1:9" ht="15.75" x14ac:dyDescent="0.25">
      <c r="A239" s="4" t="s">
        <v>203</v>
      </c>
      <c r="B239" s="4" t="s">
        <v>202</v>
      </c>
      <c r="C239" s="4" t="s">
        <v>45</v>
      </c>
      <c r="D239" s="4" t="str">
        <f>VLOOKUP($A239,'Airport name match_enplanement'!$A$2:$B$60,2,FALSE)</f>
        <v>CHICAGO OHARE INTL</v>
      </c>
      <c r="E239" s="5">
        <v>2009</v>
      </c>
      <c r="F239" s="5" t="s">
        <v>182</v>
      </c>
      <c r="G239" s="6">
        <v>26045472</v>
      </c>
      <c r="H239" s="6">
        <v>5057563</v>
      </c>
      <c r="I239" s="6">
        <v>31103035</v>
      </c>
    </row>
    <row r="240" spans="1:9" ht="15.75" x14ac:dyDescent="0.25">
      <c r="A240" s="4" t="s">
        <v>203</v>
      </c>
      <c r="B240" s="4" t="s">
        <v>202</v>
      </c>
      <c r="C240" s="4" t="s">
        <v>45</v>
      </c>
      <c r="D240" s="4" t="str">
        <f>VLOOKUP($A240,'Airport name match_enplanement'!$A$2:$B$60,2,FALSE)</f>
        <v>CHICAGO OHARE INTL</v>
      </c>
      <c r="E240" s="5">
        <v>2010</v>
      </c>
      <c r="F240" s="5" t="s">
        <v>182</v>
      </c>
      <c r="G240" s="6">
        <v>26994370</v>
      </c>
      <c r="H240" s="6">
        <v>5151905</v>
      </c>
      <c r="I240" s="6">
        <v>32146275</v>
      </c>
    </row>
    <row r="241" spans="1:9" ht="15.75" x14ac:dyDescent="0.25">
      <c r="A241" s="4" t="s">
        <v>203</v>
      </c>
      <c r="B241" s="4" t="s">
        <v>202</v>
      </c>
      <c r="C241" s="4" t="s">
        <v>45</v>
      </c>
      <c r="D241" s="4" t="str">
        <f>VLOOKUP($A241,'Airport name match_enplanement'!$A$2:$B$60,2,FALSE)</f>
        <v>CHICAGO OHARE INTL</v>
      </c>
      <c r="E241" s="5">
        <v>2011</v>
      </c>
      <c r="F241" s="5" t="s">
        <v>182</v>
      </c>
      <c r="G241" s="6">
        <v>26690559</v>
      </c>
      <c r="H241" s="6">
        <v>5150687</v>
      </c>
      <c r="I241" s="6">
        <v>31841246</v>
      </c>
    </row>
    <row r="242" spans="1:9" ht="15.75" x14ac:dyDescent="0.25">
      <c r="A242" s="4" t="s">
        <v>203</v>
      </c>
      <c r="B242" s="4" t="s">
        <v>202</v>
      </c>
      <c r="C242" s="4" t="s">
        <v>45</v>
      </c>
      <c r="D242" s="4" t="str">
        <f>VLOOKUP($A242,'Airport name match_enplanement'!$A$2:$B$60,2,FALSE)</f>
        <v>CHICAGO OHARE INTL</v>
      </c>
      <c r="E242" s="5">
        <v>2012</v>
      </c>
      <c r="F242" s="5" t="s">
        <v>182</v>
      </c>
      <c r="G242" s="6">
        <v>27008230</v>
      </c>
      <c r="H242" s="6">
        <v>5051548</v>
      </c>
      <c r="I242" s="6">
        <v>32059778</v>
      </c>
    </row>
    <row r="243" spans="1:9" ht="15.75" x14ac:dyDescent="0.25">
      <c r="A243" s="4" t="s">
        <v>203</v>
      </c>
      <c r="B243" s="4" t="s">
        <v>202</v>
      </c>
      <c r="C243" s="4" t="s">
        <v>45</v>
      </c>
      <c r="D243" s="4" t="str">
        <f>VLOOKUP($A243,'Airport name match_enplanement'!$A$2:$B$60,2,FALSE)</f>
        <v>CHICAGO OHARE INTL</v>
      </c>
      <c r="E243" s="5">
        <v>2013</v>
      </c>
      <c r="F243" s="5" t="s">
        <v>182</v>
      </c>
      <c r="G243" s="6">
        <v>26950861</v>
      </c>
      <c r="H243" s="6">
        <v>5301402</v>
      </c>
      <c r="I243" s="6">
        <v>32252263</v>
      </c>
    </row>
    <row r="244" spans="1:9" ht="15.75" x14ac:dyDescent="0.25">
      <c r="A244" s="4" t="s">
        <v>203</v>
      </c>
      <c r="B244" s="4" t="s">
        <v>202</v>
      </c>
      <c r="C244" s="4" t="s">
        <v>45</v>
      </c>
      <c r="D244" s="4" t="str">
        <f>VLOOKUP($A244,'Airport name match_enplanement'!$A$2:$B$60,2,FALSE)</f>
        <v>CHICAGO OHARE INTL</v>
      </c>
      <c r="E244" s="5">
        <v>2014</v>
      </c>
      <c r="F244" s="5" t="s">
        <v>182</v>
      </c>
      <c r="G244" s="6">
        <v>28098448</v>
      </c>
      <c r="H244" s="6">
        <v>5616638</v>
      </c>
      <c r="I244" s="6">
        <v>33715086</v>
      </c>
    </row>
    <row r="245" spans="1:9" ht="15.75" x14ac:dyDescent="0.25">
      <c r="A245" s="4" t="s">
        <v>203</v>
      </c>
      <c r="B245" s="4" t="s">
        <v>202</v>
      </c>
      <c r="C245" s="4" t="s">
        <v>45</v>
      </c>
      <c r="D245" s="4" t="str">
        <f>VLOOKUP($A245,'Airport name match_enplanement'!$A$2:$B$60,2,FALSE)</f>
        <v>CHICAGO OHARE INTL</v>
      </c>
      <c r="E245" s="5">
        <v>2015</v>
      </c>
      <c r="F245" s="5" t="s">
        <v>182</v>
      </c>
      <c r="G245" s="6">
        <v>30536332</v>
      </c>
      <c r="H245" s="6">
        <v>5710562</v>
      </c>
      <c r="I245" s="6">
        <v>36246894</v>
      </c>
    </row>
    <row r="246" spans="1:9" ht="15.75" x14ac:dyDescent="0.25">
      <c r="A246" s="4" t="s">
        <v>203</v>
      </c>
      <c r="B246" s="4" t="s">
        <v>202</v>
      </c>
      <c r="C246" s="4" t="s">
        <v>45</v>
      </c>
      <c r="D246" s="4" t="str">
        <f>VLOOKUP($A246,'Airport name match_enplanement'!$A$2:$B$60,2,FALSE)</f>
        <v>CHICAGO OHARE INTL</v>
      </c>
      <c r="E246" s="5">
        <v>2016</v>
      </c>
      <c r="F246" s="5" t="s">
        <v>182</v>
      </c>
      <c r="G246" s="6">
        <v>31577625</v>
      </c>
      <c r="H246" s="6">
        <v>5919608</v>
      </c>
      <c r="I246" s="6">
        <v>37497233</v>
      </c>
    </row>
    <row r="247" spans="1:9" ht="15.75" x14ac:dyDescent="0.25">
      <c r="A247" s="4" t="s">
        <v>203</v>
      </c>
      <c r="B247" s="4" t="s">
        <v>202</v>
      </c>
      <c r="C247" s="4" t="s">
        <v>45</v>
      </c>
      <c r="D247" s="4" t="str">
        <f>VLOOKUP($A247,'Airport name match_enplanement'!$A$2:$B$60,2,FALSE)</f>
        <v>CHICAGO OHARE INTL</v>
      </c>
      <c r="E247" s="5">
        <v>2017</v>
      </c>
      <c r="F247" s="5" t="s">
        <v>182</v>
      </c>
      <c r="G247" s="6">
        <v>32189028</v>
      </c>
      <c r="H247" s="6">
        <v>6387886</v>
      </c>
      <c r="I247" s="6">
        <v>38576914</v>
      </c>
    </row>
    <row r="248" spans="1:9" ht="15.75" x14ac:dyDescent="0.25">
      <c r="A248" s="4" t="s">
        <v>203</v>
      </c>
      <c r="B248" s="4" t="s">
        <v>202</v>
      </c>
      <c r="C248" s="4" t="s">
        <v>45</v>
      </c>
      <c r="D248" s="4" t="str">
        <f>VLOOKUP($A248,'Airport name match_enplanement'!$A$2:$B$60,2,FALSE)</f>
        <v>CHICAGO OHARE INTL</v>
      </c>
      <c r="E248" s="5">
        <v>2018</v>
      </c>
      <c r="F248" s="5" t="s">
        <v>182</v>
      </c>
      <c r="G248" s="6">
        <v>33143611</v>
      </c>
      <c r="H248" s="6">
        <v>6752212</v>
      </c>
      <c r="I248" s="6">
        <v>39895823</v>
      </c>
    </row>
    <row r="249" spans="1:9" ht="15.75" x14ac:dyDescent="0.25">
      <c r="A249" s="4" t="s">
        <v>203</v>
      </c>
      <c r="B249" s="4" t="s">
        <v>202</v>
      </c>
      <c r="C249" s="4" t="s">
        <v>45</v>
      </c>
      <c r="D249" s="4" t="str">
        <f>VLOOKUP($A249,'Airport name match_enplanement'!$A$2:$B$60,2,FALSE)</f>
        <v>CHICAGO OHARE INTL</v>
      </c>
      <c r="E249" s="5">
        <v>2019</v>
      </c>
      <c r="F249" s="5" t="s">
        <v>182</v>
      </c>
      <c r="G249" s="6">
        <v>34053661</v>
      </c>
      <c r="H249" s="6">
        <v>6823185</v>
      </c>
      <c r="I249" s="6">
        <v>40876846</v>
      </c>
    </row>
    <row r="250" spans="1:9" ht="15.75" x14ac:dyDescent="0.25">
      <c r="A250" s="4" t="s">
        <v>203</v>
      </c>
      <c r="B250" s="4" t="s">
        <v>202</v>
      </c>
      <c r="C250" s="4" t="s">
        <v>45</v>
      </c>
      <c r="D250" s="4" t="str">
        <f>VLOOKUP($A250,'Airport name match_enplanement'!$A$2:$B$60,2,FALSE)</f>
        <v>CHICAGO OHARE INTL</v>
      </c>
      <c r="E250" s="5">
        <v>2020</v>
      </c>
      <c r="F250" s="5" t="s">
        <v>182</v>
      </c>
      <c r="G250" s="6">
        <v>12859570</v>
      </c>
      <c r="H250" s="6">
        <v>1743354</v>
      </c>
      <c r="I250" s="6">
        <v>14602924</v>
      </c>
    </row>
    <row r="251" spans="1:9" ht="15.75" x14ac:dyDescent="0.25">
      <c r="A251" s="4" t="s">
        <v>203</v>
      </c>
      <c r="B251" s="4" t="s">
        <v>202</v>
      </c>
      <c r="C251" s="4" t="s">
        <v>45</v>
      </c>
      <c r="D251" s="4" t="str">
        <f>VLOOKUP($A251,'Airport name match_enplanement'!$A$2:$B$60,2,FALSE)</f>
        <v>CHICAGO OHARE INTL</v>
      </c>
      <c r="E251" s="5">
        <v>2021</v>
      </c>
      <c r="F251" s="5" t="s">
        <v>182</v>
      </c>
      <c r="G251" s="6">
        <v>23724688</v>
      </c>
      <c r="H251" s="6">
        <v>2635942</v>
      </c>
      <c r="I251" s="6">
        <v>26360630</v>
      </c>
    </row>
    <row r="252" spans="1:9" ht="15.75" x14ac:dyDescent="0.25">
      <c r="A252" s="4" t="s">
        <v>203</v>
      </c>
      <c r="B252" s="4" t="s">
        <v>202</v>
      </c>
      <c r="C252" s="4" t="s">
        <v>45</v>
      </c>
      <c r="D252" s="4" t="str">
        <f>VLOOKUP($A252,'Airport name match_enplanement'!$A$2:$B$60,2,FALSE)</f>
        <v>CHICAGO OHARE INTL</v>
      </c>
      <c r="E252" s="5">
        <v>2022</v>
      </c>
      <c r="F252" s="5" t="s">
        <v>182</v>
      </c>
      <c r="G252" s="6">
        <v>27565680</v>
      </c>
      <c r="H252" s="6">
        <v>5565933</v>
      </c>
      <c r="I252" s="6">
        <v>33131613</v>
      </c>
    </row>
    <row r="253" spans="1:9" ht="15.75" x14ac:dyDescent="0.25">
      <c r="A253" s="4" t="s">
        <v>203</v>
      </c>
      <c r="B253" s="4" t="s">
        <v>202</v>
      </c>
      <c r="C253" s="4" t="s">
        <v>45</v>
      </c>
      <c r="D253" s="4" t="str">
        <f>VLOOKUP($A253,'Airport name match_enplanement'!$A$2:$B$60,2,FALSE)</f>
        <v>CHICAGO OHARE INTL</v>
      </c>
      <c r="E253" s="5">
        <v>2023</v>
      </c>
      <c r="F253" s="5" t="s">
        <v>182</v>
      </c>
      <c r="G253" s="6">
        <v>29292264</v>
      </c>
      <c r="H253" s="6">
        <v>6536020</v>
      </c>
      <c r="I253" s="6">
        <v>35828284</v>
      </c>
    </row>
    <row r="254" spans="1:9" ht="15.75" x14ac:dyDescent="0.25">
      <c r="A254" s="4" t="s">
        <v>203</v>
      </c>
      <c r="B254" s="4" t="s">
        <v>202</v>
      </c>
      <c r="C254" s="4" t="s">
        <v>45</v>
      </c>
      <c r="D254" s="4" t="str">
        <f>VLOOKUP($A254,'Airport name match_enplanement'!$A$2:$B$60,2,FALSE)</f>
        <v>CHICAGO OHARE INTL</v>
      </c>
      <c r="E254" s="5">
        <v>2024</v>
      </c>
      <c r="F254" s="5" t="s">
        <v>182</v>
      </c>
      <c r="G254" s="6">
        <v>17776373</v>
      </c>
      <c r="H254" s="6">
        <v>4016995</v>
      </c>
      <c r="I254" s="6">
        <v>21793368</v>
      </c>
    </row>
    <row r="255" spans="1:9" ht="15.75" x14ac:dyDescent="0.25">
      <c r="A255" s="4" t="s">
        <v>204</v>
      </c>
      <c r="B255" s="4" t="s">
        <v>205</v>
      </c>
      <c r="C255" s="4" t="s">
        <v>50</v>
      </c>
      <c r="D255" s="4" t="str">
        <f>VLOOKUP($A255,'Airport name match_enplanement'!$A$2:$B$60,2,FALSE)</f>
        <v>CLEVELAND-HOPKINS INTL</v>
      </c>
      <c r="E255" s="5">
        <v>2002</v>
      </c>
      <c r="F255" s="5" t="s">
        <v>182</v>
      </c>
      <c r="G255" s="6">
        <v>4876668</v>
      </c>
      <c r="H255" s="6">
        <v>104469</v>
      </c>
      <c r="I255" s="6">
        <v>4981137</v>
      </c>
    </row>
    <row r="256" spans="1:9" ht="15.75" x14ac:dyDescent="0.25">
      <c r="A256" s="4" t="s">
        <v>204</v>
      </c>
      <c r="B256" s="4" t="s">
        <v>205</v>
      </c>
      <c r="C256" s="4" t="s">
        <v>50</v>
      </c>
      <c r="D256" s="4" t="str">
        <f>VLOOKUP($A256,'Airport name match_enplanement'!$A$2:$B$60,2,FALSE)</f>
        <v>CLEVELAND-HOPKINS INTL</v>
      </c>
      <c r="E256" s="5">
        <v>2003</v>
      </c>
      <c r="F256" s="5" t="s">
        <v>182</v>
      </c>
      <c r="G256" s="6">
        <v>4823225</v>
      </c>
      <c r="H256" s="6">
        <v>107619</v>
      </c>
      <c r="I256" s="6">
        <v>4930844</v>
      </c>
    </row>
    <row r="257" spans="1:9" ht="15.75" x14ac:dyDescent="0.25">
      <c r="A257" s="4" t="s">
        <v>204</v>
      </c>
      <c r="B257" s="4" t="s">
        <v>205</v>
      </c>
      <c r="C257" s="4" t="s">
        <v>50</v>
      </c>
      <c r="D257" s="4" t="str">
        <f>VLOOKUP($A257,'Airport name match_enplanement'!$A$2:$B$60,2,FALSE)</f>
        <v>CLEVELAND-HOPKINS INTL</v>
      </c>
      <c r="E257" s="5">
        <v>2004</v>
      </c>
      <c r="F257" s="5" t="s">
        <v>182</v>
      </c>
      <c r="G257" s="6">
        <v>5172663</v>
      </c>
      <c r="H257" s="6">
        <v>111555</v>
      </c>
      <c r="I257" s="6">
        <v>5284218</v>
      </c>
    </row>
    <row r="258" spans="1:9" ht="15.75" x14ac:dyDescent="0.25">
      <c r="A258" s="4" t="s">
        <v>204</v>
      </c>
      <c r="B258" s="4" t="s">
        <v>205</v>
      </c>
      <c r="C258" s="4" t="s">
        <v>50</v>
      </c>
      <c r="D258" s="4" t="str">
        <f>VLOOKUP($A258,'Airport name match_enplanement'!$A$2:$B$60,2,FALSE)</f>
        <v>CLEVELAND-HOPKINS INTL</v>
      </c>
      <c r="E258" s="5">
        <v>2005</v>
      </c>
      <c r="F258" s="5" t="s">
        <v>182</v>
      </c>
      <c r="G258" s="6">
        <v>5342853</v>
      </c>
      <c r="H258" s="6">
        <v>116614</v>
      </c>
      <c r="I258" s="6">
        <v>5459467</v>
      </c>
    </row>
    <row r="259" spans="1:9" ht="15.75" x14ac:dyDescent="0.25">
      <c r="A259" s="4" t="s">
        <v>204</v>
      </c>
      <c r="B259" s="4" t="s">
        <v>205</v>
      </c>
      <c r="C259" s="4" t="s">
        <v>50</v>
      </c>
      <c r="D259" s="4" t="str">
        <f>VLOOKUP($A259,'Airport name match_enplanement'!$A$2:$B$60,2,FALSE)</f>
        <v>CLEVELAND-HOPKINS INTL</v>
      </c>
      <c r="E259" s="5">
        <v>2006</v>
      </c>
      <c r="F259" s="5" t="s">
        <v>182</v>
      </c>
      <c r="G259" s="6">
        <v>5298437</v>
      </c>
      <c r="H259" s="6">
        <v>131672</v>
      </c>
      <c r="I259" s="6">
        <v>5430109</v>
      </c>
    </row>
    <row r="260" spans="1:9" ht="15.75" x14ac:dyDescent="0.25">
      <c r="A260" s="4" t="s">
        <v>204</v>
      </c>
      <c r="B260" s="4" t="s">
        <v>205</v>
      </c>
      <c r="C260" s="4" t="s">
        <v>50</v>
      </c>
      <c r="D260" s="4" t="str">
        <f>VLOOKUP($A260,'Airport name match_enplanement'!$A$2:$B$60,2,FALSE)</f>
        <v>CLEVELAND-HOPKINS INTL</v>
      </c>
      <c r="E260" s="5">
        <v>2007</v>
      </c>
      <c r="F260" s="5" t="s">
        <v>182</v>
      </c>
      <c r="G260" s="6">
        <v>5410589</v>
      </c>
      <c r="H260" s="6">
        <v>141694</v>
      </c>
      <c r="I260" s="6">
        <v>5552283</v>
      </c>
    </row>
    <row r="261" spans="1:9" ht="15.75" x14ac:dyDescent="0.25">
      <c r="A261" s="4" t="s">
        <v>204</v>
      </c>
      <c r="B261" s="4" t="s">
        <v>205</v>
      </c>
      <c r="C261" s="4" t="s">
        <v>50</v>
      </c>
      <c r="D261" s="4" t="str">
        <f>VLOOKUP($A261,'Airport name match_enplanement'!$A$2:$B$60,2,FALSE)</f>
        <v>CLEVELAND-HOPKINS INTL</v>
      </c>
      <c r="E261" s="5">
        <v>2008</v>
      </c>
      <c r="F261" s="5" t="s">
        <v>182</v>
      </c>
      <c r="G261" s="6">
        <v>5218327</v>
      </c>
      <c r="H261" s="6">
        <v>151764</v>
      </c>
      <c r="I261" s="6">
        <v>5370091</v>
      </c>
    </row>
    <row r="262" spans="1:9" ht="15.75" x14ac:dyDescent="0.25">
      <c r="A262" s="4" t="s">
        <v>204</v>
      </c>
      <c r="B262" s="4" t="s">
        <v>205</v>
      </c>
      <c r="C262" s="4" t="s">
        <v>50</v>
      </c>
      <c r="D262" s="4" t="str">
        <f>VLOOKUP($A262,'Airport name match_enplanement'!$A$2:$B$60,2,FALSE)</f>
        <v>CLEVELAND-HOPKINS INTL</v>
      </c>
      <c r="E262" s="5">
        <v>2009</v>
      </c>
      <c r="F262" s="5" t="s">
        <v>182</v>
      </c>
      <c r="G262" s="6">
        <v>4567480</v>
      </c>
      <c r="H262" s="6">
        <v>123129</v>
      </c>
      <c r="I262" s="6">
        <v>4690609</v>
      </c>
    </row>
    <row r="263" spans="1:9" ht="15.75" x14ac:dyDescent="0.25">
      <c r="A263" s="4" t="s">
        <v>204</v>
      </c>
      <c r="B263" s="4" t="s">
        <v>205</v>
      </c>
      <c r="C263" s="4" t="s">
        <v>50</v>
      </c>
      <c r="D263" s="4" t="str">
        <f>VLOOKUP($A263,'Airport name match_enplanement'!$A$2:$B$60,2,FALSE)</f>
        <v>CLEVELAND-HOPKINS INTL</v>
      </c>
      <c r="E263" s="5">
        <v>2010</v>
      </c>
      <c r="F263" s="5" t="s">
        <v>182</v>
      </c>
      <c r="G263" s="6">
        <v>4446601</v>
      </c>
      <c r="H263" s="6">
        <v>129614</v>
      </c>
      <c r="I263" s="6">
        <v>4576215</v>
      </c>
    </row>
    <row r="264" spans="1:9" ht="15.75" x14ac:dyDescent="0.25">
      <c r="A264" s="4" t="s">
        <v>204</v>
      </c>
      <c r="B264" s="4" t="s">
        <v>205</v>
      </c>
      <c r="C264" s="4" t="s">
        <v>50</v>
      </c>
      <c r="D264" s="4" t="str">
        <f>VLOOKUP($A264,'Airport name match_enplanement'!$A$2:$B$60,2,FALSE)</f>
        <v>CLEVELAND-HOPKINS INTL</v>
      </c>
      <c r="E264" s="5">
        <v>2011</v>
      </c>
      <c r="F264" s="5" t="s">
        <v>182</v>
      </c>
      <c r="G264" s="6">
        <v>4267602</v>
      </c>
      <c r="H264" s="6">
        <v>119559</v>
      </c>
      <c r="I264" s="6">
        <v>4387161</v>
      </c>
    </row>
    <row r="265" spans="1:9" ht="15.75" x14ac:dyDescent="0.25">
      <c r="A265" s="4" t="s">
        <v>204</v>
      </c>
      <c r="B265" s="4" t="s">
        <v>205</v>
      </c>
      <c r="C265" s="4" t="s">
        <v>50</v>
      </c>
      <c r="D265" s="4" t="str">
        <f>VLOOKUP($A265,'Airport name match_enplanement'!$A$2:$B$60,2,FALSE)</f>
        <v>CLEVELAND-HOPKINS INTL</v>
      </c>
      <c r="E265" s="5">
        <v>2012</v>
      </c>
      <c r="F265" s="5" t="s">
        <v>182</v>
      </c>
      <c r="G265" s="6">
        <v>4215187</v>
      </c>
      <c r="H265" s="6">
        <v>99708</v>
      </c>
      <c r="I265" s="6">
        <v>4314895</v>
      </c>
    </row>
    <row r="266" spans="1:9" ht="15.75" x14ac:dyDescent="0.25">
      <c r="A266" s="4" t="s">
        <v>204</v>
      </c>
      <c r="B266" s="4" t="s">
        <v>205</v>
      </c>
      <c r="C266" s="4" t="s">
        <v>50</v>
      </c>
      <c r="D266" s="4" t="str">
        <f>VLOOKUP($A266,'Airport name match_enplanement'!$A$2:$B$60,2,FALSE)</f>
        <v>CLEVELAND-HOPKINS INTL</v>
      </c>
      <c r="E266" s="5">
        <v>2013</v>
      </c>
      <c r="F266" s="5" t="s">
        <v>182</v>
      </c>
      <c r="G266" s="6">
        <v>4240480</v>
      </c>
      <c r="H266" s="6">
        <v>99126</v>
      </c>
      <c r="I266" s="6">
        <v>4339606</v>
      </c>
    </row>
    <row r="267" spans="1:9" ht="15.75" x14ac:dyDescent="0.25">
      <c r="A267" s="4" t="s">
        <v>204</v>
      </c>
      <c r="B267" s="4" t="s">
        <v>205</v>
      </c>
      <c r="C267" s="4" t="s">
        <v>50</v>
      </c>
      <c r="D267" s="4" t="str">
        <f>VLOOKUP($A267,'Airport name match_enplanement'!$A$2:$B$60,2,FALSE)</f>
        <v>CLEVELAND-HOPKINS INTL</v>
      </c>
      <c r="E267" s="5">
        <v>2014</v>
      </c>
      <c r="F267" s="5" t="s">
        <v>182</v>
      </c>
      <c r="G267" s="6">
        <v>3586770</v>
      </c>
      <c r="H267" s="6">
        <v>64463</v>
      </c>
      <c r="I267" s="6">
        <v>3651233</v>
      </c>
    </row>
    <row r="268" spans="1:9" ht="15.75" x14ac:dyDescent="0.25">
      <c r="A268" s="4" t="s">
        <v>204</v>
      </c>
      <c r="B268" s="4" t="s">
        <v>205</v>
      </c>
      <c r="C268" s="4" t="s">
        <v>50</v>
      </c>
      <c r="D268" s="4" t="str">
        <f>VLOOKUP($A268,'Airport name match_enplanement'!$A$2:$B$60,2,FALSE)</f>
        <v>CLEVELAND-HOPKINS INTL</v>
      </c>
      <c r="E268" s="5">
        <v>2015</v>
      </c>
      <c r="F268" s="5" t="s">
        <v>182</v>
      </c>
      <c r="G268" s="6">
        <v>3817895</v>
      </c>
      <c r="H268" s="6">
        <v>53149</v>
      </c>
      <c r="I268" s="6">
        <v>3871044</v>
      </c>
    </row>
    <row r="269" spans="1:9" ht="15.75" x14ac:dyDescent="0.25">
      <c r="A269" s="4" t="s">
        <v>204</v>
      </c>
      <c r="B269" s="4" t="s">
        <v>205</v>
      </c>
      <c r="C269" s="4" t="s">
        <v>50</v>
      </c>
      <c r="D269" s="4" t="str">
        <f>VLOOKUP($A269,'Airport name match_enplanement'!$A$2:$B$60,2,FALSE)</f>
        <v>CLEVELAND-HOPKINS INTL</v>
      </c>
      <c r="E269" s="5">
        <v>2016</v>
      </c>
      <c r="F269" s="5" t="s">
        <v>182</v>
      </c>
      <c r="G269" s="6">
        <v>3980655</v>
      </c>
      <c r="H269" s="6">
        <v>78102</v>
      </c>
      <c r="I269" s="6">
        <v>4058757</v>
      </c>
    </row>
    <row r="270" spans="1:9" ht="15.75" x14ac:dyDescent="0.25">
      <c r="A270" s="4" t="s">
        <v>204</v>
      </c>
      <c r="B270" s="4" t="s">
        <v>205</v>
      </c>
      <c r="C270" s="4" t="s">
        <v>50</v>
      </c>
      <c r="D270" s="4" t="str">
        <f>VLOOKUP($A270,'Airport name match_enplanement'!$A$2:$B$60,2,FALSE)</f>
        <v>CLEVELAND-HOPKINS INTL</v>
      </c>
      <c r="E270" s="5">
        <v>2017</v>
      </c>
      <c r="F270" s="5" t="s">
        <v>182</v>
      </c>
      <c r="G270" s="6">
        <v>4344028</v>
      </c>
      <c r="H270" s="6">
        <v>78413</v>
      </c>
      <c r="I270" s="6">
        <v>4422441</v>
      </c>
    </row>
    <row r="271" spans="1:9" ht="15.75" x14ac:dyDescent="0.25">
      <c r="A271" s="4" t="s">
        <v>204</v>
      </c>
      <c r="B271" s="4" t="s">
        <v>205</v>
      </c>
      <c r="C271" s="4" t="s">
        <v>50</v>
      </c>
      <c r="D271" s="4" t="str">
        <f>VLOOKUP($A271,'Airport name match_enplanement'!$A$2:$B$60,2,FALSE)</f>
        <v>CLEVELAND-HOPKINS INTL</v>
      </c>
      <c r="E271" s="5">
        <v>2018</v>
      </c>
      <c r="F271" s="5" t="s">
        <v>182</v>
      </c>
      <c r="G271" s="6">
        <v>4576411</v>
      </c>
      <c r="H271" s="6">
        <v>101870</v>
      </c>
      <c r="I271" s="6">
        <v>4678281</v>
      </c>
    </row>
    <row r="272" spans="1:9" ht="15.75" x14ac:dyDescent="0.25">
      <c r="A272" s="4" t="s">
        <v>204</v>
      </c>
      <c r="B272" s="4" t="s">
        <v>205</v>
      </c>
      <c r="C272" s="4" t="s">
        <v>50</v>
      </c>
      <c r="D272" s="4" t="str">
        <f>VLOOKUP($A272,'Airport name match_enplanement'!$A$2:$B$60,2,FALSE)</f>
        <v>CLEVELAND-HOPKINS INTL</v>
      </c>
      <c r="E272" s="5">
        <v>2019</v>
      </c>
      <c r="F272" s="5" t="s">
        <v>182</v>
      </c>
      <c r="G272" s="6">
        <v>4800577</v>
      </c>
      <c r="H272" s="6">
        <v>83018</v>
      </c>
      <c r="I272" s="6">
        <v>4883595</v>
      </c>
    </row>
    <row r="273" spans="1:9" ht="15.75" x14ac:dyDescent="0.25">
      <c r="A273" s="4" t="s">
        <v>204</v>
      </c>
      <c r="B273" s="4" t="s">
        <v>205</v>
      </c>
      <c r="C273" s="4" t="s">
        <v>50</v>
      </c>
      <c r="D273" s="4" t="str">
        <f>VLOOKUP($A273,'Airport name match_enplanement'!$A$2:$B$60,2,FALSE)</f>
        <v>CLEVELAND-HOPKINS INTL</v>
      </c>
      <c r="E273" s="5">
        <v>2020</v>
      </c>
      <c r="F273" s="5" t="s">
        <v>182</v>
      </c>
      <c r="G273" s="6">
        <v>1977704</v>
      </c>
      <c r="H273" s="6">
        <v>17548</v>
      </c>
      <c r="I273" s="6">
        <v>1995252</v>
      </c>
    </row>
    <row r="274" spans="1:9" ht="15.75" x14ac:dyDescent="0.25">
      <c r="A274" s="4" t="s">
        <v>204</v>
      </c>
      <c r="B274" s="4" t="s">
        <v>205</v>
      </c>
      <c r="C274" s="4" t="s">
        <v>50</v>
      </c>
      <c r="D274" s="4" t="str">
        <f>VLOOKUP($A274,'Airport name match_enplanement'!$A$2:$B$60,2,FALSE)</f>
        <v>CLEVELAND-HOPKINS INTL</v>
      </c>
      <c r="E274" s="5">
        <v>2021</v>
      </c>
      <c r="F274" s="5" t="s">
        <v>182</v>
      </c>
      <c r="G274" s="6">
        <v>3508285</v>
      </c>
      <c r="H274" s="6">
        <v>33201</v>
      </c>
      <c r="I274" s="6">
        <v>3541486</v>
      </c>
    </row>
    <row r="275" spans="1:9" ht="15.75" x14ac:dyDescent="0.25">
      <c r="A275" s="4" t="s">
        <v>204</v>
      </c>
      <c r="B275" s="4" t="s">
        <v>205</v>
      </c>
      <c r="C275" s="4" t="s">
        <v>50</v>
      </c>
      <c r="D275" s="4" t="str">
        <f>VLOOKUP($A275,'Airport name match_enplanement'!$A$2:$B$60,2,FALSE)</f>
        <v>CLEVELAND-HOPKINS INTL</v>
      </c>
      <c r="E275" s="5">
        <v>2022</v>
      </c>
      <c r="F275" s="5" t="s">
        <v>182</v>
      </c>
      <c r="G275" s="6">
        <v>4148280</v>
      </c>
      <c r="H275" s="6">
        <v>76035</v>
      </c>
      <c r="I275" s="6">
        <v>4224315</v>
      </c>
    </row>
    <row r="276" spans="1:9" ht="15.75" x14ac:dyDescent="0.25">
      <c r="A276" s="4" t="s">
        <v>204</v>
      </c>
      <c r="B276" s="4" t="s">
        <v>205</v>
      </c>
      <c r="C276" s="4" t="s">
        <v>50</v>
      </c>
      <c r="D276" s="4" t="str">
        <f>VLOOKUP($A276,'Airport name match_enplanement'!$A$2:$B$60,2,FALSE)</f>
        <v>CLEVELAND-HOPKINS INTL</v>
      </c>
      <c r="E276" s="5">
        <v>2023</v>
      </c>
      <c r="F276" s="5" t="s">
        <v>182</v>
      </c>
      <c r="G276" s="6">
        <v>4686646</v>
      </c>
      <c r="H276" s="6">
        <v>104487</v>
      </c>
      <c r="I276" s="6">
        <v>4791133</v>
      </c>
    </row>
    <row r="277" spans="1:9" ht="15.75" x14ac:dyDescent="0.25">
      <c r="A277" s="4" t="s">
        <v>204</v>
      </c>
      <c r="B277" s="4" t="s">
        <v>205</v>
      </c>
      <c r="C277" s="4" t="s">
        <v>50</v>
      </c>
      <c r="D277" s="4" t="str">
        <f>VLOOKUP($A277,'Airport name match_enplanement'!$A$2:$B$60,2,FALSE)</f>
        <v>CLEVELAND-HOPKINS INTL</v>
      </c>
      <c r="E277" s="5">
        <v>2024</v>
      </c>
      <c r="F277" s="5" t="s">
        <v>182</v>
      </c>
      <c r="G277" s="6">
        <v>2822885</v>
      </c>
      <c r="H277" s="6">
        <v>79248</v>
      </c>
      <c r="I277" s="6">
        <v>2902133</v>
      </c>
    </row>
    <row r="278" spans="1:9" ht="15.75" x14ac:dyDescent="0.25">
      <c r="A278" s="4" t="s">
        <v>206</v>
      </c>
      <c r="B278" s="4" t="s">
        <v>207</v>
      </c>
      <c r="C278" s="4" t="s">
        <v>50</v>
      </c>
      <c r="D278" s="4" t="str">
        <f>VLOOKUP($A278,'Airport name match_enplanement'!$A$2:$B$60,2,FALSE)</f>
        <v>PORT COLUMBUS INTL</v>
      </c>
      <c r="E278" s="5">
        <v>2002</v>
      </c>
      <c r="F278" s="5" t="s">
        <v>182</v>
      </c>
      <c r="G278" s="6">
        <v>2872614</v>
      </c>
      <c r="H278" s="6">
        <v>15455</v>
      </c>
      <c r="I278" s="6">
        <v>2888069</v>
      </c>
    </row>
    <row r="279" spans="1:9" ht="15.75" x14ac:dyDescent="0.25">
      <c r="A279" s="4" t="s">
        <v>206</v>
      </c>
      <c r="B279" s="4" t="s">
        <v>207</v>
      </c>
      <c r="C279" s="4" t="s">
        <v>50</v>
      </c>
      <c r="D279" s="4" t="str">
        <f>VLOOKUP($A279,'Airport name match_enplanement'!$A$2:$B$60,2,FALSE)</f>
        <v>PORT COLUMBUS INTL</v>
      </c>
      <c r="E279" s="5">
        <v>2003</v>
      </c>
      <c r="F279" s="5" t="s">
        <v>182</v>
      </c>
      <c r="G279" s="6">
        <v>3011838</v>
      </c>
      <c r="H279" s="6">
        <v>26421</v>
      </c>
      <c r="I279" s="6">
        <v>3038259</v>
      </c>
    </row>
    <row r="280" spans="1:9" ht="15.75" x14ac:dyDescent="0.25">
      <c r="A280" s="4" t="s">
        <v>206</v>
      </c>
      <c r="B280" s="4" t="s">
        <v>207</v>
      </c>
      <c r="C280" s="4" t="s">
        <v>50</v>
      </c>
      <c r="D280" s="4" t="str">
        <f>VLOOKUP($A280,'Airport name match_enplanement'!$A$2:$B$60,2,FALSE)</f>
        <v>PORT COLUMBUS INTL</v>
      </c>
      <c r="E280" s="5">
        <v>2004</v>
      </c>
      <c r="F280" s="5" t="s">
        <v>182</v>
      </c>
      <c r="G280" s="6">
        <v>3032920</v>
      </c>
      <c r="H280" s="6">
        <v>25224</v>
      </c>
      <c r="I280" s="6">
        <v>3058144</v>
      </c>
    </row>
    <row r="281" spans="1:9" ht="15.75" x14ac:dyDescent="0.25">
      <c r="A281" s="4" t="s">
        <v>206</v>
      </c>
      <c r="B281" s="4" t="s">
        <v>207</v>
      </c>
      <c r="C281" s="4" t="s">
        <v>50</v>
      </c>
      <c r="D281" s="4" t="str">
        <f>VLOOKUP($A281,'Airport name match_enplanement'!$A$2:$B$60,2,FALSE)</f>
        <v>PORT COLUMBUS INTL</v>
      </c>
      <c r="E281" s="5">
        <v>2005</v>
      </c>
      <c r="F281" s="5" t="s">
        <v>182</v>
      </c>
      <c r="G281" s="6">
        <v>3248572</v>
      </c>
      <c r="H281" s="6">
        <v>23457</v>
      </c>
      <c r="I281" s="6">
        <v>3272029</v>
      </c>
    </row>
    <row r="282" spans="1:9" ht="15.75" x14ac:dyDescent="0.25">
      <c r="A282" s="4" t="s">
        <v>206</v>
      </c>
      <c r="B282" s="4" t="s">
        <v>207</v>
      </c>
      <c r="C282" s="4" t="s">
        <v>50</v>
      </c>
      <c r="D282" s="4" t="str">
        <f>VLOOKUP($A282,'Airport name match_enplanement'!$A$2:$B$60,2,FALSE)</f>
        <v>PORT COLUMBUS INTL</v>
      </c>
      <c r="E282" s="5">
        <v>2006</v>
      </c>
      <c r="F282" s="5" t="s">
        <v>182</v>
      </c>
      <c r="G282" s="6">
        <v>3306394</v>
      </c>
      <c r="H282" s="6">
        <v>22875</v>
      </c>
      <c r="I282" s="6">
        <v>3329269</v>
      </c>
    </row>
    <row r="283" spans="1:9" ht="15.75" x14ac:dyDescent="0.25">
      <c r="A283" s="4" t="s">
        <v>206</v>
      </c>
      <c r="B283" s="4" t="s">
        <v>207</v>
      </c>
      <c r="C283" s="4" t="s">
        <v>50</v>
      </c>
      <c r="D283" s="4" t="str">
        <f>VLOOKUP($A283,'Airport name match_enplanement'!$A$2:$B$60,2,FALSE)</f>
        <v>PORT COLUMBUS INTL</v>
      </c>
      <c r="E283" s="5">
        <v>2007</v>
      </c>
      <c r="F283" s="5" t="s">
        <v>182</v>
      </c>
      <c r="G283" s="6">
        <v>3791407</v>
      </c>
      <c r="H283" s="6">
        <v>24532</v>
      </c>
      <c r="I283" s="6">
        <v>3815939</v>
      </c>
    </row>
    <row r="284" spans="1:9" ht="15.75" x14ac:dyDescent="0.25">
      <c r="A284" s="4" t="s">
        <v>206</v>
      </c>
      <c r="B284" s="4" t="s">
        <v>207</v>
      </c>
      <c r="C284" s="4" t="s">
        <v>50</v>
      </c>
      <c r="D284" s="4" t="str">
        <f>VLOOKUP($A284,'Airport name match_enplanement'!$A$2:$B$60,2,FALSE)</f>
        <v>PORT COLUMBUS INTL</v>
      </c>
      <c r="E284" s="5">
        <v>2008</v>
      </c>
      <c r="F284" s="5" t="s">
        <v>182</v>
      </c>
      <c r="G284" s="6">
        <v>3321437</v>
      </c>
      <c r="H284" s="6">
        <v>18568</v>
      </c>
      <c r="I284" s="6">
        <v>3340005</v>
      </c>
    </row>
    <row r="285" spans="1:9" ht="15.75" x14ac:dyDescent="0.25">
      <c r="A285" s="4" t="s">
        <v>206</v>
      </c>
      <c r="B285" s="4" t="s">
        <v>207</v>
      </c>
      <c r="C285" s="4" t="s">
        <v>50</v>
      </c>
      <c r="D285" s="4" t="str">
        <f>VLOOKUP($A285,'Airport name match_enplanement'!$A$2:$B$60,2,FALSE)</f>
        <v>PORT COLUMBUS INTL</v>
      </c>
      <c r="E285" s="5">
        <v>2009</v>
      </c>
      <c r="F285" s="5" t="s">
        <v>182</v>
      </c>
      <c r="G285" s="6">
        <v>3072994</v>
      </c>
      <c r="H285" s="6">
        <v>13070</v>
      </c>
      <c r="I285" s="6">
        <v>3086064</v>
      </c>
    </row>
    <row r="286" spans="1:9" ht="15.75" x14ac:dyDescent="0.25">
      <c r="A286" s="4" t="s">
        <v>206</v>
      </c>
      <c r="B286" s="4" t="s">
        <v>207</v>
      </c>
      <c r="C286" s="4" t="s">
        <v>50</v>
      </c>
      <c r="D286" s="4" t="str">
        <f>VLOOKUP($A286,'Airport name match_enplanement'!$A$2:$B$60,2,FALSE)</f>
        <v>PORT COLUMBUS INTL</v>
      </c>
      <c r="E286" s="5">
        <v>2010</v>
      </c>
      <c r="F286" s="5" t="s">
        <v>182</v>
      </c>
      <c r="G286" s="6">
        <v>3120734</v>
      </c>
      <c r="H286" s="6">
        <v>17558</v>
      </c>
      <c r="I286" s="6">
        <v>3138292</v>
      </c>
    </row>
    <row r="287" spans="1:9" ht="15.75" x14ac:dyDescent="0.25">
      <c r="A287" s="4" t="s">
        <v>206</v>
      </c>
      <c r="B287" s="4" t="s">
        <v>207</v>
      </c>
      <c r="C287" s="4" t="s">
        <v>50</v>
      </c>
      <c r="D287" s="4" t="str">
        <f>VLOOKUP($A287,'Airport name match_enplanement'!$A$2:$B$60,2,FALSE)</f>
        <v>PORT COLUMBUS INTL</v>
      </c>
      <c r="E287" s="5">
        <v>2011</v>
      </c>
      <c r="F287" s="5" t="s">
        <v>182</v>
      </c>
      <c r="G287" s="6">
        <v>3106673</v>
      </c>
      <c r="H287" s="6">
        <v>19987</v>
      </c>
      <c r="I287" s="6">
        <v>3126660</v>
      </c>
    </row>
    <row r="288" spans="1:9" ht="15.75" x14ac:dyDescent="0.25">
      <c r="A288" s="4" t="s">
        <v>206</v>
      </c>
      <c r="B288" s="4" t="s">
        <v>207</v>
      </c>
      <c r="C288" s="4" t="s">
        <v>50</v>
      </c>
      <c r="D288" s="4" t="str">
        <f>VLOOKUP($A288,'Airport name match_enplanement'!$A$2:$B$60,2,FALSE)</f>
        <v>PORT COLUMBUS INTL</v>
      </c>
      <c r="E288" s="5">
        <v>2012</v>
      </c>
      <c r="F288" s="5" t="s">
        <v>182</v>
      </c>
      <c r="G288" s="6">
        <v>3076812</v>
      </c>
      <c r="H288" s="6">
        <v>9220</v>
      </c>
      <c r="I288" s="6">
        <v>3086032</v>
      </c>
    </row>
    <row r="289" spans="1:9" ht="15.75" x14ac:dyDescent="0.25">
      <c r="A289" s="4" t="s">
        <v>206</v>
      </c>
      <c r="B289" s="4" t="s">
        <v>207</v>
      </c>
      <c r="C289" s="4" t="s">
        <v>50</v>
      </c>
      <c r="D289" s="4" t="str">
        <f>VLOOKUP($A289,'Airport name match_enplanement'!$A$2:$B$60,2,FALSE)</f>
        <v>PORT COLUMBUS INTL</v>
      </c>
      <c r="E289" s="5">
        <v>2013</v>
      </c>
      <c r="F289" s="5" t="s">
        <v>182</v>
      </c>
      <c r="G289" s="6">
        <v>3033539</v>
      </c>
      <c r="H289" s="6">
        <v>19473</v>
      </c>
      <c r="I289" s="6">
        <v>3053012</v>
      </c>
    </row>
    <row r="290" spans="1:9" ht="15.75" x14ac:dyDescent="0.25">
      <c r="A290" s="4" t="s">
        <v>206</v>
      </c>
      <c r="B290" s="4" t="s">
        <v>207</v>
      </c>
      <c r="C290" s="4" t="s">
        <v>50</v>
      </c>
      <c r="D290" s="4" t="str">
        <f>VLOOKUP($A290,'Airport name match_enplanement'!$A$2:$B$60,2,FALSE)</f>
        <v>PORT COLUMBUS INTL</v>
      </c>
      <c r="E290" s="5">
        <v>2014</v>
      </c>
      <c r="F290" s="5" t="s">
        <v>182</v>
      </c>
      <c r="G290" s="6">
        <v>3077706</v>
      </c>
      <c r="H290" s="6">
        <v>25571</v>
      </c>
      <c r="I290" s="6">
        <v>3103277</v>
      </c>
    </row>
    <row r="291" spans="1:9" ht="15.75" x14ac:dyDescent="0.25">
      <c r="A291" s="4" t="s">
        <v>206</v>
      </c>
      <c r="B291" s="4" t="s">
        <v>207</v>
      </c>
      <c r="C291" s="4" t="s">
        <v>50</v>
      </c>
      <c r="D291" s="4" t="str">
        <f>VLOOKUP($A291,'Airport name match_enplanement'!$A$2:$B$60,2,FALSE)</f>
        <v>PORT COLUMBUS INTL</v>
      </c>
      <c r="E291" s="5">
        <v>2015</v>
      </c>
      <c r="F291" s="5" t="s">
        <v>182</v>
      </c>
      <c r="G291" s="6">
        <v>3269388</v>
      </c>
      <c r="H291" s="6">
        <v>32231</v>
      </c>
      <c r="I291" s="6">
        <v>3301619</v>
      </c>
    </row>
    <row r="292" spans="1:9" ht="15.75" x14ac:dyDescent="0.25">
      <c r="A292" s="4" t="s">
        <v>206</v>
      </c>
      <c r="B292" s="4" t="s">
        <v>207</v>
      </c>
      <c r="C292" s="4" t="s">
        <v>50</v>
      </c>
      <c r="D292" s="4" t="str">
        <f>VLOOKUP($A292,'Airport name match_enplanement'!$A$2:$B$60,2,FALSE)</f>
        <v>PORT COLUMBUS INTL</v>
      </c>
      <c r="E292" s="5">
        <v>2016</v>
      </c>
      <c r="F292" s="5" t="s">
        <v>182</v>
      </c>
      <c r="G292" s="6">
        <v>3517915</v>
      </c>
      <c r="H292" s="6">
        <v>36392</v>
      </c>
      <c r="I292" s="6">
        <v>3554307</v>
      </c>
    </row>
    <row r="293" spans="1:9" ht="15.75" x14ac:dyDescent="0.25">
      <c r="A293" s="4" t="s">
        <v>206</v>
      </c>
      <c r="B293" s="4" t="s">
        <v>207</v>
      </c>
      <c r="C293" s="4" t="s">
        <v>50</v>
      </c>
      <c r="D293" s="4" t="str">
        <f>VLOOKUP($A293,'Airport name match_enplanement'!$A$2:$B$60,2,FALSE)</f>
        <v>PORT COLUMBUS INTL</v>
      </c>
      <c r="E293" s="5">
        <v>2017</v>
      </c>
      <c r="F293" s="5" t="s">
        <v>182</v>
      </c>
      <c r="G293" s="6">
        <v>3623669</v>
      </c>
      <c r="H293" s="6">
        <v>38280</v>
      </c>
      <c r="I293" s="6">
        <v>3661949</v>
      </c>
    </row>
    <row r="294" spans="1:9" ht="15.75" x14ac:dyDescent="0.25">
      <c r="A294" s="4" t="s">
        <v>206</v>
      </c>
      <c r="B294" s="4" t="s">
        <v>207</v>
      </c>
      <c r="C294" s="4" t="s">
        <v>50</v>
      </c>
      <c r="D294" s="4" t="str">
        <f>VLOOKUP($A294,'Airport name match_enplanement'!$A$2:$B$60,2,FALSE)</f>
        <v>PORT COLUMBUS INTL</v>
      </c>
      <c r="E294" s="5">
        <v>2018</v>
      </c>
      <c r="F294" s="5" t="s">
        <v>182</v>
      </c>
      <c r="G294" s="6">
        <v>3914045</v>
      </c>
      <c r="H294" s="6">
        <v>43727</v>
      </c>
      <c r="I294" s="6">
        <v>3957772</v>
      </c>
    </row>
    <row r="295" spans="1:9" ht="15.75" x14ac:dyDescent="0.25">
      <c r="A295" s="4" t="s">
        <v>206</v>
      </c>
      <c r="B295" s="4" t="s">
        <v>207</v>
      </c>
      <c r="C295" s="4" t="s">
        <v>50</v>
      </c>
      <c r="D295" s="4" t="str">
        <f>VLOOKUP($A295,'Airport name match_enplanement'!$A$2:$B$60,2,FALSE)</f>
        <v>PORT COLUMBUS INTL</v>
      </c>
      <c r="E295" s="5">
        <v>2019</v>
      </c>
      <c r="F295" s="5" t="s">
        <v>182</v>
      </c>
      <c r="G295" s="6">
        <v>4109624</v>
      </c>
      <c r="H295" s="6">
        <v>45509</v>
      </c>
      <c r="I295" s="6">
        <v>4155133</v>
      </c>
    </row>
    <row r="296" spans="1:9" ht="15.75" x14ac:dyDescent="0.25">
      <c r="A296" s="4" t="s">
        <v>206</v>
      </c>
      <c r="B296" s="4" t="s">
        <v>207</v>
      </c>
      <c r="C296" s="4" t="s">
        <v>50</v>
      </c>
      <c r="D296" s="4" t="str">
        <f>VLOOKUP($A296,'Airport name match_enplanement'!$A$2:$B$60,2,FALSE)</f>
        <v>PORT COLUMBUS INTL</v>
      </c>
      <c r="E296" s="5">
        <v>2020</v>
      </c>
      <c r="F296" s="5" t="s">
        <v>182</v>
      </c>
      <c r="G296" s="6">
        <v>1580800</v>
      </c>
      <c r="H296" s="6">
        <v>7590</v>
      </c>
      <c r="I296" s="6">
        <v>1588390</v>
      </c>
    </row>
    <row r="297" spans="1:9" ht="15.75" x14ac:dyDescent="0.25">
      <c r="A297" s="4" t="s">
        <v>206</v>
      </c>
      <c r="B297" s="4" t="s">
        <v>207</v>
      </c>
      <c r="C297" s="4" t="s">
        <v>50</v>
      </c>
      <c r="D297" s="4" t="str">
        <f>VLOOKUP($A297,'Airport name match_enplanement'!$A$2:$B$60,2,FALSE)</f>
        <v>PORT COLUMBUS INTL</v>
      </c>
      <c r="E297" s="5">
        <v>2021</v>
      </c>
      <c r="F297" s="5" t="s">
        <v>182</v>
      </c>
      <c r="G297" s="6">
        <v>2801337</v>
      </c>
      <c r="H297" s="6">
        <v>10735</v>
      </c>
      <c r="I297" s="6">
        <v>2812072</v>
      </c>
    </row>
    <row r="298" spans="1:9" ht="15.75" x14ac:dyDescent="0.25">
      <c r="A298" s="4" t="s">
        <v>206</v>
      </c>
      <c r="B298" s="4" t="s">
        <v>207</v>
      </c>
      <c r="C298" s="4" t="s">
        <v>50</v>
      </c>
      <c r="D298" s="4" t="str">
        <f>VLOOKUP($A298,'Airport name match_enplanement'!$A$2:$B$60,2,FALSE)</f>
        <v>PORT COLUMBUS INTL</v>
      </c>
      <c r="E298" s="5">
        <v>2022</v>
      </c>
      <c r="F298" s="5" t="s">
        <v>182</v>
      </c>
      <c r="G298" s="6">
        <v>3574740</v>
      </c>
      <c r="H298" s="6">
        <v>31160</v>
      </c>
      <c r="I298" s="6">
        <v>3605900</v>
      </c>
    </row>
    <row r="299" spans="1:9" ht="15.75" x14ac:dyDescent="0.25">
      <c r="A299" s="4" t="s">
        <v>206</v>
      </c>
      <c r="B299" s="4" t="s">
        <v>207</v>
      </c>
      <c r="C299" s="4" t="s">
        <v>50</v>
      </c>
      <c r="D299" s="4" t="str">
        <f>VLOOKUP($A299,'Airport name match_enplanement'!$A$2:$B$60,2,FALSE)</f>
        <v>PORT COLUMBUS INTL</v>
      </c>
      <c r="E299" s="5">
        <v>2023</v>
      </c>
      <c r="F299" s="5" t="s">
        <v>182</v>
      </c>
      <c r="G299" s="6">
        <v>4043998</v>
      </c>
      <c r="H299" s="6">
        <v>30917</v>
      </c>
      <c r="I299" s="6">
        <v>4074915</v>
      </c>
    </row>
    <row r="300" spans="1:9" ht="15.75" x14ac:dyDescent="0.25">
      <c r="A300" s="4" t="s">
        <v>206</v>
      </c>
      <c r="B300" s="4" t="s">
        <v>207</v>
      </c>
      <c r="C300" s="4" t="s">
        <v>50</v>
      </c>
      <c r="D300" s="4" t="str">
        <f>VLOOKUP($A300,'Airport name match_enplanement'!$A$2:$B$60,2,FALSE)</f>
        <v>PORT COLUMBUS INTL</v>
      </c>
      <c r="E300" s="5">
        <v>2024</v>
      </c>
      <c r="F300" s="5" t="s">
        <v>182</v>
      </c>
      <c r="G300" s="6">
        <v>2512880</v>
      </c>
      <c r="H300" s="6">
        <v>20053</v>
      </c>
      <c r="I300" s="6">
        <v>2532933</v>
      </c>
    </row>
    <row r="301" spans="1:9" ht="15.75" x14ac:dyDescent="0.25">
      <c r="A301" s="4" t="s">
        <v>208</v>
      </c>
      <c r="B301" s="4" t="s">
        <v>209</v>
      </c>
      <c r="C301" s="4" t="s">
        <v>29</v>
      </c>
      <c r="D301" s="4" t="str">
        <f>VLOOKUP($A301,'Airport name match_enplanement'!$A$2:$B$60,2,FALSE)</f>
        <v>DALLAS LOVE FIELD</v>
      </c>
      <c r="E301" s="5">
        <v>2002</v>
      </c>
      <c r="F301" s="5" t="s">
        <v>182</v>
      </c>
      <c r="G301" s="6">
        <v>2811228</v>
      </c>
      <c r="H301" s="5">
        <v>797</v>
      </c>
      <c r="I301" s="6">
        <v>2812025</v>
      </c>
    </row>
    <row r="302" spans="1:9" ht="15.75" x14ac:dyDescent="0.25">
      <c r="A302" s="4" t="s">
        <v>208</v>
      </c>
      <c r="B302" s="4" t="s">
        <v>209</v>
      </c>
      <c r="C302" s="4" t="s">
        <v>29</v>
      </c>
      <c r="D302" s="4" t="str">
        <f>VLOOKUP($A302,'Airport name match_enplanement'!$A$2:$B$60,2,FALSE)</f>
        <v>DALLAS LOVE FIELD</v>
      </c>
      <c r="E302" s="5">
        <v>2003</v>
      </c>
      <c r="F302" s="5" t="s">
        <v>182</v>
      </c>
      <c r="G302" s="6">
        <v>2788890</v>
      </c>
      <c r="H302" s="5">
        <v>3</v>
      </c>
      <c r="I302" s="6">
        <v>2788893</v>
      </c>
    </row>
    <row r="303" spans="1:9" ht="15.75" x14ac:dyDescent="0.25">
      <c r="A303" s="4" t="s">
        <v>208</v>
      </c>
      <c r="B303" s="4" t="s">
        <v>209</v>
      </c>
      <c r="C303" s="4" t="s">
        <v>29</v>
      </c>
      <c r="D303" s="4" t="str">
        <f>VLOOKUP($A303,'Airport name match_enplanement'!$A$2:$B$60,2,FALSE)</f>
        <v>DALLAS LOVE FIELD</v>
      </c>
      <c r="E303" s="5">
        <v>2004</v>
      </c>
      <c r="F303" s="5" t="s">
        <v>182</v>
      </c>
      <c r="G303" s="6">
        <v>2937406</v>
      </c>
      <c r="H303" s="5">
        <v>0</v>
      </c>
      <c r="I303" s="6">
        <v>2937406</v>
      </c>
    </row>
    <row r="304" spans="1:9" ht="15.75" x14ac:dyDescent="0.25">
      <c r="A304" s="4" t="s">
        <v>208</v>
      </c>
      <c r="B304" s="4" t="s">
        <v>209</v>
      </c>
      <c r="C304" s="4" t="s">
        <v>29</v>
      </c>
      <c r="D304" s="4" t="str">
        <f>VLOOKUP($A304,'Airport name match_enplanement'!$A$2:$B$60,2,FALSE)</f>
        <v>DALLAS LOVE FIELD</v>
      </c>
      <c r="E304" s="5">
        <v>2005</v>
      </c>
      <c r="F304" s="5" t="s">
        <v>182</v>
      </c>
      <c r="G304" s="6">
        <v>2942216</v>
      </c>
      <c r="H304" s="5">
        <v>5</v>
      </c>
      <c r="I304" s="6">
        <v>2942221</v>
      </c>
    </row>
    <row r="305" spans="1:9" ht="15.75" x14ac:dyDescent="0.25">
      <c r="A305" s="4" t="s">
        <v>208</v>
      </c>
      <c r="B305" s="4" t="s">
        <v>209</v>
      </c>
      <c r="C305" s="4" t="s">
        <v>29</v>
      </c>
      <c r="D305" s="4" t="str">
        <f>VLOOKUP($A305,'Airport name match_enplanement'!$A$2:$B$60,2,FALSE)</f>
        <v>DALLAS LOVE FIELD</v>
      </c>
      <c r="E305" s="5">
        <v>2006</v>
      </c>
      <c r="F305" s="5" t="s">
        <v>182</v>
      </c>
      <c r="G305" s="6">
        <v>3427101</v>
      </c>
      <c r="H305" s="5">
        <v>1</v>
      </c>
      <c r="I305" s="6">
        <v>3427102</v>
      </c>
    </row>
    <row r="306" spans="1:9" ht="15.75" x14ac:dyDescent="0.25">
      <c r="A306" s="4" t="s">
        <v>208</v>
      </c>
      <c r="B306" s="4" t="s">
        <v>209</v>
      </c>
      <c r="C306" s="4" t="s">
        <v>29</v>
      </c>
      <c r="D306" s="4" t="str">
        <f>VLOOKUP($A306,'Airport name match_enplanement'!$A$2:$B$60,2,FALSE)</f>
        <v>DALLAS LOVE FIELD</v>
      </c>
      <c r="E306" s="5">
        <v>2007</v>
      </c>
      <c r="F306" s="5" t="s">
        <v>182</v>
      </c>
      <c r="G306" s="6">
        <v>3969961</v>
      </c>
      <c r="H306" s="5">
        <v>4</v>
      </c>
      <c r="I306" s="6">
        <v>3969965</v>
      </c>
    </row>
    <row r="307" spans="1:9" ht="15.75" x14ac:dyDescent="0.25">
      <c r="A307" s="4" t="s">
        <v>208</v>
      </c>
      <c r="B307" s="4" t="s">
        <v>209</v>
      </c>
      <c r="C307" s="4" t="s">
        <v>29</v>
      </c>
      <c r="D307" s="4" t="str">
        <f>VLOOKUP($A307,'Airport name match_enplanement'!$A$2:$B$60,2,FALSE)</f>
        <v>DALLAS LOVE FIELD</v>
      </c>
      <c r="E307" s="5">
        <v>2008</v>
      </c>
      <c r="F307" s="5" t="s">
        <v>182</v>
      </c>
      <c r="G307" s="6">
        <v>4016958</v>
      </c>
      <c r="H307" s="5">
        <v>0</v>
      </c>
      <c r="I307" s="6">
        <v>4016958</v>
      </c>
    </row>
    <row r="308" spans="1:9" ht="15.75" x14ac:dyDescent="0.25">
      <c r="A308" s="4" t="s">
        <v>208</v>
      </c>
      <c r="B308" s="4" t="s">
        <v>209</v>
      </c>
      <c r="C308" s="4" t="s">
        <v>29</v>
      </c>
      <c r="D308" s="4" t="str">
        <f>VLOOKUP($A308,'Airport name match_enplanement'!$A$2:$B$60,2,FALSE)</f>
        <v>DALLAS LOVE FIELD</v>
      </c>
      <c r="E308" s="5">
        <v>2009</v>
      </c>
      <c r="F308" s="5" t="s">
        <v>182</v>
      </c>
      <c r="G308" s="6">
        <v>3662214</v>
      </c>
      <c r="H308" s="5">
        <v>0</v>
      </c>
      <c r="I308" s="6">
        <v>3662214</v>
      </c>
    </row>
    <row r="309" spans="1:9" ht="15.75" x14ac:dyDescent="0.25">
      <c r="A309" s="4" t="s">
        <v>208</v>
      </c>
      <c r="B309" s="4" t="s">
        <v>209</v>
      </c>
      <c r="C309" s="4" t="s">
        <v>29</v>
      </c>
      <c r="D309" s="4" t="str">
        <f>VLOOKUP($A309,'Airport name match_enplanement'!$A$2:$B$60,2,FALSE)</f>
        <v>DALLAS LOVE FIELD</v>
      </c>
      <c r="E309" s="5">
        <v>2010</v>
      </c>
      <c r="F309" s="5" t="s">
        <v>182</v>
      </c>
      <c r="G309" s="6">
        <v>3769403</v>
      </c>
      <c r="H309" s="5">
        <v>0</v>
      </c>
      <c r="I309" s="6">
        <v>3769403</v>
      </c>
    </row>
    <row r="310" spans="1:9" ht="15.75" x14ac:dyDescent="0.25">
      <c r="A310" s="4" t="s">
        <v>208</v>
      </c>
      <c r="B310" s="4" t="s">
        <v>209</v>
      </c>
      <c r="C310" s="4" t="s">
        <v>29</v>
      </c>
      <c r="D310" s="4" t="str">
        <f>VLOOKUP($A310,'Airport name match_enplanement'!$A$2:$B$60,2,FALSE)</f>
        <v>DALLAS LOVE FIELD</v>
      </c>
      <c r="E310" s="5">
        <v>2011</v>
      </c>
      <c r="F310" s="5" t="s">
        <v>182</v>
      </c>
      <c r="G310" s="6">
        <v>3838241</v>
      </c>
      <c r="H310" s="5">
        <v>5</v>
      </c>
      <c r="I310" s="6">
        <v>3838246</v>
      </c>
    </row>
    <row r="311" spans="1:9" ht="15.75" x14ac:dyDescent="0.25">
      <c r="A311" s="4" t="s">
        <v>208</v>
      </c>
      <c r="B311" s="4" t="s">
        <v>209</v>
      </c>
      <c r="C311" s="4" t="s">
        <v>29</v>
      </c>
      <c r="D311" s="4" t="str">
        <f>VLOOKUP($A311,'Airport name match_enplanement'!$A$2:$B$60,2,FALSE)</f>
        <v>DALLAS LOVE FIELD</v>
      </c>
      <c r="E311" s="5">
        <v>2012</v>
      </c>
      <c r="F311" s="5" t="s">
        <v>182</v>
      </c>
      <c r="G311" s="6">
        <v>3887865</v>
      </c>
      <c r="H311" s="5">
        <v>0</v>
      </c>
      <c r="I311" s="6">
        <v>3887865</v>
      </c>
    </row>
    <row r="312" spans="1:9" ht="15.75" x14ac:dyDescent="0.25">
      <c r="A312" s="4" t="s">
        <v>208</v>
      </c>
      <c r="B312" s="4" t="s">
        <v>209</v>
      </c>
      <c r="C312" s="4" t="s">
        <v>29</v>
      </c>
      <c r="D312" s="4" t="str">
        <f>VLOOKUP($A312,'Airport name match_enplanement'!$A$2:$B$60,2,FALSE)</f>
        <v>DALLAS LOVE FIELD</v>
      </c>
      <c r="E312" s="5">
        <v>2013</v>
      </c>
      <c r="F312" s="5" t="s">
        <v>182</v>
      </c>
      <c r="G312" s="6">
        <v>4007214</v>
      </c>
      <c r="H312" s="5">
        <v>0</v>
      </c>
      <c r="I312" s="6">
        <v>4007214</v>
      </c>
    </row>
    <row r="313" spans="1:9" ht="15.75" x14ac:dyDescent="0.25">
      <c r="A313" s="4" t="s">
        <v>208</v>
      </c>
      <c r="B313" s="4" t="s">
        <v>209</v>
      </c>
      <c r="C313" s="4" t="s">
        <v>29</v>
      </c>
      <c r="D313" s="4" t="str">
        <f>VLOOKUP($A313,'Airport name match_enplanement'!$A$2:$B$60,2,FALSE)</f>
        <v>DALLAS LOVE FIELD</v>
      </c>
      <c r="E313" s="5">
        <v>2014</v>
      </c>
      <c r="F313" s="5" t="s">
        <v>182</v>
      </c>
      <c r="G313" s="6">
        <v>4508205</v>
      </c>
      <c r="H313" s="5">
        <v>0</v>
      </c>
      <c r="I313" s="6">
        <v>4508205</v>
      </c>
    </row>
    <row r="314" spans="1:9" ht="15.75" x14ac:dyDescent="0.25">
      <c r="A314" s="4" t="s">
        <v>208</v>
      </c>
      <c r="B314" s="4" t="s">
        <v>209</v>
      </c>
      <c r="C314" s="4" t="s">
        <v>29</v>
      </c>
      <c r="D314" s="4" t="str">
        <f>VLOOKUP($A314,'Airport name match_enplanement'!$A$2:$B$60,2,FALSE)</f>
        <v>DALLAS LOVE FIELD</v>
      </c>
      <c r="E314" s="5">
        <v>2015</v>
      </c>
      <c r="F314" s="5" t="s">
        <v>182</v>
      </c>
      <c r="G314" s="6">
        <v>7025649</v>
      </c>
      <c r="H314" s="5">
        <v>0</v>
      </c>
      <c r="I314" s="6">
        <v>7025649</v>
      </c>
    </row>
    <row r="315" spans="1:9" ht="15.75" x14ac:dyDescent="0.25">
      <c r="A315" s="4" t="s">
        <v>208</v>
      </c>
      <c r="B315" s="4" t="s">
        <v>209</v>
      </c>
      <c r="C315" s="4" t="s">
        <v>29</v>
      </c>
      <c r="D315" s="4" t="str">
        <f>VLOOKUP($A315,'Airport name match_enplanement'!$A$2:$B$60,2,FALSE)</f>
        <v>DALLAS LOVE FIELD</v>
      </c>
      <c r="E315" s="5">
        <v>2016</v>
      </c>
      <c r="F315" s="5" t="s">
        <v>182</v>
      </c>
      <c r="G315" s="6">
        <v>7539468</v>
      </c>
      <c r="H315" s="5">
        <v>168</v>
      </c>
      <c r="I315" s="6">
        <v>7539636</v>
      </c>
    </row>
    <row r="316" spans="1:9" ht="15.75" x14ac:dyDescent="0.25">
      <c r="A316" s="4" t="s">
        <v>208</v>
      </c>
      <c r="B316" s="4" t="s">
        <v>209</v>
      </c>
      <c r="C316" s="4" t="s">
        <v>29</v>
      </c>
      <c r="D316" s="4" t="str">
        <f>VLOOKUP($A316,'Airport name match_enplanement'!$A$2:$B$60,2,FALSE)</f>
        <v>DALLAS LOVE FIELD</v>
      </c>
      <c r="E316" s="5">
        <v>2017</v>
      </c>
      <c r="F316" s="5" t="s">
        <v>182</v>
      </c>
      <c r="G316" s="6">
        <v>7575316</v>
      </c>
      <c r="H316" s="5">
        <v>525</v>
      </c>
      <c r="I316" s="6">
        <v>7575841</v>
      </c>
    </row>
    <row r="317" spans="1:9" ht="15.75" x14ac:dyDescent="0.25">
      <c r="A317" s="4" t="s">
        <v>208</v>
      </c>
      <c r="B317" s="4" t="s">
        <v>209</v>
      </c>
      <c r="C317" s="4" t="s">
        <v>29</v>
      </c>
      <c r="D317" s="4" t="str">
        <f>VLOOKUP($A317,'Airport name match_enplanement'!$A$2:$B$60,2,FALSE)</f>
        <v>DALLAS LOVE FIELD</v>
      </c>
      <c r="E317" s="5">
        <v>2018</v>
      </c>
      <c r="F317" s="5" t="s">
        <v>182</v>
      </c>
      <c r="G317" s="6">
        <v>7808613</v>
      </c>
      <c r="H317" s="5">
        <v>0</v>
      </c>
      <c r="I317" s="6">
        <v>7808613</v>
      </c>
    </row>
    <row r="318" spans="1:9" ht="15.75" x14ac:dyDescent="0.25">
      <c r="A318" s="4" t="s">
        <v>208</v>
      </c>
      <c r="B318" s="4" t="s">
        <v>209</v>
      </c>
      <c r="C318" s="4" t="s">
        <v>29</v>
      </c>
      <c r="D318" s="4" t="str">
        <f>VLOOKUP($A318,'Airport name match_enplanement'!$A$2:$B$60,2,FALSE)</f>
        <v>DALLAS LOVE FIELD</v>
      </c>
      <c r="E318" s="5">
        <v>2019</v>
      </c>
      <c r="F318" s="5" t="s">
        <v>182</v>
      </c>
      <c r="G318" s="6">
        <v>8068752</v>
      </c>
      <c r="H318" s="5">
        <v>0</v>
      </c>
      <c r="I318" s="6">
        <v>8068752</v>
      </c>
    </row>
    <row r="319" spans="1:9" ht="15.75" x14ac:dyDescent="0.25">
      <c r="A319" s="4" t="s">
        <v>208</v>
      </c>
      <c r="B319" s="4" t="s">
        <v>209</v>
      </c>
      <c r="C319" s="4" t="s">
        <v>29</v>
      </c>
      <c r="D319" s="4" t="str">
        <f>VLOOKUP($A319,'Airport name match_enplanement'!$A$2:$B$60,2,FALSE)</f>
        <v>DALLAS LOVE FIELD</v>
      </c>
      <c r="E319" s="5">
        <v>2020</v>
      </c>
      <c r="F319" s="5" t="s">
        <v>182</v>
      </c>
      <c r="G319" s="6">
        <v>3772590</v>
      </c>
      <c r="H319" s="5">
        <v>0</v>
      </c>
      <c r="I319" s="6">
        <v>3772590</v>
      </c>
    </row>
    <row r="320" spans="1:9" ht="15.75" x14ac:dyDescent="0.25">
      <c r="A320" s="4" t="s">
        <v>208</v>
      </c>
      <c r="B320" s="4" t="s">
        <v>209</v>
      </c>
      <c r="C320" s="4" t="s">
        <v>29</v>
      </c>
      <c r="D320" s="4" t="str">
        <f>VLOOKUP($A320,'Airport name match_enplanement'!$A$2:$B$60,2,FALSE)</f>
        <v>DALLAS LOVE FIELD</v>
      </c>
      <c r="E320" s="5">
        <v>2021</v>
      </c>
      <c r="F320" s="5" t="s">
        <v>182</v>
      </c>
      <c r="G320" s="6">
        <v>6459483</v>
      </c>
      <c r="H320" s="5">
        <v>0</v>
      </c>
      <c r="I320" s="6">
        <v>6459483</v>
      </c>
    </row>
    <row r="321" spans="1:9" ht="15.75" x14ac:dyDescent="0.25">
      <c r="A321" s="4" t="s">
        <v>208</v>
      </c>
      <c r="B321" s="4" t="s">
        <v>209</v>
      </c>
      <c r="C321" s="4" t="s">
        <v>29</v>
      </c>
      <c r="D321" s="4" t="str">
        <f>VLOOKUP($A321,'Airport name match_enplanement'!$A$2:$B$60,2,FALSE)</f>
        <v>DALLAS LOVE FIELD</v>
      </c>
      <c r="E321" s="5">
        <v>2022</v>
      </c>
      <c r="F321" s="5" t="s">
        <v>182</v>
      </c>
      <c r="G321" s="6">
        <v>7756791</v>
      </c>
      <c r="H321" s="5">
        <v>0</v>
      </c>
      <c r="I321" s="6">
        <v>7756791</v>
      </c>
    </row>
    <row r="322" spans="1:9" ht="15.75" x14ac:dyDescent="0.25">
      <c r="A322" s="4" t="s">
        <v>208</v>
      </c>
      <c r="B322" s="4" t="s">
        <v>209</v>
      </c>
      <c r="C322" s="4" t="s">
        <v>29</v>
      </c>
      <c r="D322" s="4" t="str">
        <f>VLOOKUP($A322,'Airport name match_enplanement'!$A$2:$B$60,2,FALSE)</f>
        <v>DALLAS LOVE FIELD</v>
      </c>
      <c r="E322" s="5">
        <v>2023</v>
      </c>
      <c r="F322" s="5" t="s">
        <v>182</v>
      </c>
      <c r="G322" s="6">
        <v>8454181</v>
      </c>
      <c r="H322" s="5">
        <v>0</v>
      </c>
      <c r="I322" s="6">
        <v>8454181</v>
      </c>
    </row>
    <row r="323" spans="1:9" ht="15.75" x14ac:dyDescent="0.25">
      <c r="A323" s="4" t="s">
        <v>208</v>
      </c>
      <c r="B323" s="4" t="s">
        <v>209</v>
      </c>
      <c r="C323" s="4" t="s">
        <v>29</v>
      </c>
      <c r="D323" s="4" t="str">
        <f>VLOOKUP($A323,'Airport name match_enplanement'!$A$2:$B$60,2,FALSE)</f>
        <v>DALLAS LOVE FIELD</v>
      </c>
      <c r="E323" s="5">
        <v>2024</v>
      </c>
      <c r="F323" s="5" t="s">
        <v>182</v>
      </c>
      <c r="G323" s="6">
        <v>5090797</v>
      </c>
      <c r="H323" s="5">
        <v>0</v>
      </c>
      <c r="I323" s="6">
        <v>5090797</v>
      </c>
    </row>
    <row r="324" spans="1:9" ht="15.75" x14ac:dyDescent="0.25">
      <c r="A324" s="4" t="s">
        <v>210</v>
      </c>
      <c r="B324" s="4" t="s">
        <v>209</v>
      </c>
      <c r="C324" s="4" t="s">
        <v>29</v>
      </c>
      <c r="D324" s="4" t="str">
        <f>VLOOKUP($A324,'Airport name match_enplanement'!$A$2:$B$60,2,FALSE)</f>
        <v>DALLAS/FORT WORTH INTL</v>
      </c>
      <c r="E324" s="5">
        <v>2002</v>
      </c>
      <c r="F324" s="5" t="s">
        <v>182</v>
      </c>
      <c r="G324" s="6">
        <v>22455238</v>
      </c>
      <c r="H324" s="6">
        <v>1864495</v>
      </c>
      <c r="I324" s="6">
        <v>24319733</v>
      </c>
    </row>
    <row r="325" spans="1:9" ht="15.75" x14ac:dyDescent="0.25">
      <c r="A325" s="4" t="s">
        <v>210</v>
      </c>
      <c r="B325" s="4" t="s">
        <v>209</v>
      </c>
      <c r="C325" s="4" t="s">
        <v>29</v>
      </c>
      <c r="D325" s="4" t="str">
        <f>VLOOKUP($A325,'Airport name match_enplanement'!$A$2:$B$60,2,FALSE)</f>
        <v>DALLAS/FORT WORTH INTL</v>
      </c>
      <c r="E325" s="5">
        <v>2003</v>
      </c>
      <c r="F325" s="5" t="s">
        <v>182</v>
      </c>
      <c r="G325" s="6">
        <v>22937195</v>
      </c>
      <c r="H325" s="6">
        <v>1859533</v>
      </c>
      <c r="I325" s="6">
        <v>24796728</v>
      </c>
    </row>
    <row r="326" spans="1:9" ht="15.75" x14ac:dyDescent="0.25">
      <c r="A326" s="4" t="s">
        <v>210</v>
      </c>
      <c r="B326" s="4" t="s">
        <v>209</v>
      </c>
      <c r="C326" s="4" t="s">
        <v>29</v>
      </c>
      <c r="D326" s="4" t="str">
        <f>VLOOKUP($A326,'Airport name match_enplanement'!$A$2:$B$60,2,FALSE)</f>
        <v>DALLAS/FORT WORTH INTL</v>
      </c>
      <c r="E326" s="5">
        <v>2004</v>
      </c>
      <c r="F326" s="5" t="s">
        <v>182</v>
      </c>
      <c r="G326" s="6">
        <v>25662473</v>
      </c>
      <c r="H326" s="6">
        <v>2161415</v>
      </c>
      <c r="I326" s="6">
        <v>27823888</v>
      </c>
    </row>
    <row r="327" spans="1:9" ht="15.75" x14ac:dyDescent="0.25">
      <c r="A327" s="4" t="s">
        <v>210</v>
      </c>
      <c r="B327" s="4" t="s">
        <v>209</v>
      </c>
      <c r="C327" s="4" t="s">
        <v>29</v>
      </c>
      <c r="D327" s="4" t="str">
        <f>VLOOKUP($A327,'Airport name match_enplanement'!$A$2:$B$60,2,FALSE)</f>
        <v>DALLAS/FORT WORTH INTL</v>
      </c>
      <c r="E327" s="5">
        <v>2005</v>
      </c>
      <c r="F327" s="5" t="s">
        <v>182</v>
      </c>
      <c r="G327" s="6">
        <v>25473216</v>
      </c>
      <c r="H327" s="6">
        <v>2375585</v>
      </c>
      <c r="I327" s="6">
        <v>27848801</v>
      </c>
    </row>
    <row r="328" spans="1:9" ht="15.75" x14ac:dyDescent="0.25">
      <c r="A328" s="4" t="s">
        <v>210</v>
      </c>
      <c r="B328" s="4" t="s">
        <v>209</v>
      </c>
      <c r="C328" s="4" t="s">
        <v>29</v>
      </c>
      <c r="D328" s="4" t="str">
        <f>VLOOKUP($A328,'Airport name match_enplanement'!$A$2:$B$60,2,FALSE)</f>
        <v>DALLAS/FORT WORTH INTL</v>
      </c>
      <c r="E328" s="5">
        <v>2006</v>
      </c>
      <c r="F328" s="5" t="s">
        <v>182</v>
      </c>
      <c r="G328" s="6">
        <v>25959279</v>
      </c>
      <c r="H328" s="6">
        <v>2460323</v>
      </c>
      <c r="I328" s="6">
        <v>28419602</v>
      </c>
    </row>
    <row r="329" spans="1:9" ht="15.75" x14ac:dyDescent="0.25">
      <c r="A329" s="4" t="s">
        <v>210</v>
      </c>
      <c r="B329" s="4" t="s">
        <v>209</v>
      </c>
      <c r="C329" s="4" t="s">
        <v>29</v>
      </c>
      <c r="D329" s="4" t="str">
        <f>VLOOKUP($A329,'Airport name match_enplanement'!$A$2:$B$60,2,FALSE)</f>
        <v>DALLAS/FORT WORTH INTL</v>
      </c>
      <c r="E329" s="5">
        <v>2007</v>
      </c>
      <c r="F329" s="5" t="s">
        <v>182</v>
      </c>
      <c r="G329" s="6">
        <v>25882284</v>
      </c>
      <c r="H329" s="6">
        <v>2399585</v>
      </c>
      <c r="I329" s="6">
        <v>28281869</v>
      </c>
    </row>
    <row r="330" spans="1:9" ht="15.75" x14ac:dyDescent="0.25">
      <c r="A330" s="4" t="s">
        <v>210</v>
      </c>
      <c r="B330" s="4" t="s">
        <v>209</v>
      </c>
      <c r="C330" s="4" t="s">
        <v>29</v>
      </c>
      <c r="D330" s="4" t="str">
        <f>VLOOKUP($A330,'Airport name match_enplanement'!$A$2:$B$60,2,FALSE)</f>
        <v>DALLAS/FORT WORTH INTL</v>
      </c>
      <c r="E330" s="5">
        <v>2008</v>
      </c>
      <c r="F330" s="5" t="s">
        <v>182</v>
      </c>
      <c r="G330" s="6">
        <v>24689673</v>
      </c>
      <c r="H330" s="6">
        <v>2402744</v>
      </c>
      <c r="I330" s="6">
        <v>27092417</v>
      </c>
    </row>
    <row r="331" spans="1:9" ht="15.75" x14ac:dyDescent="0.25">
      <c r="A331" s="4" t="s">
        <v>210</v>
      </c>
      <c r="B331" s="4" t="s">
        <v>209</v>
      </c>
      <c r="C331" s="4" t="s">
        <v>29</v>
      </c>
      <c r="D331" s="4" t="str">
        <f>VLOOKUP($A331,'Airport name match_enplanement'!$A$2:$B$60,2,FALSE)</f>
        <v>DALLAS/FORT WORTH INTL</v>
      </c>
      <c r="E331" s="5">
        <v>2009</v>
      </c>
      <c r="F331" s="5" t="s">
        <v>182</v>
      </c>
      <c r="G331" s="6">
        <v>24269049</v>
      </c>
      <c r="H331" s="6">
        <v>2318313</v>
      </c>
      <c r="I331" s="6">
        <v>26587362</v>
      </c>
    </row>
    <row r="332" spans="1:9" ht="15.75" x14ac:dyDescent="0.25">
      <c r="A332" s="4" t="s">
        <v>210</v>
      </c>
      <c r="B332" s="4" t="s">
        <v>209</v>
      </c>
      <c r="C332" s="4" t="s">
        <v>29</v>
      </c>
      <c r="D332" s="4" t="str">
        <f>VLOOKUP($A332,'Airport name match_enplanement'!$A$2:$B$60,2,FALSE)</f>
        <v>DALLAS/FORT WORTH INTL</v>
      </c>
      <c r="E332" s="5">
        <v>2010</v>
      </c>
      <c r="F332" s="5" t="s">
        <v>182</v>
      </c>
      <c r="G332" s="6">
        <v>24500898</v>
      </c>
      <c r="H332" s="6">
        <v>2522339</v>
      </c>
      <c r="I332" s="6">
        <v>27023237</v>
      </c>
    </row>
    <row r="333" spans="1:9" ht="15.75" x14ac:dyDescent="0.25">
      <c r="A333" s="4" t="s">
        <v>210</v>
      </c>
      <c r="B333" s="4" t="s">
        <v>209</v>
      </c>
      <c r="C333" s="4" t="s">
        <v>29</v>
      </c>
      <c r="D333" s="4" t="str">
        <f>VLOOKUP($A333,'Airport name match_enplanement'!$A$2:$B$60,2,FALSE)</f>
        <v>DALLAS/FORT WORTH INTL</v>
      </c>
      <c r="E333" s="5">
        <v>2011</v>
      </c>
      <c r="F333" s="5" t="s">
        <v>182</v>
      </c>
      <c r="G333" s="6">
        <v>24827144</v>
      </c>
      <c r="H333" s="6">
        <v>2602981</v>
      </c>
      <c r="I333" s="6">
        <v>27430125</v>
      </c>
    </row>
    <row r="334" spans="1:9" ht="15.75" x14ac:dyDescent="0.25">
      <c r="A334" s="4" t="s">
        <v>210</v>
      </c>
      <c r="B334" s="4" t="s">
        <v>209</v>
      </c>
      <c r="C334" s="4" t="s">
        <v>29</v>
      </c>
      <c r="D334" s="4" t="str">
        <f>VLOOKUP($A334,'Airport name match_enplanement'!$A$2:$B$60,2,FALSE)</f>
        <v>DALLAS/FORT WORTH INTL</v>
      </c>
      <c r="E334" s="5">
        <v>2012</v>
      </c>
      <c r="F334" s="5" t="s">
        <v>182</v>
      </c>
      <c r="G334" s="6">
        <v>25103054</v>
      </c>
      <c r="H334" s="6">
        <v>2893161</v>
      </c>
      <c r="I334" s="6">
        <v>27996215</v>
      </c>
    </row>
    <row r="335" spans="1:9" ht="15.75" x14ac:dyDescent="0.25">
      <c r="A335" s="4" t="s">
        <v>210</v>
      </c>
      <c r="B335" s="4" t="s">
        <v>209</v>
      </c>
      <c r="C335" s="4" t="s">
        <v>29</v>
      </c>
      <c r="D335" s="4" t="str">
        <f>VLOOKUP($A335,'Airport name match_enplanement'!$A$2:$B$60,2,FALSE)</f>
        <v>DALLAS/FORT WORTH INTL</v>
      </c>
      <c r="E335" s="5">
        <v>2013</v>
      </c>
      <c r="F335" s="5" t="s">
        <v>182</v>
      </c>
      <c r="G335" s="6">
        <v>25805745</v>
      </c>
      <c r="H335" s="6">
        <v>3220671</v>
      </c>
      <c r="I335" s="6">
        <v>29026416</v>
      </c>
    </row>
    <row r="336" spans="1:9" ht="15.75" x14ac:dyDescent="0.25">
      <c r="A336" s="4" t="s">
        <v>210</v>
      </c>
      <c r="B336" s="4" t="s">
        <v>209</v>
      </c>
      <c r="C336" s="4" t="s">
        <v>29</v>
      </c>
      <c r="D336" s="4" t="str">
        <f>VLOOKUP($A336,'Airport name match_enplanement'!$A$2:$B$60,2,FALSE)</f>
        <v>DALLAS/FORT WORTH INTL</v>
      </c>
      <c r="E336" s="5">
        <v>2014</v>
      </c>
      <c r="F336" s="5" t="s">
        <v>182</v>
      </c>
      <c r="G336" s="6">
        <v>27309768</v>
      </c>
      <c r="H336" s="6">
        <v>3465125</v>
      </c>
      <c r="I336" s="6">
        <v>30774893</v>
      </c>
    </row>
    <row r="337" spans="1:9" ht="15.75" x14ac:dyDescent="0.25">
      <c r="A337" s="4" t="s">
        <v>210</v>
      </c>
      <c r="B337" s="4" t="s">
        <v>209</v>
      </c>
      <c r="C337" s="4" t="s">
        <v>29</v>
      </c>
      <c r="D337" s="4" t="str">
        <f>VLOOKUP($A337,'Airport name match_enplanement'!$A$2:$B$60,2,FALSE)</f>
        <v>DALLAS/FORT WORTH INTL</v>
      </c>
      <c r="E337" s="5">
        <v>2015</v>
      </c>
      <c r="F337" s="5" t="s">
        <v>182</v>
      </c>
      <c r="G337" s="6">
        <v>27802912</v>
      </c>
      <c r="H337" s="6">
        <v>3765907</v>
      </c>
      <c r="I337" s="6">
        <v>31568819</v>
      </c>
    </row>
    <row r="338" spans="1:9" ht="15.75" x14ac:dyDescent="0.25">
      <c r="A338" s="4" t="s">
        <v>210</v>
      </c>
      <c r="B338" s="4" t="s">
        <v>209</v>
      </c>
      <c r="C338" s="4" t="s">
        <v>29</v>
      </c>
      <c r="D338" s="4" t="str">
        <f>VLOOKUP($A338,'Airport name match_enplanement'!$A$2:$B$60,2,FALSE)</f>
        <v>DALLAS/FORT WORTH INTL</v>
      </c>
      <c r="E338" s="5">
        <v>2016</v>
      </c>
      <c r="F338" s="5" t="s">
        <v>182</v>
      </c>
      <c r="G338" s="6">
        <v>27374451</v>
      </c>
      <c r="H338" s="6">
        <v>3885412</v>
      </c>
      <c r="I338" s="6">
        <v>31259863</v>
      </c>
    </row>
    <row r="339" spans="1:9" ht="15.75" x14ac:dyDescent="0.25">
      <c r="A339" s="4" t="s">
        <v>210</v>
      </c>
      <c r="B339" s="4" t="s">
        <v>209</v>
      </c>
      <c r="C339" s="4" t="s">
        <v>29</v>
      </c>
      <c r="D339" s="4" t="str">
        <f>VLOOKUP($A339,'Airport name match_enplanement'!$A$2:$B$60,2,FALSE)</f>
        <v>DALLAS/FORT WORTH INTL</v>
      </c>
      <c r="E339" s="5">
        <v>2017</v>
      </c>
      <c r="F339" s="5" t="s">
        <v>182</v>
      </c>
      <c r="G339" s="6">
        <v>27729853</v>
      </c>
      <c r="H339" s="6">
        <v>4064562</v>
      </c>
      <c r="I339" s="6">
        <v>31794415</v>
      </c>
    </row>
    <row r="340" spans="1:9" ht="15.75" x14ac:dyDescent="0.25">
      <c r="A340" s="4" t="s">
        <v>210</v>
      </c>
      <c r="B340" s="4" t="s">
        <v>209</v>
      </c>
      <c r="C340" s="4" t="s">
        <v>29</v>
      </c>
      <c r="D340" s="4" t="str">
        <f>VLOOKUP($A340,'Airport name match_enplanement'!$A$2:$B$60,2,FALSE)</f>
        <v>DALLAS/FORT WORTH INTL</v>
      </c>
      <c r="E340" s="5">
        <v>2018</v>
      </c>
      <c r="F340" s="5" t="s">
        <v>182</v>
      </c>
      <c r="G340" s="6">
        <v>28641845</v>
      </c>
      <c r="H340" s="6">
        <v>4138681</v>
      </c>
      <c r="I340" s="6">
        <v>32780526</v>
      </c>
    </row>
    <row r="341" spans="1:9" ht="15.75" x14ac:dyDescent="0.25">
      <c r="A341" s="4" t="s">
        <v>210</v>
      </c>
      <c r="B341" s="4" t="s">
        <v>209</v>
      </c>
      <c r="C341" s="4" t="s">
        <v>29</v>
      </c>
      <c r="D341" s="4" t="str">
        <f>VLOOKUP($A341,'Airport name match_enplanement'!$A$2:$B$60,2,FALSE)</f>
        <v>DALLAS/FORT WORTH INTL</v>
      </c>
      <c r="E341" s="5">
        <v>2019</v>
      </c>
      <c r="F341" s="5" t="s">
        <v>182</v>
      </c>
      <c r="G341" s="6">
        <v>31140167</v>
      </c>
      <c r="H341" s="6">
        <v>4630403</v>
      </c>
      <c r="I341" s="6">
        <v>35770570</v>
      </c>
    </row>
    <row r="342" spans="1:9" ht="15.75" x14ac:dyDescent="0.25">
      <c r="A342" s="4" t="s">
        <v>210</v>
      </c>
      <c r="B342" s="4" t="s">
        <v>209</v>
      </c>
      <c r="C342" s="4" t="s">
        <v>29</v>
      </c>
      <c r="D342" s="4" t="str">
        <f>VLOOKUP($A342,'Airport name match_enplanement'!$A$2:$B$60,2,FALSE)</f>
        <v>DALLAS/FORT WORTH INTL</v>
      </c>
      <c r="E342" s="5">
        <v>2020</v>
      </c>
      <c r="F342" s="5" t="s">
        <v>182</v>
      </c>
      <c r="G342" s="6">
        <v>16957590</v>
      </c>
      <c r="H342" s="6">
        <v>1638050</v>
      </c>
      <c r="I342" s="6">
        <v>18595640</v>
      </c>
    </row>
    <row r="343" spans="1:9" ht="15.75" x14ac:dyDescent="0.25">
      <c r="A343" s="4" t="s">
        <v>210</v>
      </c>
      <c r="B343" s="4" t="s">
        <v>209</v>
      </c>
      <c r="C343" s="4" t="s">
        <v>29</v>
      </c>
      <c r="D343" s="4" t="str">
        <f>VLOOKUP($A343,'Airport name match_enplanement'!$A$2:$B$60,2,FALSE)</f>
        <v>DALLAS/FORT WORTH INTL</v>
      </c>
      <c r="E343" s="5">
        <v>2021</v>
      </c>
      <c r="F343" s="5" t="s">
        <v>182</v>
      </c>
      <c r="G343" s="6">
        <v>27092624</v>
      </c>
      <c r="H343" s="6">
        <v>2907968</v>
      </c>
      <c r="I343" s="6">
        <v>30000592</v>
      </c>
    </row>
    <row r="344" spans="1:9" ht="15.75" x14ac:dyDescent="0.25">
      <c r="A344" s="4" t="s">
        <v>210</v>
      </c>
      <c r="B344" s="4" t="s">
        <v>209</v>
      </c>
      <c r="C344" s="4" t="s">
        <v>29</v>
      </c>
      <c r="D344" s="4" t="str">
        <f>VLOOKUP($A344,'Airport name match_enplanement'!$A$2:$B$60,2,FALSE)</f>
        <v>DALLAS/FORT WORTH INTL</v>
      </c>
      <c r="E344" s="5">
        <v>2022</v>
      </c>
      <c r="F344" s="5" t="s">
        <v>182</v>
      </c>
      <c r="G344" s="6">
        <v>30625790</v>
      </c>
      <c r="H344" s="6">
        <v>4704176</v>
      </c>
      <c r="I344" s="6">
        <v>35329966</v>
      </c>
    </row>
    <row r="345" spans="1:9" ht="15.75" x14ac:dyDescent="0.25">
      <c r="A345" s="4" t="s">
        <v>210</v>
      </c>
      <c r="B345" s="4" t="s">
        <v>209</v>
      </c>
      <c r="C345" s="4" t="s">
        <v>29</v>
      </c>
      <c r="D345" s="4" t="str">
        <f>VLOOKUP($A345,'Airport name match_enplanement'!$A$2:$B$60,2,FALSE)</f>
        <v>DALLAS/FORT WORTH INTL</v>
      </c>
      <c r="E345" s="5">
        <v>2023</v>
      </c>
      <c r="F345" s="5" t="s">
        <v>182</v>
      </c>
      <c r="G345" s="6">
        <v>33833854</v>
      </c>
      <c r="H345" s="6">
        <v>5392505</v>
      </c>
      <c r="I345" s="6">
        <v>39226359</v>
      </c>
    </row>
    <row r="346" spans="1:9" ht="15.75" x14ac:dyDescent="0.25">
      <c r="A346" s="4" t="s">
        <v>210</v>
      </c>
      <c r="B346" s="4" t="s">
        <v>209</v>
      </c>
      <c r="C346" s="4" t="s">
        <v>29</v>
      </c>
      <c r="D346" s="4" t="str">
        <f>VLOOKUP($A346,'Airport name match_enplanement'!$A$2:$B$60,2,FALSE)</f>
        <v>DALLAS/FORT WORTH INTL</v>
      </c>
      <c r="E346" s="5">
        <v>2024</v>
      </c>
      <c r="F346" s="5" t="s">
        <v>182</v>
      </c>
      <c r="G346" s="6">
        <v>20991745</v>
      </c>
      <c r="H346" s="6">
        <v>3581307</v>
      </c>
      <c r="I346" s="6">
        <v>24573052</v>
      </c>
    </row>
    <row r="347" spans="1:9" ht="15.75" x14ac:dyDescent="0.25">
      <c r="A347" s="4" t="s">
        <v>211</v>
      </c>
      <c r="B347" s="4" t="s">
        <v>212</v>
      </c>
      <c r="C347" s="4" t="s">
        <v>57</v>
      </c>
      <c r="D347" s="4" t="str">
        <f>VLOOKUP($A347,'Airport name match_enplanement'!$A$2:$B$60,2,FALSE)</f>
        <v>DENVER INTL</v>
      </c>
      <c r="E347" s="5">
        <v>2002</v>
      </c>
      <c r="F347" s="5" t="s">
        <v>182</v>
      </c>
      <c r="G347" s="6">
        <v>15905103</v>
      </c>
      <c r="H347" s="6">
        <v>505279</v>
      </c>
      <c r="I347" s="6">
        <v>16410382</v>
      </c>
    </row>
    <row r="348" spans="1:9" ht="15.75" x14ac:dyDescent="0.25">
      <c r="A348" s="4" t="s">
        <v>211</v>
      </c>
      <c r="B348" s="4" t="s">
        <v>212</v>
      </c>
      <c r="C348" s="4" t="s">
        <v>57</v>
      </c>
      <c r="D348" s="4" t="str">
        <f>VLOOKUP($A348,'Airport name match_enplanement'!$A$2:$B$60,2,FALSE)</f>
        <v>DENVER INTL</v>
      </c>
      <c r="E348" s="5">
        <v>2003</v>
      </c>
      <c r="F348" s="5" t="s">
        <v>182</v>
      </c>
      <c r="G348" s="6">
        <v>17279336</v>
      </c>
      <c r="H348" s="6">
        <v>579241</v>
      </c>
      <c r="I348" s="6">
        <v>17858577</v>
      </c>
    </row>
    <row r="349" spans="1:9" ht="15.75" x14ac:dyDescent="0.25">
      <c r="A349" s="4" t="s">
        <v>211</v>
      </c>
      <c r="B349" s="4" t="s">
        <v>212</v>
      </c>
      <c r="C349" s="4" t="s">
        <v>57</v>
      </c>
      <c r="D349" s="4" t="str">
        <f>VLOOKUP($A349,'Airport name match_enplanement'!$A$2:$B$60,2,FALSE)</f>
        <v>DENVER INTL</v>
      </c>
      <c r="E349" s="5">
        <v>2004</v>
      </c>
      <c r="F349" s="5" t="s">
        <v>182</v>
      </c>
      <c r="G349" s="6">
        <v>19588737</v>
      </c>
      <c r="H349" s="6">
        <v>669121</v>
      </c>
      <c r="I349" s="6">
        <v>20257858</v>
      </c>
    </row>
    <row r="350" spans="1:9" ht="15.75" x14ac:dyDescent="0.25">
      <c r="A350" s="4" t="s">
        <v>211</v>
      </c>
      <c r="B350" s="4" t="s">
        <v>212</v>
      </c>
      <c r="C350" s="4" t="s">
        <v>57</v>
      </c>
      <c r="D350" s="4" t="str">
        <f>VLOOKUP($A350,'Airport name match_enplanement'!$A$2:$B$60,2,FALSE)</f>
        <v>DENVER INTL</v>
      </c>
      <c r="E350" s="5">
        <v>2005</v>
      </c>
      <c r="F350" s="5" t="s">
        <v>182</v>
      </c>
      <c r="G350" s="6">
        <v>19924942</v>
      </c>
      <c r="H350" s="6">
        <v>763950</v>
      </c>
      <c r="I350" s="6">
        <v>20688892</v>
      </c>
    </row>
    <row r="351" spans="1:9" ht="15.75" x14ac:dyDescent="0.25">
      <c r="A351" s="4" t="s">
        <v>211</v>
      </c>
      <c r="B351" s="4" t="s">
        <v>212</v>
      </c>
      <c r="C351" s="4" t="s">
        <v>57</v>
      </c>
      <c r="D351" s="4" t="str">
        <f>VLOOKUP($A351,'Airport name match_enplanement'!$A$2:$B$60,2,FALSE)</f>
        <v>DENVER INTL</v>
      </c>
      <c r="E351" s="5">
        <v>2006</v>
      </c>
      <c r="F351" s="5" t="s">
        <v>182</v>
      </c>
      <c r="G351" s="6">
        <v>21838797</v>
      </c>
      <c r="H351" s="6">
        <v>939239</v>
      </c>
      <c r="I351" s="6">
        <v>22778036</v>
      </c>
    </row>
    <row r="352" spans="1:9" ht="15.75" x14ac:dyDescent="0.25">
      <c r="A352" s="4" t="s">
        <v>211</v>
      </c>
      <c r="B352" s="4" t="s">
        <v>212</v>
      </c>
      <c r="C352" s="4" t="s">
        <v>57</v>
      </c>
      <c r="D352" s="4" t="str">
        <f>VLOOKUP($A352,'Airport name match_enplanement'!$A$2:$B$60,2,FALSE)</f>
        <v>DENVER INTL</v>
      </c>
      <c r="E352" s="5">
        <v>2007</v>
      </c>
      <c r="F352" s="5" t="s">
        <v>182</v>
      </c>
      <c r="G352" s="6">
        <v>22998300</v>
      </c>
      <c r="H352" s="6">
        <v>1066557</v>
      </c>
      <c r="I352" s="6">
        <v>24064857</v>
      </c>
    </row>
    <row r="353" spans="1:9" ht="15.75" x14ac:dyDescent="0.25">
      <c r="A353" s="4" t="s">
        <v>211</v>
      </c>
      <c r="B353" s="4" t="s">
        <v>212</v>
      </c>
      <c r="C353" s="4" t="s">
        <v>57</v>
      </c>
      <c r="D353" s="4" t="str">
        <f>VLOOKUP($A353,'Airport name match_enplanement'!$A$2:$B$60,2,FALSE)</f>
        <v>DENVER INTL</v>
      </c>
      <c r="E353" s="5">
        <v>2008</v>
      </c>
      <c r="F353" s="5" t="s">
        <v>182</v>
      </c>
      <c r="G353" s="6">
        <v>23164762</v>
      </c>
      <c r="H353" s="6">
        <v>1084754</v>
      </c>
      <c r="I353" s="6">
        <v>24249516</v>
      </c>
    </row>
    <row r="354" spans="1:9" ht="15.75" x14ac:dyDescent="0.25">
      <c r="A354" s="4" t="s">
        <v>211</v>
      </c>
      <c r="B354" s="4" t="s">
        <v>212</v>
      </c>
      <c r="C354" s="4" t="s">
        <v>57</v>
      </c>
      <c r="D354" s="4" t="str">
        <f>VLOOKUP($A354,'Airport name match_enplanement'!$A$2:$B$60,2,FALSE)</f>
        <v>DENVER INTL</v>
      </c>
      <c r="E354" s="5">
        <v>2009</v>
      </c>
      <c r="F354" s="5" t="s">
        <v>182</v>
      </c>
      <c r="G354" s="6">
        <v>23006550</v>
      </c>
      <c r="H354" s="6">
        <v>942026</v>
      </c>
      <c r="I354" s="6">
        <v>23948576</v>
      </c>
    </row>
    <row r="355" spans="1:9" ht="15.75" x14ac:dyDescent="0.25">
      <c r="A355" s="4" t="s">
        <v>211</v>
      </c>
      <c r="B355" s="4" t="s">
        <v>212</v>
      </c>
      <c r="C355" s="4" t="s">
        <v>57</v>
      </c>
      <c r="D355" s="4" t="str">
        <f>VLOOKUP($A355,'Airport name match_enplanement'!$A$2:$B$60,2,FALSE)</f>
        <v>DENVER INTL</v>
      </c>
      <c r="E355" s="5">
        <v>2010</v>
      </c>
      <c r="F355" s="5" t="s">
        <v>182</v>
      </c>
      <c r="G355" s="6">
        <v>24268277</v>
      </c>
      <c r="H355" s="6">
        <v>955656</v>
      </c>
      <c r="I355" s="6">
        <v>25223933</v>
      </c>
    </row>
    <row r="356" spans="1:9" ht="15.75" x14ac:dyDescent="0.25">
      <c r="A356" s="4" t="s">
        <v>211</v>
      </c>
      <c r="B356" s="4" t="s">
        <v>212</v>
      </c>
      <c r="C356" s="4" t="s">
        <v>57</v>
      </c>
      <c r="D356" s="4" t="str">
        <f>VLOOKUP($A356,'Airport name match_enplanement'!$A$2:$B$60,2,FALSE)</f>
        <v>DENVER INTL</v>
      </c>
      <c r="E356" s="5">
        <v>2011</v>
      </c>
      <c r="F356" s="5" t="s">
        <v>182</v>
      </c>
      <c r="G356" s="6">
        <v>24757626</v>
      </c>
      <c r="H356" s="6">
        <v>876889</v>
      </c>
      <c r="I356" s="6">
        <v>25634515</v>
      </c>
    </row>
    <row r="357" spans="1:9" ht="15.75" x14ac:dyDescent="0.25">
      <c r="A357" s="4" t="s">
        <v>211</v>
      </c>
      <c r="B357" s="4" t="s">
        <v>212</v>
      </c>
      <c r="C357" s="4" t="s">
        <v>57</v>
      </c>
      <c r="D357" s="4" t="str">
        <f>VLOOKUP($A357,'Airport name match_enplanement'!$A$2:$B$60,2,FALSE)</f>
        <v>DENVER INTL</v>
      </c>
      <c r="E357" s="5">
        <v>2012</v>
      </c>
      <c r="F357" s="5" t="s">
        <v>182</v>
      </c>
      <c r="G357" s="6">
        <v>24906331</v>
      </c>
      <c r="H357" s="6">
        <v>869335</v>
      </c>
      <c r="I357" s="6">
        <v>25775666</v>
      </c>
    </row>
    <row r="358" spans="1:9" ht="15.75" x14ac:dyDescent="0.25">
      <c r="A358" s="4" t="s">
        <v>211</v>
      </c>
      <c r="B358" s="4" t="s">
        <v>212</v>
      </c>
      <c r="C358" s="4" t="s">
        <v>57</v>
      </c>
      <c r="D358" s="4" t="str">
        <f>VLOOKUP($A358,'Airport name match_enplanement'!$A$2:$B$60,2,FALSE)</f>
        <v>DENVER INTL</v>
      </c>
      <c r="E358" s="5">
        <v>2013</v>
      </c>
      <c r="F358" s="5" t="s">
        <v>182</v>
      </c>
      <c r="G358" s="6">
        <v>24503444</v>
      </c>
      <c r="H358" s="6">
        <v>963973</v>
      </c>
      <c r="I358" s="6">
        <v>25467417</v>
      </c>
    </row>
    <row r="359" spans="1:9" ht="15.75" x14ac:dyDescent="0.25">
      <c r="A359" s="4" t="s">
        <v>211</v>
      </c>
      <c r="B359" s="4" t="s">
        <v>212</v>
      </c>
      <c r="C359" s="4" t="s">
        <v>57</v>
      </c>
      <c r="D359" s="4" t="str">
        <f>VLOOKUP($A359,'Airport name match_enplanement'!$A$2:$B$60,2,FALSE)</f>
        <v>DENVER INTL</v>
      </c>
      <c r="E359" s="5">
        <v>2014</v>
      </c>
      <c r="F359" s="5" t="s">
        <v>182</v>
      </c>
      <c r="G359" s="6">
        <v>24877202</v>
      </c>
      <c r="H359" s="6">
        <v>1100480</v>
      </c>
      <c r="I359" s="6">
        <v>25977682</v>
      </c>
    </row>
    <row r="360" spans="1:9" ht="15.75" x14ac:dyDescent="0.25">
      <c r="A360" s="4" t="s">
        <v>211</v>
      </c>
      <c r="B360" s="4" t="s">
        <v>212</v>
      </c>
      <c r="C360" s="4" t="s">
        <v>57</v>
      </c>
      <c r="D360" s="4" t="str">
        <f>VLOOKUP($A360,'Airport name match_enplanement'!$A$2:$B$60,2,FALSE)</f>
        <v>DENVER INTL</v>
      </c>
      <c r="E360" s="5">
        <v>2015</v>
      </c>
      <c r="F360" s="5" t="s">
        <v>182</v>
      </c>
      <c r="G360" s="6">
        <v>25169693</v>
      </c>
      <c r="H360" s="6">
        <v>1081383</v>
      </c>
      <c r="I360" s="6">
        <v>26251076</v>
      </c>
    </row>
    <row r="361" spans="1:9" ht="15.75" x14ac:dyDescent="0.25">
      <c r="A361" s="4" t="s">
        <v>211</v>
      </c>
      <c r="B361" s="4" t="s">
        <v>212</v>
      </c>
      <c r="C361" s="4" t="s">
        <v>57</v>
      </c>
      <c r="D361" s="4" t="str">
        <f>VLOOKUP($A361,'Airport name match_enplanement'!$A$2:$B$60,2,FALSE)</f>
        <v>DENVER INTL</v>
      </c>
      <c r="E361" s="5">
        <v>2016</v>
      </c>
      <c r="F361" s="5" t="s">
        <v>182</v>
      </c>
      <c r="G361" s="6">
        <v>27109525</v>
      </c>
      <c r="H361" s="6">
        <v>1133331</v>
      </c>
      <c r="I361" s="6">
        <v>28242856</v>
      </c>
    </row>
    <row r="362" spans="1:9" ht="15.75" x14ac:dyDescent="0.25">
      <c r="A362" s="4" t="s">
        <v>211</v>
      </c>
      <c r="B362" s="4" t="s">
        <v>212</v>
      </c>
      <c r="C362" s="4" t="s">
        <v>57</v>
      </c>
      <c r="D362" s="4" t="str">
        <f>VLOOKUP($A362,'Airport name match_enplanement'!$A$2:$B$60,2,FALSE)</f>
        <v>DENVER INTL</v>
      </c>
      <c r="E362" s="5">
        <v>2017</v>
      </c>
      <c r="F362" s="5" t="s">
        <v>182</v>
      </c>
      <c r="G362" s="6">
        <v>28503043</v>
      </c>
      <c r="H362" s="6">
        <v>1283678</v>
      </c>
      <c r="I362" s="6">
        <v>29786721</v>
      </c>
    </row>
    <row r="363" spans="1:9" ht="15.75" x14ac:dyDescent="0.25">
      <c r="A363" s="4" t="s">
        <v>211</v>
      </c>
      <c r="B363" s="4" t="s">
        <v>212</v>
      </c>
      <c r="C363" s="4" t="s">
        <v>57</v>
      </c>
      <c r="D363" s="4" t="str">
        <f>VLOOKUP($A363,'Airport name match_enplanement'!$A$2:$B$60,2,FALSE)</f>
        <v>DENVER INTL</v>
      </c>
      <c r="E363" s="5">
        <v>2018</v>
      </c>
      <c r="F363" s="5" t="s">
        <v>182</v>
      </c>
      <c r="G363" s="6">
        <v>29884485</v>
      </c>
      <c r="H363" s="6">
        <v>1461151</v>
      </c>
      <c r="I363" s="6">
        <v>31345636</v>
      </c>
    </row>
    <row r="364" spans="1:9" ht="15.75" x14ac:dyDescent="0.25">
      <c r="A364" s="4" t="s">
        <v>211</v>
      </c>
      <c r="B364" s="4" t="s">
        <v>212</v>
      </c>
      <c r="C364" s="4" t="s">
        <v>57</v>
      </c>
      <c r="D364" s="4" t="str">
        <f>VLOOKUP($A364,'Airport name match_enplanement'!$A$2:$B$60,2,FALSE)</f>
        <v>DENVER INTL</v>
      </c>
      <c r="E364" s="5">
        <v>2019</v>
      </c>
      <c r="F364" s="5" t="s">
        <v>182</v>
      </c>
      <c r="G364" s="6">
        <v>32020805</v>
      </c>
      <c r="H364" s="6">
        <v>1554290</v>
      </c>
      <c r="I364" s="6">
        <v>33575095</v>
      </c>
    </row>
    <row r="365" spans="1:9" ht="15.75" x14ac:dyDescent="0.25">
      <c r="A365" s="4" t="s">
        <v>211</v>
      </c>
      <c r="B365" s="4" t="s">
        <v>212</v>
      </c>
      <c r="C365" s="4" t="s">
        <v>57</v>
      </c>
      <c r="D365" s="4" t="str">
        <f>VLOOKUP($A365,'Airport name match_enplanement'!$A$2:$B$60,2,FALSE)</f>
        <v>DENVER INTL</v>
      </c>
      <c r="E365" s="5">
        <v>2020</v>
      </c>
      <c r="F365" s="5" t="s">
        <v>182</v>
      </c>
      <c r="G365" s="6">
        <v>15931350</v>
      </c>
      <c r="H365" s="6">
        <v>456507</v>
      </c>
      <c r="I365" s="6">
        <v>16387857</v>
      </c>
    </row>
    <row r="366" spans="1:9" ht="15.75" x14ac:dyDescent="0.25">
      <c r="A366" s="4" t="s">
        <v>211</v>
      </c>
      <c r="B366" s="4" t="s">
        <v>212</v>
      </c>
      <c r="C366" s="4" t="s">
        <v>57</v>
      </c>
      <c r="D366" s="4" t="str">
        <f>VLOOKUP($A366,'Airport name match_enplanement'!$A$2:$B$60,2,FALSE)</f>
        <v>DENVER INTL</v>
      </c>
      <c r="E366" s="5">
        <v>2021</v>
      </c>
      <c r="F366" s="5" t="s">
        <v>182</v>
      </c>
      <c r="G366" s="6">
        <v>27711150</v>
      </c>
      <c r="H366" s="6">
        <v>917344</v>
      </c>
      <c r="I366" s="6">
        <v>28628494</v>
      </c>
    </row>
    <row r="367" spans="1:9" ht="15.75" x14ac:dyDescent="0.25">
      <c r="A367" s="4" t="s">
        <v>211</v>
      </c>
      <c r="B367" s="4" t="s">
        <v>212</v>
      </c>
      <c r="C367" s="4" t="s">
        <v>57</v>
      </c>
      <c r="D367" s="4" t="str">
        <f>VLOOKUP($A367,'Airport name match_enplanement'!$A$2:$B$60,2,FALSE)</f>
        <v>DENVER INTL</v>
      </c>
      <c r="E367" s="5">
        <v>2022</v>
      </c>
      <c r="F367" s="5" t="s">
        <v>182</v>
      </c>
      <c r="G367" s="6">
        <v>32123378</v>
      </c>
      <c r="H367" s="6">
        <v>1626487</v>
      </c>
      <c r="I367" s="6">
        <v>33749865</v>
      </c>
    </row>
    <row r="368" spans="1:9" ht="15.75" x14ac:dyDescent="0.25">
      <c r="A368" s="4" t="s">
        <v>211</v>
      </c>
      <c r="B368" s="4" t="s">
        <v>212</v>
      </c>
      <c r="C368" s="4" t="s">
        <v>57</v>
      </c>
      <c r="D368" s="4" t="str">
        <f>VLOOKUP($A368,'Airport name match_enplanement'!$A$2:$B$60,2,FALSE)</f>
        <v>DENVER INTL</v>
      </c>
      <c r="E368" s="5">
        <v>2023</v>
      </c>
      <c r="F368" s="5" t="s">
        <v>182</v>
      </c>
      <c r="G368" s="6">
        <v>35870225</v>
      </c>
      <c r="H368" s="6">
        <v>1969322</v>
      </c>
      <c r="I368" s="6">
        <v>37839547</v>
      </c>
    </row>
    <row r="369" spans="1:9" ht="15.75" x14ac:dyDescent="0.25">
      <c r="A369" s="4" t="s">
        <v>211</v>
      </c>
      <c r="B369" s="4" t="s">
        <v>212</v>
      </c>
      <c r="C369" s="4" t="s">
        <v>57</v>
      </c>
      <c r="D369" s="4" t="str">
        <f>VLOOKUP($A369,'Airport name match_enplanement'!$A$2:$B$60,2,FALSE)</f>
        <v>DENVER INTL</v>
      </c>
      <c r="E369" s="5">
        <v>2024</v>
      </c>
      <c r="F369" s="5" t="s">
        <v>182</v>
      </c>
      <c r="G369" s="6">
        <v>21859700</v>
      </c>
      <c r="H369" s="6">
        <v>1361223</v>
      </c>
      <c r="I369" s="6">
        <v>23220923</v>
      </c>
    </row>
    <row r="370" spans="1:9" ht="15.75" x14ac:dyDescent="0.25">
      <c r="A370" s="4" t="s">
        <v>213</v>
      </c>
      <c r="B370" s="4" t="s">
        <v>214</v>
      </c>
      <c r="C370" s="4" t="s">
        <v>60</v>
      </c>
      <c r="D370" s="4" t="str">
        <f>VLOOKUP($A370,'Airport name match_enplanement'!$A$2:$B$60,2,FALSE)</f>
        <v>DETROIT METRO  WAYNE</v>
      </c>
      <c r="E370" s="5">
        <v>2002</v>
      </c>
      <c r="F370" s="5" t="s">
        <v>182</v>
      </c>
      <c r="G370" s="6">
        <v>13546675</v>
      </c>
      <c r="H370" s="6">
        <v>1519045</v>
      </c>
      <c r="I370" s="6">
        <v>15065720</v>
      </c>
    </row>
    <row r="371" spans="1:9" ht="15.75" x14ac:dyDescent="0.25">
      <c r="A371" s="4" t="s">
        <v>213</v>
      </c>
      <c r="B371" s="4" t="s">
        <v>214</v>
      </c>
      <c r="C371" s="4" t="s">
        <v>60</v>
      </c>
      <c r="D371" s="4" t="str">
        <f>VLOOKUP($A371,'Airport name match_enplanement'!$A$2:$B$60,2,FALSE)</f>
        <v>DETROIT METRO  WAYNE</v>
      </c>
      <c r="E371" s="5">
        <v>2003</v>
      </c>
      <c r="F371" s="5" t="s">
        <v>182</v>
      </c>
      <c r="G371" s="6">
        <v>14108092</v>
      </c>
      <c r="H371" s="6">
        <v>1495288</v>
      </c>
      <c r="I371" s="6">
        <v>15603380</v>
      </c>
    </row>
    <row r="372" spans="1:9" ht="15.75" x14ac:dyDescent="0.25">
      <c r="A372" s="4" t="s">
        <v>213</v>
      </c>
      <c r="B372" s="4" t="s">
        <v>214</v>
      </c>
      <c r="C372" s="4" t="s">
        <v>60</v>
      </c>
      <c r="D372" s="4" t="str">
        <f>VLOOKUP($A372,'Airport name match_enplanement'!$A$2:$B$60,2,FALSE)</f>
        <v>DETROIT METRO  WAYNE</v>
      </c>
      <c r="E372" s="5">
        <v>2004</v>
      </c>
      <c r="F372" s="5" t="s">
        <v>182</v>
      </c>
      <c r="G372" s="6">
        <v>15159726</v>
      </c>
      <c r="H372" s="6">
        <v>1680878</v>
      </c>
      <c r="I372" s="6">
        <v>16840604</v>
      </c>
    </row>
    <row r="373" spans="1:9" ht="15.75" x14ac:dyDescent="0.25">
      <c r="A373" s="4" t="s">
        <v>213</v>
      </c>
      <c r="B373" s="4" t="s">
        <v>214</v>
      </c>
      <c r="C373" s="4" t="s">
        <v>60</v>
      </c>
      <c r="D373" s="4" t="str">
        <f>VLOOKUP($A373,'Airport name match_enplanement'!$A$2:$B$60,2,FALSE)</f>
        <v>DETROIT METRO  WAYNE</v>
      </c>
      <c r="E373" s="5">
        <v>2005</v>
      </c>
      <c r="F373" s="5" t="s">
        <v>182</v>
      </c>
      <c r="G373" s="6">
        <v>15617071</v>
      </c>
      <c r="H373" s="6">
        <v>1803260</v>
      </c>
      <c r="I373" s="6">
        <v>17420331</v>
      </c>
    </row>
    <row r="374" spans="1:9" ht="15.75" x14ac:dyDescent="0.25">
      <c r="A374" s="4" t="s">
        <v>213</v>
      </c>
      <c r="B374" s="4" t="s">
        <v>214</v>
      </c>
      <c r="C374" s="4" t="s">
        <v>60</v>
      </c>
      <c r="D374" s="4" t="str">
        <f>VLOOKUP($A374,'Airport name match_enplanement'!$A$2:$B$60,2,FALSE)</f>
        <v>DETROIT METRO  WAYNE</v>
      </c>
      <c r="E374" s="5">
        <v>2006</v>
      </c>
      <c r="F374" s="5" t="s">
        <v>182</v>
      </c>
      <c r="G374" s="6">
        <v>15580152</v>
      </c>
      <c r="H374" s="6">
        <v>1803031</v>
      </c>
      <c r="I374" s="6">
        <v>17383183</v>
      </c>
    </row>
    <row r="375" spans="1:9" ht="15.75" x14ac:dyDescent="0.25">
      <c r="A375" s="4" t="s">
        <v>213</v>
      </c>
      <c r="B375" s="4" t="s">
        <v>214</v>
      </c>
      <c r="C375" s="4" t="s">
        <v>60</v>
      </c>
      <c r="D375" s="4" t="str">
        <f>VLOOKUP($A375,'Airport name match_enplanement'!$A$2:$B$60,2,FALSE)</f>
        <v>DETROIT METRO  WAYNE</v>
      </c>
      <c r="E375" s="5">
        <v>2007</v>
      </c>
      <c r="F375" s="5" t="s">
        <v>182</v>
      </c>
      <c r="G375" s="6">
        <v>15566461</v>
      </c>
      <c r="H375" s="6">
        <v>1870610</v>
      </c>
      <c r="I375" s="6">
        <v>17437071</v>
      </c>
    </row>
    <row r="376" spans="1:9" ht="15.75" x14ac:dyDescent="0.25">
      <c r="A376" s="4" t="s">
        <v>213</v>
      </c>
      <c r="B376" s="4" t="s">
        <v>214</v>
      </c>
      <c r="C376" s="4" t="s">
        <v>60</v>
      </c>
      <c r="D376" s="4" t="str">
        <f>VLOOKUP($A376,'Airport name match_enplanement'!$A$2:$B$60,2,FALSE)</f>
        <v>DETROIT METRO  WAYNE</v>
      </c>
      <c r="E376" s="5">
        <v>2008</v>
      </c>
      <c r="F376" s="5" t="s">
        <v>182</v>
      </c>
      <c r="G376" s="6">
        <v>15073019</v>
      </c>
      <c r="H376" s="6">
        <v>1893447</v>
      </c>
      <c r="I376" s="6">
        <v>16966466</v>
      </c>
    </row>
    <row r="377" spans="1:9" ht="15.75" x14ac:dyDescent="0.25">
      <c r="A377" s="4" t="s">
        <v>213</v>
      </c>
      <c r="B377" s="4" t="s">
        <v>214</v>
      </c>
      <c r="C377" s="4" t="s">
        <v>60</v>
      </c>
      <c r="D377" s="4" t="str">
        <f>VLOOKUP($A377,'Airport name match_enplanement'!$A$2:$B$60,2,FALSE)</f>
        <v>DETROIT METRO  WAYNE</v>
      </c>
      <c r="E377" s="5">
        <v>2009</v>
      </c>
      <c r="F377" s="5" t="s">
        <v>182</v>
      </c>
      <c r="G377" s="6">
        <v>13806478</v>
      </c>
      <c r="H377" s="6">
        <v>1375311</v>
      </c>
      <c r="I377" s="6">
        <v>15181789</v>
      </c>
    </row>
    <row r="378" spans="1:9" ht="15.75" x14ac:dyDescent="0.25">
      <c r="A378" s="4" t="s">
        <v>213</v>
      </c>
      <c r="B378" s="4" t="s">
        <v>214</v>
      </c>
      <c r="C378" s="4" t="s">
        <v>60</v>
      </c>
      <c r="D378" s="4" t="str">
        <f>VLOOKUP($A378,'Airport name match_enplanement'!$A$2:$B$60,2,FALSE)</f>
        <v>DETROIT METRO  WAYNE</v>
      </c>
      <c r="E378" s="5">
        <v>2010</v>
      </c>
      <c r="F378" s="5" t="s">
        <v>182</v>
      </c>
      <c r="G378" s="6">
        <v>14181494</v>
      </c>
      <c r="H378" s="6">
        <v>1425277</v>
      </c>
      <c r="I378" s="6">
        <v>15606771</v>
      </c>
    </row>
    <row r="379" spans="1:9" ht="15.75" x14ac:dyDescent="0.25">
      <c r="A379" s="4" t="s">
        <v>213</v>
      </c>
      <c r="B379" s="4" t="s">
        <v>214</v>
      </c>
      <c r="C379" s="4" t="s">
        <v>60</v>
      </c>
      <c r="D379" s="4" t="str">
        <f>VLOOKUP($A379,'Airport name match_enplanement'!$A$2:$B$60,2,FALSE)</f>
        <v>DETROIT METRO  WAYNE</v>
      </c>
      <c r="E379" s="5">
        <v>2011</v>
      </c>
      <c r="F379" s="5" t="s">
        <v>182</v>
      </c>
      <c r="G379" s="6">
        <v>14195706</v>
      </c>
      <c r="H379" s="6">
        <v>1494818</v>
      </c>
      <c r="I379" s="6">
        <v>15690524</v>
      </c>
    </row>
    <row r="380" spans="1:9" ht="15.75" x14ac:dyDescent="0.25">
      <c r="A380" s="4" t="s">
        <v>213</v>
      </c>
      <c r="B380" s="4" t="s">
        <v>214</v>
      </c>
      <c r="C380" s="4" t="s">
        <v>60</v>
      </c>
      <c r="D380" s="4" t="str">
        <f>VLOOKUP($A380,'Airport name match_enplanement'!$A$2:$B$60,2,FALSE)</f>
        <v>DETROIT METRO  WAYNE</v>
      </c>
      <c r="E380" s="5">
        <v>2012</v>
      </c>
      <c r="F380" s="5" t="s">
        <v>182</v>
      </c>
      <c r="G380" s="6">
        <v>14014335</v>
      </c>
      <c r="H380" s="6">
        <v>1567832</v>
      </c>
      <c r="I380" s="6">
        <v>15582167</v>
      </c>
    </row>
    <row r="381" spans="1:9" ht="15.75" x14ac:dyDescent="0.25">
      <c r="A381" s="4" t="s">
        <v>213</v>
      </c>
      <c r="B381" s="4" t="s">
        <v>214</v>
      </c>
      <c r="C381" s="4" t="s">
        <v>60</v>
      </c>
      <c r="D381" s="4" t="str">
        <f>VLOOKUP($A381,'Airport name match_enplanement'!$A$2:$B$60,2,FALSE)</f>
        <v>DETROIT METRO  WAYNE</v>
      </c>
      <c r="E381" s="5">
        <v>2013</v>
      </c>
      <c r="F381" s="5" t="s">
        <v>182</v>
      </c>
      <c r="G381" s="6">
        <v>14054198</v>
      </c>
      <c r="H381" s="6">
        <v>1612281</v>
      </c>
      <c r="I381" s="6">
        <v>15666479</v>
      </c>
    </row>
    <row r="382" spans="1:9" ht="15.75" x14ac:dyDescent="0.25">
      <c r="A382" s="4" t="s">
        <v>213</v>
      </c>
      <c r="B382" s="4" t="s">
        <v>214</v>
      </c>
      <c r="C382" s="4" t="s">
        <v>60</v>
      </c>
      <c r="D382" s="4" t="str">
        <f>VLOOKUP($A382,'Airport name match_enplanement'!$A$2:$B$60,2,FALSE)</f>
        <v>DETROIT METRO  WAYNE</v>
      </c>
      <c r="E382" s="5">
        <v>2014</v>
      </c>
      <c r="F382" s="5" t="s">
        <v>182</v>
      </c>
      <c r="G382" s="6">
        <v>14118037</v>
      </c>
      <c r="H382" s="6">
        <v>1640661</v>
      </c>
      <c r="I382" s="6">
        <v>15758698</v>
      </c>
    </row>
    <row r="383" spans="1:9" ht="15.75" x14ac:dyDescent="0.25">
      <c r="A383" s="4" t="s">
        <v>213</v>
      </c>
      <c r="B383" s="4" t="s">
        <v>214</v>
      </c>
      <c r="C383" s="4" t="s">
        <v>60</v>
      </c>
      <c r="D383" s="4" t="str">
        <f>VLOOKUP($A383,'Airport name match_enplanement'!$A$2:$B$60,2,FALSE)</f>
        <v>DETROIT METRO  WAYNE</v>
      </c>
      <c r="E383" s="5">
        <v>2015</v>
      </c>
      <c r="F383" s="5" t="s">
        <v>182</v>
      </c>
      <c r="G383" s="6">
        <v>14640404</v>
      </c>
      <c r="H383" s="6">
        <v>1595066</v>
      </c>
      <c r="I383" s="6">
        <v>16235470</v>
      </c>
    </row>
    <row r="384" spans="1:9" ht="15.75" x14ac:dyDescent="0.25">
      <c r="A384" s="4" t="s">
        <v>213</v>
      </c>
      <c r="B384" s="4" t="s">
        <v>214</v>
      </c>
      <c r="C384" s="4" t="s">
        <v>60</v>
      </c>
      <c r="D384" s="4" t="str">
        <f>VLOOKUP($A384,'Airport name match_enplanement'!$A$2:$B$60,2,FALSE)</f>
        <v>DETROIT METRO  WAYNE</v>
      </c>
      <c r="E384" s="5">
        <v>2016</v>
      </c>
      <c r="F384" s="5" t="s">
        <v>182</v>
      </c>
      <c r="G384" s="6">
        <v>15201975</v>
      </c>
      <c r="H384" s="6">
        <v>1628845</v>
      </c>
      <c r="I384" s="6">
        <v>16830820</v>
      </c>
    </row>
    <row r="385" spans="1:9" ht="15.75" x14ac:dyDescent="0.25">
      <c r="A385" s="4" t="s">
        <v>213</v>
      </c>
      <c r="B385" s="4" t="s">
        <v>214</v>
      </c>
      <c r="C385" s="4" t="s">
        <v>60</v>
      </c>
      <c r="D385" s="4" t="str">
        <f>VLOOKUP($A385,'Airport name match_enplanement'!$A$2:$B$60,2,FALSE)</f>
        <v>DETROIT METRO  WAYNE</v>
      </c>
      <c r="E385" s="5">
        <v>2017</v>
      </c>
      <c r="F385" s="5" t="s">
        <v>182</v>
      </c>
      <c r="G385" s="6">
        <v>15275570</v>
      </c>
      <c r="H385" s="6">
        <v>1736965</v>
      </c>
      <c r="I385" s="6">
        <v>17012535</v>
      </c>
    </row>
    <row r="386" spans="1:9" ht="15.75" x14ac:dyDescent="0.25">
      <c r="A386" s="4" t="s">
        <v>213</v>
      </c>
      <c r="B386" s="4" t="s">
        <v>214</v>
      </c>
      <c r="C386" s="4" t="s">
        <v>60</v>
      </c>
      <c r="D386" s="4" t="str">
        <f>VLOOKUP($A386,'Airport name match_enplanement'!$A$2:$B$60,2,FALSE)</f>
        <v>DETROIT METRO  WAYNE</v>
      </c>
      <c r="E386" s="5">
        <v>2018</v>
      </c>
      <c r="F386" s="5" t="s">
        <v>182</v>
      </c>
      <c r="G386" s="6">
        <v>15550999</v>
      </c>
      <c r="H386" s="6">
        <v>1861140</v>
      </c>
      <c r="I386" s="6">
        <v>17412139</v>
      </c>
    </row>
    <row r="387" spans="1:9" ht="15.75" x14ac:dyDescent="0.25">
      <c r="A387" s="4" t="s">
        <v>213</v>
      </c>
      <c r="B387" s="4" t="s">
        <v>214</v>
      </c>
      <c r="C387" s="4" t="s">
        <v>60</v>
      </c>
      <c r="D387" s="4" t="str">
        <f>VLOOKUP($A387,'Airport name match_enplanement'!$A$2:$B$60,2,FALSE)</f>
        <v>DETROIT METRO  WAYNE</v>
      </c>
      <c r="E387" s="5">
        <v>2019</v>
      </c>
      <c r="F387" s="5" t="s">
        <v>182</v>
      </c>
      <c r="G387" s="6">
        <v>16255464</v>
      </c>
      <c r="H387" s="6">
        <v>1866552</v>
      </c>
      <c r="I387" s="6">
        <v>18122016</v>
      </c>
    </row>
    <row r="388" spans="1:9" ht="15.75" x14ac:dyDescent="0.25">
      <c r="A388" s="4" t="s">
        <v>213</v>
      </c>
      <c r="B388" s="4" t="s">
        <v>214</v>
      </c>
      <c r="C388" s="4" t="s">
        <v>60</v>
      </c>
      <c r="D388" s="4" t="str">
        <f>VLOOKUP($A388,'Airport name match_enplanement'!$A$2:$B$60,2,FALSE)</f>
        <v>DETROIT METRO  WAYNE</v>
      </c>
      <c r="E388" s="5">
        <v>2020</v>
      </c>
      <c r="F388" s="5" t="s">
        <v>182</v>
      </c>
      <c r="G388" s="6">
        <v>6391889</v>
      </c>
      <c r="H388" s="6">
        <v>426249</v>
      </c>
      <c r="I388" s="6">
        <v>6818138</v>
      </c>
    </row>
    <row r="389" spans="1:9" ht="15.75" x14ac:dyDescent="0.25">
      <c r="A389" s="4" t="s">
        <v>213</v>
      </c>
      <c r="B389" s="4" t="s">
        <v>214</v>
      </c>
      <c r="C389" s="4" t="s">
        <v>60</v>
      </c>
      <c r="D389" s="4" t="str">
        <f>VLOOKUP($A389,'Airport name match_enplanement'!$A$2:$B$60,2,FALSE)</f>
        <v>DETROIT METRO  WAYNE</v>
      </c>
      <c r="E389" s="5">
        <v>2021</v>
      </c>
      <c r="F389" s="5" t="s">
        <v>182</v>
      </c>
      <c r="G389" s="6">
        <v>11015108</v>
      </c>
      <c r="H389" s="6">
        <v>483525</v>
      </c>
      <c r="I389" s="6">
        <v>11498633</v>
      </c>
    </row>
    <row r="390" spans="1:9" ht="15.75" x14ac:dyDescent="0.25">
      <c r="A390" s="4" t="s">
        <v>213</v>
      </c>
      <c r="B390" s="4" t="s">
        <v>214</v>
      </c>
      <c r="C390" s="4" t="s">
        <v>60</v>
      </c>
      <c r="D390" s="4" t="str">
        <f>VLOOKUP($A390,'Airport name match_enplanement'!$A$2:$B$60,2,FALSE)</f>
        <v>DETROIT METRO  WAYNE</v>
      </c>
      <c r="E390" s="5">
        <v>2022</v>
      </c>
      <c r="F390" s="5" t="s">
        <v>182</v>
      </c>
      <c r="G390" s="6">
        <v>12652673</v>
      </c>
      <c r="H390" s="6">
        <v>1077329</v>
      </c>
      <c r="I390" s="6">
        <v>13730002</v>
      </c>
    </row>
    <row r="391" spans="1:9" ht="15.75" x14ac:dyDescent="0.25">
      <c r="A391" s="4" t="s">
        <v>213</v>
      </c>
      <c r="B391" s="4" t="s">
        <v>214</v>
      </c>
      <c r="C391" s="4" t="s">
        <v>60</v>
      </c>
      <c r="D391" s="4" t="str">
        <f>VLOOKUP($A391,'Airport name match_enplanement'!$A$2:$B$60,2,FALSE)</f>
        <v>DETROIT METRO  WAYNE</v>
      </c>
      <c r="E391" s="5">
        <v>2023</v>
      </c>
      <c r="F391" s="5" t="s">
        <v>182</v>
      </c>
      <c r="G391" s="6">
        <v>13841164</v>
      </c>
      <c r="H391" s="6">
        <v>1509235</v>
      </c>
      <c r="I391" s="6">
        <v>15350399</v>
      </c>
    </row>
    <row r="392" spans="1:9" ht="15.75" x14ac:dyDescent="0.25">
      <c r="A392" s="4" t="s">
        <v>213</v>
      </c>
      <c r="B392" s="4" t="s">
        <v>214</v>
      </c>
      <c r="C392" s="4" t="s">
        <v>60</v>
      </c>
      <c r="D392" s="4" t="str">
        <f>VLOOKUP($A392,'Airport name match_enplanement'!$A$2:$B$60,2,FALSE)</f>
        <v>DETROIT METRO  WAYNE</v>
      </c>
      <c r="E392" s="5">
        <v>2024</v>
      </c>
      <c r="F392" s="5" t="s">
        <v>182</v>
      </c>
      <c r="G392" s="6">
        <v>8299984</v>
      </c>
      <c r="H392" s="6">
        <v>984991</v>
      </c>
      <c r="I392" s="6">
        <v>9284975</v>
      </c>
    </row>
    <row r="393" spans="1:9" ht="15.75" x14ac:dyDescent="0.25">
      <c r="A393" s="4" t="s">
        <v>215</v>
      </c>
      <c r="B393" s="4" t="s">
        <v>216</v>
      </c>
      <c r="C393" s="4" t="s">
        <v>66</v>
      </c>
      <c r="D393" s="4" t="str">
        <f>VLOOKUP($A393,'Airport name match_enplanement'!$A$2:$B$60,2,FALSE)</f>
        <v>FORT LAUDERDALE/ HOLLYWOOD INTL</v>
      </c>
      <c r="E393" s="5">
        <v>2002</v>
      </c>
      <c r="F393" s="5" t="s">
        <v>182</v>
      </c>
      <c r="G393" s="6">
        <v>7559067</v>
      </c>
      <c r="H393" s="6">
        <v>450679</v>
      </c>
      <c r="I393" s="6">
        <v>8009746</v>
      </c>
    </row>
    <row r="394" spans="1:9" ht="15.75" x14ac:dyDescent="0.25">
      <c r="A394" s="4" t="s">
        <v>215</v>
      </c>
      <c r="B394" s="4" t="s">
        <v>216</v>
      </c>
      <c r="C394" s="4" t="s">
        <v>66</v>
      </c>
      <c r="D394" s="4" t="str">
        <f>VLOOKUP($A394,'Airport name match_enplanement'!$A$2:$B$60,2,FALSE)</f>
        <v>FORT LAUDERDALE/ HOLLYWOOD INTL</v>
      </c>
      <c r="E394" s="5">
        <v>2003</v>
      </c>
      <c r="F394" s="5" t="s">
        <v>182</v>
      </c>
      <c r="G394" s="6">
        <v>7959203</v>
      </c>
      <c r="H394" s="6">
        <v>585972</v>
      </c>
      <c r="I394" s="6">
        <v>8545175</v>
      </c>
    </row>
    <row r="395" spans="1:9" ht="15.75" x14ac:dyDescent="0.25">
      <c r="A395" s="4" t="s">
        <v>215</v>
      </c>
      <c r="B395" s="4" t="s">
        <v>216</v>
      </c>
      <c r="C395" s="4" t="s">
        <v>66</v>
      </c>
      <c r="D395" s="4" t="str">
        <f>VLOOKUP($A395,'Airport name match_enplanement'!$A$2:$B$60,2,FALSE)</f>
        <v>FORT LAUDERDALE/ HOLLYWOOD INTL</v>
      </c>
      <c r="E395" s="5">
        <v>2004</v>
      </c>
      <c r="F395" s="5" t="s">
        <v>182</v>
      </c>
      <c r="G395" s="6">
        <v>9131726</v>
      </c>
      <c r="H395" s="6">
        <v>726826</v>
      </c>
      <c r="I395" s="6">
        <v>9858552</v>
      </c>
    </row>
    <row r="396" spans="1:9" ht="15.75" x14ac:dyDescent="0.25">
      <c r="A396" s="4" t="s">
        <v>215</v>
      </c>
      <c r="B396" s="4" t="s">
        <v>216</v>
      </c>
      <c r="C396" s="4" t="s">
        <v>66</v>
      </c>
      <c r="D396" s="4" t="str">
        <f>VLOOKUP($A396,'Airport name match_enplanement'!$A$2:$B$60,2,FALSE)</f>
        <v>FORT LAUDERDALE/ HOLLYWOOD INTL</v>
      </c>
      <c r="E396" s="5">
        <v>2005</v>
      </c>
      <c r="F396" s="5" t="s">
        <v>182</v>
      </c>
      <c r="G396" s="6">
        <v>9676502</v>
      </c>
      <c r="H396" s="6">
        <v>961383</v>
      </c>
      <c r="I396" s="6">
        <v>10637885</v>
      </c>
    </row>
    <row r="397" spans="1:9" ht="15.75" x14ac:dyDescent="0.25">
      <c r="A397" s="4" t="s">
        <v>215</v>
      </c>
      <c r="B397" s="4" t="s">
        <v>216</v>
      </c>
      <c r="C397" s="4" t="s">
        <v>66</v>
      </c>
      <c r="D397" s="4" t="str">
        <f>VLOOKUP($A397,'Airport name match_enplanement'!$A$2:$B$60,2,FALSE)</f>
        <v>FORT LAUDERDALE/ HOLLYWOOD INTL</v>
      </c>
      <c r="E397" s="5">
        <v>2006</v>
      </c>
      <c r="F397" s="5" t="s">
        <v>182</v>
      </c>
      <c r="G397" s="6">
        <v>9146628</v>
      </c>
      <c r="H397" s="6">
        <v>1029234</v>
      </c>
      <c r="I397" s="6">
        <v>10175862</v>
      </c>
    </row>
    <row r="398" spans="1:9" ht="15.75" x14ac:dyDescent="0.25">
      <c r="A398" s="4" t="s">
        <v>215</v>
      </c>
      <c r="B398" s="4" t="s">
        <v>216</v>
      </c>
      <c r="C398" s="4" t="s">
        <v>66</v>
      </c>
      <c r="D398" s="4" t="str">
        <f>VLOOKUP($A398,'Airport name match_enplanement'!$A$2:$B$60,2,FALSE)</f>
        <v>FORT LAUDERDALE/ HOLLYWOOD INTL</v>
      </c>
      <c r="E398" s="5">
        <v>2007</v>
      </c>
      <c r="F398" s="5" t="s">
        <v>182</v>
      </c>
      <c r="G398" s="6">
        <v>9624564</v>
      </c>
      <c r="H398" s="6">
        <v>1392006</v>
      </c>
      <c r="I398" s="6">
        <v>11016570</v>
      </c>
    </row>
    <row r="399" spans="1:9" ht="15.75" x14ac:dyDescent="0.25">
      <c r="A399" s="4" t="s">
        <v>215</v>
      </c>
      <c r="B399" s="4" t="s">
        <v>216</v>
      </c>
      <c r="C399" s="4" t="s">
        <v>66</v>
      </c>
      <c r="D399" s="4" t="str">
        <f>VLOOKUP($A399,'Airport name match_enplanement'!$A$2:$B$60,2,FALSE)</f>
        <v>FORT LAUDERDALE/ HOLLYWOOD INTL</v>
      </c>
      <c r="E399" s="5">
        <v>2008</v>
      </c>
      <c r="F399" s="5" t="s">
        <v>182</v>
      </c>
      <c r="G399" s="6">
        <v>9470350</v>
      </c>
      <c r="H399" s="6">
        <v>1514253</v>
      </c>
      <c r="I399" s="6">
        <v>10984603</v>
      </c>
    </row>
    <row r="400" spans="1:9" ht="15.75" x14ac:dyDescent="0.25">
      <c r="A400" s="4" t="s">
        <v>215</v>
      </c>
      <c r="B400" s="4" t="s">
        <v>216</v>
      </c>
      <c r="C400" s="4" t="s">
        <v>66</v>
      </c>
      <c r="D400" s="4" t="str">
        <f>VLOOKUP($A400,'Airport name match_enplanement'!$A$2:$B$60,2,FALSE)</f>
        <v>FORT LAUDERDALE/ HOLLYWOOD INTL</v>
      </c>
      <c r="E400" s="5">
        <v>2009</v>
      </c>
      <c r="F400" s="5" t="s">
        <v>182</v>
      </c>
      <c r="G400" s="6">
        <v>8772909</v>
      </c>
      <c r="H400" s="6">
        <v>1432101</v>
      </c>
      <c r="I400" s="6">
        <v>10205010</v>
      </c>
    </row>
    <row r="401" spans="1:9" ht="15.75" x14ac:dyDescent="0.25">
      <c r="A401" s="4" t="s">
        <v>215</v>
      </c>
      <c r="B401" s="4" t="s">
        <v>216</v>
      </c>
      <c r="C401" s="4" t="s">
        <v>66</v>
      </c>
      <c r="D401" s="4" t="str">
        <f>VLOOKUP($A401,'Airport name match_enplanement'!$A$2:$B$60,2,FALSE)</f>
        <v>FORT LAUDERDALE/ HOLLYWOOD INTL</v>
      </c>
      <c r="E401" s="5">
        <v>2010</v>
      </c>
      <c r="F401" s="5" t="s">
        <v>182</v>
      </c>
      <c r="G401" s="6">
        <v>9173493</v>
      </c>
      <c r="H401" s="6">
        <v>1595815</v>
      </c>
      <c r="I401" s="6">
        <v>10769308</v>
      </c>
    </row>
    <row r="402" spans="1:9" ht="15.75" x14ac:dyDescent="0.25">
      <c r="A402" s="4" t="s">
        <v>215</v>
      </c>
      <c r="B402" s="4" t="s">
        <v>216</v>
      </c>
      <c r="C402" s="4" t="s">
        <v>66</v>
      </c>
      <c r="D402" s="4" t="str">
        <f>VLOOKUP($A402,'Airport name match_enplanement'!$A$2:$B$60,2,FALSE)</f>
        <v>FORT LAUDERDALE/ HOLLYWOOD INTL</v>
      </c>
      <c r="E402" s="5">
        <v>2011</v>
      </c>
      <c r="F402" s="5" t="s">
        <v>182</v>
      </c>
      <c r="G402" s="6">
        <v>9559477</v>
      </c>
      <c r="H402" s="6">
        <v>1680726</v>
      </c>
      <c r="I402" s="6">
        <v>11240203</v>
      </c>
    </row>
    <row r="403" spans="1:9" ht="15.75" x14ac:dyDescent="0.25">
      <c r="A403" s="4" t="s">
        <v>215</v>
      </c>
      <c r="B403" s="4" t="s">
        <v>216</v>
      </c>
      <c r="C403" s="4" t="s">
        <v>66</v>
      </c>
      <c r="D403" s="4" t="str">
        <f>VLOOKUP($A403,'Airport name match_enplanement'!$A$2:$B$60,2,FALSE)</f>
        <v>FORT LAUDERDALE/ HOLLYWOOD INTL</v>
      </c>
      <c r="E403" s="5">
        <v>2012</v>
      </c>
      <c r="F403" s="5" t="s">
        <v>182</v>
      </c>
      <c r="G403" s="6">
        <v>9659409</v>
      </c>
      <c r="H403" s="6">
        <v>1681772</v>
      </c>
      <c r="I403" s="6">
        <v>11341181</v>
      </c>
    </row>
    <row r="404" spans="1:9" ht="15.75" x14ac:dyDescent="0.25">
      <c r="A404" s="4" t="s">
        <v>215</v>
      </c>
      <c r="B404" s="4" t="s">
        <v>216</v>
      </c>
      <c r="C404" s="4" t="s">
        <v>66</v>
      </c>
      <c r="D404" s="4" t="str">
        <f>VLOOKUP($A404,'Airport name match_enplanement'!$A$2:$B$60,2,FALSE)</f>
        <v>FORT LAUDERDALE/ HOLLYWOOD INTL</v>
      </c>
      <c r="E404" s="5">
        <v>2013</v>
      </c>
      <c r="F404" s="5" t="s">
        <v>182</v>
      </c>
      <c r="G404" s="6">
        <v>9657900</v>
      </c>
      <c r="H404" s="6">
        <v>1786538</v>
      </c>
      <c r="I404" s="6">
        <v>11444438</v>
      </c>
    </row>
    <row r="405" spans="1:9" ht="15.75" x14ac:dyDescent="0.25">
      <c r="A405" s="4" t="s">
        <v>215</v>
      </c>
      <c r="B405" s="4" t="s">
        <v>216</v>
      </c>
      <c r="C405" s="4" t="s">
        <v>66</v>
      </c>
      <c r="D405" s="4" t="str">
        <f>VLOOKUP($A405,'Airport name match_enplanement'!$A$2:$B$60,2,FALSE)</f>
        <v>FORT LAUDERDALE/ HOLLYWOOD INTL</v>
      </c>
      <c r="E405" s="5">
        <v>2014</v>
      </c>
      <c r="F405" s="5" t="s">
        <v>182</v>
      </c>
      <c r="G405" s="6">
        <v>9759139</v>
      </c>
      <c r="H405" s="6">
        <v>2210817</v>
      </c>
      <c r="I405" s="6">
        <v>11969956</v>
      </c>
    </row>
    <row r="406" spans="1:9" ht="15.75" x14ac:dyDescent="0.25">
      <c r="A406" s="4" t="s">
        <v>215</v>
      </c>
      <c r="B406" s="4" t="s">
        <v>216</v>
      </c>
      <c r="C406" s="4" t="s">
        <v>66</v>
      </c>
      <c r="D406" s="4" t="str">
        <f>VLOOKUP($A406,'Airport name match_enplanement'!$A$2:$B$60,2,FALSE)</f>
        <v>FORT LAUDERDALE/ HOLLYWOOD INTL</v>
      </c>
      <c r="E406" s="5">
        <v>2015</v>
      </c>
      <c r="F406" s="5" t="s">
        <v>182</v>
      </c>
      <c r="G406" s="6">
        <v>10474541</v>
      </c>
      <c r="H406" s="6">
        <v>2548366</v>
      </c>
      <c r="I406" s="6">
        <v>13022907</v>
      </c>
    </row>
    <row r="407" spans="1:9" ht="15.75" x14ac:dyDescent="0.25">
      <c r="A407" s="4" t="s">
        <v>215</v>
      </c>
      <c r="B407" s="4" t="s">
        <v>216</v>
      </c>
      <c r="C407" s="4" t="s">
        <v>66</v>
      </c>
      <c r="D407" s="4" t="str">
        <f>VLOOKUP($A407,'Airport name match_enplanement'!$A$2:$B$60,2,FALSE)</f>
        <v>FORT LAUDERDALE/ HOLLYWOOD INTL</v>
      </c>
      <c r="E407" s="5">
        <v>2016</v>
      </c>
      <c r="F407" s="5" t="s">
        <v>182</v>
      </c>
      <c r="G407" s="6">
        <v>11357870</v>
      </c>
      <c r="H407" s="6">
        <v>2863097</v>
      </c>
      <c r="I407" s="6">
        <v>14220967</v>
      </c>
    </row>
    <row r="408" spans="1:9" ht="15.75" x14ac:dyDescent="0.25">
      <c r="A408" s="4" t="s">
        <v>215</v>
      </c>
      <c r="B408" s="4" t="s">
        <v>216</v>
      </c>
      <c r="C408" s="4" t="s">
        <v>66</v>
      </c>
      <c r="D408" s="4" t="str">
        <f>VLOOKUP($A408,'Airport name match_enplanement'!$A$2:$B$60,2,FALSE)</f>
        <v>FORT LAUDERDALE/ HOLLYWOOD INTL</v>
      </c>
      <c r="E408" s="5">
        <v>2017</v>
      </c>
      <c r="F408" s="5" t="s">
        <v>182</v>
      </c>
      <c r="G408" s="6">
        <v>12297378</v>
      </c>
      <c r="H408" s="6">
        <v>3500380</v>
      </c>
      <c r="I408" s="6">
        <v>15797758</v>
      </c>
    </row>
    <row r="409" spans="1:9" ht="15.75" x14ac:dyDescent="0.25">
      <c r="A409" s="4" t="s">
        <v>215</v>
      </c>
      <c r="B409" s="4" t="s">
        <v>216</v>
      </c>
      <c r="C409" s="4" t="s">
        <v>66</v>
      </c>
      <c r="D409" s="4" t="str">
        <f>VLOOKUP($A409,'Airport name match_enplanement'!$A$2:$B$60,2,FALSE)</f>
        <v>FORT LAUDERDALE/ HOLLYWOOD INTL</v>
      </c>
      <c r="E409" s="5">
        <v>2018</v>
      </c>
      <c r="F409" s="5" t="s">
        <v>182</v>
      </c>
      <c r="G409" s="6">
        <v>13425377</v>
      </c>
      <c r="H409" s="6">
        <v>4164896</v>
      </c>
      <c r="I409" s="6">
        <v>17590273</v>
      </c>
    </row>
    <row r="410" spans="1:9" ht="15.75" x14ac:dyDescent="0.25">
      <c r="A410" s="4" t="s">
        <v>215</v>
      </c>
      <c r="B410" s="4" t="s">
        <v>216</v>
      </c>
      <c r="C410" s="4" t="s">
        <v>66</v>
      </c>
      <c r="D410" s="4" t="str">
        <f>VLOOKUP($A410,'Airport name match_enplanement'!$A$2:$B$60,2,FALSE)</f>
        <v>FORT LAUDERDALE/ HOLLYWOOD INTL</v>
      </c>
      <c r="E410" s="5">
        <v>2019</v>
      </c>
      <c r="F410" s="5" t="s">
        <v>182</v>
      </c>
      <c r="G410" s="6">
        <v>13725641</v>
      </c>
      <c r="H410" s="6">
        <v>4216925</v>
      </c>
      <c r="I410" s="6">
        <v>17942566</v>
      </c>
    </row>
    <row r="411" spans="1:9" ht="15.75" x14ac:dyDescent="0.25">
      <c r="A411" s="4" t="s">
        <v>215</v>
      </c>
      <c r="B411" s="4" t="s">
        <v>216</v>
      </c>
      <c r="C411" s="4" t="s">
        <v>66</v>
      </c>
      <c r="D411" s="4" t="str">
        <f>VLOOKUP($A411,'Airport name match_enplanement'!$A$2:$B$60,2,FALSE)</f>
        <v>FORT LAUDERDALE/ HOLLYWOOD INTL</v>
      </c>
      <c r="E411" s="5">
        <v>2020</v>
      </c>
      <c r="F411" s="5" t="s">
        <v>182</v>
      </c>
      <c r="G411" s="6">
        <v>6636201</v>
      </c>
      <c r="H411" s="6">
        <v>1403328</v>
      </c>
      <c r="I411" s="6">
        <v>8039529</v>
      </c>
    </row>
    <row r="412" spans="1:9" ht="15.75" x14ac:dyDescent="0.25">
      <c r="A412" s="4" t="s">
        <v>215</v>
      </c>
      <c r="B412" s="4" t="s">
        <v>216</v>
      </c>
      <c r="C412" s="4" t="s">
        <v>66</v>
      </c>
      <c r="D412" s="4" t="str">
        <f>VLOOKUP($A412,'Airport name match_enplanement'!$A$2:$B$60,2,FALSE)</f>
        <v>FORT LAUDERDALE/ HOLLYWOOD INTL</v>
      </c>
      <c r="E412" s="5">
        <v>2021</v>
      </c>
      <c r="F412" s="5" t="s">
        <v>182</v>
      </c>
      <c r="G412" s="6">
        <v>11629178</v>
      </c>
      <c r="H412" s="6">
        <v>1954083</v>
      </c>
      <c r="I412" s="6">
        <v>13583261</v>
      </c>
    </row>
    <row r="413" spans="1:9" ht="15.75" x14ac:dyDescent="0.25">
      <c r="A413" s="4" t="s">
        <v>215</v>
      </c>
      <c r="B413" s="4" t="s">
        <v>216</v>
      </c>
      <c r="C413" s="4" t="s">
        <v>66</v>
      </c>
      <c r="D413" s="4" t="str">
        <f>VLOOKUP($A413,'Airport name match_enplanement'!$A$2:$B$60,2,FALSE)</f>
        <v>FORT LAUDERDALE/ HOLLYWOOD INTL</v>
      </c>
      <c r="E413" s="5">
        <v>2022</v>
      </c>
      <c r="F413" s="5" t="s">
        <v>182</v>
      </c>
      <c r="G413" s="6">
        <v>12258749</v>
      </c>
      <c r="H413" s="6">
        <v>3107237</v>
      </c>
      <c r="I413" s="6">
        <v>15365986</v>
      </c>
    </row>
    <row r="414" spans="1:9" ht="15.75" x14ac:dyDescent="0.25">
      <c r="A414" s="4" t="s">
        <v>215</v>
      </c>
      <c r="B414" s="4" t="s">
        <v>216</v>
      </c>
      <c r="C414" s="4" t="s">
        <v>66</v>
      </c>
      <c r="D414" s="4" t="str">
        <f>VLOOKUP($A414,'Airport name match_enplanement'!$A$2:$B$60,2,FALSE)</f>
        <v>FORT LAUDERDALE/ HOLLYWOOD INTL</v>
      </c>
      <c r="E414" s="5">
        <v>2023</v>
      </c>
      <c r="F414" s="5" t="s">
        <v>182</v>
      </c>
      <c r="G414" s="6">
        <v>13344698</v>
      </c>
      <c r="H414" s="6">
        <v>3691968</v>
      </c>
      <c r="I414" s="6">
        <v>17036666</v>
      </c>
    </row>
    <row r="415" spans="1:9" ht="15.75" x14ac:dyDescent="0.25">
      <c r="A415" s="4" t="s">
        <v>215</v>
      </c>
      <c r="B415" s="4" t="s">
        <v>216</v>
      </c>
      <c r="C415" s="4" t="s">
        <v>66</v>
      </c>
      <c r="D415" s="4" t="str">
        <f>VLOOKUP($A415,'Airport name match_enplanement'!$A$2:$B$60,2,FALSE)</f>
        <v>FORT LAUDERDALE/ HOLLYWOOD INTL</v>
      </c>
      <c r="E415" s="5">
        <v>2024</v>
      </c>
      <c r="F415" s="5" t="s">
        <v>182</v>
      </c>
      <c r="G415" s="6">
        <v>8477809</v>
      </c>
      <c r="H415" s="6">
        <v>2166377</v>
      </c>
      <c r="I415" s="6">
        <v>10644186</v>
      </c>
    </row>
    <row r="416" spans="1:9" ht="15.75" x14ac:dyDescent="0.25">
      <c r="A416" s="4" t="s">
        <v>217</v>
      </c>
      <c r="B416" s="4" t="s">
        <v>218</v>
      </c>
      <c r="C416" s="4" t="s">
        <v>86</v>
      </c>
      <c r="D416" s="4" t="str">
        <f>VLOOKUP($A416,'Airport name match_enplanement'!$A$2:$B$60,2,FALSE)</f>
        <v>HONOLULU INTL</v>
      </c>
      <c r="E416" s="5">
        <v>2002</v>
      </c>
      <c r="F416" s="5" t="s">
        <v>182</v>
      </c>
      <c r="G416" s="6">
        <v>7001050</v>
      </c>
      <c r="H416" s="6">
        <v>1961791</v>
      </c>
      <c r="I416" s="6">
        <v>8962841</v>
      </c>
    </row>
    <row r="417" spans="1:9" ht="15.75" x14ac:dyDescent="0.25">
      <c r="A417" s="4" t="s">
        <v>217</v>
      </c>
      <c r="B417" s="4" t="s">
        <v>218</v>
      </c>
      <c r="C417" s="4" t="s">
        <v>86</v>
      </c>
      <c r="D417" s="4" t="str">
        <f>VLOOKUP($A417,'Airport name match_enplanement'!$A$2:$B$60,2,FALSE)</f>
        <v>HONOLULU INTL</v>
      </c>
      <c r="E417" s="5">
        <v>2003</v>
      </c>
      <c r="F417" s="5" t="s">
        <v>182</v>
      </c>
      <c r="G417" s="6">
        <v>6962369</v>
      </c>
      <c r="H417" s="6">
        <v>1713359</v>
      </c>
      <c r="I417" s="6">
        <v>8675728</v>
      </c>
    </row>
    <row r="418" spans="1:9" ht="15.75" x14ac:dyDescent="0.25">
      <c r="A418" s="4" t="s">
        <v>217</v>
      </c>
      <c r="B418" s="4" t="s">
        <v>218</v>
      </c>
      <c r="C418" s="4" t="s">
        <v>86</v>
      </c>
      <c r="D418" s="4" t="str">
        <f>VLOOKUP($A418,'Airport name match_enplanement'!$A$2:$B$60,2,FALSE)</f>
        <v>HONOLULU INTL</v>
      </c>
      <c r="E418" s="5">
        <v>2004</v>
      </c>
      <c r="F418" s="5" t="s">
        <v>182</v>
      </c>
      <c r="G418" s="6">
        <v>7201397</v>
      </c>
      <c r="H418" s="6">
        <v>1950637</v>
      </c>
      <c r="I418" s="6">
        <v>9152034</v>
      </c>
    </row>
    <row r="419" spans="1:9" ht="15.75" x14ac:dyDescent="0.25">
      <c r="A419" s="4" t="s">
        <v>217</v>
      </c>
      <c r="B419" s="4" t="s">
        <v>218</v>
      </c>
      <c r="C419" s="4" t="s">
        <v>86</v>
      </c>
      <c r="D419" s="4" t="str">
        <f>VLOOKUP($A419,'Airport name match_enplanement'!$A$2:$B$60,2,FALSE)</f>
        <v>HONOLULU INTL</v>
      </c>
      <c r="E419" s="5">
        <v>2005</v>
      </c>
      <c r="F419" s="5" t="s">
        <v>182</v>
      </c>
      <c r="G419" s="6">
        <v>7492759</v>
      </c>
      <c r="H419" s="6">
        <v>2001785</v>
      </c>
      <c r="I419" s="6">
        <v>9494544</v>
      </c>
    </row>
    <row r="420" spans="1:9" ht="15.75" x14ac:dyDescent="0.25">
      <c r="A420" s="4" t="s">
        <v>217</v>
      </c>
      <c r="B420" s="4" t="s">
        <v>218</v>
      </c>
      <c r="C420" s="4" t="s">
        <v>86</v>
      </c>
      <c r="D420" s="4" t="str">
        <f>VLOOKUP($A420,'Airport name match_enplanement'!$A$2:$B$60,2,FALSE)</f>
        <v>HONOLULU INTL</v>
      </c>
      <c r="E420" s="5">
        <v>2006</v>
      </c>
      <c r="F420" s="5" t="s">
        <v>182</v>
      </c>
      <c r="G420" s="6">
        <v>7697394</v>
      </c>
      <c r="H420" s="6">
        <v>1890588</v>
      </c>
      <c r="I420" s="6">
        <v>9587982</v>
      </c>
    </row>
    <row r="421" spans="1:9" ht="15.75" x14ac:dyDescent="0.25">
      <c r="A421" s="4" t="s">
        <v>217</v>
      </c>
      <c r="B421" s="4" t="s">
        <v>218</v>
      </c>
      <c r="C421" s="4" t="s">
        <v>86</v>
      </c>
      <c r="D421" s="4" t="str">
        <f>VLOOKUP($A421,'Airport name match_enplanement'!$A$2:$B$60,2,FALSE)</f>
        <v>HONOLULU INTL</v>
      </c>
      <c r="E421" s="5">
        <v>2007</v>
      </c>
      <c r="F421" s="5" t="s">
        <v>182</v>
      </c>
      <c r="G421" s="6">
        <v>8396231</v>
      </c>
      <c r="H421" s="6">
        <v>1817360</v>
      </c>
      <c r="I421" s="6">
        <v>10213591</v>
      </c>
    </row>
    <row r="422" spans="1:9" ht="15.75" x14ac:dyDescent="0.25">
      <c r="A422" s="4" t="s">
        <v>217</v>
      </c>
      <c r="B422" s="4" t="s">
        <v>218</v>
      </c>
      <c r="C422" s="4" t="s">
        <v>86</v>
      </c>
      <c r="D422" s="4" t="str">
        <f>VLOOKUP($A422,'Airport name match_enplanement'!$A$2:$B$60,2,FALSE)</f>
        <v>HONOLULU INTL</v>
      </c>
      <c r="E422" s="5">
        <v>2008</v>
      </c>
      <c r="F422" s="5" t="s">
        <v>182</v>
      </c>
      <c r="G422" s="6">
        <v>7233852</v>
      </c>
      <c r="H422" s="6">
        <v>1701947</v>
      </c>
      <c r="I422" s="6">
        <v>8935799</v>
      </c>
    </row>
    <row r="423" spans="1:9" ht="15.75" x14ac:dyDescent="0.25">
      <c r="A423" s="4" t="s">
        <v>217</v>
      </c>
      <c r="B423" s="4" t="s">
        <v>218</v>
      </c>
      <c r="C423" s="4" t="s">
        <v>86</v>
      </c>
      <c r="D423" s="4" t="str">
        <f>VLOOKUP($A423,'Airport name match_enplanement'!$A$2:$B$60,2,FALSE)</f>
        <v>HONOLULU INTL</v>
      </c>
      <c r="E423" s="5">
        <v>2009</v>
      </c>
      <c r="F423" s="5" t="s">
        <v>182</v>
      </c>
      <c r="G423" s="6">
        <v>7038161</v>
      </c>
      <c r="H423" s="6">
        <v>1625917</v>
      </c>
      <c r="I423" s="6">
        <v>8664078</v>
      </c>
    </row>
    <row r="424" spans="1:9" ht="15.75" x14ac:dyDescent="0.25">
      <c r="A424" s="4" t="s">
        <v>217</v>
      </c>
      <c r="B424" s="4" t="s">
        <v>218</v>
      </c>
      <c r="C424" s="4" t="s">
        <v>86</v>
      </c>
      <c r="D424" s="4" t="str">
        <f>VLOOKUP($A424,'Airport name match_enplanement'!$A$2:$B$60,2,FALSE)</f>
        <v>HONOLULU INTL</v>
      </c>
      <c r="E424" s="5">
        <v>2010</v>
      </c>
      <c r="F424" s="5" t="s">
        <v>182</v>
      </c>
      <c r="G424" s="6">
        <v>6864003</v>
      </c>
      <c r="H424" s="6">
        <v>1788255</v>
      </c>
      <c r="I424" s="6">
        <v>8652258</v>
      </c>
    </row>
    <row r="425" spans="1:9" ht="15.75" x14ac:dyDescent="0.25">
      <c r="A425" s="4" t="s">
        <v>217</v>
      </c>
      <c r="B425" s="4" t="s">
        <v>218</v>
      </c>
      <c r="C425" s="4" t="s">
        <v>86</v>
      </c>
      <c r="D425" s="4" t="str">
        <f>VLOOKUP($A425,'Airport name match_enplanement'!$A$2:$B$60,2,FALSE)</f>
        <v>HONOLULU INTL</v>
      </c>
      <c r="E425" s="5">
        <v>2011</v>
      </c>
      <c r="F425" s="5" t="s">
        <v>182</v>
      </c>
      <c r="G425" s="6">
        <v>6693453</v>
      </c>
      <c r="H425" s="6">
        <v>1846934</v>
      </c>
      <c r="I425" s="6">
        <v>8540387</v>
      </c>
    </row>
    <row r="426" spans="1:9" ht="15.75" x14ac:dyDescent="0.25">
      <c r="A426" s="4" t="s">
        <v>217</v>
      </c>
      <c r="B426" s="4" t="s">
        <v>218</v>
      </c>
      <c r="C426" s="4" t="s">
        <v>86</v>
      </c>
      <c r="D426" s="4" t="str">
        <f>VLOOKUP($A426,'Airport name match_enplanement'!$A$2:$B$60,2,FALSE)</f>
        <v>HONOLULU INTL</v>
      </c>
      <c r="E426" s="5">
        <v>2012</v>
      </c>
      <c r="F426" s="5" t="s">
        <v>182</v>
      </c>
      <c r="G426" s="6">
        <v>6945046</v>
      </c>
      <c r="H426" s="6">
        <v>2175234</v>
      </c>
      <c r="I426" s="6">
        <v>9120280</v>
      </c>
    </row>
    <row r="427" spans="1:9" ht="15.75" x14ac:dyDescent="0.25">
      <c r="A427" s="4" t="s">
        <v>217</v>
      </c>
      <c r="B427" s="4" t="s">
        <v>218</v>
      </c>
      <c r="C427" s="4" t="s">
        <v>86</v>
      </c>
      <c r="D427" s="4" t="str">
        <f>VLOOKUP($A427,'Airport name match_enplanement'!$A$2:$B$60,2,FALSE)</f>
        <v>HONOLULU INTL</v>
      </c>
      <c r="E427" s="5">
        <v>2013</v>
      </c>
      <c r="F427" s="5" t="s">
        <v>182</v>
      </c>
      <c r="G427" s="6">
        <v>7042853</v>
      </c>
      <c r="H427" s="6">
        <v>2374690</v>
      </c>
      <c r="I427" s="6">
        <v>9417543</v>
      </c>
    </row>
    <row r="428" spans="1:9" ht="15.75" x14ac:dyDescent="0.25">
      <c r="A428" s="4" t="s">
        <v>217</v>
      </c>
      <c r="B428" s="4" t="s">
        <v>218</v>
      </c>
      <c r="C428" s="4" t="s">
        <v>86</v>
      </c>
      <c r="D428" s="4" t="str">
        <f>VLOOKUP($A428,'Airport name match_enplanement'!$A$2:$B$60,2,FALSE)</f>
        <v>HONOLULU INTL</v>
      </c>
      <c r="E428" s="5">
        <v>2014</v>
      </c>
      <c r="F428" s="5" t="s">
        <v>182</v>
      </c>
      <c r="G428" s="6">
        <v>6940980</v>
      </c>
      <c r="H428" s="6">
        <v>2441845</v>
      </c>
      <c r="I428" s="6">
        <v>9382825</v>
      </c>
    </row>
    <row r="429" spans="1:9" ht="15.75" x14ac:dyDescent="0.25">
      <c r="A429" s="4" t="s">
        <v>217</v>
      </c>
      <c r="B429" s="4" t="s">
        <v>218</v>
      </c>
      <c r="C429" s="4" t="s">
        <v>86</v>
      </c>
      <c r="D429" s="4" t="str">
        <f>VLOOKUP($A429,'Airport name match_enplanement'!$A$2:$B$60,2,FALSE)</f>
        <v>HONOLULU INTL</v>
      </c>
      <c r="E429" s="5">
        <v>2015</v>
      </c>
      <c r="F429" s="5" t="s">
        <v>182</v>
      </c>
      <c r="G429" s="6">
        <v>6985768</v>
      </c>
      <c r="H429" s="6">
        <v>2496433</v>
      </c>
      <c r="I429" s="6">
        <v>9482201</v>
      </c>
    </row>
    <row r="430" spans="1:9" ht="15.75" x14ac:dyDescent="0.25">
      <c r="A430" s="4" t="s">
        <v>217</v>
      </c>
      <c r="B430" s="4" t="s">
        <v>218</v>
      </c>
      <c r="C430" s="4" t="s">
        <v>86</v>
      </c>
      <c r="D430" s="4" t="str">
        <f>VLOOKUP($A430,'Airport name match_enplanement'!$A$2:$B$60,2,FALSE)</f>
        <v>HONOLULU INTL</v>
      </c>
      <c r="E430" s="5">
        <v>2016</v>
      </c>
      <c r="F430" s="5" t="s">
        <v>182</v>
      </c>
      <c r="G430" s="6">
        <v>7111527</v>
      </c>
      <c r="H430" s="6">
        <v>2470402</v>
      </c>
      <c r="I430" s="6">
        <v>9581929</v>
      </c>
    </row>
    <row r="431" spans="1:9" ht="15.75" x14ac:dyDescent="0.25">
      <c r="A431" s="4" t="s">
        <v>217</v>
      </c>
      <c r="B431" s="4" t="s">
        <v>218</v>
      </c>
      <c r="C431" s="4" t="s">
        <v>86</v>
      </c>
      <c r="D431" s="4" t="str">
        <f>VLOOKUP($A431,'Airport name match_enplanement'!$A$2:$B$60,2,FALSE)</f>
        <v>HONOLULU INTL</v>
      </c>
      <c r="E431" s="5">
        <v>2017</v>
      </c>
      <c r="F431" s="5" t="s">
        <v>182</v>
      </c>
      <c r="G431" s="6">
        <v>7361869</v>
      </c>
      <c r="H431" s="6">
        <v>2301320</v>
      </c>
      <c r="I431" s="6">
        <v>9663189</v>
      </c>
    </row>
    <row r="432" spans="1:9" ht="15.75" x14ac:dyDescent="0.25">
      <c r="A432" s="4" t="s">
        <v>217</v>
      </c>
      <c r="B432" s="4" t="s">
        <v>218</v>
      </c>
      <c r="C432" s="4" t="s">
        <v>86</v>
      </c>
      <c r="D432" s="4" t="str">
        <f>VLOOKUP($A432,'Airport name match_enplanement'!$A$2:$B$60,2,FALSE)</f>
        <v>HONOLULU INTL</v>
      </c>
      <c r="E432" s="5">
        <v>2018</v>
      </c>
      <c r="F432" s="5" t="s">
        <v>182</v>
      </c>
      <c r="G432" s="6">
        <v>7199000</v>
      </c>
      <c r="H432" s="6">
        <v>2325017</v>
      </c>
      <c r="I432" s="6">
        <v>9524017</v>
      </c>
    </row>
    <row r="433" spans="1:9" ht="15.75" x14ac:dyDescent="0.25">
      <c r="A433" s="4" t="s">
        <v>217</v>
      </c>
      <c r="B433" s="4" t="s">
        <v>218</v>
      </c>
      <c r="C433" s="4" t="s">
        <v>86</v>
      </c>
      <c r="D433" s="4" t="str">
        <f>VLOOKUP($A433,'Airport name match_enplanement'!$A$2:$B$60,2,FALSE)</f>
        <v>HONOLULU INTL</v>
      </c>
      <c r="E433" s="5">
        <v>2019</v>
      </c>
      <c r="F433" s="5" t="s">
        <v>182</v>
      </c>
      <c r="G433" s="6">
        <v>7598332</v>
      </c>
      <c r="H433" s="6">
        <v>2294647</v>
      </c>
      <c r="I433" s="6">
        <v>9892979</v>
      </c>
    </row>
    <row r="434" spans="1:9" ht="15.75" x14ac:dyDescent="0.25">
      <c r="A434" s="4" t="s">
        <v>217</v>
      </c>
      <c r="B434" s="4" t="s">
        <v>218</v>
      </c>
      <c r="C434" s="4" t="s">
        <v>86</v>
      </c>
      <c r="D434" s="4" t="str">
        <f>VLOOKUP($A434,'Airport name match_enplanement'!$A$2:$B$60,2,FALSE)</f>
        <v>HONOLULU INTL</v>
      </c>
      <c r="E434" s="5">
        <v>2020</v>
      </c>
      <c r="F434" s="5" t="s">
        <v>182</v>
      </c>
      <c r="G434" s="6">
        <v>2596997</v>
      </c>
      <c r="H434" s="6">
        <v>491626</v>
      </c>
      <c r="I434" s="6">
        <v>3088623</v>
      </c>
    </row>
    <row r="435" spans="1:9" ht="15.75" x14ac:dyDescent="0.25">
      <c r="A435" s="4" t="s">
        <v>217</v>
      </c>
      <c r="B435" s="4" t="s">
        <v>218</v>
      </c>
      <c r="C435" s="4" t="s">
        <v>86</v>
      </c>
      <c r="D435" s="4" t="str">
        <f>VLOOKUP($A435,'Airport name match_enplanement'!$A$2:$B$60,2,FALSE)</f>
        <v>HONOLULU INTL</v>
      </c>
      <c r="E435" s="5">
        <v>2021</v>
      </c>
      <c r="F435" s="5" t="s">
        <v>182</v>
      </c>
      <c r="G435" s="6">
        <v>5734671</v>
      </c>
      <c r="H435" s="6">
        <v>73632</v>
      </c>
      <c r="I435" s="6">
        <v>5808303</v>
      </c>
    </row>
    <row r="436" spans="1:9" ht="15.75" x14ac:dyDescent="0.25">
      <c r="A436" s="4" t="s">
        <v>217</v>
      </c>
      <c r="B436" s="4" t="s">
        <v>218</v>
      </c>
      <c r="C436" s="4" t="s">
        <v>86</v>
      </c>
      <c r="D436" s="4" t="str">
        <f>VLOOKUP($A436,'Airport name match_enplanement'!$A$2:$B$60,2,FALSE)</f>
        <v>HONOLULU INTL</v>
      </c>
      <c r="E436" s="5">
        <v>2022</v>
      </c>
      <c r="F436" s="5" t="s">
        <v>182</v>
      </c>
      <c r="G436" s="6">
        <v>8111548</v>
      </c>
      <c r="H436" s="6">
        <v>688224</v>
      </c>
      <c r="I436" s="6">
        <v>8799772</v>
      </c>
    </row>
    <row r="437" spans="1:9" ht="15.75" x14ac:dyDescent="0.25">
      <c r="A437" s="4" t="s">
        <v>217</v>
      </c>
      <c r="B437" s="4" t="s">
        <v>218</v>
      </c>
      <c r="C437" s="4" t="s">
        <v>86</v>
      </c>
      <c r="D437" s="4" t="str">
        <f>VLOOKUP($A437,'Airport name match_enplanement'!$A$2:$B$60,2,FALSE)</f>
        <v>HONOLULU INTL</v>
      </c>
      <c r="E437" s="5">
        <v>2023</v>
      </c>
      <c r="F437" s="5" t="s">
        <v>182</v>
      </c>
      <c r="G437" s="6">
        <v>8654700</v>
      </c>
      <c r="H437" s="6">
        <v>1446631</v>
      </c>
      <c r="I437" s="6">
        <v>10101331</v>
      </c>
    </row>
    <row r="438" spans="1:9" ht="15.75" x14ac:dyDescent="0.25">
      <c r="A438" s="4" t="s">
        <v>217</v>
      </c>
      <c r="B438" s="4" t="s">
        <v>218</v>
      </c>
      <c r="C438" s="4" t="s">
        <v>86</v>
      </c>
      <c r="D438" s="4" t="str">
        <f>VLOOKUP($A438,'Airport name match_enplanement'!$A$2:$B$60,2,FALSE)</f>
        <v>HONOLULU INTL</v>
      </c>
      <c r="E438" s="5">
        <v>2024</v>
      </c>
      <c r="F438" s="5" t="s">
        <v>182</v>
      </c>
      <c r="G438" s="6">
        <v>5151932</v>
      </c>
      <c r="H438" s="6">
        <v>1002627</v>
      </c>
      <c r="I438" s="6">
        <v>6154559</v>
      </c>
    </row>
    <row r="439" spans="1:9" ht="15.75" x14ac:dyDescent="0.25">
      <c r="A439" s="4" t="s">
        <v>219</v>
      </c>
      <c r="B439" s="4" t="s">
        <v>220</v>
      </c>
      <c r="C439" s="4" t="s">
        <v>29</v>
      </c>
      <c r="D439" s="4" t="str">
        <f>VLOOKUP($A439,'Airport name match_enplanement'!$A$2:$B$60,2,FALSE)</f>
        <v>GEORGE BUSH  INTERCONTINENTAL</v>
      </c>
      <c r="E439" s="5">
        <v>2002</v>
      </c>
      <c r="F439" s="5" t="s">
        <v>182</v>
      </c>
      <c r="G439" s="6">
        <v>13118165</v>
      </c>
      <c r="H439" s="6">
        <v>2623987</v>
      </c>
      <c r="I439" s="6">
        <v>15742152</v>
      </c>
    </row>
    <row r="440" spans="1:9" ht="15.75" x14ac:dyDescent="0.25">
      <c r="A440" s="4" t="s">
        <v>219</v>
      </c>
      <c r="B440" s="4" t="s">
        <v>220</v>
      </c>
      <c r="C440" s="4" t="s">
        <v>29</v>
      </c>
      <c r="D440" s="4" t="str">
        <f>VLOOKUP($A440,'Airport name match_enplanement'!$A$2:$B$60,2,FALSE)</f>
        <v>GEORGE BUSH  INTERCONTINENTAL</v>
      </c>
      <c r="E440" s="5">
        <v>2003</v>
      </c>
      <c r="F440" s="5" t="s">
        <v>182</v>
      </c>
      <c r="G440" s="6">
        <v>13441879</v>
      </c>
      <c r="H440" s="6">
        <v>2624088</v>
      </c>
      <c r="I440" s="6">
        <v>16065967</v>
      </c>
    </row>
    <row r="441" spans="1:9" ht="15.75" x14ac:dyDescent="0.25">
      <c r="A441" s="4" t="s">
        <v>219</v>
      </c>
      <c r="B441" s="4" t="s">
        <v>220</v>
      </c>
      <c r="C441" s="4" t="s">
        <v>29</v>
      </c>
      <c r="D441" s="4" t="str">
        <f>VLOOKUP($A441,'Airport name match_enplanement'!$A$2:$B$60,2,FALSE)</f>
        <v>GEORGE BUSH  INTERCONTINENTAL</v>
      </c>
      <c r="E441" s="5">
        <v>2004</v>
      </c>
      <c r="F441" s="5" t="s">
        <v>182</v>
      </c>
      <c r="G441" s="6">
        <v>14192020</v>
      </c>
      <c r="H441" s="6">
        <v>3049631</v>
      </c>
      <c r="I441" s="6">
        <v>17241651</v>
      </c>
    </row>
    <row r="442" spans="1:9" ht="15.75" x14ac:dyDescent="0.25">
      <c r="A442" s="4" t="s">
        <v>219</v>
      </c>
      <c r="B442" s="4" t="s">
        <v>220</v>
      </c>
      <c r="C442" s="4" t="s">
        <v>29</v>
      </c>
      <c r="D442" s="4" t="str">
        <f>VLOOKUP($A442,'Airport name match_enplanement'!$A$2:$B$60,2,FALSE)</f>
        <v>GEORGE BUSH  INTERCONTINENTAL</v>
      </c>
      <c r="E442" s="5">
        <v>2005</v>
      </c>
      <c r="F442" s="5" t="s">
        <v>182</v>
      </c>
      <c r="G442" s="6">
        <v>15655645</v>
      </c>
      <c r="H442" s="6">
        <v>3323498</v>
      </c>
      <c r="I442" s="6">
        <v>18979143</v>
      </c>
    </row>
    <row r="443" spans="1:9" ht="15.75" x14ac:dyDescent="0.25">
      <c r="A443" s="4" t="s">
        <v>219</v>
      </c>
      <c r="B443" s="4" t="s">
        <v>220</v>
      </c>
      <c r="C443" s="4" t="s">
        <v>29</v>
      </c>
      <c r="D443" s="4" t="str">
        <f>VLOOKUP($A443,'Airport name match_enplanement'!$A$2:$B$60,2,FALSE)</f>
        <v>GEORGE BUSH  INTERCONTINENTAL</v>
      </c>
      <c r="E443" s="5">
        <v>2006</v>
      </c>
      <c r="F443" s="5" t="s">
        <v>182</v>
      </c>
      <c r="G443" s="6">
        <v>16874855</v>
      </c>
      <c r="H443" s="6">
        <v>3608912</v>
      </c>
      <c r="I443" s="6">
        <v>20483767</v>
      </c>
    </row>
    <row r="444" spans="1:9" ht="15.75" x14ac:dyDescent="0.25">
      <c r="A444" s="4" t="s">
        <v>219</v>
      </c>
      <c r="B444" s="4" t="s">
        <v>220</v>
      </c>
      <c r="C444" s="4" t="s">
        <v>29</v>
      </c>
      <c r="D444" s="4" t="str">
        <f>VLOOKUP($A444,'Airport name match_enplanement'!$A$2:$B$60,2,FALSE)</f>
        <v>GEORGE BUSH  INTERCONTINENTAL</v>
      </c>
      <c r="E444" s="5">
        <v>2007</v>
      </c>
      <c r="F444" s="5" t="s">
        <v>182</v>
      </c>
      <c r="G444" s="6">
        <v>16963721</v>
      </c>
      <c r="H444" s="6">
        <v>3757489</v>
      </c>
      <c r="I444" s="6">
        <v>20721210</v>
      </c>
    </row>
    <row r="445" spans="1:9" ht="15.75" x14ac:dyDescent="0.25">
      <c r="A445" s="4" t="s">
        <v>219</v>
      </c>
      <c r="B445" s="4" t="s">
        <v>220</v>
      </c>
      <c r="C445" s="4" t="s">
        <v>29</v>
      </c>
      <c r="D445" s="4" t="str">
        <f>VLOOKUP($A445,'Airport name match_enplanement'!$A$2:$B$60,2,FALSE)</f>
        <v>GEORGE BUSH  INTERCONTINENTAL</v>
      </c>
      <c r="E445" s="5">
        <v>2008</v>
      </c>
      <c r="F445" s="5" t="s">
        <v>182</v>
      </c>
      <c r="G445" s="6">
        <v>16162794</v>
      </c>
      <c r="H445" s="6">
        <v>3850489</v>
      </c>
      <c r="I445" s="6">
        <v>20013283</v>
      </c>
    </row>
    <row r="446" spans="1:9" ht="15.75" x14ac:dyDescent="0.25">
      <c r="A446" s="4" t="s">
        <v>219</v>
      </c>
      <c r="B446" s="4" t="s">
        <v>220</v>
      </c>
      <c r="C446" s="4" t="s">
        <v>29</v>
      </c>
      <c r="D446" s="4" t="str">
        <f>VLOOKUP($A446,'Airport name match_enplanement'!$A$2:$B$60,2,FALSE)</f>
        <v>GEORGE BUSH  INTERCONTINENTAL</v>
      </c>
      <c r="E446" s="5">
        <v>2009</v>
      </c>
      <c r="F446" s="5" t="s">
        <v>182</v>
      </c>
      <c r="G446" s="6">
        <v>15443794</v>
      </c>
      <c r="H446" s="6">
        <v>3811278</v>
      </c>
      <c r="I446" s="6">
        <v>19255072</v>
      </c>
    </row>
    <row r="447" spans="1:9" ht="15.75" x14ac:dyDescent="0.25">
      <c r="A447" s="4" t="s">
        <v>219</v>
      </c>
      <c r="B447" s="4" t="s">
        <v>220</v>
      </c>
      <c r="C447" s="4" t="s">
        <v>29</v>
      </c>
      <c r="D447" s="4" t="str">
        <f>VLOOKUP($A447,'Airport name match_enplanement'!$A$2:$B$60,2,FALSE)</f>
        <v>GEORGE BUSH  INTERCONTINENTAL</v>
      </c>
      <c r="E447" s="5">
        <v>2010</v>
      </c>
      <c r="F447" s="5" t="s">
        <v>182</v>
      </c>
      <c r="G447" s="6">
        <v>15333716</v>
      </c>
      <c r="H447" s="6">
        <v>4154612</v>
      </c>
      <c r="I447" s="6">
        <v>19488328</v>
      </c>
    </row>
    <row r="448" spans="1:9" ht="15.75" x14ac:dyDescent="0.25">
      <c r="A448" s="4" t="s">
        <v>219</v>
      </c>
      <c r="B448" s="4" t="s">
        <v>220</v>
      </c>
      <c r="C448" s="4" t="s">
        <v>29</v>
      </c>
      <c r="D448" s="4" t="str">
        <f>VLOOKUP($A448,'Airport name match_enplanement'!$A$2:$B$60,2,FALSE)</f>
        <v>GEORGE BUSH  INTERCONTINENTAL</v>
      </c>
      <c r="E448" s="5">
        <v>2011</v>
      </c>
      <c r="F448" s="5" t="s">
        <v>182</v>
      </c>
      <c r="G448" s="6">
        <v>15065420</v>
      </c>
      <c r="H448" s="6">
        <v>4198356</v>
      </c>
      <c r="I448" s="6">
        <v>19263776</v>
      </c>
    </row>
    <row r="449" spans="1:9" ht="15.75" x14ac:dyDescent="0.25">
      <c r="A449" s="4" t="s">
        <v>219</v>
      </c>
      <c r="B449" s="4" t="s">
        <v>220</v>
      </c>
      <c r="C449" s="4" t="s">
        <v>29</v>
      </c>
      <c r="D449" s="4" t="str">
        <f>VLOOKUP($A449,'Airport name match_enplanement'!$A$2:$B$60,2,FALSE)</f>
        <v>GEORGE BUSH  INTERCONTINENTAL</v>
      </c>
      <c r="E449" s="5">
        <v>2012</v>
      </c>
      <c r="F449" s="5" t="s">
        <v>182</v>
      </c>
      <c r="G449" s="6">
        <v>14771405</v>
      </c>
      <c r="H449" s="6">
        <v>4230464</v>
      </c>
      <c r="I449" s="6">
        <v>19001869</v>
      </c>
    </row>
    <row r="450" spans="1:9" ht="15.75" x14ac:dyDescent="0.25">
      <c r="A450" s="4" t="s">
        <v>219</v>
      </c>
      <c r="B450" s="4" t="s">
        <v>220</v>
      </c>
      <c r="C450" s="4" t="s">
        <v>29</v>
      </c>
      <c r="D450" s="4" t="str">
        <f>VLOOKUP($A450,'Airport name match_enplanement'!$A$2:$B$60,2,FALSE)</f>
        <v>GEORGE BUSH  INTERCONTINENTAL</v>
      </c>
      <c r="E450" s="5">
        <v>2013</v>
      </c>
      <c r="F450" s="5" t="s">
        <v>182</v>
      </c>
      <c r="G450" s="6">
        <v>14558240</v>
      </c>
      <c r="H450" s="6">
        <v>4353251</v>
      </c>
      <c r="I450" s="6">
        <v>18911491</v>
      </c>
    </row>
    <row r="451" spans="1:9" ht="15.75" x14ac:dyDescent="0.25">
      <c r="A451" s="4" t="s">
        <v>219</v>
      </c>
      <c r="B451" s="4" t="s">
        <v>220</v>
      </c>
      <c r="C451" s="4" t="s">
        <v>29</v>
      </c>
      <c r="D451" s="4" t="str">
        <f>VLOOKUP($A451,'Airport name match_enplanement'!$A$2:$B$60,2,FALSE)</f>
        <v>GEORGE BUSH  INTERCONTINENTAL</v>
      </c>
      <c r="E451" s="5">
        <v>2014</v>
      </c>
      <c r="F451" s="5" t="s">
        <v>182</v>
      </c>
      <c r="G451" s="6">
        <v>14975603</v>
      </c>
      <c r="H451" s="6">
        <v>4744580</v>
      </c>
      <c r="I451" s="6">
        <v>19720183</v>
      </c>
    </row>
    <row r="452" spans="1:9" ht="15.75" x14ac:dyDescent="0.25">
      <c r="A452" s="4" t="s">
        <v>219</v>
      </c>
      <c r="B452" s="4" t="s">
        <v>220</v>
      </c>
      <c r="C452" s="4" t="s">
        <v>29</v>
      </c>
      <c r="D452" s="4" t="str">
        <f>VLOOKUP($A452,'Airport name match_enplanement'!$A$2:$B$60,2,FALSE)</f>
        <v>GEORGE BUSH  INTERCONTINENTAL</v>
      </c>
      <c r="E452" s="5">
        <v>2015</v>
      </c>
      <c r="F452" s="5" t="s">
        <v>182</v>
      </c>
      <c r="G452" s="6">
        <v>15460397</v>
      </c>
      <c r="H452" s="6">
        <v>5142755</v>
      </c>
      <c r="I452" s="6">
        <v>20603152</v>
      </c>
    </row>
    <row r="453" spans="1:9" ht="15.75" x14ac:dyDescent="0.25">
      <c r="A453" s="4" t="s">
        <v>219</v>
      </c>
      <c r="B453" s="4" t="s">
        <v>220</v>
      </c>
      <c r="C453" s="4" t="s">
        <v>29</v>
      </c>
      <c r="D453" s="4" t="str">
        <f>VLOOKUP($A453,'Airport name match_enplanement'!$A$2:$B$60,2,FALSE)</f>
        <v>GEORGE BUSH  INTERCONTINENTAL</v>
      </c>
      <c r="E453" s="5">
        <v>2016</v>
      </c>
      <c r="F453" s="5" t="s">
        <v>182</v>
      </c>
      <c r="G453" s="6">
        <v>14772615</v>
      </c>
      <c r="H453" s="6">
        <v>5267084</v>
      </c>
      <c r="I453" s="6">
        <v>20039699</v>
      </c>
    </row>
    <row r="454" spans="1:9" ht="15.75" x14ac:dyDescent="0.25">
      <c r="A454" s="4" t="s">
        <v>219</v>
      </c>
      <c r="B454" s="4" t="s">
        <v>220</v>
      </c>
      <c r="C454" s="4" t="s">
        <v>29</v>
      </c>
      <c r="D454" s="4" t="str">
        <f>VLOOKUP($A454,'Airport name match_enplanement'!$A$2:$B$60,2,FALSE)</f>
        <v>GEORGE BUSH  INTERCONTINENTAL</v>
      </c>
      <c r="E454" s="5">
        <v>2017</v>
      </c>
      <c r="F454" s="5" t="s">
        <v>182</v>
      </c>
      <c r="G454" s="6">
        <v>14529386</v>
      </c>
      <c r="H454" s="6">
        <v>5048815</v>
      </c>
      <c r="I454" s="6">
        <v>19578201</v>
      </c>
    </row>
    <row r="455" spans="1:9" ht="15.75" x14ac:dyDescent="0.25">
      <c r="A455" s="4" t="s">
        <v>219</v>
      </c>
      <c r="B455" s="4" t="s">
        <v>220</v>
      </c>
      <c r="C455" s="4" t="s">
        <v>29</v>
      </c>
      <c r="D455" s="4" t="str">
        <f>VLOOKUP($A455,'Airport name match_enplanement'!$A$2:$B$60,2,FALSE)</f>
        <v>GEORGE BUSH  INTERCONTINENTAL</v>
      </c>
      <c r="E455" s="5">
        <v>2018</v>
      </c>
      <c r="F455" s="5" t="s">
        <v>182</v>
      </c>
      <c r="G455" s="6">
        <v>15903780</v>
      </c>
      <c r="H455" s="6">
        <v>5248669</v>
      </c>
      <c r="I455" s="6">
        <v>21152449</v>
      </c>
    </row>
    <row r="456" spans="1:9" ht="15.75" x14ac:dyDescent="0.25">
      <c r="A456" s="4" t="s">
        <v>219</v>
      </c>
      <c r="B456" s="4" t="s">
        <v>220</v>
      </c>
      <c r="C456" s="4" t="s">
        <v>29</v>
      </c>
      <c r="D456" s="4" t="str">
        <f>VLOOKUP($A456,'Airport name match_enplanement'!$A$2:$B$60,2,FALSE)</f>
        <v>GEORGE BUSH  INTERCONTINENTAL</v>
      </c>
      <c r="E456" s="5">
        <v>2019</v>
      </c>
      <c r="F456" s="5" t="s">
        <v>182</v>
      </c>
      <c r="G456" s="6">
        <v>16421487</v>
      </c>
      <c r="H456" s="6">
        <v>5475490</v>
      </c>
      <c r="I456" s="6">
        <v>21896977</v>
      </c>
    </row>
    <row r="457" spans="1:9" ht="15.75" x14ac:dyDescent="0.25">
      <c r="A457" s="4" t="s">
        <v>219</v>
      </c>
      <c r="B457" s="4" t="s">
        <v>220</v>
      </c>
      <c r="C457" s="4" t="s">
        <v>29</v>
      </c>
      <c r="D457" s="4" t="str">
        <f>VLOOKUP($A457,'Airport name match_enplanement'!$A$2:$B$60,2,FALSE)</f>
        <v>GEORGE BUSH  INTERCONTINENTAL</v>
      </c>
      <c r="E457" s="5">
        <v>2020</v>
      </c>
      <c r="F457" s="5" t="s">
        <v>182</v>
      </c>
      <c r="G457" s="6">
        <v>6933872</v>
      </c>
      <c r="H457" s="6">
        <v>1731432</v>
      </c>
      <c r="I457" s="6">
        <v>8665304</v>
      </c>
    </row>
    <row r="458" spans="1:9" ht="15.75" x14ac:dyDescent="0.25">
      <c r="A458" s="4" t="s">
        <v>219</v>
      </c>
      <c r="B458" s="4" t="s">
        <v>220</v>
      </c>
      <c r="C458" s="4" t="s">
        <v>29</v>
      </c>
      <c r="D458" s="4" t="str">
        <f>VLOOKUP($A458,'Airport name match_enplanement'!$A$2:$B$60,2,FALSE)</f>
        <v>GEORGE BUSH  INTERCONTINENTAL</v>
      </c>
      <c r="E458" s="5">
        <v>2021</v>
      </c>
      <c r="F458" s="5" t="s">
        <v>182</v>
      </c>
      <c r="G458" s="6">
        <v>13025848</v>
      </c>
      <c r="H458" s="6">
        <v>3205868</v>
      </c>
      <c r="I458" s="6">
        <v>16231716</v>
      </c>
    </row>
    <row r="459" spans="1:9" ht="15.75" x14ac:dyDescent="0.25">
      <c r="A459" s="4" t="s">
        <v>219</v>
      </c>
      <c r="B459" s="4" t="s">
        <v>220</v>
      </c>
      <c r="C459" s="4" t="s">
        <v>29</v>
      </c>
      <c r="D459" s="4" t="str">
        <f>VLOOKUP($A459,'Airport name match_enplanement'!$A$2:$B$60,2,FALSE)</f>
        <v>GEORGE BUSH  INTERCONTINENTAL</v>
      </c>
      <c r="E459" s="5">
        <v>2022</v>
      </c>
      <c r="F459" s="5" t="s">
        <v>182</v>
      </c>
      <c r="G459" s="6">
        <v>15165107</v>
      </c>
      <c r="H459" s="6">
        <v>4635283</v>
      </c>
      <c r="I459" s="6">
        <v>19800390</v>
      </c>
    </row>
    <row r="460" spans="1:9" ht="15.75" x14ac:dyDescent="0.25">
      <c r="A460" s="4" t="s">
        <v>219</v>
      </c>
      <c r="B460" s="4" t="s">
        <v>220</v>
      </c>
      <c r="C460" s="4" t="s">
        <v>29</v>
      </c>
      <c r="D460" s="4" t="str">
        <f>VLOOKUP($A460,'Airport name match_enplanement'!$A$2:$B$60,2,FALSE)</f>
        <v>GEORGE BUSH  INTERCONTINENTAL</v>
      </c>
      <c r="E460" s="5">
        <v>2023</v>
      </c>
      <c r="F460" s="5" t="s">
        <v>182</v>
      </c>
      <c r="G460" s="6">
        <v>16572798</v>
      </c>
      <c r="H460" s="6">
        <v>5636877</v>
      </c>
      <c r="I460" s="6">
        <v>22209675</v>
      </c>
    </row>
    <row r="461" spans="1:9" ht="15.75" x14ac:dyDescent="0.25">
      <c r="A461" s="4" t="s">
        <v>219</v>
      </c>
      <c r="B461" s="4" t="s">
        <v>220</v>
      </c>
      <c r="C461" s="4" t="s">
        <v>29</v>
      </c>
      <c r="D461" s="4" t="str">
        <f>VLOOKUP($A461,'Airport name match_enplanement'!$A$2:$B$60,2,FALSE)</f>
        <v>GEORGE BUSH  INTERCONTINENTAL</v>
      </c>
      <c r="E461" s="5">
        <v>2024</v>
      </c>
      <c r="F461" s="5" t="s">
        <v>182</v>
      </c>
      <c r="G461" s="6">
        <v>10087285</v>
      </c>
      <c r="H461" s="6">
        <v>3444145</v>
      </c>
      <c r="I461" s="6">
        <v>13531430</v>
      </c>
    </row>
    <row r="462" spans="1:9" ht="15.75" x14ac:dyDescent="0.25">
      <c r="A462" s="4" t="s">
        <v>221</v>
      </c>
      <c r="B462" s="4" t="s">
        <v>220</v>
      </c>
      <c r="C462" s="4" t="s">
        <v>29</v>
      </c>
      <c r="D462" s="4" t="str">
        <f>VLOOKUP($A462,'Airport name match_enplanement'!$A$2:$B$60,2,FALSE)</f>
        <v>WILLIAM P HOBBY</v>
      </c>
      <c r="E462" s="5">
        <v>2002</v>
      </c>
      <c r="F462" s="5" t="s">
        <v>182</v>
      </c>
      <c r="G462" s="6">
        <v>3814537</v>
      </c>
      <c r="H462" s="5">
        <v>0</v>
      </c>
      <c r="I462" s="6">
        <v>3814537</v>
      </c>
    </row>
    <row r="463" spans="1:9" ht="15.75" x14ac:dyDescent="0.25">
      <c r="A463" s="4" t="s">
        <v>221</v>
      </c>
      <c r="B463" s="4" t="s">
        <v>220</v>
      </c>
      <c r="C463" s="4" t="s">
        <v>29</v>
      </c>
      <c r="D463" s="4" t="str">
        <f>VLOOKUP($A463,'Airport name match_enplanement'!$A$2:$B$60,2,FALSE)</f>
        <v>WILLIAM P HOBBY</v>
      </c>
      <c r="E463" s="5">
        <v>2003</v>
      </c>
      <c r="F463" s="5" t="s">
        <v>182</v>
      </c>
      <c r="G463" s="6">
        <v>3695357</v>
      </c>
      <c r="H463" s="5">
        <v>0</v>
      </c>
      <c r="I463" s="6">
        <v>3695357</v>
      </c>
    </row>
    <row r="464" spans="1:9" ht="15.75" x14ac:dyDescent="0.25">
      <c r="A464" s="4" t="s">
        <v>221</v>
      </c>
      <c r="B464" s="4" t="s">
        <v>220</v>
      </c>
      <c r="C464" s="4" t="s">
        <v>29</v>
      </c>
      <c r="D464" s="4" t="str">
        <f>VLOOKUP($A464,'Airport name match_enplanement'!$A$2:$B$60,2,FALSE)</f>
        <v>WILLIAM P HOBBY</v>
      </c>
      <c r="E464" s="5">
        <v>2004</v>
      </c>
      <c r="F464" s="5" t="s">
        <v>182</v>
      </c>
      <c r="G464" s="6">
        <v>3950763</v>
      </c>
      <c r="H464" s="5">
        <v>5</v>
      </c>
      <c r="I464" s="6">
        <v>3950768</v>
      </c>
    </row>
    <row r="465" spans="1:9" ht="15.75" x14ac:dyDescent="0.25">
      <c r="A465" s="4" t="s">
        <v>221</v>
      </c>
      <c r="B465" s="4" t="s">
        <v>220</v>
      </c>
      <c r="C465" s="4" t="s">
        <v>29</v>
      </c>
      <c r="D465" s="4" t="str">
        <f>VLOOKUP($A465,'Airport name match_enplanement'!$A$2:$B$60,2,FALSE)</f>
        <v>WILLIAM P HOBBY</v>
      </c>
      <c r="E465" s="5">
        <v>2005</v>
      </c>
      <c r="F465" s="5" t="s">
        <v>182</v>
      </c>
      <c r="G465" s="6">
        <v>3953697</v>
      </c>
      <c r="H465" s="5">
        <v>42</v>
      </c>
      <c r="I465" s="6">
        <v>3953739</v>
      </c>
    </row>
    <row r="466" spans="1:9" ht="15.75" x14ac:dyDescent="0.25">
      <c r="A466" s="4" t="s">
        <v>221</v>
      </c>
      <c r="B466" s="4" t="s">
        <v>220</v>
      </c>
      <c r="C466" s="4" t="s">
        <v>29</v>
      </c>
      <c r="D466" s="4" t="str">
        <f>VLOOKUP($A466,'Airport name match_enplanement'!$A$2:$B$60,2,FALSE)</f>
        <v>WILLIAM P HOBBY</v>
      </c>
      <c r="E466" s="5">
        <v>2006</v>
      </c>
      <c r="F466" s="5" t="s">
        <v>182</v>
      </c>
      <c r="G466" s="6">
        <v>4103554</v>
      </c>
      <c r="H466" s="5">
        <v>171</v>
      </c>
      <c r="I466" s="6">
        <v>4103725</v>
      </c>
    </row>
    <row r="467" spans="1:9" ht="15.75" x14ac:dyDescent="0.25">
      <c r="A467" s="4" t="s">
        <v>221</v>
      </c>
      <c r="B467" s="4" t="s">
        <v>220</v>
      </c>
      <c r="C467" s="4" t="s">
        <v>29</v>
      </c>
      <c r="D467" s="4" t="str">
        <f>VLOOKUP($A467,'Airport name match_enplanement'!$A$2:$B$60,2,FALSE)</f>
        <v>WILLIAM P HOBBY</v>
      </c>
      <c r="E467" s="5">
        <v>2007</v>
      </c>
      <c r="F467" s="5" t="s">
        <v>182</v>
      </c>
      <c r="G467" s="6">
        <v>4228312</v>
      </c>
      <c r="H467" s="5">
        <v>0</v>
      </c>
      <c r="I467" s="6">
        <v>4228312</v>
      </c>
    </row>
    <row r="468" spans="1:9" ht="15.75" x14ac:dyDescent="0.25">
      <c r="A468" s="4" t="s">
        <v>221</v>
      </c>
      <c r="B468" s="4" t="s">
        <v>220</v>
      </c>
      <c r="C468" s="4" t="s">
        <v>29</v>
      </c>
      <c r="D468" s="4" t="str">
        <f>VLOOKUP($A468,'Airport name match_enplanement'!$A$2:$B$60,2,FALSE)</f>
        <v>WILLIAM P HOBBY</v>
      </c>
      <c r="E468" s="5">
        <v>2008</v>
      </c>
      <c r="F468" s="5" t="s">
        <v>182</v>
      </c>
      <c r="G468" s="6">
        <v>4214232</v>
      </c>
      <c r="H468" s="5">
        <v>350</v>
      </c>
      <c r="I468" s="6">
        <v>4214582</v>
      </c>
    </row>
    <row r="469" spans="1:9" ht="15.75" x14ac:dyDescent="0.25">
      <c r="A469" s="4" t="s">
        <v>221</v>
      </c>
      <c r="B469" s="4" t="s">
        <v>220</v>
      </c>
      <c r="C469" s="4" t="s">
        <v>29</v>
      </c>
      <c r="D469" s="4" t="str">
        <f>VLOOKUP($A469,'Airport name match_enplanement'!$A$2:$B$60,2,FALSE)</f>
        <v>WILLIAM P HOBBY</v>
      </c>
      <c r="E469" s="5">
        <v>2009</v>
      </c>
      <c r="F469" s="5" t="s">
        <v>182</v>
      </c>
      <c r="G469" s="6">
        <v>4074399</v>
      </c>
      <c r="H469" s="6">
        <v>2051</v>
      </c>
      <c r="I469" s="6">
        <v>4076450</v>
      </c>
    </row>
    <row r="470" spans="1:9" ht="15.75" x14ac:dyDescent="0.25">
      <c r="A470" s="4" t="s">
        <v>221</v>
      </c>
      <c r="B470" s="4" t="s">
        <v>220</v>
      </c>
      <c r="C470" s="4" t="s">
        <v>29</v>
      </c>
      <c r="D470" s="4" t="str">
        <f>VLOOKUP($A470,'Airport name match_enplanement'!$A$2:$B$60,2,FALSE)</f>
        <v>WILLIAM P HOBBY</v>
      </c>
      <c r="E470" s="5">
        <v>2010</v>
      </c>
      <c r="F470" s="5" t="s">
        <v>182</v>
      </c>
      <c r="G470" s="6">
        <v>4342106</v>
      </c>
      <c r="H470" s="5">
        <v>8</v>
      </c>
      <c r="I470" s="6">
        <v>4342114</v>
      </c>
    </row>
    <row r="471" spans="1:9" ht="15.75" x14ac:dyDescent="0.25">
      <c r="A471" s="4" t="s">
        <v>221</v>
      </c>
      <c r="B471" s="4" t="s">
        <v>220</v>
      </c>
      <c r="C471" s="4" t="s">
        <v>29</v>
      </c>
      <c r="D471" s="4" t="str">
        <f>VLOOKUP($A471,'Airport name match_enplanement'!$A$2:$B$60,2,FALSE)</f>
        <v>WILLIAM P HOBBY</v>
      </c>
      <c r="E471" s="5">
        <v>2011</v>
      </c>
      <c r="F471" s="5" t="s">
        <v>182</v>
      </c>
      <c r="G471" s="6">
        <v>4741924</v>
      </c>
      <c r="H471" s="5">
        <v>0</v>
      </c>
      <c r="I471" s="6">
        <v>4741924</v>
      </c>
    </row>
    <row r="472" spans="1:9" ht="15.75" x14ac:dyDescent="0.25">
      <c r="A472" s="4" t="s">
        <v>221</v>
      </c>
      <c r="B472" s="4" t="s">
        <v>220</v>
      </c>
      <c r="C472" s="4" t="s">
        <v>29</v>
      </c>
      <c r="D472" s="4" t="str">
        <f>VLOOKUP($A472,'Airport name match_enplanement'!$A$2:$B$60,2,FALSE)</f>
        <v>WILLIAM P HOBBY</v>
      </c>
      <c r="E472" s="5">
        <v>2012</v>
      </c>
      <c r="F472" s="5" t="s">
        <v>182</v>
      </c>
      <c r="G472" s="6">
        <v>5031598</v>
      </c>
      <c r="H472" s="5">
        <v>0</v>
      </c>
      <c r="I472" s="6">
        <v>5031598</v>
      </c>
    </row>
    <row r="473" spans="1:9" ht="15.75" x14ac:dyDescent="0.25">
      <c r="A473" s="4" t="s">
        <v>221</v>
      </c>
      <c r="B473" s="4" t="s">
        <v>220</v>
      </c>
      <c r="C473" s="4" t="s">
        <v>29</v>
      </c>
      <c r="D473" s="4" t="str">
        <f>VLOOKUP($A473,'Airport name match_enplanement'!$A$2:$B$60,2,FALSE)</f>
        <v>WILLIAM P HOBBY</v>
      </c>
      <c r="E473" s="5">
        <v>2013</v>
      </c>
      <c r="F473" s="5" t="s">
        <v>182</v>
      </c>
      <c r="G473" s="6">
        <v>5361685</v>
      </c>
      <c r="H473" s="5">
        <v>129</v>
      </c>
      <c r="I473" s="6">
        <v>5361814</v>
      </c>
    </row>
    <row r="474" spans="1:9" ht="15.75" x14ac:dyDescent="0.25">
      <c r="A474" s="4" t="s">
        <v>221</v>
      </c>
      <c r="B474" s="4" t="s">
        <v>220</v>
      </c>
      <c r="C474" s="4" t="s">
        <v>29</v>
      </c>
      <c r="D474" s="4" t="str">
        <f>VLOOKUP($A474,'Airport name match_enplanement'!$A$2:$B$60,2,FALSE)</f>
        <v>WILLIAM P HOBBY</v>
      </c>
      <c r="E474" s="5">
        <v>2014</v>
      </c>
      <c r="F474" s="5" t="s">
        <v>182</v>
      </c>
      <c r="G474" s="6">
        <v>5787410</v>
      </c>
      <c r="H474" s="5">
        <v>118</v>
      </c>
      <c r="I474" s="6">
        <v>5787528</v>
      </c>
    </row>
    <row r="475" spans="1:9" ht="15.75" x14ac:dyDescent="0.25">
      <c r="A475" s="4" t="s">
        <v>221</v>
      </c>
      <c r="B475" s="4" t="s">
        <v>220</v>
      </c>
      <c r="C475" s="4" t="s">
        <v>29</v>
      </c>
      <c r="D475" s="4" t="str">
        <f>VLOOKUP($A475,'Airport name match_enplanement'!$A$2:$B$60,2,FALSE)</f>
        <v>WILLIAM P HOBBY</v>
      </c>
      <c r="E475" s="5">
        <v>2015</v>
      </c>
      <c r="F475" s="5" t="s">
        <v>182</v>
      </c>
      <c r="G475" s="6">
        <v>5851474</v>
      </c>
      <c r="H475" s="6">
        <v>76399</v>
      </c>
      <c r="I475" s="6">
        <v>5927873</v>
      </c>
    </row>
    <row r="476" spans="1:9" ht="15.75" x14ac:dyDescent="0.25">
      <c r="A476" s="4" t="s">
        <v>221</v>
      </c>
      <c r="B476" s="4" t="s">
        <v>220</v>
      </c>
      <c r="C476" s="4" t="s">
        <v>29</v>
      </c>
      <c r="D476" s="4" t="str">
        <f>VLOOKUP($A476,'Airport name match_enplanement'!$A$2:$B$60,2,FALSE)</f>
        <v>WILLIAM P HOBBY</v>
      </c>
      <c r="E476" s="5">
        <v>2016</v>
      </c>
      <c r="F476" s="5" t="s">
        <v>182</v>
      </c>
      <c r="G476" s="6">
        <v>5870473</v>
      </c>
      <c r="H476" s="6">
        <v>404639</v>
      </c>
      <c r="I476" s="6">
        <v>6275112</v>
      </c>
    </row>
    <row r="477" spans="1:9" ht="15.75" x14ac:dyDescent="0.25">
      <c r="A477" s="4" t="s">
        <v>221</v>
      </c>
      <c r="B477" s="4" t="s">
        <v>220</v>
      </c>
      <c r="C477" s="4" t="s">
        <v>29</v>
      </c>
      <c r="D477" s="4" t="str">
        <f>VLOOKUP($A477,'Airport name match_enplanement'!$A$2:$B$60,2,FALSE)</f>
        <v>WILLIAM P HOBBY</v>
      </c>
      <c r="E477" s="5">
        <v>2017</v>
      </c>
      <c r="F477" s="5" t="s">
        <v>182</v>
      </c>
      <c r="G477" s="6">
        <v>6076725</v>
      </c>
      <c r="H477" s="6">
        <v>450890</v>
      </c>
      <c r="I477" s="6">
        <v>6527615</v>
      </c>
    </row>
    <row r="478" spans="1:9" ht="15.75" x14ac:dyDescent="0.25">
      <c r="A478" s="4" t="s">
        <v>221</v>
      </c>
      <c r="B478" s="4" t="s">
        <v>220</v>
      </c>
      <c r="C478" s="4" t="s">
        <v>29</v>
      </c>
      <c r="D478" s="4" t="str">
        <f>VLOOKUP($A478,'Airport name match_enplanement'!$A$2:$B$60,2,FALSE)</f>
        <v>WILLIAM P HOBBY</v>
      </c>
      <c r="E478" s="5">
        <v>2018</v>
      </c>
      <c r="F478" s="5" t="s">
        <v>182</v>
      </c>
      <c r="G478" s="6">
        <v>6518291</v>
      </c>
      <c r="H478" s="6">
        <v>523016</v>
      </c>
      <c r="I478" s="6">
        <v>7041307</v>
      </c>
    </row>
    <row r="479" spans="1:9" ht="15.75" x14ac:dyDescent="0.25">
      <c r="A479" s="4" t="s">
        <v>221</v>
      </c>
      <c r="B479" s="4" t="s">
        <v>220</v>
      </c>
      <c r="C479" s="4" t="s">
        <v>29</v>
      </c>
      <c r="D479" s="4" t="str">
        <f>VLOOKUP($A479,'Airport name match_enplanement'!$A$2:$B$60,2,FALSE)</f>
        <v>WILLIAM P HOBBY</v>
      </c>
      <c r="E479" s="5">
        <v>2019</v>
      </c>
      <c r="F479" s="5" t="s">
        <v>182</v>
      </c>
      <c r="G479" s="6">
        <v>6629157</v>
      </c>
      <c r="H479" s="6">
        <v>427810</v>
      </c>
      <c r="I479" s="6">
        <v>7056967</v>
      </c>
    </row>
    <row r="480" spans="1:9" ht="15.75" x14ac:dyDescent="0.25">
      <c r="A480" s="4" t="s">
        <v>221</v>
      </c>
      <c r="B480" s="4" t="s">
        <v>220</v>
      </c>
      <c r="C480" s="4" t="s">
        <v>29</v>
      </c>
      <c r="D480" s="4" t="str">
        <f>VLOOKUP($A480,'Airport name match_enplanement'!$A$2:$B$60,2,FALSE)</f>
        <v>WILLIAM P HOBBY</v>
      </c>
      <c r="E480" s="5">
        <v>2020</v>
      </c>
      <c r="F480" s="5" t="s">
        <v>182</v>
      </c>
      <c r="G480" s="6">
        <v>3023055</v>
      </c>
      <c r="H480" s="6">
        <v>160239</v>
      </c>
      <c r="I480" s="6">
        <v>3183294</v>
      </c>
    </row>
    <row r="481" spans="1:9" ht="15.75" x14ac:dyDescent="0.25">
      <c r="A481" s="4" t="s">
        <v>221</v>
      </c>
      <c r="B481" s="4" t="s">
        <v>220</v>
      </c>
      <c r="C481" s="4" t="s">
        <v>29</v>
      </c>
      <c r="D481" s="4" t="str">
        <f>VLOOKUP($A481,'Airport name match_enplanement'!$A$2:$B$60,2,FALSE)</f>
        <v>WILLIAM P HOBBY</v>
      </c>
      <c r="E481" s="5">
        <v>2021</v>
      </c>
      <c r="F481" s="5" t="s">
        <v>182</v>
      </c>
      <c r="G481" s="6">
        <v>5201798</v>
      </c>
      <c r="H481" s="6">
        <v>333853</v>
      </c>
      <c r="I481" s="6">
        <v>5535651</v>
      </c>
    </row>
    <row r="482" spans="1:9" ht="15.75" x14ac:dyDescent="0.25">
      <c r="A482" s="4" t="s">
        <v>221</v>
      </c>
      <c r="B482" s="4" t="s">
        <v>220</v>
      </c>
      <c r="C482" s="4" t="s">
        <v>29</v>
      </c>
      <c r="D482" s="4" t="str">
        <f>VLOOKUP($A482,'Airport name match_enplanement'!$A$2:$B$60,2,FALSE)</f>
        <v>WILLIAM P HOBBY</v>
      </c>
      <c r="E482" s="5">
        <v>2022</v>
      </c>
      <c r="F482" s="5" t="s">
        <v>182</v>
      </c>
      <c r="G482" s="6">
        <v>5973780</v>
      </c>
      <c r="H482" s="6">
        <v>455252</v>
      </c>
      <c r="I482" s="6">
        <v>6429032</v>
      </c>
    </row>
    <row r="483" spans="1:9" ht="15.75" x14ac:dyDescent="0.25">
      <c r="A483" s="4" t="s">
        <v>221</v>
      </c>
      <c r="B483" s="4" t="s">
        <v>220</v>
      </c>
      <c r="C483" s="4" t="s">
        <v>29</v>
      </c>
      <c r="D483" s="4" t="str">
        <f>VLOOKUP($A483,'Airport name match_enplanement'!$A$2:$B$60,2,FALSE)</f>
        <v>WILLIAM P HOBBY</v>
      </c>
      <c r="E483" s="5">
        <v>2023</v>
      </c>
      <c r="F483" s="5" t="s">
        <v>182</v>
      </c>
      <c r="G483" s="6">
        <v>6283561</v>
      </c>
      <c r="H483" s="6">
        <v>479828</v>
      </c>
      <c r="I483" s="6">
        <v>6763389</v>
      </c>
    </row>
    <row r="484" spans="1:9" ht="15.75" x14ac:dyDescent="0.25">
      <c r="A484" s="4" t="s">
        <v>221</v>
      </c>
      <c r="B484" s="4" t="s">
        <v>220</v>
      </c>
      <c r="C484" s="4" t="s">
        <v>29</v>
      </c>
      <c r="D484" s="4" t="str">
        <f>VLOOKUP($A484,'Airport name match_enplanement'!$A$2:$B$60,2,FALSE)</f>
        <v>WILLIAM P HOBBY</v>
      </c>
      <c r="E484" s="5">
        <v>2024</v>
      </c>
      <c r="F484" s="5" t="s">
        <v>182</v>
      </c>
      <c r="G484" s="6">
        <v>3941568</v>
      </c>
      <c r="H484" s="6">
        <v>315870</v>
      </c>
      <c r="I484" s="6">
        <v>4257438</v>
      </c>
    </row>
    <row r="485" spans="1:9" ht="15.75" x14ac:dyDescent="0.25">
      <c r="A485" s="4" t="s">
        <v>222</v>
      </c>
      <c r="B485" s="4" t="s">
        <v>223</v>
      </c>
      <c r="C485" s="4" t="s">
        <v>89</v>
      </c>
      <c r="D485" s="4" t="str">
        <f>VLOOKUP($A485,'Airport name match_enplanement'!$A$2:$B$60,2,FALSE)</f>
        <v>INDIANAPOLIS INTL</v>
      </c>
      <c r="E485" s="5">
        <v>2002</v>
      </c>
      <c r="F485" s="5" t="s">
        <v>182</v>
      </c>
      <c r="G485" s="6">
        <v>3186124</v>
      </c>
      <c r="H485" s="6">
        <v>29934</v>
      </c>
      <c r="I485" s="6">
        <v>3216058</v>
      </c>
    </row>
    <row r="486" spans="1:9" ht="15.75" x14ac:dyDescent="0.25">
      <c r="A486" s="4" t="s">
        <v>222</v>
      </c>
      <c r="B486" s="4" t="s">
        <v>223</v>
      </c>
      <c r="C486" s="4" t="s">
        <v>89</v>
      </c>
      <c r="D486" s="4" t="str">
        <f>VLOOKUP($A486,'Airport name match_enplanement'!$A$2:$B$60,2,FALSE)</f>
        <v>INDIANAPOLIS INTL</v>
      </c>
      <c r="E486" s="5">
        <v>2003</v>
      </c>
      <c r="F486" s="5" t="s">
        <v>182</v>
      </c>
      <c r="G486" s="6">
        <v>3598092</v>
      </c>
      <c r="H486" s="6">
        <v>27136</v>
      </c>
      <c r="I486" s="6">
        <v>3625228</v>
      </c>
    </row>
    <row r="487" spans="1:9" ht="15.75" x14ac:dyDescent="0.25">
      <c r="A487" s="4" t="s">
        <v>222</v>
      </c>
      <c r="B487" s="4" t="s">
        <v>223</v>
      </c>
      <c r="C487" s="4" t="s">
        <v>89</v>
      </c>
      <c r="D487" s="4" t="str">
        <f>VLOOKUP($A487,'Airport name match_enplanement'!$A$2:$B$60,2,FALSE)</f>
        <v>INDIANAPOLIS INTL</v>
      </c>
      <c r="E487" s="5">
        <v>2004</v>
      </c>
      <c r="F487" s="5" t="s">
        <v>182</v>
      </c>
      <c r="G487" s="6">
        <v>3910733</v>
      </c>
      <c r="H487" s="6">
        <v>26770</v>
      </c>
      <c r="I487" s="6">
        <v>3937503</v>
      </c>
    </row>
    <row r="488" spans="1:9" ht="15.75" x14ac:dyDescent="0.25">
      <c r="A488" s="4" t="s">
        <v>222</v>
      </c>
      <c r="B488" s="4" t="s">
        <v>223</v>
      </c>
      <c r="C488" s="4" t="s">
        <v>89</v>
      </c>
      <c r="D488" s="4" t="str">
        <f>VLOOKUP($A488,'Airport name match_enplanement'!$A$2:$B$60,2,FALSE)</f>
        <v>INDIANAPOLIS INTL</v>
      </c>
      <c r="E488" s="5">
        <v>2005</v>
      </c>
      <c r="F488" s="5" t="s">
        <v>182</v>
      </c>
      <c r="G488" s="6">
        <v>4165980</v>
      </c>
      <c r="H488" s="6">
        <v>19996</v>
      </c>
      <c r="I488" s="6">
        <v>4185976</v>
      </c>
    </row>
    <row r="489" spans="1:9" ht="15.75" x14ac:dyDescent="0.25">
      <c r="A489" s="4" t="s">
        <v>222</v>
      </c>
      <c r="B489" s="4" t="s">
        <v>223</v>
      </c>
      <c r="C489" s="4" t="s">
        <v>89</v>
      </c>
      <c r="D489" s="4" t="str">
        <f>VLOOKUP($A489,'Airport name match_enplanement'!$A$2:$B$60,2,FALSE)</f>
        <v>INDIANAPOLIS INTL</v>
      </c>
      <c r="E489" s="5">
        <v>2006</v>
      </c>
      <c r="F489" s="5" t="s">
        <v>182</v>
      </c>
      <c r="G489" s="6">
        <v>3966948</v>
      </c>
      <c r="H489" s="6">
        <v>22752</v>
      </c>
      <c r="I489" s="6">
        <v>3989700</v>
      </c>
    </row>
    <row r="490" spans="1:9" ht="15.75" x14ac:dyDescent="0.25">
      <c r="A490" s="4" t="s">
        <v>222</v>
      </c>
      <c r="B490" s="4" t="s">
        <v>223</v>
      </c>
      <c r="C490" s="4" t="s">
        <v>89</v>
      </c>
      <c r="D490" s="4" t="str">
        <f>VLOOKUP($A490,'Airport name match_enplanement'!$A$2:$B$60,2,FALSE)</f>
        <v>INDIANAPOLIS INTL</v>
      </c>
      <c r="E490" s="5">
        <v>2007</v>
      </c>
      <c r="F490" s="5" t="s">
        <v>182</v>
      </c>
      <c r="G490" s="6">
        <v>4046750</v>
      </c>
      <c r="H490" s="6">
        <v>31576</v>
      </c>
      <c r="I490" s="6">
        <v>4078326</v>
      </c>
    </row>
    <row r="491" spans="1:9" ht="15.75" x14ac:dyDescent="0.25">
      <c r="A491" s="4" t="s">
        <v>222</v>
      </c>
      <c r="B491" s="4" t="s">
        <v>223</v>
      </c>
      <c r="C491" s="4" t="s">
        <v>89</v>
      </c>
      <c r="D491" s="4" t="str">
        <f>VLOOKUP($A491,'Airport name match_enplanement'!$A$2:$B$60,2,FALSE)</f>
        <v>INDIANAPOLIS INTL</v>
      </c>
      <c r="E491" s="5">
        <v>2008</v>
      </c>
      <c r="F491" s="5" t="s">
        <v>182</v>
      </c>
      <c r="G491" s="6">
        <v>4014814</v>
      </c>
      <c r="H491" s="6">
        <v>22402</v>
      </c>
      <c r="I491" s="6">
        <v>4037216</v>
      </c>
    </row>
    <row r="492" spans="1:9" ht="15.75" x14ac:dyDescent="0.25">
      <c r="A492" s="4" t="s">
        <v>222</v>
      </c>
      <c r="B492" s="4" t="s">
        <v>223</v>
      </c>
      <c r="C492" s="4" t="s">
        <v>89</v>
      </c>
      <c r="D492" s="4" t="str">
        <f>VLOOKUP($A492,'Airport name match_enplanement'!$A$2:$B$60,2,FALSE)</f>
        <v>INDIANAPOLIS INTL</v>
      </c>
      <c r="E492" s="5">
        <v>2009</v>
      </c>
      <c r="F492" s="5" t="s">
        <v>182</v>
      </c>
      <c r="G492" s="6">
        <v>3692219</v>
      </c>
      <c r="H492" s="6">
        <v>13977</v>
      </c>
      <c r="I492" s="6">
        <v>3706196</v>
      </c>
    </row>
    <row r="493" spans="1:9" ht="15.75" x14ac:dyDescent="0.25">
      <c r="A493" s="4" t="s">
        <v>222</v>
      </c>
      <c r="B493" s="4" t="s">
        <v>223</v>
      </c>
      <c r="C493" s="4" t="s">
        <v>89</v>
      </c>
      <c r="D493" s="4" t="str">
        <f>VLOOKUP($A493,'Airport name match_enplanement'!$A$2:$B$60,2,FALSE)</f>
        <v>INDIANAPOLIS INTL</v>
      </c>
      <c r="E493" s="5">
        <v>2010</v>
      </c>
      <c r="F493" s="5" t="s">
        <v>182</v>
      </c>
      <c r="G493" s="6">
        <v>3677925</v>
      </c>
      <c r="H493" s="6">
        <v>18212</v>
      </c>
      <c r="I493" s="6">
        <v>3696137</v>
      </c>
    </row>
    <row r="494" spans="1:9" ht="15.75" x14ac:dyDescent="0.25">
      <c r="A494" s="4" t="s">
        <v>222</v>
      </c>
      <c r="B494" s="4" t="s">
        <v>223</v>
      </c>
      <c r="C494" s="4" t="s">
        <v>89</v>
      </c>
      <c r="D494" s="4" t="str">
        <f>VLOOKUP($A494,'Airport name match_enplanement'!$A$2:$B$60,2,FALSE)</f>
        <v>INDIANAPOLIS INTL</v>
      </c>
      <c r="E494" s="5">
        <v>2011</v>
      </c>
      <c r="F494" s="5" t="s">
        <v>182</v>
      </c>
      <c r="G494" s="6">
        <v>3616275</v>
      </c>
      <c r="H494" s="6">
        <v>20869</v>
      </c>
      <c r="I494" s="6">
        <v>3637144</v>
      </c>
    </row>
    <row r="495" spans="1:9" ht="15.75" x14ac:dyDescent="0.25">
      <c r="A495" s="4" t="s">
        <v>222</v>
      </c>
      <c r="B495" s="4" t="s">
        <v>223</v>
      </c>
      <c r="C495" s="4" t="s">
        <v>89</v>
      </c>
      <c r="D495" s="4" t="str">
        <f>VLOOKUP($A495,'Airport name match_enplanement'!$A$2:$B$60,2,FALSE)</f>
        <v>INDIANAPOLIS INTL</v>
      </c>
      <c r="E495" s="5">
        <v>2012</v>
      </c>
      <c r="F495" s="5" t="s">
        <v>182</v>
      </c>
      <c r="G495" s="6">
        <v>3521995</v>
      </c>
      <c r="H495" s="6">
        <v>21764</v>
      </c>
      <c r="I495" s="6">
        <v>3543759</v>
      </c>
    </row>
    <row r="496" spans="1:9" ht="15.75" x14ac:dyDescent="0.25">
      <c r="A496" s="4" t="s">
        <v>222</v>
      </c>
      <c r="B496" s="4" t="s">
        <v>223</v>
      </c>
      <c r="C496" s="4" t="s">
        <v>89</v>
      </c>
      <c r="D496" s="4" t="str">
        <f>VLOOKUP($A496,'Airport name match_enplanement'!$A$2:$B$60,2,FALSE)</f>
        <v>INDIANAPOLIS INTL</v>
      </c>
      <c r="E496" s="5">
        <v>2013</v>
      </c>
      <c r="F496" s="5" t="s">
        <v>182</v>
      </c>
      <c r="G496" s="6">
        <v>3478051</v>
      </c>
      <c r="H496" s="6">
        <v>23928</v>
      </c>
      <c r="I496" s="6">
        <v>3501979</v>
      </c>
    </row>
    <row r="497" spans="1:9" ht="15.75" x14ac:dyDescent="0.25">
      <c r="A497" s="4" t="s">
        <v>222</v>
      </c>
      <c r="B497" s="4" t="s">
        <v>223</v>
      </c>
      <c r="C497" s="4" t="s">
        <v>89</v>
      </c>
      <c r="D497" s="4" t="str">
        <f>VLOOKUP($A497,'Airport name match_enplanement'!$A$2:$B$60,2,FALSE)</f>
        <v>INDIANAPOLIS INTL</v>
      </c>
      <c r="E497" s="5">
        <v>2014</v>
      </c>
      <c r="F497" s="5" t="s">
        <v>182</v>
      </c>
      <c r="G497" s="6">
        <v>3546357</v>
      </c>
      <c r="H497" s="6">
        <v>32073</v>
      </c>
      <c r="I497" s="6">
        <v>3578430</v>
      </c>
    </row>
    <row r="498" spans="1:9" ht="15.75" x14ac:dyDescent="0.25">
      <c r="A498" s="4" t="s">
        <v>222</v>
      </c>
      <c r="B498" s="4" t="s">
        <v>223</v>
      </c>
      <c r="C498" s="4" t="s">
        <v>89</v>
      </c>
      <c r="D498" s="4" t="str">
        <f>VLOOKUP($A498,'Airport name match_enplanement'!$A$2:$B$60,2,FALSE)</f>
        <v>INDIANAPOLIS INTL</v>
      </c>
      <c r="E498" s="5">
        <v>2015</v>
      </c>
      <c r="F498" s="5" t="s">
        <v>182</v>
      </c>
      <c r="G498" s="6">
        <v>3840748</v>
      </c>
      <c r="H498" s="6">
        <v>29353</v>
      </c>
      <c r="I498" s="6">
        <v>3870101</v>
      </c>
    </row>
    <row r="499" spans="1:9" ht="15.75" x14ac:dyDescent="0.25">
      <c r="A499" s="4" t="s">
        <v>222</v>
      </c>
      <c r="B499" s="4" t="s">
        <v>223</v>
      </c>
      <c r="C499" s="4" t="s">
        <v>89</v>
      </c>
      <c r="D499" s="4" t="str">
        <f>VLOOKUP($A499,'Airport name match_enplanement'!$A$2:$B$60,2,FALSE)</f>
        <v>INDIANAPOLIS INTL</v>
      </c>
      <c r="E499" s="5">
        <v>2016</v>
      </c>
      <c r="F499" s="5" t="s">
        <v>182</v>
      </c>
      <c r="G499" s="6">
        <v>4161675</v>
      </c>
      <c r="H499" s="6">
        <v>30451</v>
      </c>
      <c r="I499" s="6">
        <v>4192126</v>
      </c>
    </row>
    <row r="500" spans="1:9" ht="15.75" x14ac:dyDescent="0.25">
      <c r="A500" s="4" t="s">
        <v>222</v>
      </c>
      <c r="B500" s="4" t="s">
        <v>223</v>
      </c>
      <c r="C500" s="4" t="s">
        <v>89</v>
      </c>
      <c r="D500" s="4" t="str">
        <f>VLOOKUP($A500,'Airport name match_enplanement'!$A$2:$B$60,2,FALSE)</f>
        <v>INDIANAPOLIS INTL</v>
      </c>
      <c r="E500" s="5">
        <v>2017</v>
      </c>
      <c r="F500" s="5" t="s">
        <v>182</v>
      </c>
      <c r="G500" s="6">
        <v>4284809</v>
      </c>
      <c r="H500" s="6">
        <v>34989</v>
      </c>
      <c r="I500" s="6">
        <v>4319798</v>
      </c>
    </row>
    <row r="501" spans="1:9" ht="15.75" x14ac:dyDescent="0.25">
      <c r="A501" s="4" t="s">
        <v>222</v>
      </c>
      <c r="B501" s="4" t="s">
        <v>223</v>
      </c>
      <c r="C501" s="4" t="s">
        <v>89</v>
      </c>
      <c r="D501" s="4" t="str">
        <f>VLOOKUP($A501,'Airport name match_enplanement'!$A$2:$B$60,2,FALSE)</f>
        <v>INDIANAPOLIS INTL</v>
      </c>
      <c r="E501" s="5">
        <v>2018</v>
      </c>
      <c r="F501" s="5" t="s">
        <v>182</v>
      </c>
      <c r="G501" s="6">
        <v>4566988</v>
      </c>
      <c r="H501" s="6">
        <v>65571</v>
      </c>
      <c r="I501" s="6">
        <v>4632559</v>
      </c>
    </row>
    <row r="502" spans="1:9" ht="15.75" x14ac:dyDescent="0.25">
      <c r="A502" s="4" t="s">
        <v>222</v>
      </c>
      <c r="B502" s="4" t="s">
        <v>223</v>
      </c>
      <c r="C502" s="4" t="s">
        <v>89</v>
      </c>
      <c r="D502" s="4" t="str">
        <f>VLOOKUP($A502,'Airport name match_enplanement'!$A$2:$B$60,2,FALSE)</f>
        <v>INDIANAPOLIS INTL</v>
      </c>
      <c r="E502" s="5">
        <v>2019</v>
      </c>
      <c r="F502" s="5" t="s">
        <v>182</v>
      </c>
      <c r="G502" s="6">
        <v>4601210</v>
      </c>
      <c r="H502" s="6">
        <v>82707</v>
      </c>
      <c r="I502" s="6">
        <v>4683917</v>
      </c>
    </row>
    <row r="503" spans="1:9" ht="15.75" x14ac:dyDescent="0.25">
      <c r="A503" s="4" t="s">
        <v>222</v>
      </c>
      <c r="B503" s="4" t="s">
        <v>223</v>
      </c>
      <c r="C503" s="4" t="s">
        <v>89</v>
      </c>
      <c r="D503" s="4" t="str">
        <f>VLOOKUP($A503,'Airport name match_enplanement'!$A$2:$B$60,2,FALSE)</f>
        <v>INDIANAPOLIS INTL</v>
      </c>
      <c r="E503" s="5">
        <v>2020</v>
      </c>
      <c r="F503" s="5" t="s">
        <v>182</v>
      </c>
      <c r="G503" s="6">
        <v>1985505</v>
      </c>
      <c r="H503" s="6">
        <v>11654</v>
      </c>
      <c r="I503" s="6">
        <v>1997159</v>
      </c>
    </row>
    <row r="504" spans="1:9" ht="15.75" x14ac:dyDescent="0.25">
      <c r="A504" s="4" t="s">
        <v>222</v>
      </c>
      <c r="B504" s="4" t="s">
        <v>223</v>
      </c>
      <c r="C504" s="4" t="s">
        <v>89</v>
      </c>
      <c r="D504" s="4" t="str">
        <f>VLOOKUP($A504,'Airport name match_enplanement'!$A$2:$B$60,2,FALSE)</f>
        <v>INDIANAPOLIS INTL</v>
      </c>
      <c r="E504" s="5">
        <v>2021</v>
      </c>
      <c r="F504" s="5" t="s">
        <v>182</v>
      </c>
      <c r="G504" s="6">
        <v>3450207</v>
      </c>
      <c r="H504" s="6">
        <v>10989</v>
      </c>
      <c r="I504" s="6">
        <v>3461196</v>
      </c>
    </row>
    <row r="505" spans="1:9" ht="15.75" x14ac:dyDescent="0.25">
      <c r="A505" s="4" t="s">
        <v>222</v>
      </c>
      <c r="B505" s="4" t="s">
        <v>223</v>
      </c>
      <c r="C505" s="4" t="s">
        <v>89</v>
      </c>
      <c r="D505" s="4" t="str">
        <f>VLOOKUP($A505,'Airport name match_enplanement'!$A$2:$B$60,2,FALSE)</f>
        <v>INDIANAPOLIS INTL</v>
      </c>
      <c r="E505" s="5">
        <v>2022</v>
      </c>
      <c r="F505" s="5" t="s">
        <v>182</v>
      </c>
      <c r="G505" s="6">
        <v>4166560</v>
      </c>
      <c r="H505" s="6">
        <v>24233</v>
      </c>
      <c r="I505" s="6">
        <v>4190793</v>
      </c>
    </row>
    <row r="506" spans="1:9" ht="15.75" x14ac:dyDescent="0.25">
      <c r="A506" s="4" t="s">
        <v>222</v>
      </c>
      <c r="B506" s="4" t="s">
        <v>223</v>
      </c>
      <c r="C506" s="4" t="s">
        <v>89</v>
      </c>
      <c r="D506" s="4" t="str">
        <f>VLOOKUP($A506,'Airport name match_enplanement'!$A$2:$B$60,2,FALSE)</f>
        <v>INDIANAPOLIS INTL</v>
      </c>
      <c r="E506" s="5">
        <v>2023</v>
      </c>
      <c r="F506" s="5" t="s">
        <v>182</v>
      </c>
      <c r="G506" s="6">
        <v>4730294</v>
      </c>
      <c r="H506" s="6">
        <v>33895</v>
      </c>
      <c r="I506" s="6">
        <v>4764189</v>
      </c>
    </row>
    <row r="507" spans="1:9" ht="15.75" x14ac:dyDescent="0.25">
      <c r="A507" s="4" t="s">
        <v>222</v>
      </c>
      <c r="B507" s="4" t="s">
        <v>223</v>
      </c>
      <c r="C507" s="4" t="s">
        <v>89</v>
      </c>
      <c r="D507" s="4" t="str">
        <f>VLOOKUP($A507,'Airport name match_enplanement'!$A$2:$B$60,2,FALSE)</f>
        <v>INDIANAPOLIS INTL</v>
      </c>
      <c r="E507" s="5">
        <v>2024</v>
      </c>
      <c r="F507" s="5" t="s">
        <v>182</v>
      </c>
      <c r="G507" s="6">
        <v>2996487</v>
      </c>
      <c r="H507" s="6">
        <v>18169</v>
      </c>
      <c r="I507" s="6">
        <v>3014656</v>
      </c>
    </row>
    <row r="508" spans="1:9" ht="15.75" x14ac:dyDescent="0.25">
      <c r="A508" s="4" t="s">
        <v>224</v>
      </c>
      <c r="B508" s="4" t="s">
        <v>225</v>
      </c>
      <c r="C508" s="4" t="s">
        <v>66</v>
      </c>
      <c r="D508" s="4" t="str">
        <f>VLOOKUP($A508,'Airport name match_enplanement'!$A$2:$B$60,2,FALSE)</f>
        <v>JACKSONVILLE INTL</v>
      </c>
      <c r="E508" s="5">
        <v>2002</v>
      </c>
      <c r="F508" s="5" t="s">
        <v>182</v>
      </c>
      <c r="G508" s="6">
        <v>2308504</v>
      </c>
      <c r="H508" s="5">
        <v>358</v>
      </c>
      <c r="I508" s="6">
        <v>2308862</v>
      </c>
    </row>
    <row r="509" spans="1:9" ht="15.75" x14ac:dyDescent="0.25">
      <c r="A509" s="4" t="s">
        <v>224</v>
      </c>
      <c r="B509" s="4" t="s">
        <v>225</v>
      </c>
      <c r="C509" s="4" t="s">
        <v>66</v>
      </c>
      <c r="D509" s="4" t="str">
        <f>VLOOKUP($A509,'Airport name match_enplanement'!$A$2:$B$60,2,FALSE)</f>
        <v>JACKSONVILLE INTL</v>
      </c>
      <c r="E509" s="5">
        <v>2003</v>
      </c>
      <c r="F509" s="5" t="s">
        <v>182</v>
      </c>
      <c r="G509" s="6">
        <v>2405910</v>
      </c>
      <c r="H509" s="5">
        <v>220</v>
      </c>
      <c r="I509" s="6">
        <v>2406130</v>
      </c>
    </row>
    <row r="510" spans="1:9" ht="15.75" x14ac:dyDescent="0.25">
      <c r="A510" s="4" t="s">
        <v>224</v>
      </c>
      <c r="B510" s="4" t="s">
        <v>225</v>
      </c>
      <c r="C510" s="4" t="s">
        <v>66</v>
      </c>
      <c r="D510" s="4" t="str">
        <f>VLOOKUP($A510,'Airport name match_enplanement'!$A$2:$B$60,2,FALSE)</f>
        <v>JACKSONVILLE INTL</v>
      </c>
      <c r="E510" s="5">
        <v>2004</v>
      </c>
      <c r="F510" s="5" t="s">
        <v>182</v>
      </c>
      <c r="G510" s="6">
        <v>2607104</v>
      </c>
      <c r="H510" s="5">
        <v>743</v>
      </c>
      <c r="I510" s="6">
        <v>2607847</v>
      </c>
    </row>
    <row r="511" spans="1:9" ht="15.75" x14ac:dyDescent="0.25">
      <c r="A511" s="4" t="s">
        <v>224</v>
      </c>
      <c r="B511" s="4" t="s">
        <v>225</v>
      </c>
      <c r="C511" s="4" t="s">
        <v>66</v>
      </c>
      <c r="D511" s="4" t="str">
        <f>VLOOKUP($A511,'Airport name match_enplanement'!$A$2:$B$60,2,FALSE)</f>
        <v>JACKSONVILLE INTL</v>
      </c>
      <c r="E511" s="5">
        <v>2005</v>
      </c>
      <c r="F511" s="5" t="s">
        <v>182</v>
      </c>
      <c r="G511" s="6">
        <v>2875201</v>
      </c>
      <c r="H511" s="5">
        <v>801</v>
      </c>
      <c r="I511" s="6">
        <v>2876002</v>
      </c>
    </row>
    <row r="512" spans="1:9" ht="15.75" x14ac:dyDescent="0.25">
      <c r="A512" s="4" t="s">
        <v>224</v>
      </c>
      <c r="B512" s="4" t="s">
        <v>225</v>
      </c>
      <c r="C512" s="4" t="s">
        <v>66</v>
      </c>
      <c r="D512" s="4" t="str">
        <f>VLOOKUP($A512,'Airport name match_enplanement'!$A$2:$B$60,2,FALSE)</f>
        <v>JACKSONVILLE INTL</v>
      </c>
      <c r="E512" s="5">
        <v>2006</v>
      </c>
      <c r="F512" s="5" t="s">
        <v>182</v>
      </c>
      <c r="G512" s="6">
        <v>2960859</v>
      </c>
      <c r="H512" s="5">
        <v>481</v>
      </c>
      <c r="I512" s="6">
        <v>2961340</v>
      </c>
    </row>
    <row r="513" spans="1:9" ht="15.75" x14ac:dyDescent="0.25">
      <c r="A513" s="4" t="s">
        <v>224</v>
      </c>
      <c r="B513" s="4" t="s">
        <v>225</v>
      </c>
      <c r="C513" s="4" t="s">
        <v>66</v>
      </c>
      <c r="D513" s="4" t="str">
        <f>VLOOKUP($A513,'Airport name match_enplanement'!$A$2:$B$60,2,FALSE)</f>
        <v>JACKSONVILLE INTL</v>
      </c>
      <c r="E513" s="5">
        <v>2007</v>
      </c>
      <c r="F513" s="5" t="s">
        <v>182</v>
      </c>
      <c r="G513" s="6">
        <v>3126137</v>
      </c>
      <c r="H513" s="5">
        <v>338</v>
      </c>
      <c r="I513" s="6">
        <v>3126475</v>
      </c>
    </row>
    <row r="514" spans="1:9" ht="15.75" x14ac:dyDescent="0.25">
      <c r="A514" s="4" t="s">
        <v>224</v>
      </c>
      <c r="B514" s="4" t="s">
        <v>225</v>
      </c>
      <c r="C514" s="4" t="s">
        <v>66</v>
      </c>
      <c r="D514" s="4" t="str">
        <f>VLOOKUP($A514,'Airport name match_enplanement'!$A$2:$B$60,2,FALSE)</f>
        <v>JACKSONVILLE INTL</v>
      </c>
      <c r="E514" s="5">
        <v>2008</v>
      </c>
      <c r="F514" s="5" t="s">
        <v>182</v>
      </c>
      <c r="G514" s="6">
        <v>2955746</v>
      </c>
      <c r="H514" s="5">
        <v>426</v>
      </c>
      <c r="I514" s="6">
        <v>2956172</v>
      </c>
    </row>
    <row r="515" spans="1:9" ht="15.75" x14ac:dyDescent="0.25">
      <c r="A515" s="4" t="s">
        <v>224</v>
      </c>
      <c r="B515" s="4" t="s">
        <v>225</v>
      </c>
      <c r="C515" s="4" t="s">
        <v>66</v>
      </c>
      <c r="D515" s="4" t="str">
        <f>VLOOKUP($A515,'Airport name match_enplanement'!$A$2:$B$60,2,FALSE)</f>
        <v>JACKSONVILLE INTL</v>
      </c>
      <c r="E515" s="5">
        <v>2009</v>
      </c>
      <c r="F515" s="5" t="s">
        <v>182</v>
      </c>
      <c r="G515" s="6">
        <v>2768189</v>
      </c>
      <c r="H515" s="5">
        <v>581</v>
      </c>
      <c r="I515" s="6">
        <v>2768770</v>
      </c>
    </row>
    <row r="516" spans="1:9" ht="15.75" x14ac:dyDescent="0.25">
      <c r="A516" s="4" t="s">
        <v>224</v>
      </c>
      <c r="B516" s="4" t="s">
        <v>225</v>
      </c>
      <c r="C516" s="4" t="s">
        <v>66</v>
      </c>
      <c r="D516" s="4" t="str">
        <f>VLOOKUP($A516,'Airport name match_enplanement'!$A$2:$B$60,2,FALSE)</f>
        <v>JACKSONVILLE INTL</v>
      </c>
      <c r="E516" s="5">
        <v>2010</v>
      </c>
      <c r="F516" s="5" t="s">
        <v>182</v>
      </c>
      <c r="G516" s="6">
        <v>2746162</v>
      </c>
      <c r="H516" s="5">
        <v>242</v>
      </c>
      <c r="I516" s="6">
        <v>2746404</v>
      </c>
    </row>
    <row r="517" spans="1:9" ht="15.75" x14ac:dyDescent="0.25">
      <c r="A517" s="4" t="s">
        <v>224</v>
      </c>
      <c r="B517" s="4" t="s">
        <v>225</v>
      </c>
      <c r="C517" s="4" t="s">
        <v>66</v>
      </c>
      <c r="D517" s="4" t="str">
        <f>VLOOKUP($A517,'Airport name match_enplanement'!$A$2:$B$60,2,FALSE)</f>
        <v>JACKSONVILLE INTL</v>
      </c>
      <c r="E517" s="5">
        <v>2011</v>
      </c>
      <c r="F517" s="5" t="s">
        <v>182</v>
      </c>
      <c r="G517" s="6">
        <v>2691753</v>
      </c>
      <c r="H517" s="5">
        <v>581</v>
      </c>
      <c r="I517" s="6">
        <v>2692334</v>
      </c>
    </row>
    <row r="518" spans="1:9" ht="15.75" x14ac:dyDescent="0.25">
      <c r="A518" s="4" t="s">
        <v>224</v>
      </c>
      <c r="B518" s="4" t="s">
        <v>225</v>
      </c>
      <c r="C518" s="4" t="s">
        <v>66</v>
      </c>
      <c r="D518" s="4" t="str">
        <f>VLOOKUP($A518,'Airport name match_enplanement'!$A$2:$B$60,2,FALSE)</f>
        <v>JACKSONVILLE INTL</v>
      </c>
      <c r="E518" s="5">
        <v>2012</v>
      </c>
      <c r="F518" s="5" t="s">
        <v>182</v>
      </c>
      <c r="G518" s="6">
        <v>2568311</v>
      </c>
      <c r="H518" s="5">
        <v>893</v>
      </c>
      <c r="I518" s="6">
        <v>2569204</v>
      </c>
    </row>
    <row r="519" spans="1:9" ht="15.75" x14ac:dyDescent="0.25">
      <c r="A519" s="4" t="s">
        <v>224</v>
      </c>
      <c r="B519" s="4" t="s">
        <v>225</v>
      </c>
      <c r="C519" s="4" t="s">
        <v>66</v>
      </c>
      <c r="D519" s="4" t="str">
        <f>VLOOKUP($A519,'Airport name match_enplanement'!$A$2:$B$60,2,FALSE)</f>
        <v>JACKSONVILLE INTL</v>
      </c>
      <c r="E519" s="5">
        <v>2013</v>
      </c>
      <c r="F519" s="5" t="s">
        <v>182</v>
      </c>
      <c r="G519" s="6">
        <v>2540354</v>
      </c>
      <c r="H519" s="5">
        <v>264</v>
      </c>
      <c r="I519" s="6">
        <v>2540618</v>
      </c>
    </row>
    <row r="520" spans="1:9" ht="15.75" x14ac:dyDescent="0.25">
      <c r="A520" s="4" t="s">
        <v>224</v>
      </c>
      <c r="B520" s="4" t="s">
        <v>225</v>
      </c>
      <c r="C520" s="4" t="s">
        <v>66</v>
      </c>
      <c r="D520" s="4" t="str">
        <f>VLOOKUP($A520,'Airport name match_enplanement'!$A$2:$B$60,2,FALSE)</f>
        <v>JACKSONVILLE INTL</v>
      </c>
      <c r="E520" s="5">
        <v>2014</v>
      </c>
      <c r="F520" s="5" t="s">
        <v>182</v>
      </c>
      <c r="G520" s="6">
        <v>2581093</v>
      </c>
      <c r="H520" s="5">
        <v>636</v>
      </c>
      <c r="I520" s="6">
        <v>2581729</v>
      </c>
    </row>
    <row r="521" spans="1:9" ht="15.75" x14ac:dyDescent="0.25">
      <c r="A521" s="4" t="s">
        <v>224</v>
      </c>
      <c r="B521" s="4" t="s">
        <v>225</v>
      </c>
      <c r="C521" s="4" t="s">
        <v>66</v>
      </c>
      <c r="D521" s="4" t="str">
        <f>VLOOKUP($A521,'Airport name match_enplanement'!$A$2:$B$60,2,FALSE)</f>
        <v>JACKSONVILLE INTL</v>
      </c>
      <c r="E521" s="5">
        <v>2015</v>
      </c>
      <c r="F521" s="5" t="s">
        <v>182</v>
      </c>
      <c r="G521" s="6">
        <v>2707329</v>
      </c>
      <c r="H521" s="6">
        <v>1143</v>
      </c>
      <c r="I521" s="6">
        <v>2708472</v>
      </c>
    </row>
    <row r="522" spans="1:9" ht="15.75" x14ac:dyDescent="0.25">
      <c r="A522" s="4" t="s">
        <v>224</v>
      </c>
      <c r="B522" s="4" t="s">
        <v>225</v>
      </c>
      <c r="C522" s="4" t="s">
        <v>66</v>
      </c>
      <c r="D522" s="4" t="str">
        <f>VLOOKUP($A522,'Airport name match_enplanement'!$A$2:$B$60,2,FALSE)</f>
        <v>JACKSONVILLE INTL</v>
      </c>
      <c r="E522" s="5">
        <v>2016</v>
      </c>
      <c r="F522" s="5" t="s">
        <v>182</v>
      </c>
      <c r="G522" s="6">
        <v>2715929</v>
      </c>
      <c r="H522" s="6">
        <v>4745</v>
      </c>
      <c r="I522" s="6">
        <v>2720674</v>
      </c>
    </row>
    <row r="523" spans="1:9" ht="15.75" x14ac:dyDescent="0.25">
      <c r="A523" s="4" t="s">
        <v>224</v>
      </c>
      <c r="B523" s="4" t="s">
        <v>225</v>
      </c>
      <c r="C523" s="4" t="s">
        <v>66</v>
      </c>
      <c r="D523" s="4" t="str">
        <f>VLOOKUP($A523,'Airport name match_enplanement'!$A$2:$B$60,2,FALSE)</f>
        <v>JACKSONVILLE INTL</v>
      </c>
      <c r="E523" s="5">
        <v>2017</v>
      </c>
      <c r="F523" s="5" t="s">
        <v>182</v>
      </c>
      <c r="G523" s="6">
        <v>2684333</v>
      </c>
      <c r="H523" s="6">
        <v>10157</v>
      </c>
      <c r="I523" s="6">
        <v>2694490</v>
      </c>
    </row>
    <row r="524" spans="1:9" ht="15.75" x14ac:dyDescent="0.25">
      <c r="A524" s="4" t="s">
        <v>224</v>
      </c>
      <c r="B524" s="4" t="s">
        <v>225</v>
      </c>
      <c r="C524" s="4" t="s">
        <v>66</v>
      </c>
      <c r="D524" s="4" t="str">
        <f>VLOOKUP($A524,'Airport name match_enplanement'!$A$2:$B$60,2,FALSE)</f>
        <v>JACKSONVILLE INTL</v>
      </c>
      <c r="E524" s="5">
        <v>2018</v>
      </c>
      <c r="F524" s="5" t="s">
        <v>182</v>
      </c>
      <c r="G524" s="6">
        <v>3112858</v>
      </c>
      <c r="H524" s="6">
        <v>15446</v>
      </c>
      <c r="I524" s="6">
        <v>3128304</v>
      </c>
    </row>
    <row r="525" spans="1:9" ht="15.75" x14ac:dyDescent="0.25">
      <c r="A525" s="4" t="s">
        <v>224</v>
      </c>
      <c r="B525" s="4" t="s">
        <v>225</v>
      </c>
      <c r="C525" s="4" t="s">
        <v>66</v>
      </c>
      <c r="D525" s="4" t="str">
        <f>VLOOKUP($A525,'Airport name match_enplanement'!$A$2:$B$60,2,FALSE)</f>
        <v>JACKSONVILLE INTL</v>
      </c>
      <c r="E525" s="5">
        <v>2019</v>
      </c>
      <c r="F525" s="5" t="s">
        <v>182</v>
      </c>
      <c r="G525" s="6">
        <v>3467422</v>
      </c>
      <c r="H525" s="6">
        <v>4729</v>
      </c>
      <c r="I525" s="6">
        <v>3472151</v>
      </c>
    </row>
    <row r="526" spans="1:9" ht="15.75" x14ac:dyDescent="0.25">
      <c r="A526" s="4" t="s">
        <v>224</v>
      </c>
      <c r="B526" s="4" t="s">
        <v>225</v>
      </c>
      <c r="C526" s="4" t="s">
        <v>66</v>
      </c>
      <c r="D526" s="4" t="str">
        <f>VLOOKUP($A526,'Airport name match_enplanement'!$A$2:$B$60,2,FALSE)</f>
        <v>JACKSONVILLE INTL</v>
      </c>
      <c r="E526" s="5">
        <v>2020</v>
      </c>
      <c r="F526" s="5" t="s">
        <v>182</v>
      </c>
      <c r="G526" s="6">
        <v>1380976</v>
      </c>
      <c r="H526" s="5">
        <v>114</v>
      </c>
      <c r="I526" s="6">
        <v>1381090</v>
      </c>
    </row>
    <row r="527" spans="1:9" ht="15.75" x14ac:dyDescent="0.25">
      <c r="A527" s="4" t="s">
        <v>224</v>
      </c>
      <c r="B527" s="4" t="s">
        <v>225</v>
      </c>
      <c r="C527" s="4" t="s">
        <v>66</v>
      </c>
      <c r="D527" s="4" t="str">
        <f>VLOOKUP($A527,'Airport name match_enplanement'!$A$2:$B$60,2,FALSE)</f>
        <v>JACKSONVILLE INTL</v>
      </c>
      <c r="E527" s="5">
        <v>2021</v>
      </c>
      <c r="F527" s="5" t="s">
        <v>182</v>
      </c>
      <c r="G527" s="6">
        <v>2417531</v>
      </c>
      <c r="H527" s="5">
        <v>0</v>
      </c>
      <c r="I527" s="6">
        <v>2417531</v>
      </c>
    </row>
    <row r="528" spans="1:9" ht="15.75" x14ac:dyDescent="0.25">
      <c r="A528" s="4" t="s">
        <v>224</v>
      </c>
      <c r="B528" s="4" t="s">
        <v>225</v>
      </c>
      <c r="C528" s="4" t="s">
        <v>66</v>
      </c>
      <c r="D528" s="4" t="str">
        <f>VLOOKUP($A528,'Airport name match_enplanement'!$A$2:$B$60,2,FALSE)</f>
        <v>JACKSONVILLE INTL</v>
      </c>
      <c r="E528" s="5">
        <v>2022</v>
      </c>
      <c r="F528" s="5" t="s">
        <v>182</v>
      </c>
      <c r="G528" s="6">
        <v>3165838</v>
      </c>
      <c r="H528" s="5">
        <v>140</v>
      </c>
      <c r="I528" s="6">
        <v>3165978</v>
      </c>
    </row>
    <row r="529" spans="1:9" ht="15.75" x14ac:dyDescent="0.25">
      <c r="A529" s="4" t="s">
        <v>224</v>
      </c>
      <c r="B529" s="4" t="s">
        <v>225</v>
      </c>
      <c r="C529" s="4" t="s">
        <v>66</v>
      </c>
      <c r="D529" s="4" t="str">
        <f>VLOOKUP($A529,'Airport name match_enplanement'!$A$2:$B$60,2,FALSE)</f>
        <v>JACKSONVILLE INTL</v>
      </c>
      <c r="E529" s="5">
        <v>2023</v>
      </c>
      <c r="F529" s="5" t="s">
        <v>182</v>
      </c>
      <c r="G529" s="6">
        <v>3609026</v>
      </c>
      <c r="H529" s="5">
        <v>0</v>
      </c>
      <c r="I529" s="6">
        <v>3609026</v>
      </c>
    </row>
    <row r="530" spans="1:9" ht="15.75" x14ac:dyDescent="0.25">
      <c r="A530" s="4" t="s">
        <v>224</v>
      </c>
      <c r="B530" s="4" t="s">
        <v>225</v>
      </c>
      <c r="C530" s="4" t="s">
        <v>66</v>
      </c>
      <c r="D530" s="4" t="str">
        <f>VLOOKUP($A530,'Airport name match_enplanement'!$A$2:$B$60,2,FALSE)</f>
        <v>JACKSONVILLE INTL</v>
      </c>
      <c r="E530" s="5">
        <v>2024</v>
      </c>
      <c r="F530" s="5" t="s">
        <v>182</v>
      </c>
      <c r="G530" s="6">
        <v>2208169</v>
      </c>
      <c r="H530" s="5">
        <v>303</v>
      </c>
      <c r="I530" s="6">
        <v>2208472</v>
      </c>
    </row>
    <row r="531" spans="1:9" ht="15.75" x14ac:dyDescent="0.25">
      <c r="A531" s="4" t="s">
        <v>226</v>
      </c>
      <c r="B531" s="4" t="s">
        <v>227</v>
      </c>
      <c r="C531" s="4" t="s">
        <v>98</v>
      </c>
      <c r="D531" s="4" t="str">
        <f>VLOOKUP($A531,'Airport name match_enplanement'!$A$2:$B$60,2,FALSE)</f>
        <v>KANSAS CITY INTL</v>
      </c>
      <c r="E531" s="5">
        <v>2002</v>
      </c>
      <c r="F531" s="5" t="s">
        <v>182</v>
      </c>
      <c r="G531" s="6">
        <v>5079758</v>
      </c>
      <c r="H531" s="6">
        <v>16473</v>
      </c>
      <c r="I531" s="6">
        <v>5096231</v>
      </c>
    </row>
    <row r="532" spans="1:9" ht="15.75" x14ac:dyDescent="0.25">
      <c r="A532" s="4" t="s">
        <v>226</v>
      </c>
      <c r="B532" s="4" t="s">
        <v>227</v>
      </c>
      <c r="C532" s="4" t="s">
        <v>98</v>
      </c>
      <c r="D532" s="4" t="str">
        <f>VLOOKUP($A532,'Airport name match_enplanement'!$A$2:$B$60,2,FALSE)</f>
        <v>KANSAS CITY INTL</v>
      </c>
      <c r="E532" s="5">
        <v>2003</v>
      </c>
      <c r="F532" s="5" t="s">
        <v>182</v>
      </c>
      <c r="G532" s="6">
        <v>4797725</v>
      </c>
      <c r="H532" s="6">
        <v>9347</v>
      </c>
      <c r="I532" s="6">
        <v>4807072</v>
      </c>
    </row>
    <row r="533" spans="1:9" ht="15.75" x14ac:dyDescent="0.25">
      <c r="A533" s="4" t="s">
        <v>226</v>
      </c>
      <c r="B533" s="4" t="s">
        <v>227</v>
      </c>
      <c r="C533" s="4" t="s">
        <v>98</v>
      </c>
      <c r="D533" s="4" t="str">
        <f>VLOOKUP($A533,'Airport name match_enplanement'!$A$2:$B$60,2,FALSE)</f>
        <v>KANSAS CITY INTL</v>
      </c>
      <c r="E533" s="5">
        <v>2004</v>
      </c>
      <c r="F533" s="5" t="s">
        <v>182</v>
      </c>
      <c r="G533" s="6">
        <v>5000225</v>
      </c>
      <c r="H533" s="6">
        <v>13250</v>
      </c>
      <c r="I533" s="6">
        <v>5013475</v>
      </c>
    </row>
    <row r="534" spans="1:9" ht="15.75" x14ac:dyDescent="0.25">
      <c r="A534" s="4" t="s">
        <v>226</v>
      </c>
      <c r="B534" s="4" t="s">
        <v>227</v>
      </c>
      <c r="C534" s="4" t="s">
        <v>98</v>
      </c>
      <c r="D534" s="4" t="str">
        <f>VLOOKUP($A534,'Airport name match_enplanement'!$A$2:$B$60,2,FALSE)</f>
        <v>KANSAS CITY INTL</v>
      </c>
      <c r="E534" s="5">
        <v>2005</v>
      </c>
      <c r="F534" s="5" t="s">
        <v>182</v>
      </c>
      <c r="G534" s="6">
        <v>5018107</v>
      </c>
      <c r="H534" s="6">
        <v>21573</v>
      </c>
      <c r="I534" s="6">
        <v>5039680</v>
      </c>
    </row>
    <row r="535" spans="1:9" ht="15.75" x14ac:dyDescent="0.25">
      <c r="A535" s="4" t="s">
        <v>226</v>
      </c>
      <c r="B535" s="4" t="s">
        <v>227</v>
      </c>
      <c r="C535" s="4" t="s">
        <v>98</v>
      </c>
      <c r="D535" s="4" t="str">
        <f>VLOOKUP($A535,'Airport name match_enplanement'!$A$2:$B$60,2,FALSE)</f>
        <v>KANSAS CITY INTL</v>
      </c>
      <c r="E535" s="5">
        <v>2006</v>
      </c>
      <c r="F535" s="5" t="s">
        <v>182</v>
      </c>
      <c r="G535" s="6">
        <v>5418266</v>
      </c>
      <c r="H535" s="6">
        <v>29582</v>
      </c>
      <c r="I535" s="6">
        <v>5447848</v>
      </c>
    </row>
    <row r="536" spans="1:9" ht="15.75" x14ac:dyDescent="0.25">
      <c r="A536" s="4" t="s">
        <v>226</v>
      </c>
      <c r="B536" s="4" t="s">
        <v>227</v>
      </c>
      <c r="C536" s="4" t="s">
        <v>98</v>
      </c>
      <c r="D536" s="4" t="str">
        <f>VLOOKUP($A536,'Airport name match_enplanement'!$A$2:$B$60,2,FALSE)</f>
        <v>KANSAS CITY INTL</v>
      </c>
      <c r="E536" s="5">
        <v>2007</v>
      </c>
      <c r="F536" s="5" t="s">
        <v>182</v>
      </c>
      <c r="G536" s="6">
        <v>5789460</v>
      </c>
      <c r="H536" s="6">
        <v>32133</v>
      </c>
      <c r="I536" s="6">
        <v>5821593</v>
      </c>
    </row>
    <row r="537" spans="1:9" ht="15.75" x14ac:dyDescent="0.25">
      <c r="A537" s="4" t="s">
        <v>226</v>
      </c>
      <c r="B537" s="4" t="s">
        <v>227</v>
      </c>
      <c r="C537" s="4" t="s">
        <v>98</v>
      </c>
      <c r="D537" s="4" t="str">
        <f>VLOOKUP($A537,'Airport name match_enplanement'!$A$2:$B$60,2,FALSE)</f>
        <v>KANSAS CITY INTL</v>
      </c>
      <c r="E537" s="5">
        <v>2008</v>
      </c>
      <c r="F537" s="5" t="s">
        <v>182</v>
      </c>
      <c r="G537" s="6">
        <v>5341858</v>
      </c>
      <c r="H537" s="6">
        <v>31987</v>
      </c>
      <c r="I537" s="6">
        <v>5373845</v>
      </c>
    </row>
    <row r="538" spans="1:9" ht="15.75" x14ac:dyDescent="0.25">
      <c r="A538" s="4" t="s">
        <v>226</v>
      </c>
      <c r="B538" s="4" t="s">
        <v>227</v>
      </c>
      <c r="C538" s="4" t="s">
        <v>98</v>
      </c>
      <c r="D538" s="4" t="str">
        <f>VLOOKUP($A538,'Airport name match_enplanement'!$A$2:$B$60,2,FALSE)</f>
        <v>KANSAS CITY INTL</v>
      </c>
      <c r="E538" s="5">
        <v>2009</v>
      </c>
      <c r="F538" s="5" t="s">
        <v>182</v>
      </c>
      <c r="G538" s="6">
        <v>4864920</v>
      </c>
      <c r="H538" s="6">
        <v>18026</v>
      </c>
      <c r="I538" s="6">
        <v>4882946</v>
      </c>
    </row>
    <row r="539" spans="1:9" ht="15.75" x14ac:dyDescent="0.25">
      <c r="A539" s="4" t="s">
        <v>226</v>
      </c>
      <c r="B539" s="4" t="s">
        <v>227</v>
      </c>
      <c r="C539" s="4" t="s">
        <v>98</v>
      </c>
      <c r="D539" s="4" t="str">
        <f>VLOOKUP($A539,'Airport name match_enplanement'!$A$2:$B$60,2,FALSE)</f>
        <v>KANSAS CITY INTL</v>
      </c>
      <c r="E539" s="5">
        <v>2010</v>
      </c>
      <c r="F539" s="5" t="s">
        <v>182</v>
      </c>
      <c r="G539" s="6">
        <v>4913514</v>
      </c>
      <c r="H539" s="6">
        <v>21857</v>
      </c>
      <c r="I539" s="6">
        <v>4935371</v>
      </c>
    </row>
    <row r="540" spans="1:9" ht="15.75" x14ac:dyDescent="0.25">
      <c r="A540" s="4" t="s">
        <v>226</v>
      </c>
      <c r="B540" s="4" t="s">
        <v>227</v>
      </c>
      <c r="C540" s="4" t="s">
        <v>98</v>
      </c>
      <c r="D540" s="4" t="str">
        <f>VLOOKUP($A540,'Airport name match_enplanement'!$A$2:$B$60,2,FALSE)</f>
        <v>KANSAS CITY INTL</v>
      </c>
      <c r="E540" s="5">
        <v>2011</v>
      </c>
      <c r="F540" s="5" t="s">
        <v>182</v>
      </c>
      <c r="G540" s="6">
        <v>4970179</v>
      </c>
      <c r="H540" s="6">
        <v>28260</v>
      </c>
      <c r="I540" s="6">
        <v>4998439</v>
      </c>
    </row>
    <row r="541" spans="1:9" ht="15.75" x14ac:dyDescent="0.25">
      <c r="A541" s="4" t="s">
        <v>226</v>
      </c>
      <c r="B541" s="4" t="s">
        <v>227</v>
      </c>
      <c r="C541" s="4" t="s">
        <v>98</v>
      </c>
      <c r="D541" s="4" t="str">
        <f>VLOOKUP($A541,'Airport name match_enplanement'!$A$2:$B$60,2,FALSE)</f>
        <v>KANSAS CITY INTL</v>
      </c>
      <c r="E541" s="5">
        <v>2012</v>
      </c>
      <c r="F541" s="5" t="s">
        <v>182</v>
      </c>
      <c r="G541" s="6">
        <v>4826699</v>
      </c>
      <c r="H541" s="6">
        <v>25308</v>
      </c>
      <c r="I541" s="6">
        <v>4852007</v>
      </c>
    </row>
    <row r="542" spans="1:9" ht="15.75" x14ac:dyDescent="0.25">
      <c r="A542" s="4" t="s">
        <v>226</v>
      </c>
      <c r="B542" s="4" t="s">
        <v>227</v>
      </c>
      <c r="C542" s="4" t="s">
        <v>98</v>
      </c>
      <c r="D542" s="4" t="str">
        <f>VLOOKUP($A542,'Airport name match_enplanement'!$A$2:$B$60,2,FALSE)</f>
        <v>KANSAS CITY INTL</v>
      </c>
      <c r="E542" s="5">
        <v>2013</v>
      </c>
      <c r="F542" s="5" t="s">
        <v>182</v>
      </c>
      <c r="G542" s="6">
        <v>4790670</v>
      </c>
      <c r="H542" s="6">
        <v>22867</v>
      </c>
      <c r="I542" s="6">
        <v>4813537</v>
      </c>
    </row>
    <row r="543" spans="1:9" ht="15.75" x14ac:dyDescent="0.25">
      <c r="A543" s="4" t="s">
        <v>226</v>
      </c>
      <c r="B543" s="4" t="s">
        <v>227</v>
      </c>
      <c r="C543" s="4" t="s">
        <v>98</v>
      </c>
      <c r="D543" s="4" t="str">
        <f>VLOOKUP($A543,'Airport name match_enplanement'!$A$2:$B$60,2,FALSE)</f>
        <v>KANSAS CITY INTL</v>
      </c>
      <c r="E543" s="5">
        <v>2014</v>
      </c>
      <c r="F543" s="5" t="s">
        <v>182</v>
      </c>
      <c r="G543" s="6">
        <v>4937103</v>
      </c>
      <c r="H543" s="6">
        <v>25487</v>
      </c>
      <c r="I543" s="6">
        <v>4962590</v>
      </c>
    </row>
    <row r="544" spans="1:9" ht="15.75" x14ac:dyDescent="0.25">
      <c r="A544" s="4" t="s">
        <v>226</v>
      </c>
      <c r="B544" s="4" t="s">
        <v>227</v>
      </c>
      <c r="C544" s="4" t="s">
        <v>98</v>
      </c>
      <c r="D544" s="4" t="str">
        <f>VLOOKUP($A544,'Airport name match_enplanement'!$A$2:$B$60,2,FALSE)</f>
        <v>KANSAS CITY INTL</v>
      </c>
      <c r="E544" s="5">
        <v>2015</v>
      </c>
      <c r="F544" s="5" t="s">
        <v>182</v>
      </c>
      <c r="G544" s="6">
        <v>5092274</v>
      </c>
      <c r="H544" s="6">
        <v>25378</v>
      </c>
      <c r="I544" s="6">
        <v>5117652</v>
      </c>
    </row>
    <row r="545" spans="1:9" ht="15.75" x14ac:dyDescent="0.25">
      <c r="A545" s="4" t="s">
        <v>226</v>
      </c>
      <c r="B545" s="4" t="s">
        <v>227</v>
      </c>
      <c r="C545" s="4" t="s">
        <v>98</v>
      </c>
      <c r="D545" s="4" t="str">
        <f>VLOOKUP($A545,'Airport name match_enplanement'!$A$2:$B$60,2,FALSE)</f>
        <v>KANSAS CITY INTL</v>
      </c>
      <c r="E545" s="5">
        <v>2016</v>
      </c>
      <c r="F545" s="5" t="s">
        <v>182</v>
      </c>
      <c r="G545" s="6">
        <v>5349041</v>
      </c>
      <c r="H545" s="6">
        <v>27391</v>
      </c>
      <c r="I545" s="6">
        <v>5376432</v>
      </c>
    </row>
    <row r="546" spans="1:9" ht="15.75" x14ac:dyDescent="0.25">
      <c r="A546" s="4" t="s">
        <v>226</v>
      </c>
      <c r="B546" s="4" t="s">
        <v>227</v>
      </c>
      <c r="C546" s="4" t="s">
        <v>98</v>
      </c>
      <c r="D546" s="4" t="str">
        <f>VLOOKUP($A546,'Airport name match_enplanement'!$A$2:$B$60,2,FALSE)</f>
        <v>KANSAS CITY INTL</v>
      </c>
      <c r="E546" s="5">
        <v>2017</v>
      </c>
      <c r="F546" s="5" t="s">
        <v>182</v>
      </c>
      <c r="G546" s="6">
        <v>5585552</v>
      </c>
      <c r="H546" s="6">
        <v>30134</v>
      </c>
      <c r="I546" s="6">
        <v>5615686</v>
      </c>
    </row>
    <row r="547" spans="1:9" ht="15.75" x14ac:dyDescent="0.25">
      <c r="A547" s="4" t="s">
        <v>226</v>
      </c>
      <c r="B547" s="4" t="s">
        <v>227</v>
      </c>
      <c r="C547" s="4" t="s">
        <v>98</v>
      </c>
      <c r="D547" s="4" t="str">
        <f>VLOOKUP($A547,'Airport name match_enplanement'!$A$2:$B$60,2,FALSE)</f>
        <v>KANSAS CITY INTL</v>
      </c>
      <c r="E547" s="5">
        <v>2018</v>
      </c>
      <c r="F547" s="5" t="s">
        <v>182</v>
      </c>
      <c r="G547" s="6">
        <v>5738320</v>
      </c>
      <c r="H547" s="6">
        <v>39758</v>
      </c>
      <c r="I547" s="6">
        <v>5778078</v>
      </c>
    </row>
    <row r="548" spans="1:9" ht="15.75" x14ac:dyDescent="0.25">
      <c r="A548" s="4" t="s">
        <v>226</v>
      </c>
      <c r="B548" s="4" t="s">
        <v>227</v>
      </c>
      <c r="C548" s="4" t="s">
        <v>98</v>
      </c>
      <c r="D548" s="4" t="str">
        <f>VLOOKUP($A548,'Airport name match_enplanement'!$A$2:$B$60,2,FALSE)</f>
        <v>KANSAS CITY INTL</v>
      </c>
      <c r="E548" s="5">
        <v>2019</v>
      </c>
      <c r="F548" s="5" t="s">
        <v>182</v>
      </c>
      <c r="G548" s="6">
        <v>5713243</v>
      </c>
      <c r="H548" s="6">
        <v>34294</v>
      </c>
      <c r="I548" s="6">
        <v>5747537</v>
      </c>
    </row>
    <row r="549" spans="1:9" ht="15.75" x14ac:dyDescent="0.25">
      <c r="A549" s="4" t="s">
        <v>226</v>
      </c>
      <c r="B549" s="4" t="s">
        <v>227</v>
      </c>
      <c r="C549" s="4" t="s">
        <v>98</v>
      </c>
      <c r="D549" s="4" t="str">
        <f>VLOOKUP($A549,'Airport name match_enplanement'!$A$2:$B$60,2,FALSE)</f>
        <v>KANSAS CITY INTL</v>
      </c>
      <c r="E549" s="5">
        <v>2020</v>
      </c>
      <c r="F549" s="5" t="s">
        <v>182</v>
      </c>
      <c r="G549" s="6">
        <v>2181366</v>
      </c>
      <c r="H549" s="6">
        <v>7368</v>
      </c>
      <c r="I549" s="6">
        <v>2188734</v>
      </c>
    </row>
    <row r="550" spans="1:9" ht="15.75" x14ac:dyDescent="0.25">
      <c r="A550" s="4" t="s">
        <v>226</v>
      </c>
      <c r="B550" s="4" t="s">
        <v>227</v>
      </c>
      <c r="C550" s="4" t="s">
        <v>98</v>
      </c>
      <c r="D550" s="4" t="str">
        <f>VLOOKUP($A550,'Airport name match_enplanement'!$A$2:$B$60,2,FALSE)</f>
        <v>KANSAS CITY INTL</v>
      </c>
      <c r="E550" s="5">
        <v>2021</v>
      </c>
      <c r="F550" s="5" t="s">
        <v>182</v>
      </c>
      <c r="G550" s="6">
        <v>3776449</v>
      </c>
      <c r="H550" s="6">
        <v>11956</v>
      </c>
      <c r="I550" s="6">
        <v>3788405</v>
      </c>
    </row>
    <row r="551" spans="1:9" ht="15.75" x14ac:dyDescent="0.25">
      <c r="A551" s="4" t="s">
        <v>226</v>
      </c>
      <c r="B551" s="4" t="s">
        <v>227</v>
      </c>
      <c r="C551" s="4" t="s">
        <v>98</v>
      </c>
      <c r="D551" s="4" t="str">
        <f>VLOOKUP($A551,'Airport name match_enplanement'!$A$2:$B$60,2,FALSE)</f>
        <v>KANSAS CITY INTL</v>
      </c>
      <c r="E551" s="5">
        <v>2022</v>
      </c>
      <c r="F551" s="5" t="s">
        <v>182</v>
      </c>
      <c r="G551" s="6">
        <v>4757292</v>
      </c>
      <c r="H551" s="6">
        <v>28727</v>
      </c>
      <c r="I551" s="6">
        <v>4786019</v>
      </c>
    </row>
    <row r="552" spans="1:9" ht="15.75" x14ac:dyDescent="0.25">
      <c r="A552" s="4" t="s">
        <v>226</v>
      </c>
      <c r="B552" s="4" t="s">
        <v>227</v>
      </c>
      <c r="C552" s="4" t="s">
        <v>98</v>
      </c>
      <c r="D552" s="4" t="str">
        <f>VLOOKUP($A552,'Airport name match_enplanement'!$A$2:$B$60,2,FALSE)</f>
        <v>KANSAS CITY INTL</v>
      </c>
      <c r="E552" s="5">
        <v>2023</v>
      </c>
      <c r="F552" s="5" t="s">
        <v>182</v>
      </c>
      <c r="G552" s="6">
        <v>5586320</v>
      </c>
      <c r="H552" s="6">
        <v>52319</v>
      </c>
      <c r="I552" s="6">
        <v>5638639</v>
      </c>
    </row>
    <row r="553" spans="1:9" ht="15.75" x14ac:dyDescent="0.25">
      <c r="A553" s="4" t="s">
        <v>226</v>
      </c>
      <c r="B553" s="4" t="s">
        <v>227</v>
      </c>
      <c r="C553" s="4" t="s">
        <v>98</v>
      </c>
      <c r="D553" s="4" t="str">
        <f>VLOOKUP($A553,'Airport name match_enplanement'!$A$2:$B$60,2,FALSE)</f>
        <v>KANSAS CITY INTL</v>
      </c>
      <c r="E553" s="5">
        <v>2024</v>
      </c>
      <c r="F553" s="5" t="s">
        <v>182</v>
      </c>
      <c r="G553" s="6">
        <v>3384591</v>
      </c>
      <c r="H553" s="6">
        <v>56602</v>
      </c>
      <c r="I553" s="6">
        <v>3441193</v>
      </c>
    </row>
    <row r="554" spans="1:9" ht="15.75" x14ac:dyDescent="0.25">
      <c r="A554" s="4" t="s">
        <v>228</v>
      </c>
      <c r="B554" s="4" t="s">
        <v>229</v>
      </c>
      <c r="C554" s="4" t="s">
        <v>80</v>
      </c>
      <c r="D554" s="4" t="str">
        <f>VLOOKUP($A554,'Airport name match_enplanement'!$A$2:$B$60,2,FALSE)</f>
        <v>HARRY REID INTL</v>
      </c>
      <c r="E554" s="5">
        <v>2002</v>
      </c>
      <c r="F554" s="5" t="s">
        <v>182</v>
      </c>
      <c r="G554" s="6">
        <v>15041507</v>
      </c>
      <c r="H554" s="6">
        <v>336675</v>
      </c>
      <c r="I554" s="6">
        <v>15378182</v>
      </c>
    </row>
    <row r="555" spans="1:9" ht="15.75" x14ac:dyDescent="0.25">
      <c r="A555" s="4" t="s">
        <v>228</v>
      </c>
      <c r="B555" s="4" t="s">
        <v>229</v>
      </c>
      <c r="C555" s="4" t="s">
        <v>80</v>
      </c>
      <c r="D555" s="4" t="str">
        <f>VLOOKUP($A555,'Airport name match_enplanement'!$A$2:$B$60,2,FALSE)</f>
        <v>HARRY REID INTL</v>
      </c>
      <c r="E555" s="5">
        <v>2003</v>
      </c>
      <c r="F555" s="5" t="s">
        <v>182</v>
      </c>
      <c r="G555" s="6">
        <v>16153148</v>
      </c>
      <c r="H555" s="6">
        <v>393580</v>
      </c>
      <c r="I555" s="6">
        <v>16546728</v>
      </c>
    </row>
    <row r="556" spans="1:9" ht="15.75" x14ac:dyDescent="0.25">
      <c r="A556" s="4" t="s">
        <v>228</v>
      </c>
      <c r="B556" s="4" t="s">
        <v>229</v>
      </c>
      <c r="C556" s="4" t="s">
        <v>80</v>
      </c>
      <c r="D556" s="4" t="str">
        <f>VLOOKUP($A556,'Airport name match_enplanement'!$A$2:$B$60,2,FALSE)</f>
        <v>HARRY REID INTL</v>
      </c>
      <c r="E556" s="5">
        <v>2004</v>
      </c>
      <c r="F556" s="5" t="s">
        <v>182</v>
      </c>
      <c r="G556" s="6">
        <v>18646513</v>
      </c>
      <c r="H556" s="6">
        <v>557080</v>
      </c>
      <c r="I556" s="6">
        <v>19203593</v>
      </c>
    </row>
    <row r="557" spans="1:9" ht="15.75" x14ac:dyDescent="0.25">
      <c r="A557" s="4" t="s">
        <v>228</v>
      </c>
      <c r="B557" s="4" t="s">
        <v>229</v>
      </c>
      <c r="C557" s="4" t="s">
        <v>80</v>
      </c>
      <c r="D557" s="4" t="str">
        <f>VLOOKUP($A557,'Airport name match_enplanement'!$A$2:$B$60,2,FALSE)</f>
        <v>HARRY REID INTL</v>
      </c>
      <c r="E557" s="5">
        <v>2005</v>
      </c>
      <c r="F557" s="5" t="s">
        <v>182</v>
      </c>
      <c r="G557" s="6">
        <v>20054311</v>
      </c>
      <c r="H557" s="6">
        <v>764392</v>
      </c>
      <c r="I557" s="6">
        <v>20818703</v>
      </c>
    </row>
    <row r="558" spans="1:9" ht="15.75" x14ac:dyDescent="0.25">
      <c r="A558" s="4" t="s">
        <v>228</v>
      </c>
      <c r="B558" s="4" t="s">
        <v>229</v>
      </c>
      <c r="C558" s="4" t="s">
        <v>80</v>
      </c>
      <c r="D558" s="4" t="str">
        <f>VLOOKUP($A558,'Airport name match_enplanement'!$A$2:$B$60,2,FALSE)</f>
        <v>HARRY REID INTL</v>
      </c>
      <c r="E558" s="5">
        <v>2006</v>
      </c>
      <c r="F558" s="5" t="s">
        <v>182</v>
      </c>
      <c r="G558" s="6">
        <v>20686960</v>
      </c>
      <c r="H558" s="6">
        <v>943629</v>
      </c>
      <c r="I558" s="6">
        <v>21630589</v>
      </c>
    </row>
    <row r="559" spans="1:9" ht="15.75" x14ac:dyDescent="0.25">
      <c r="A559" s="4" t="s">
        <v>228</v>
      </c>
      <c r="B559" s="4" t="s">
        <v>229</v>
      </c>
      <c r="C559" s="4" t="s">
        <v>80</v>
      </c>
      <c r="D559" s="4" t="str">
        <f>VLOOKUP($A559,'Airport name match_enplanement'!$A$2:$B$60,2,FALSE)</f>
        <v>HARRY REID INTL</v>
      </c>
      <c r="E559" s="5">
        <v>2007</v>
      </c>
      <c r="F559" s="5" t="s">
        <v>182</v>
      </c>
      <c r="G559" s="6">
        <v>21080852</v>
      </c>
      <c r="H559" s="6">
        <v>1072890</v>
      </c>
      <c r="I559" s="6">
        <v>22153742</v>
      </c>
    </row>
    <row r="560" spans="1:9" ht="15.75" x14ac:dyDescent="0.25">
      <c r="A560" s="4" t="s">
        <v>228</v>
      </c>
      <c r="B560" s="4" t="s">
        <v>229</v>
      </c>
      <c r="C560" s="4" t="s">
        <v>80</v>
      </c>
      <c r="D560" s="4" t="str">
        <f>VLOOKUP($A560,'Airport name match_enplanement'!$A$2:$B$60,2,FALSE)</f>
        <v>HARRY REID INTL</v>
      </c>
      <c r="E560" s="5">
        <v>2008</v>
      </c>
      <c r="F560" s="5" t="s">
        <v>182</v>
      </c>
      <c r="G560" s="6">
        <v>19650516</v>
      </c>
      <c r="H560" s="6">
        <v>1099303</v>
      </c>
      <c r="I560" s="6">
        <v>20749819</v>
      </c>
    </row>
    <row r="561" spans="1:9" ht="15.75" x14ac:dyDescent="0.25">
      <c r="A561" s="4" t="s">
        <v>228</v>
      </c>
      <c r="B561" s="4" t="s">
        <v>229</v>
      </c>
      <c r="C561" s="4" t="s">
        <v>80</v>
      </c>
      <c r="D561" s="4" t="str">
        <f>VLOOKUP($A561,'Airport name match_enplanement'!$A$2:$B$60,2,FALSE)</f>
        <v>HARRY REID INTL</v>
      </c>
      <c r="E561" s="5">
        <v>2009</v>
      </c>
      <c r="F561" s="5" t="s">
        <v>182</v>
      </c>
      <c r="G561" s="6">
        <v>18129280</v>
      </c>
      <c r="H561" s="6">
        <v>1105595</v>
      </c>
      <c r="I561" s="6">
        <v>19234875</v>
      </c>
    </row>
    <row r="562" spans="1:9" ht="15.75" x14ac:dyDescent="0.25">
      <c r="A562" s="4" t="s">
        <v>228</v>
      </c>
      <c r="B562" s="4" t="s">
        <v>229</v>
      </c>
      <c r="C562" s="4" t="s">
        <v>80</v>
      </c>
      <c r="D562" s="4" t="str">
        <f>VLOOKUP($A562,'Airport name match_enplanement'!$A$2:$B$60,2,FALSE)</f>
        <v>HARRY REID INTL</v>
      </c>
      <c r="E562" s="5">
        <v>2010</v>
      </c>
      <c r="F562" s="5" t="s">
        <v>182</v>
      </c>
      <c r="G562" s="6">
        <v>17774440</v>
      </c>
      <c r="H562" s="6">
        <v>1075327</v>
      </c>
      <c r="I562" s="6">
        <v>18849767</v>
      </c>
    </row>
    <row r="563" spans="1:9" ht="15.75" x14ac:dyDescent="0.25">
      <c r="A563" s="4" t="s">
        <v>228</v>
      </c>
      <c r="B563" s="4" t="s">
        <v>229</v>
      </c>
      <c r="C563" s="4" t="s">
        <v>80</v>
      </c>
      <c r="D563" s="4" t="str">
        <f>VLOOKUP($A563,'Airport name match_enplanement'!$A$2:$B$60,2,FALSE)</f>
        <v>HARRY REID INTL</v>
      </c>
      <c r="E563" s="5">
        <v>2011</v>
      </c>
      <c r="F563" s="5" t="s">
        <v>182</v>
      </c>
      <c r="G563" s="6">
        <v>18411153</v>
      </c>
      <c r="H563" s="6">
        <v>1256911</v>
      </c>
      <c r="I563" s="6">
        <v>19668064</v>
      </c>
    </row>
    <row r="564" spans="1:9" ht="15.75" x14ac:dyDescent="0.25">
      <c r="A564" s="4" t="s">
        <v>228</v>
      </c>
      <c r="B564" s="4" t="s">
        <v>229</v>
      </c>
      <c r="C564" s="4" t="s">
        <v>80</v>
      </c>
      <c r="D564" s="4" t="str">
        <f>VLOOKUP($A564,'Airport name match_enplanement'!$A$2:$B$60,2,FALSE)</f>
        <v>HARRY REID INTL</v>
      </c>
      <c r="E564" s="5">
        <v>2012</v>
      </c>
      <c r="F564" s="5" t="s">
        <v>182</v>
      </c>
      <c r="G564" s="6">
        <v>18381095</v>
      </c>
      <c r="H564" s="6">
        <v>1391327</v>
      </c>
      <c r="I564" s="6">
        <v>19772422</v>
      </c>
    </row>
    <row r="565" spans="1:9" ht="15.75" x14ac:dyDescent="0.25">
      <c r="A565" s="4" t="s">
        <v>228</v>
      </c>
      <c r="B565" s="4" t="s">
        <v>229</v>
      </c>
      <c r="C565" s="4" t="s">
        <v>80</v>
      </c>
      <c r="D565" s="4" t="str">
        <f>VLOOKUP($A565,'Airport name match_enplanement'!$A$2:$B$60,2,FALSE)</f>
        <v>HARRY REID INTL</v>
      </c>
      <c r="E565" s="5">
        <v>2013</v>
      </c>
      <c r="F565" s="5" t="s">
        <v>182</v>
      </c>
      <c r="G565" s="6">
        <v>18402510</v>
      </c>
      <c r="H565" s="6">
        <v>1438796</v>
      </c>
      <c r="I565" s="6">
        <v>19841306</v>
      </c>
    </row>
    <row r="566" spans="1:9" ht="15.75" x14ac:dyDescent="0.25">
      <c r="A566" s="4" t="s">
        <v>228</v>
      </c>
      <c r="B566" s="4" t="s">
        <v>229</v>
      </c>
      <c r="C566" s="4" t="s">
        <v>80</v>
      </c>
      <c r="D566" s="4" t="str">
        <f>VLOOKUP($A566,'Airport name match_enplanement'!$A$2:$B$60,2,FALSE)</f>
        <v>HARRY REID INTL</v>
      </c>
      <c r="E566" s="5">
        <v>2014</v>
      </c>
      <c r="F566" s="5" t="s">
        <v>182</v>
      </c>
      <c r="G566" s="6">
        <v>18712331</v>
      </c>
      <c r="H566" s="6">
        <v>1638114</v>
      </c>
      <c r="I566" s="6">
        <v>20350445</v>
      </c>
    </row>
    <row r="567" spans="1:9" ht="15.75" x14ac:dyDescent="0.25">
      <c r="A567" s="4" t="s">
        <v>228</v>
      </c>
      <c r="B567" s="4" t="s">
        <v>229</v>
      </c>
      <c r="C567" s="4" t="s">
        <v>80</v>
      </c>
      <c r="D567" s="4" t="str">
        <f>VLOOKUP($A567,'Airport name match_enplanement'!$A$2:$B$60,2,FALSE)</f>
        <v>HARRY REID INTL</v>
      </c>
      <c r="E567" s="5">
        <v>2015</v>
      </c>
      <c r="F567" s="5" t="s">
        <v>182</v>
      </c>
      <c r="G567" s="6">
        <v>19938837</v>
      </c>
      <c r="H567" s="6">
        <v>1701172</v>
      </c>
      <c r="I567" s="6">
        <v>21640009</v>
      </c>
    </row>
    <row r="568" spans="1:9" ht="15.75" x14ac:dyDescent="0.25">
      <c r="A568" s="4" t="s">
        <v>228</v>
      </c>
      <c r="B568" s="4" t="s">
        <v>229</v>
      </c>
      <c r="C568" s="4" t="s">
        <v>80</v>
      </c>
      <c r="D568" s="4" t="str">
        <f>VLOOKUP($A568,'Airport name match_enplanement'!$A$2:$B$60,2,FALSE)</f>
        <v>HARRY REID INTL</v>
      </c>
      <c r="E568" s="5">
        <v>2016</v>
      </c>
      <c r="F568" s="5" t="s">
        <v>182</v>
      </c>
      <c r="G568" s="6">
        <v>20865067</v>
      </c>
      <c r="H568" s="6">
        <v>1750635</v>
      </c>
      <c r="I568" s="6">
        <v>22615702</v>
      </c>
    </row>
    <row r="569" spans="1:9" ht="15.75" x14ac:dyDescent="0.25">
      <c r="A569" s="4" t="s">
        <v>228</v>
      </c>
      <c r="B569" s="4" t="s">
        <v>229</v>
      </c>
      <c r="C569" s="4" t="s">
        <v>80</v>
      </c>
      <c r="D569" s="4" t="str">
        <f>VLOOKUP($A569,'Airport name match_enplanement'!$A$2:$B$60,2,FALSE)</f>
        <v>HARRY REID INTL</v>
      </c>
      <c r="E569" s="5">
        <v>2017</v>
      </c>
      <c r="F569" s="5" t="s">
        <v>182</v>
      </c>
      <c r="G569" s="6">
        <v>21382439</v>
      </c>
      <c r="H569" s="6">
        <v>1768042</v>
      </c>
      <c r="I569" s="6">
        <v>23150481</v>
      </c>
    </row>
    <row r="570" spans="1:9" ht="15.75" x14ac:dyDescent="0.25">
      <c r="A570" s="4" t="s">
        <v>228</v>
      </c>
      <c r="B570" s="4" t="s">
        <v>229</v>
      </c>
      <c r="C570" s="4" t="s">
        <v>80</v>
      </c>
      <c r="D570" s="4" t="str">
        <f>VLOOKUP($A570,'Airport name match_enplanement'!$A$2:$B$60,2,FALSE)</f>
        <v>HARRY REID INTL</v>
      </c>
      <c r="E570" s="5">
        <v>2018</v>
      </c>
      <c r="F570" s="5" t="s">
        <v>182</v>
      </c>
      <c r="G570" s="6">
        <v>21812361</v>
      </c>
      <c r="H570" s="6">
        <v>1827091</v>
      </c>
      <c r="I570" s="6">
        <v>23639452</v>
      </c>
    </row>
    <row r="571" spans="1:9" ht="15.75" x14ac:dyDescent="0.25">
      <c r="A571" s="4" t="s">
        <v>228</v>
      </c>
      <c r="B571" s="4" t="s">
        <v>229</v>
      </c>
      <c r="C571" s="4" t="s">
        <v>80</v>
      </c>
      <c r="D571" s="4" t="str">
        <f>VLOOKUP($A571,'Airport name match_enplanement'!$A$2:$B$60,2,FALSE)</f>
        <v>HARRY REID INTL</v>
      </c>
      <c r="E571" s="5">
        <v>2019</v>
      </c>
      <c r="F571" s="5" t="s">
        <v>182</v>
      </c>
      <c r="G571" s="6">
        <v>22655448</v>
      </c>
      <c r="H571" s="6">
        <v>1759047</v>
      </c>
      <c r="I571" s="6">
        <v>24414495</v>
      </c>
    </row>
    <row r="572" spans="1:9" ht="15.75" x14ac:dyDescent="0.25">
      <c r="A572" s="4" t="s">
        <v>228</v>
      </c>
      <c r="B572" s="4" t="s">
        <v>229</v>
      </c>
      <c r="C572" s="4" t="s">
        <v>80</v>
      </c>
      <c r="D572" s="4" t="str">
        <f>VLOOKUP($A572,'Airport name match_enplanement'!$A$2:$B$60,2,FALSE)</f>
        <v>HARRY REID INTL</v>
      </c>
      <c r="E572" s="5">
        <v>2020</v>
      </c>
      <c r="F572" s="5" t="s">
        <v>182</v>
      </c>
      <c r="G572" s="6">
        <v>10234387</v>
      </c>
      <c r="H572" s="6">
        <v>363126</v>
      </c>
      <c r="I572" s="6">
        <v>10597513</v>
      </c>
    </row>
    <row r="573" spans="1:9" ht="15.75" x14ac:dyDescent="0.25">
      <c r="A573" s="4" t="s">
        <v>228</v>
      </c>
      <c r="B573" s="4" t="s">
        <v>229</v>
      </c>
      <c r="C573" s="4" t="s">
        <v>80</v>
      </c>
      <c r="D573" s="4" t="str">
        <f>VLOOKUP($A573,'Airport name match_enplanement'!$A$2:$B$60,2,FALSE)</f>
        <v>HARRY REID INTL</v>
      </c>
      <c r="E573" s="5">
        <v>2021</v>
      </c>
      <c r="F573" s="5" t="s">
        <v>182</v>
      </c>
      <c r="G573" s="6">
        <v>18582681</v>
      </c>
      <c r="H573" s="6">
        <v>368381</v>
      </c>
      <c r="I573" s="6">
        <v>18951062</v>
      </c>
    </row>
    <row r="574" spans="1:9" ht="15.75" x14ac:dyDescent="0.25">
      <c r="A574" s="4" t="s">
        <v>228</v>
      </c>
      <c r="B574" s="4" t="s">
        <v>229</v>
      </c>
      <c r="C574" s="4" t="s">
        <v>80</v>
      </c>
      <c r="D574" s="4" t="str">
        <f>VLOOKUP($A574,'Airport name match_enplanement'!$A$2:$B$60,2,FALSE)</f>
        <v>HARRY REID INTL</v>
      </c>
      <c r="E574" s="5">
        <v>2022</v>
      </c>
      <c r="F574" s="5" t="s">
        <v>182</v>
      </c>
      <c r="G574" s="6">
        <v>24004092</v>
      </c>
      <c r="H574" s="6">
        <v>1260716</v>
      </c>
      <c r="I574" s="6">
        <v>25264808</v>
      </c>
    </row>
    <row r="575" spans="1:9" ht="15.75" x14ac:dyDescent="0.25">
      <c r="A575" s="4" t="s">
        <v>228</v>
      </c>
      <c r="B575" s="4" t="s">
        <v>229</v>
      </c>
      <c r="C575" s="4" t="s">
        <v>80</v>
      </c>
      <c r="D575" s="4" t="str">
        <f>VLOOKUP($A575,'Airport name match_enplanement'!$A$2:$B$60,2,FALSE)</f>
        <v>HARRY REID INTL</v>
      </c>
      <c r="E575" s="5">
        <v>2023</v>
      </c>
      <c r="F575" s="5" t="s">
        <v>182</v>
      </c>
      <c r="G575" s="6">
        <v>26047885</v>
      </c>
      <c r="H575" s="6">
        <v>1594397</v>
      </c>
      <c r="I575" s="6">
        <v>27642282</v>
      </c>
    </row>
    <row r="576" spans="1:9" ht="15.75" x14ac:dyDescent="0.25">
      <c r="A576" s="4" t="s">
        <v>228</v>
      </c>
      <c r="B576" s="4" t="s">
        <v>229</v>
      </c>
      <c r="C576" s="4" t="s">
        <v>80</v>
      </c>
      <c r="D576" s="4" t="str">
        <f>VLOOKUP($A576,'Airport name match_enplanement'!$A$2:$B$60,2,FALSE)</f>
        <v>HARRY REID INTL</v>
      </c>
      <c r="E576" s="5">
        <v>2024</v>
      </c>
      <c r="F576" s="5" t="s">
        <v>182</v>
      </c>
      <c r="G576" s="6">
        <v>15282025</v>
      </c>
      <c r="H576" s="6">
        <v>1033533</v>
      </c>
      <c r="I576" s="6">
        <v>16315558</v>
      </c>
    </row>
    <row r="577" spans="1:9" ht="15.75" x14ac:dyDescent="0.25">
      <c r="A577" s="4" t="s">
        <v>230</v>
      </c>
      <c r="B577" s="4" t="s">
        <v>231</v>
      </c>
      <c r="C577" s="4" t="s">
        <v>66</v>
      </c>
      <c r="D577" s="4" t="str">
        <f>VLOOKUP($A577,'Airport name match_enplanement'!$A$2:$B$60,2,FALSE)</f>
        <v>MIAMI INTL</v>
      </c>
      <c r="E577" s="5">
        <v>2002</v>
      </c>
      <c r="F577" s="5" t="s">
        <v>182</v>
      </c>
      <c r="G577" s="6">
        <v>7156596</v>
      </c>
      <c r="H577" s="6">
        <v>6626015</v>
      </c>
      <c r="I577" s="6">
        <v>13782611</v>
      </c>
    </row>
    <row r="578" spans="1:9" ht="15.75" x14ac:dyDescent="0.25">
      <c r="A578" s="4" t="s">
        <v>230</v>
      </c>
      <c r="B578" s="4" t="s">
        <v>231</v>
      </c>
      <c r="C578" s="4" t="s">
        <v>66</v>
      </c>
      <c r="D578" s="4" t="str">
        <f>VLOOKUP($A578,'Airport name match_enplanement'!$A$2:$B$60,2,FALSE)</f>
        <v>MIAMI INTL</v>
      </c>
      <c r="E578" s="5">
        <v>2003</v>
      </c>
      <c r="F578" s="5" t="s">
        <v>182</v>
      </c>
      <c r="G578" s="6">
        <v>7202271</v>
      </c>
      <c r="H578" s="6">
        <v>6545624</v>
      </c>
      <c r="I578" s="6">
        <v>13747895</v>
      </c>
    </row>
    <row r="579" spans="1:9" ht="15.75" x14ac:dyDescent="0.25">
      <c r="A579" s="4" t="s">
        <v>230</v>
      </c>
      <c r="B579" s="4" t="s">
        <v>231</v>
      </c>
      <c r="C579" s="4" t="s">
        <v>66</v>
      </c>
      <c r="D579" s="4" t="str">
        <f>VLOOKUP($A579,'Airport name match_enplanement'!$A$2:$B$60,2,FALSE)</f>
        <v>MIAMI INTL</v>
      </c>
      <c r="E579" s="5">
        <v>2004</v>
      </c>
      <c r="F579" s="5" t="s">
        <v>182</v>
      </c>
      <c r="G579" s="6">
        <v>7477353</v>
      </c>
      <c r="H579" s="6">
        <v>6744377</v>
      </c>
      <c r="I579" s="6">
        <v>14221730</v>
      </c>
    </row>
    <row r="580" spans="1:9" ht="15.75" x14ac:dyDescent="0.25">
      <c r="A580" s="4" t="s">
        <v>230</v>
      </c>
      <c r="B580" s="4" t="s">
        <v>231</v>
      </c>
      <c r="C580" s="4" t="s">
        <v>66</v>
      </c>
      <c r="D580" s="4" t="str">
        <f>VLOOKUP($A580,'Airport name match_enplanement'!$A$2:$B$60,2,FALSE)</f>
        <v>MIAMI INTL</v>
      </c>
      <c r="E580" s="5">
        <v>2005</v>
      </c>
      <c r="F580" s="5" t="s">
        <v>182</v>
      </c>
      <c r="G580" s="6">
        <v>7796183</v>
      </c>
      <c r="H580" s="6">
        <v>6935425</v>
      </c>
      <c r="I580" s="6">
        <v>14731608</v>
      </c>
    </row>
    <row r="581" spans="1:9" ht="15.75" x14ac:dyDescent="0.25">
      <c r="A581" s="4" t="s">
        <v>230</v>
      </c>
      <c r="B581" s="4" t="s">
        <v>231</v>
      </c>
      <c r="C581" s="4" t="s">
        <v>66</v>
      </c>
      <c r="D581" s="4" t="str">
        <f>VLOOKUP($A581,'Airport name match_enplanement'!$A$2:$B$60,2,FALSE)</f>
        <v>MIAMI INTL</v>
      </c>
      <c r="E581" s="5">
        <v>2006</v>
      </c>
      <c r="F581" s="5" t="s">
        <v>182</v>
      </c>
      <c r="G581" s="6">
        <v>8279280</v>
      </c>
      <c r="H581" s="6">
        <v>7179744</v>
      </c>
      <c r="I581" s="6">
        <v>15459024</v>
      </c>
    </row>
    <row r="582" spans="1:9" ht="15.75" x14ac:dyDescent="0.25">
      <c r="A582" s="4" t="s">
        <v>230</v>
      </c>
      <c r="B582" s="4" t="s">
        <v>231</v>
      </c>
      <c r="C582" s="4" t="s">
        <v>66</v>
      </c>
      <c r="D582" s="4" t="str">
        <f>VLOOKUP($A582,'Airport name match_enplanement'!$A$2:$B$60,2,FALSE)</f>
        <v>MIAMI INTL</v>
      </c>
      <c r="E582" s="5">
        <v>2007</v>
      </c>
      <c r="F582" s="5" t="s">
        <v>182</v>
      </c>
      <c r="G582" s="6">
        <v>8463454</v>
      </c>
      <c r="H582" s="6">
        <v>7572257</v>
      </c>
      <c r="I582" s="6">
        <v>16035711</v>
      </c>
    </row>
    <row r="583" spans="1:9" ht="15.75" x14ac:dyDescent="0.25">
      <c r="A583" s="4" t="s">
        <v>230</v>
      </c>
      <c r="B583" s="4" t="s">
        <v>231</v>
      </c>
      <c r="C583" s="4" t="s">
        <v>66</v>
      </c>
      <c r="D583" s="4" t="str">
        <f>VLOOKUP($A583,'Airport name match_enplanement'!$A$2:$B$60,2,FALSE)</f>
        <v>MIAMI INTL</v>
      </c>
      <c r="E583" s="5">
        <v>2008</v>
      </c>
      <c r="F583" s="5" t="s">
        <v>182</v>
      </c>
      <c r="G583" s="6">
        <v>8339139</v>
      </c>
      <c r="H583" s="6">
        <v>7871453</v>
      </c>
      <c r="I583" s="6">
        <v>16210592</v>
      </c>
    </row>
    <row r="584" spans="1:9" ht="15.75" x14ac:dyDescent="0.25">
      <c r="A584" s="4" t="s">
        <v>230</v>
      </c>
      <c r="B584" s="4" t="s">
        <v>231</v>
      </c>
      <c r="C584" s="4" t="s">
        <v>66</v>
      </c>
      <c r="D584" s="4" t="str">
        <f>VLOOKUP($A584,'Airport name match_enplanement'!$A$2:$B$60,2,FALSE)</f>
        <v>MIAMI INTL</v>
      </c>
      <c r="E584" s="5">
        <v>2009</v>
      </c>
      <c r="F584" s="5" t="s">
        <v>182</v>
      </c>
      <c r="G584" s="6">
        <v>8255299</v>
      </c>
      <c r="H584" s="6">
        <v>7774522</v>
      </c>
      <c r="I584" s="6">
        <v>16029821</v>
      </c>
    </row>
    <row r="585" spans="1:9" ht="15.75" x14ac:dyDescent="0.25">
      <c r="A585" s="4" t="s">
        <v>230</v>
      </c>
      <c r="B585" s="4" t="s">
        <v>231</v>
      </c>
      <c r="C585" s="4" t="s">
        <v>66</v>
      </c>
      <c r="D585" s="4" t="str">
        <f>VLOOKUP($A585,'Airport name match_enplanement'!$A$2:$B$60,2,FALSE)</f>
        <v>MIAMI INTL</v>
      </c>
      <c r="E585" s="5">
        <v>2010</v>
      </c>
      <c r="F585" s="5" t="s">
        <v>182</v>
      </c>
      <c r="G585" s="6">
        <v>8633958</v>
      </c>
      <c r="H585" s="6">
        <v>8114260</v>
      </c>
      <c r="I585" s="6">
        <v>16748218</v>
      </c>
    </row>
    <row r="586" spans="1:9" ht="15.75" x14ac:dyDescent="0.25">
      <c r="A586" s="4" t="s">
        <v>230</v>
      </c>
      <c r="B586" s="4" t="s">
        <v>231</v>
      </c>
      <c r="C586" s="4" t="s">
        <v>66</v>
      </c>
      <c r="D586" s="4" t="str">
        <f>VLOOKUP($A586,'Airport name match_enplanement'!$A$2:$B$60,2,FALSE)</f>
        <v>MIAMI INTL</v>
      </c>
      <c r="E586" s="5">
        <v>2011</v>
      </c>
      <c r="F586" s="5" t="s">
        <v>182</v>
      </c>
      <c r="G586" s="6">
        <v>9133883</v>
      </c>
      <c r="H586" s="6">
        <v>8847494</v>
      </c>
      <c r="I586" s="6">
        <v>17981377</v>
      </c>
    </row>
    <row r="587" spans="1:9" ht="15.75" x14ac:dyDescent="0.25">
      <c r="A587" s="4" t="s">
        <v>230</v>
      </c>
      <c r="B587" s="4" t="s">
        <v>231</v>
      </c>
      <c r="C587" s="4" t="s">
        <v>66</v>
      </c>
      <c r="D587" s="4" t="str">
        <f>VLOOKUP($A587,'Airport name match_enplanement'!$A$2:$B$60,2,FALSE)</f>
        <v>MIAMI INTL</v>
      </c>
      <c r="E587" s="5">
        <v>2012</v>
      </c>
      <c r="F587" s="5" t="s">
        <v>182</v>
      </c>
      <c r="G587" s="6">
        <v>9253556</v>
      </c>
      <c r="H587" s="6">
        <v>9315561</v>
      </c>
      <c r="I587" s="6">
        <v>18569117</v>
      </c>
    </row>
    <row r="588" spans="1:9" ht="15.75" x14ac:dyDescent="0.25">
      <c r="A588" s="4" t="s">
        <v>230</v>
      </c>
      <c r="B588" s="4" t="s">
        <v>231</v>
      </c>
      <c r="C588" s="4" t="s">
        <v>66</v>
      </c>
      <c r="D588" s="4" t="str">
        <f>VLOOKUP($A588,'Airport name match_enplanement'!$A$2:$B$60,2,FALSE)</f>
        <v>MIAMI INTL</v>
      </c>
      <c r="E588" s="5">
        <v>2013</v>
      </c>
      <c r="F588" s="5" t="s">
        <v>182</v>
      </c>
      <c r="G588" s="6">
        <v>9227314</v>
      </c>
      <c r="H588" s="6">
        <v>9828166</v>
      </c>
      <c r="I588" s="6">
        <v>19055480</v>
      </c>
    </row>
    <row r="589" spans="1:9" ht="15.75" x14ac:dyDescent="0.25">
      <c r="A589" s="4" t="s">
        <v>230</v>
      </c>
      <c r="B589" s="4" t="s">
        <v>231</v>
      </c>
      <c r="C589" s="4" t="s">
        <v>66</v>
      </c>
      <c r="D589" s="4" t="str">
        <f>VLOOKUP($A589,'Airport name match_enplanement'!$A$2:$B$60,2,FALSE)</f>
        <v>MIAMI INTL</v>
      </c>
      <c r="E589" s="5">
        <v>2014</v>
      </c>
      <c r="F589" s="5" t="s">
        <v>182</v>
      </c>
      <c r="G589" s="6">
        <v>9395229</v>
      </c>
      <c r="H589" s="6">
        <v>9707579</v>
      </c>
      <c r="I589" s="6">
        <v>19102808</v>
      </c>
    </row>
    <row r="590" spans="1:9" ht="15.75" x14ac:dyDescent="0.25">
      <c r="A590" s="4" t="s">
        <v>230</v>
      </c>
      <c r="B590" s="4" t="s">
        <v>231</v>
      </c>
      <c r="C590" s="4" t="s">
        <v>66</v>
      </c>
      <c r="D590" s="4" t="str">
        <f>VLOOKUP($A590,'Airport name match_enplanement'!$A$2:$B$60,2,FALSE)</f>
        <v>MIAMI INTL</v>
      </c>
      <c r="E590" s="5">
        <v>2015</v>
      </c>
      <c r="F590" s="5" t="s">
        <v>182</v>
      </c>
      <c r="G590" s="6">
        <v>10483029</v>
      </c>
      <c r="H590" s="6">
        <v>10113363</v>
      </c>
      <c r="I590" s="6">
        <v>20596392</v>
      </c>
    </row>
    <row r="591" spans="1:9" ht="15.75" x14ac:dyDescent="0.25">
      <c r="A591" s="4" t="s">
        <v>230</v>
      </c>
      <c r="B591" s="4" t="s">
        <v>231</v>
      </c>
      <c r="C591" s="4" t="s">
        <v>66</v>
      </c>
      <c r="D591" s="4" t="str">
        <f>VLOOKUP($A591,'Airport name match_enplanement'!$A$2:$B$60,2,FALSE)</f>
        <v>MIAMI INTL</v>
      </c>
      <c r="E591" s="5">
        <v>2016</v>
      </c>
      <c r="F591" s="5" t="s">
        <v>182</v>
      </c>
      <c r="G591" s="6">
        <v>10555966</v>
      </c>
      <c r="H591" s="6">
        <v>9949217</v>
      </c>
      <c r="I591" s="6">
        <v>20505183</v>
      </c>
    </row>
    <row r="592" spans="1:9" ht="15.75" x14ac:dyDescent="0.25">
      <c r="A592" s="4" t="s">
        <v>230</v>
      </c>
      <c r="B592" s="4" t="s">
        <v>231</v>
      </c>
      <c r="C592" s="4" t="s">
        <v>66</v>
      </c>
      <c r="D592" s="4" t="str">
        <f>VLOOKUP($A592,'Airport name match_enplanement'!$A$2:$B$60,2,FALSE)</f>
        <v>MIAMI INTL</v>
      </c>
      <c r="E592" s="5">
        <v>2017</v>
      </c>
      <c r="F592" s="5" t="s">
        <v>182</v>
      </c>
      <c r="G592" s="6">
        <v>10239484</v>
      </c>
      <c r="H592" s="6">
        <v>10159215</v>
      </c>
      <c r="I592" s="6">
        <v>20398699</v>
      </c>
    </row>
    <row r="593" spans="1:9" ht="15.75" x14ac:dyDescent="0.25">
      <c r="A593" s="4" t="s">
        <v>230</v>
      </c>
      <c r="B593" s="4" t="s">
        <v>231</v>
      </c>
      <c r="C593" s="4" t="s">
        <v>66</v>
      </c>
      <c r="D593" s="4" t="str">
        <f>VLOOKUP($A593,'Airport name match_enplanement'!$A$2:$B$60,2,FALSE)</f>
        <v>MIAMI INTL</v>
      </c>
      <c r="E593" s="5">
        <v>2018</v>
      </c>
      <c r="F593" s="5" t="s">
        <v>182</v>
      </c>
      <c r="G593" s="6">
        <v>10514058</v>
      </c>
      <c r="H593" s="6">
        <v>10167951</v>
      </c>
      <c r="I593" s="6">
        <v>20682009</v>
      </c>
    </row>
    <row r="594" spans="1:9" ht="15.75" x14ac:dyDescent="0.25">
      <c r="A594" s="4" t="s">
        <v>230</v>
      </c>
      <c r="B594" s="4" t="s">
        <v>231</v>
      </c>
      <c r="C594" s="4" t="s">
        <v>66</v>
      </c>
      <c r="D594" s="4" t="str">
        <f>VLOOKUP($A594,'Airport name match_enplanement'!$A$2:$B$60,2,FALSE)</f>
        <v>MIAMI INTL</v>
      </c>
      <c r="E594" s="5">
        <v>2019</v>
      </c>
      <c r="F594" s="5" t="s">
        <v>182</v>
      </c>
      <c r="G594" s="6">
        <v>10777869</v>
      </c>
      <c r="H594" s="6">
        <v>10537140</v>
      </c>
      <c r="I594" s="6">
        <v>21315009</v>
      </c>
    </row>
    <row r="595" spans="1:9" ht="15.75" x14ac:dyDescent="0.25">
      <c r="A595" s="4" t="s">
        <v>230</v>
      </c>
      <c r="B595" s="4" t="s">
        <v>231</v>
      </c>
      <c r="C595" s="4" t="s">
        <v>66</v>
      </c>
      <c r="D595" s="4" t="str">
        <f>VLOOKUP($A595,'Airport name match_enplanement'!$A$2:$B$60,2,FALSE)</f>
        <v>MIAMI INTL</v>
      </c>
      <c r="E595" s="5">
        <v>2020</v>
      </c>
      <c r="F595" s="5" t="s">
        <v>182</v>
      </c>
      <c r="G595" s="6">
        <v>5241670</v>
      </c>
      <c r="H595" s="6">
        <v>3344998</v>
      </c>
      <c r="I595" s="6">
        <v>8586668</v>
      </c>
    </row>
    <row r="596" spans="1:9" ht="15.75" x14ac:dyDescent="0.25">
      <c r="A596" s="4" t="s">
        <v>230</v>
      </c>
      <c r="B596" s="4" t="s">
        <v>231</v>
      </c>
      <c r="C596" s="4" t="s">
        <v>66</v>
      </c>
      <c r="D596" s="4" t="str">
        <f>VLOOKUP($A596,'Airport name match_enplanement'!$A$2:$B$60,2,FALSE)</f>
        <v>MIAMI INTL</v>
      </c>
      <c r="E596" s="5">
        <v>2021</v>
      </c>
      <c r="F596" s="5" t="s">
        <v>182</v>
      </c>
      <c r="G596" s="6">
        <v>11556021</v>
      </c>
      <c r="H596" s="6">
        <v>5791777</v>
      </c>
      <c r="I596" s="6">
        <v>17347798</v>
      </c>
    </row>
    <row r="597" spans="1:9" ht="15.75" x14ac:dyDescent="0.25">
      <c r="A597" s="4" t="s">
        <v>230</v>
      </c>
      <c r="B597" s="4" t="s">
        <v>231</v>
      </c>
      <c r="C597" s="4" t="s">
        <v>66</v>
      </c>
      <c r="D597" s="4" t="str">
        <f>VLOOKUP($A597,'Airport name match_enplanement'!$A$2:$B$60,2,FALSE)</f>
        <v>MIAMI INTL</v>
      </c>
      <c r="E597" s="5">
        <v>2022</v>
      </c>
      <c r="F597" s="5" t="s">
        <v>182</v>
      </c>
      <c r="G597" s="6">
        <v>14109319</v>
      </c>
      <c r="H597" s="6">
        <v>9567008</v>
      </c>
      <c r="I597" s="6">
        <v>23676327</v>
      </c>
    </row>
    <row r="598" spans="1:9" ht="15.75" x14ac:dyDescent="0.25">
      <c r="A598" s="4" t="s">
        <v>230</v>
      </c>
      <c r="B598" s="4" t="s">
        <v>231</v>
      </c>
      <c r="C598" s="4" t="s">
        <v>66</v>
      </c>
      <c r="D598" s="4" t="str">
        <f>VLOOKUP($A598,'Airport name match_enplanement'!$A$2:$B$60,2,FALSE)</f>
        <v>MIAMI INTL</v>
      </c>
      <c r="E598" s="5">
        <v>2023</v>
      </c>
      <c r="F598" s="5" t="s">
        <v>182</v>
      </c>
      <c r="G598" s="6">
        <v>14066692</v>
      </c>
      <c r="H598" s="6">
        <v>10477110</v>
      </c>
      <c r="I598" s="6">
        <v>24543802</v>
      </c>
    </row>
    <row r="599" spans="1:9" ht="15.75" x14ac:dyDescent="0.25">
      <c r="A599" s="4" t="s">
        <v>230</v>
      </c>
      <c r="B599" s="4" t="s">
        <v>231</v>
      </c>
      <c r="C599" s="4" t="s">
        <v>66</v>
      </c>
      <c r="D599" s="4" t="str">
        <f>VLOOKUP($A599,'Airport name match_enplanement'!$A$2:$B$60,2,FALSE)</f>
        <v>MIAMI INTL</v>
      </c>
      <c r="E599" s="5">
        <v>2024</v>
      </c>
      <c r="F599" s="5" t="s">
        <v>182</v>
      </c>
      <c r="G599" s="6">
        <v>9181499</v>
      </c>
      <c r="H599" s="6">
        <v>6797165</v>
      </c>
      <c r="I599" s="6">
        <v>15978664</v>
      </c>
    </row>
    <row r="600" spans="1:9" ht="15.75" x14ac:dyDescent="0.25">
      <c r="A600" s="4" t="s">
        <v>232</v>
      </c>
      <c r="B600" s="4" t="s">
        <v>233</v>
      </c>
      <c r="C600" s="4" t="s">
        <v>72</v>
      </c>
      <c r="D600" s="4" t="str">
        <f>VLOOKUP($A600,'Airport name match_enplanement'!$A$2:$B$60,2,FALSE)</f>
        <v>GENERAL MITCHELL INTL</v>
      </c>
      <c r="E600" s="5">
        <v>2002</v>
      </c>
      <c r="F600" s="5" t="s">
        <v>182</v>
      </c>
      <c r="G600" s="6">
        <v>2439372</v>
      </c>
      <c r="H600" s="6">
        <v>27756</v>
      </c>
      <c r="I600" s="6">
        <v>2467128</v>
      </c>
    </row>
    <row r="601" spans="1:9" ht="15.75" x14ac:dyDescent="0.25">
      <c r="A601" s="4" t="s">
        <v>232</v>
      </c>
      <c r="B601" s="4" t="s">
        <v>233</v>
      </c>
      <c r="C601" s="4" t="s">
        <v>72</v>
      </c>
      <c r="D601" s="4" t="str">
        <f>VLOOKUP($A601,'Airport name match_enplanement'!$A$2:$B$60,2,FALSE)</f>
        <v>GENERAL MITCHELL INTL</v>
      </c>
      <c r="E601" s="5">
        <v>2003</v>
      </c>
      <c r="F601" s="5" t="s">
        <v>182</v>
      </c>
      <c r="G601" s="6">
        <v>2963062</v>
      </c>
      <c r="H601" s="6">
        <v>33855</v>
      </c>
      <c r="I601" s="6">
        <v>2996917</v>
      </c>
    </row>
    <row r="602" spans="1:9" ht="15.75" x14ac:dyDescent="0.25">
      <c r="A602" s="4" t="s">
        <v>232</v>
      </c>
      <c r="B602" s="4" t="s">
        <v>233</v>
      </c>
      <c r="C602" s="4" t="s">
        <v>72</v>
      </c>
      <c r="D602" s="4" t="str">
        <f>VLOOKUP($A602,'Airport name match_enplanement'!$A$2:$B$60,2,FALSE)</f>
        <v>GENERAL MITCHELL INTL</v>
      </c>
      <c r="E602" s="5">
        <v>2004</v>
      </c>
      <c r="F602" s="5" t="s">
        <v>182</v>
      </c>
      <c r="G602" s="6">
        <v>3181588</v>
      </c>
      <c r="H602" s="6">
        <v>31944</v>
      </c>
      <c r="I602" s="6">
        <v>3213532</v>
      </c>
    </row>
    <row r="603" spans="1:9" ht="15.75" x14ac:dyDescent="0.25">
      <c r="A603" s="4" t="s">
        <v>232</v>
      </c>
      <c r="B603" s="4" t="s">
        <v>233</v>
      </c>
      <c r="C603" s="4" t="s">
        <v>72</v>
      </c>
      <c r="D603" s="4" t="str">
        <f>VLOOKUP($A603,'Airport name match_enplanement'!$A$2:$B$60,2,FALSE)</f>
        <v>GENERAL MITCHELL INTL</v>
      </c>
      <c r="E603" s="5">
        <v>2005</v>
      </c>
      <c r="F603" s="5" t="s">
        <v>182</v>
      </c>
      <c r="G603" s="6">
        <v>3494614</v>
      </c>
      <c r="H603" s="6">
        <v>42305</v>
      </c>
      <c r="I603" s="6">
        <v>3536919</v>
      </c>
    </row>
    <row r="604" spans="1:9" ht="15.75" x14ac:dyDescent="0.25">
      <c r="A604" s="4" t="s">
        <v>232</v>
      </c>
      <c r="B604" s="4" t="s">
        <v>233</v>
      </c>
      <c r="C604" s="4" t="s">
        <v>72</v>
      </c>
      <c r="D604" s="4" t="str">
        <f>VLOOKUP($A604,'Airport name match_enplanement'!$A$2:$B$60,2,FALSE)</f>
        <v>GENERAL MITCHELL INTL</v>
      </c>
      <c r="E604" s="5">
        <v>2006</v>
      </c>
      <c r="F604" s="5" t="s">
        <v>182</v>
      </c>
      <c r="G604" s="6">
        <v>3531477</v>
      </c>
      <c r="H604" s="6">
        <v>45649</v>
      </c>
      <c r="I604" s="6">
        <v>3577126</v>
      </c>
    </row>
    <row r="605" spans="1:9" ht="15.75" x14ac:dyDescent="0.25">
      <c r="A605" s="4" t="s">
        <v>232</v>
      </c>
      <c r="B605" s="4" t="s">
        <v>233</v>
      </c>
      <c r="C605" s="4" t="s">
        <v>72</v>
      </c>
      <c r="D605" s="4" t="str">
        <f>VLOOKUP($A605,'Airport name match_enplanement'!$A$2:$B$60,2,FALSE)</f>
        <v>GENERAL MITCHELL INTL</v>
      </c>
      <c r="E605" s="5">
        <v>2007</v>
      </c>
      <c r="F605" s="5" t="s">
        <v>182</v>
      </c>
      <c r="G605" s="6">
        <v>3671936</v>
      </c>
      <c r="H605" s="6">
        <v>30436</v>
      </c>
      <c r="I605" s="6">
        <v>3702372</v>
      </c>
    </row>
    <row r="606" spans="1:9" ht="15.75" x14ac:dyDescent="0.25">
      <c r="A606" s="4" t="s">
        <v>232</v>
      </c>
      <c r="B606" s="4" t="s">
        <v>233</v>
      </c>
      <c r="C606" s="4" t="s">
        <v>72</v>
      </c>
      <c r="D606" s="4" t="str">
        <f>VLOOKUP($A606,'Airport name match_enplanement'!$A$2:$B$60,2,FALSE)</f>
        <v>GENERAL MITCHELL INTL</v>
      </c>
      <c r="E606" s="5">
        <v>2008</v>
      </c>
      <c r="F606" s="5" t="s">
        <v>182</v>
      </c>
      <c r="G606" s="6">
        <v>3757645</v>
      </c>
      <c r="H606" s="6">
        <v>30528</v>
      </c>
      <c r="I606" s="6">
        <v>3788173</v>
      </c>
    </row>
    <row r="607" spans="1:9" ht="15.75" x14ac:dyDescent="0.25">
      <c r="A607" s="4" t="s">
        <v>232</v>
      </c>
      <c r="B607" s="4" t="s">
        <v>233</v>
      </c>
      <c r="C607" s="4" t="s">
        <v>72</v>
      </c>
      <c r="D607" s="4" t="str">
        <f>VLOOKUP($A607,'Airport name match_enplanement'!$A$2:$B$60,2,FALSE)</f>
        <v>GENERAL MITCHELL INTL</v>
      </c>
      <c r="E607" s="5">
        <v>2009</v>
      </c>
      <c r="F607" s="5" t="s">
        <v>182</v>
      </c>
      <c r="G607" s="6">
        <v>3761048</v>
      </c>
      <c r="H607" s="6">
        <v>42518</v>
      </c>
      <c r="I607" s="6">
        <v>3803566</v>
      </c>
    </row>
    <row r="608" spans="1:9" ht="15.75" x14ac:dyDescent="0.25">
      <c r="A608" s="4" t="s">
        <v>232</v>
      </c>
      <c r="B608" s="4" t="s">
        <v>233</v>
      </c>
      <c r="C608" s="4" t="s">
        <v>72</v>
      </c>
      <c r="D608" s="4" t="str">
        <f>VLOOKUP($A608,'Airport name match_enplanement'!$A$2:$B$60,2,FALSE)</f>
        <v>GENERAL MITCHELL INTL</v>
      </c>
      <c r="E608" s="5">
        <v>2010</v>
      </c>
      <c r="F608" s="5" t="s">
        <v>182</v>
      </c>
      <c r="G608" s="6">
        <v>4710601</v>
      </c>
      <c r="H608" s="6">
        <v>10009</v>
      </c>
      <c r="I608" s="6">
        <v>4720610</v>
      </c>
    </row>
    <row r="609" spans="1:9" ht="15.75" x14ac:dyDescent="0.25">
      <c r="A609" s="4" t="s">
        <v>232</v>
      </c>
      <c r="B609" s="4" t="s">
        <v>233</v>
      </c>
      <c r="C609" s="4" t="s">
        <v>72</v>
      </c>
      <c r="D609" s="4" t="str">
        <f>VLOOKUP($A609,'Airport name match_enplanement'!$A$2:$B$60,2,FALSE)</f>
        <v>GENERAL MITCHELL INTL</v>
      </c>
      <c r="E609" s="5">
        <v>2011</v>
      </c>
      <c r="F609" s="5" t="s">
        <v>182</v>
      </c>
      <c r="G609" s="6">
        <v>4613077</v>
      </c>
      <c r="H609" s="6">
        <v>20450</v>
      </c>
      <c r="I609" s="6">
        <v>4633527</v>
      </c>
    </row>
    <row r="610" spans="1:9" ht="15.75" x14ac:dyDescent="0.25">
      <c r="A610" s="4" t="s">
        <v>232</v>
      </c>
      <c r="B610" s="4" t="s">
        <v>233</v>
      </c>
      <c r="C610" s="4" t="s">
        <v>72</v>
      </c>
      <c r="D610" s="4" t="str">
        <f>VLOOKUP($A610,'Airport name match_enplanement'!$A$2:$B$60,2,FALSE)</f>
        <v>GENERAL MITCHELL INTL</v>
      </c>
      <c r="E610" s="5">
        <v>2012</v>
      </c>
      <c r="F610" s="5" t="s">
        <v>182</v>
      </c>
      <c r="G610" s="6">
        <v>3647103</v>
      </c>
      <c r="H610" s="6">
        <v>47037</v>
      </c>
      <c r="I610" s="6">
        <v>3694140</v>
      </c>
    </row>
    <row r="611" spans="1:9" ht="15.75" x14ac:dyDescent="0.25">
      <c r="A611" s="4" t="s">
        <v>232</v>
      </c>
      <c r="B611" s="4" t="s">
        <v>233</v>
      </c>
      <c r="C611" s="4" t="s">
        <v>72</v>
      </c>
      <c r="D611" s="4" t="str">
        <f>VLOOKUP($A611,'Airport name match_enplanement'!$A$2:$B$60,2,FALSE)</f>
        <v>GENERAL MITCHELL INTL</v>
      </c>
      <c r="E611" s="5">
        <v>2013</v>
      </c>
      <c r="F611" s="5" t="s">
        <v>182</v>
      </c>
      <c r="G611" s="6">
        <v>3156369</v>
      </c>
      <c r="H611" s="6">
        <v>45779</v>
      </c>
      <c r="I611" s="6">
        <v>3202148</v>
      </c>
    </row>
    <row r="612" spans="1:9" ht="15.75" x14ac:dyDescent="0.25">
      <c r="A612" s="4" t="s">
        <v>232</v>
      </c>
      <c r="B612" s="4" t="s">
        <v>233</v>
      </c>
      <c r="C612" s="4" t="s">
        <v>72</v>
      </c>
      <c r="D612" s="4" t="str">
        <f>VLOOKUP($A612,'Airport name match_enplanement'!$A$2:$B$60,2,FALSE)</f>
        <v>GENERAL MITCHELL INTL</v>
      </c>
      <c r="E612" s="5">
        <v>2014</v>
      </c>
      <c r="F612" s="5" t="s">
        <v>182</v>
      </c>
      <c r="G612" s="6">
        <v>3161765</v>
      </c>
      <c r="H612" s="6">
        <v>52899</v>
      </c>
      <c r="I612" s="6">
        <v>3214664</v>
      </c>
    </row>
    <row r="613" spans="1:9" ht="15.75" x14ac:dyDescent="0.25">
      <c r="A613" s="4" t="s">
        <v>232</v>
      </c>
      <c r="B613" s="4" t="s">
        <v>233</v>
      </c>
      <c r="C613" s="4" t="s">
        <v>72</v>
      </c>
      <c r="D613" s="4" t="str">
        <f>VLOOKUP($A613,'Airport name match_enplanement'!$A$2:$B$60,2,FALSE)</f>
        <v>GENERAL MITCHELL INTL</v>
      </c>
      <c r="E613" s="5">
        <v>2015</v>
      </c>
      <c r="F613" s="5" t="s">
        <v>182</v>
      </c>
      <c r="G613" s="6">
        <v>3161313</v>
      </c>
      <c r="H613" s="6">
        <v>31270</v>
      </c>
      <c r="I613" s="6">
        <v>3192583</v>
      </c>
    </row>
    <row r="614" spans="1:9" ht="15.75" x14ac:dyDescent="0.25">
      <c r="A614" s="4" t="s">
        <v>232</v>
      </c>
      <c r="B614" s="4" t="s">
        <v>233</v>
      </c>
      <c r="C614" s="4" t="s">
        <v>72</v>
      </c>
      <c r="D614" s="4" t="str">
        <f>VLOOKUP($A614,'Airport name match_enplanement'!$A$2:$B$60,2,FALSE)</f>
        <v>GENERAL MITCHELL INTL</v>
      </c>
      <c r="E614" s="5">
        <v>2016</v>
      </c>
      <c r="F614" s="5" t="s">
        <v>182</v>
      </c>
      <c r="G614" s="6">
        <v>3271446</v>
      </c>
      <c r="H614" s="6">
        <v>30540</v>
      </c>
      <c r="I614" s="6">
        <v>3301986</v>
      </c>
    </row>
    <row r="615" spans="1:9" ht="15.75" x14ac:dyDescent="0.25">
      <c r="A615" s="4" t="s">
        <v>232</v>
      </c>
      <c r="B615" s="4" t="s">
        <v>233</v>
      </c>
      <c r="C615" s="4" t="s">
        <v>72</v>
      </c>
      <c r="D615" s="4" t="str">
        <f>VLOOKUP($A615,'Airport name match_enplanement'!$A$2:$B$60,2,FALSE)</f>
        <v>GENERAL MITCHELL INTL</v>
      </c>
      <c r="E615" s="5">
        <v>2017</v>
      </c>
      <c r="F615" s="5" t="s">
        <v>182</v>
      </c>
      <c r="G615" s="6">
        <v>3330170</v>
      </c>
      <c r="H615" s="6">
        <v>66011</v>
      </c>
      <c r="I615" s="6">
        <v>3396181</v>
      </c>
    </row>
    <row r="616" spans="1:9" ht="15.75" x14ac:dyDescent="0.25">
      <c r="A616" s="4" t="s">
        <v>232</v>
      </c>
      <c r="B616" s="4" t="s">
        <v>233</v>
      </c>
      <c r="C616" s="4" t="s">
        <v>72</v>
      </c>
      <c r="D616" s="4" t="str">
        <f>VLOOKUP($A616,'Airport name match_enplanement'!$A$2:$B$60,2,FALSE)</f>
        <v>GENERAL MITCHELL INTL</v>
      </c>
      <c r="E616" s="5">
        <v>2018</v>
      </c>
      <c r="F616" s="5" t="s">
        <v>182</v>
      </c>
      <c r="G616" s="6">
        <v>3420685</v>
      </c>
      <c r="H616" s="6">
        <v>29104</v>
      </c>
      <c r="I616" s="6">
        <v>3449789</v>
      </c>
    </row>
    <row r="617" spans="1:9" ht="15.75" x14ac:dyDescent="0.25">
      <c r="A617" s="4" t="s">
        <v>232</v>
      </c>
      <c r="B617" s="4" t="s">
        <v>233</v>
      </c>
      <c r="C617" s="4" t="s">
        <v>72</v>
      </c>
      <c r="D617" s="4" t="str">
        <f>VLOOKUP($A617,'Airport name match_enplanement'!$A$2:$B$60,2,FALSE)</f>
        <v>GENERAL MITCHELL INTL</v>
      </c>
      <c r="E617" s="5">
        <v>2019</v>
      </c>
      <c r="F617" s="5" t="s">
        <v>182</v>
      </c>
      <c r="G617" s="6">
        <v>3331208</v>
      </c>
      <c r="H617" s="6">
        <v>27047</v>
      </c>
      <c r="I617" s="6">
        <v>3358255</v>
      </c>
    </row>
    <row r="618" spans="1:9" ht="15.75" x14ac:dyDescent="0.25">
      <c r="A618" s="4" t="s">
        <v>232</v>
      </c>
      <c r="B618" s="4" t="s">
        <v>233</v>
      </c>
      <c r="C618" s="4" t="s">
        <v>72</v>
      </c>
      <c r="D618" s="4" t="str">
        <f>VLOOKUP($A618,'Airport name match_enplanement'!$A$2:$B$60,2,FALSE)</f>
        <v>GENERAL MITCHELL INTL</v>
      </c>
      <c r="E618" s="5">
        <v>2020</v>
      </c>
      <c r="F618" s="5" t="s">
        <v>182</v>
      </c>
      <c r="G618" s="6">
        <v>1269357</v>
      </c>
      <c r="H618" s="6">
        <v>4404</v>
      </c>
      <c r="I618" s="6">
        <v>1273761</v>
      </c>
    </row>
    <row r="619" spans="1:9" ht="15.75" x14ac:dyDescent="0.25">
      <c r="A619" s="4" t="s">
        <v>232</v>
      </c>
      <c r="B619" s="4" t="s">
        <v>233</v>
      </c>
      <c r="C619" s="4" t="s">
        <v>72</v>
      </c>
      <c r="D619" s="4" t="str">
        <f>VLOOKUP($A619,'Airport name match_enplanement'!$A$2:$B$60,2,FALSE)</f>
        <v>GENERAL MITCHELL INTL</v>
      </c>
      <c r="E619" s="5">
        <v>2021</v>
      </c>
      <c r="F619" s="5" t="s">
        <v>182</v>
      </c>
      <c r="G619" s="6">
        <v>2210751</v>
      </c>
      <c r="H619" s="6">
        <v>1031</v>
      </c>
      <c r="I619" s="6">
        <v>2211782</v>
      </c>
    </row>
    <row r="620" spans="1:9" ht="15.75" x14ac:dyDescent="0.25">
      <c r="A620" s="4" t="s">
        <v>232</v>
      </c>
      <c r="B620" s="4" t="s">
        <v>233</v>
      </c>
      <c r="C620" s="4" t="s">
        <v>72</v>
      </c>
      <c r="D620" s="4" t="str">
        <f>VLOOKUP($A620,'Airport name match_enplanement'!$A$2:$B$60,2,FALSE)</f>
        <v>GENERAL MITCHELL INTL</v>
      </c>
      <c r="E620" s="5">
        <v>2022</v>
      </c>
      <c r="F620" s="5" t="s">
        <v>182</v>
      </c>
      <c r="G620" s="6">
        <v>2630917</v>
      </c>
      <c r="H620" s="6">
        <v>11370</v>
      </c>
      <c r="I620" s="6">
        <v>2642287</v>
      </c>
    </row>
    <row r="621" spans="1:9" ht="15.75" x14ac:dyDescent="0.25">
      <c r="A621" s="4" t="s">
        <v>232</v>
      </c>
      <c r="B621" s="4" t="s">
        <v>233</v>
      </c>
      <c r="C621" s="4" t="s">
        <v>72</v>
      </c>
      <c r="D621" s="4" t="str">
        <f>VLOOKUP($A621,'Airport name match_enplanement'!$A$2:$B$60,2,FALSE)</f>
        <v>GENERAL MITCHELL INTL</v>
      </c>
      <c r="E621" s="5">
        <v>2023</v>
      </c>
      <c r="F621" s="5" t="s">
        <v>182</v>
      </c>
      <c r="G621" s="6">
        <v>2916203</v>
      </c>
      <c r="H621" s="6">
        <v>4218</v>
      </c>
      <c r="I621" s="6">
        <v>2920421</v>
      </c>
    </row>
    <row r="622" spans="1:9" ht="15.75" x14ac:dyDescent="0.25">
      <c r="A622" s="4" t="s">
        <v>232</v>
      </c>
      <c r="B622" s="4" t="s">
        <v>233</v>
      </c>
      <c r="C622" s="4" t="s">
        <v>72</v>
      </c>
      <c r="D622" s="4" t="str">
        <f>VLOOKUP($A622,'Airport name match_enplanement'!$A$2:$B$60,2,FALSE)</f>
        <v>GENERAL MITCHELL INTL</v>
      </c>
      <c r="E622" s="5">
        <v>2024</v>
      </c>
      <c r="F622" s="5" t="s">
        <v>182</v>
      </c>
      <c r="G622" s="6">
        <v>1789594</v>
      </c>
      <c r="H622" s="6">
        <v>10785</v>
      </c>
      <c r="I622" s="6">
        <v>1800379</v>
      </c>
    </row>
    <row r="623" spans="1:9" ht="15.75" x14ac:dyDescent="0.25">
      <c r="A623" s="4" t="s">
        <v>234</v>
      </c>
      <c r="B623" s="4" t="s">
        <v>235</v>
      </c>
      <c r="C623" s="4" t="s">
        <v>115</v>
      </c>
      <c r="D623" s="4" t="str">
        <f>VLOOKUP($A623,'Airport name match_enplanement'!$A$2:$B$60,2,FALSE)</f>
        <v>NASHVILLE INTL</v>
      </c>
      <c r="E623" s="5">
        <v>2002</v>
      </c>
      <c r="F623" s="5" t="s">
        <v>182</v>
      </c>
      <c r="G623" s="6">
        <v>3808578</v>
      </c>
      <c r="H623" s="6">
        <v>22941</v>
      </c>
      <c r="I623" s="6">
        <v>3831519</v>
      </c>
    </row>
    <row r="624" spans="1:9" ht="15.75" x14ac:dyDescent="0.25">
      <c r="A624" s="4" t="s">
        <v>234</v>
      </c>
      <c r="B624" s="4" t="s">
        <v>235</v>
      </c>
      <c r="C624" s="4" t="s">
        <v>115</v>
      </c>
      <c r="D624" s="4" t="str">
        <f>VLOOKUP($A624,'Airport name match_enplanement'!$A$2:$B$60,2,FALSE)</f>
        <v>NASHVILLE INTL</v>
      </c>
      <c r="E624" s="5">
        <v>2003</v>
      </c>
      <c r="F624" s="5" t="s">
        <v>182</v>
      </c>
      <c r="G624" s="6">
        <v>3905165</v>
      </c>
      <c r="H624" s="6">
        <v>15150</v>
      </c>
      <c r="I624" s="6">
        <v>3920315</v>
      </c>
    </row>
    <row r="625" spans="1:9" ht="15.75" x14ac:dyDescent="0.25">
      <c r="A625" s="4" t="s">
        <v>234</v>
      </c>
      <c r="B625" s="4" t="s">
        <v>235</v>
      </c>
      <c r="C625" s="4" t="s">
        <v>115</v>
      </c>
      <c r="D625" s="4" t="str">
        <f>VLOOKUP($A625,'Airport name match_enplanement'!$A$2:$B$60,2,FALSE)</f>
        <v>NASHVILLE INTL</v>
      </c>
      <c r="E625" s="5">
        <v>2004</v>
      </c>
      <c r="F625" s="5" t="s">
        <v>182</v>
      </c>
      <c r="G625" s="6">
        <v>4259218</v>
      </c>
      <c r="H625" s="6">
        <v>15628</v>
      </c>
      <c r="I625" s="6">
        <v>4274846</v>
      </c>
    </row>
    <row r="626" spans="1:9" ht="15.75" x14ac:dyDescent="0.25">
      <c r="A626" s="4" t="s">
        <v>234</v>
      </c>
      <c r="B626" s="4" t="s">
        <v>235</v>
      </c>
      <c r="C626" s="4" t="s">
        <v>115</v>
      </c>
      <c r="D626" s="4" t="str">
        <f>VLOOKUP($A626,'Airport name match_enplanement'!$A$2:$B$60,2,FALSE)</f>
        <v>NASHVILLE INTL</v>
      </c>
      <c r="E626" s="5">
        <v>2005</v>
      </c>
      <c r="F626" s="5" t="s">
        <v>182</v>
      </c>
      <c r="G626" s="6">
        <v>4532115</v>
      </c>
      <c r="H626" s="6">
        <v>20649</v>
      </c>
      <c r="I626" s="6">
        <v>4552764</v>
      </c>
    </row>
    <row r="627" spans="1:9" ht="15.75" x14ac:dyDescent="0.25">
      <c r="A627" s="4" t="s">
        <v>234</v>
      </c>
      <c r="B627" s="4" t="s">
        <v>235</v>
      </c>
      <c r="C627" s="4" t="s">
        <v>115</v>
      </c>
      <c r="D627" s="4" t="str">
        <f>VLOOKUP($A627,'Airport name match_enplanement'!$A$2:$B$60,2,FALSE)</f>
        <v>NASHVILLE INTL</v>
      </c>
      <c r="E627" s="5">
        <v>2006</v>
      </c>
      <c r="F627" s="5" t="s">
        <v>182</v>
      </c>
      <c r="G627" s="6">
        <v>4738793</v>
      </c>
      <c r="H627" s="6">
        <v>26732</v>
      </c>
      <c r="I627" s="6">
        <v>4765525</v>
      </c>
    </row>
    <row r="628" spans="1:9" ht="15.75" x14ac:dyDescent="0.25">
      <c r="A628" s="4" t="s">
        <v>234</v>
      </c>
      <c r="B628" s="4" t="s">
        <v>235</v>
      </c>
      <c r="C628" s="4" t="s">
        <v>115</v>
      </c>
      <c r="D628" s="4" t="str">
        <f>VLOOKUP($A628,'Airport name match_enplanement'!$A$2:$B$60,2,FALSE)</f>
        <v>NASHVILLE INTL</v>
      </c>
      <c r="E628" s="5">
        <v>2007</v>
      </c>
      <c r="F628" s="5" t="s">
        <v>182</v>
      </c>
      <c r="G628" s="6">
        <v>4846206</v>
      </c>
      <c r="H628" s="6">
        <v>29950</v>
      </c>
      <c r="I628" s="6">
        <v>4876156</v>
      </c>
    </row>
    <row r="629" spans="1:9" ht="15.75" x14ac:dyDescent="0.25">
      <c r="A629" s="4" t="s">
        <v>234</v>
      </c>
      <c r="B629" s="4" t="s">
        <v>235</v>
      </c>
      <c r="C629" s="4" t="s">
        <v>115</v>
      </c>
      <c r="D629" s="4" t="str">
        <f>VLOOKUP($A629,'Airport name match_enplanement'!$A$2:$B$60,2,FALSE)</f>
        <v>NASHVILLE INTL</v>
      </c>
      <c r="E629" s="5">
        <v>2008</v>
      </c>
      <c r="F629" s="5" t="s">
        <v>182</v>
      </c>
      <c r="G629" s="6">
        <v>4605657</v>
      </c>
      <c r="H629" s="6">
        <v>24013</v>
      </c>
      <c r="I629" s="6">
        <v>4629670</v>
      </c>
    </row>
    <row r="630" spans="1:9" ht="15.75" x14ac:dyDescent="0.25">
      <c r="A630" s="4" t="s">
        <v>234</v>
      </c>
      <c r="B630" s="4" t="s">
        <v>235</v>
      </c>
      <c r="C630" s="4" t="s">
        <v>115</v>
      </c>
      <c r="D630" s="4" t="str">
        <f>VLOOKUP($A630,'Airport name match_enplanement'!$A$2:$B$60,2,FALSE)</f>
        <v>NASHVILLE INTL</v>
      </c>
      <c r="E630" s="5">
        <v>2009</v>
      </c>
      <c r="F630" s="5" t="s">
        <v>182</v>
      </c>
      <c r="G630" s="6">
        <v>4354188</v>
      </c>
      <c r="H630" s="6">
        <v>17925</v>
      </c>
      <c r="I630" s="6">
        <v>4372113</v>
      </c>
    </row>
    <row r="631" spans="1:9" ht="15.75" x14ac:dyDescent="0.25">
      <c r="A631" s="4" t="s">
        <v>234</v>
      </c>
      <c r="B631" s="4" t="s">
        <v>235</v>
      </c>
      <c r="C631" s="4" t="s">
        <v>115</v>
      </c>
      <c r="D631" s="4" t="str">
        <f>VLOOKUP($A631,'Airport name match_enplanement'!$A$2:$B$60,2,FALSE)</f>
        <v>NASHVILLE INTL</v>
      </c>
      <c r="E631" s="5">
        <v>2010</v>
      </c>
      <c r="F631" s="5" t="s">
        <v>182</v>
      </c>
      <c r="G631" s="6">
        <v>4398469</v>
      </c>
      <c r="H631" s="6">
        <v>20858</v>
      </c>
      <c r="I631" s="6">
        <v>4419327</v>
      </c>
    </row>
    <row r="632" spans="1:9" ht="15.75" x14ac:dyDescent="0.25">
      <c r="A632" s="4" t="s">
        <v>234</v>
      </c>
      <c r="B632" s="4" t="s">
        <v>235</v>
      </c>
      <c r="C632" s="4" t="s">
        <v>115</v>
      </c>
      <c r="D632" s="4" t="str">
        <f>VLOOKUP($A632,'Airport name match_enplanement'!$A$2:$B$60,2,FALSE)</f>
        <v>NASHVILLE INTL</v>
      </c>
      <c r="E632" s="5">
        <v>2011</v>
      </c>
      <c r="F632" s="5" t="s">
        <v>182</v>
      </c>
      <c r="G632" s="6">
        <v>4638282</v>
      </c>
      <c r="H632" s="6">
        <v>22157</v>
      </c>
      <c r="I632" s="6">
        <v>4660439</v>
      </c>
    </row>
    <row r="633" spans="1:9" ht="15.75" x14ac:dyDescent="0.25">
      <c r="A633" s="4" t="s">
        <v>234</v>
      </c>
      <c r="B633" s="4" t="s">
        <v>235</v>
      </c>
      <c r="C633" s="4" t="s">
        <v>115</v>
      </c>
      <c r="D633" s="4" t="str">
        <f>VLOOKUP($A633,'Airport name match_enplanement'!$A$2:$B$60,2,FALSE)</f>
        <v>NASHVILLE INTL</v>
      </c>
      <c r="E633" s="5">
        <v>2012</v>
      </c>
      <c r="F633" s="5" t="s">
        <v>182</v>
      </c>
      <c r="G633" s="6">
        <v>4763328</v>
      </c>
      <c r="H633" s="6">
        <v>21055</v>
      </c>
      <c r="I633" s="6">
        <v>4784383</v>
      </c>
    </row>
    <row r="634" spans="1:9" ht="15.75" x14ac:dyDescent="0.25">
      <c r="A634" s="4" t="s">
        <v>234</v>
      </c>
      <c r="B634" s="4" t="s">
        <v>235</v>
      </c>
      <c r="C634" s="4" t="s">
        <v>115</v>
      </c>
      <c r="D634" s="4" t="str">
        <f>VLOOKUP($A634,'Airport name match_enplanement'!$A$2:$B$60,2,FALSE)</f>
        <v>NASHVILLE INTL</v>
      </c>
      <c r="E634" s="5">
        <v>2013</v>
      </c>
      <c r="F634" s="5" t="s">
        <v>182</v>
      </c>
      <c r="G634" s="6">
        <v>5010069</v>
      </c>
      <c r="H634" s="6">
        <v>24555</v>
      </c>
      <c r="I634" s="6">
        <v>5034624</v>
      </c>
    </row>
    <row r="635" spans="1:9" ht="15.75" x14ac:dyDescent="0.25">
      <c r="A635" s="4" t="s">
        <v>234</v>
      </c>
      <c r="B635" s="4" t="s">
        <v>235</v>
      </c>
      <c r="C635" s="4" t="s">
        <v>115</v>
      </c>
      <c r="D635" s="4" t="str">
        <f>VLOOKUP($A635,'Airport name match_enplanement'!$A$2:$B$60,2,FALSE)</f>
        <v>NASHVILLE INTL</v>
      </c>
      <c r="E635" s="5">
        <v>2014</v>
      </c>
      <c r="F635" s="5" t="s">
        <v>182</v>
      </c>
      <c r="G635" s="6">
        <v>5349027</v>
      </c>
      <c r="H635" s="6">
        <v>28689</v>
      </c>
      <c r="I635" s="6">
        <v>5377716</v>
      </c>
    </row>
    <row r="636" spans="1:9" ht="15.75" x14ac:dyDescent="0.25">
      <c r="A636" s="4" t="s">
        <v>234</v>
      </c>
      <c r="B636" s="4" t="s">
        <v>235</v>
      </c>
      <c r="C636" s="4" t="s">
        <v>115</v>
      </c>
      <c r="D636" s="4" t="str">
        <f>VLOOKUP($A636,'Airport name match_enplanement'!$A$2:$B$60,2,FALSE)</f>
        <v>NASHVILLE INTL</v>
      </c>
      <c r="E636" s="5">
        <v>2015</v>
      </c>
      <c r="F636" s="5" t="s">
        <v>182</v>
      </c>
      <c r="G636" s="6">
        <v>5659535</v>
      </c>
      <c r="H636" s="6">
        <v>32862</v>
      </c>
      <c r="I636" s="6">
        <v>5692397</v>
      </c>
    </row>
    <row r="637" spans="1:9" ht="15.75" x14ac:dyDescent="0.25">
      <c r="A637" s="4" t="s">
        <v>234</v>
      </c>
      <c r="B637" s="4" t="s">
        <v>235</v>
      </c>
      <c r="C637" s="4" t="s">
        <v>115</v>
      </c>
      <c r="D637" s="4" t="str">
        <f>VLOOKUP($A637,'Airport name match_enplanement'!$A$2:$B$60,2,FALSE)</f>
        <v>NASHVILLE INTL</v>
      </c>
      <c r="E637" s="5">
        <v>2016</v>
      </c>
      <c r="F637" s="5" t="s">
        <v>182</v>
      </c>
      <c r="G637" s="6">
        <v>6263181</v>
      </c>
      <c r="H637" s="6">
        <v>57202</v>
      </c>
      <c r="I637" s="6">
        <v>6320383</v>
      </c>
    </row>
    <row r="638" spans="1:9" ht="15.75" x14ac:dyDescent="0.25">
      <c r="A638" s="4" t="s">
        <v>234</v>
      </c>
      <c r="B638" s="4" t="s">
        <v>235</v>
      </c>
      <c r="C638" s="4" t="s">
        <v>115</v>
      </c>
      <c r="D638" s="4" t="str">
        <f>VLOOKUP($A638,'Airport name match_enplanement'!$A$2:$B$60,2,FALSE)</f>
        <v>NASHVILLE INTL</v>
      </c>
      <c r="E638" s="5">
        <v>2017</v>
      </c>
      <c r="F638" s="5" t="s">
        <v>182</v>
      </c>
      <c r="G638" s="6">
        <v>6795825</v>
      </c>
      <c r="H638" s="6">
        <v>84589</v>
      </c>
      <c r="I638" s="6">
        <v>6880414</v>
      </c>
    </row>
    <row r="639" spans="1:9" ht="15.75" x14ac:dyDescent="0.25">
      <c r="A639" s="4" t="s">
        <v>234</v>
      </c>
      <c r="B639" s="4" t="s">
        <v>235</v>
      </c>
      <c r="C639" s="4" t="s">
        <v>115</v>
      </c>
      <c r="D639" s="4" t="str">
        <f>VLOOKUP($A639,'Airport name match_enplanement'!$A$2:$B$60,2,FALSE)</f>
        <v>NASHVILLE INTL</v>
      </c>
      <c r="E639" s="5">
        <v>2018</v>
      </c>
      <c r="F639" s="5" t="s">
        <v>182</v>
      </c>
      <c r="G639" s="6">
        <v>7667124</v>
      </c>
      <c r="H639" s="6">
        <v>127531</v>
      </c>
      <c r="I639" s="6">
        <v>7794655</v>
      </c>
    </row>
    <row r="640" spans="1:9" ht="15.75" x14ac:dyDescent="0.25">
      <c r="A640" s="4" t="s">
        <v>234</v>
      </c>
      <c r="B640" s="4" t="s">
        <v>235</v>
      </c>
      <c r="C640" s="4" t="s">
        <v>115</v>
      </c>
      <c r="D640" s="4" t="str">
        <f>VLOOKUP($A640,'Airport name match_enplanement'!$A$2:$B$60,2,FALSE)</f>
        <v>NASHVILLE INTL</v>
      </c>
      <c r="E640" s="5">
        <v>2019</v>
      </c>
      <c r="F640" s="5" t="s">
        <v>182</v>
      </c>
      <c r="G640" s="6">
        <v>8769667</v>
      </c>
      <c r="H640" s="6">
        <v>153331</v>
      </c>
      <c r="I640" s="6">
        <v>8922998</v>
      </c>
    </row>
    <row r="641" spans="1:9" ht="15.75" x14ac:dyDescent="0.25">
      <c r="A641" s="4" t="s">
        <v>234</v>
      </c>
      <c r="B641" s="4" t="s">
        <v>235</v>
      </c>
      <c r="C641" s="4" t="s">
        <v>115</v>
      </c>
      <c r="D641" s="4" t="str">
        <f>VLOOKUP($A641,'Airport name match_enplanement'!$A$2:$B$60,2,FALSE)</f>
        <v>NASHVILLE INTL</v>
      </c>
      <c r="E641" s="5">
        <v>2020</v>
      </c>
      <c r="F641" s="5" t="s">
        <v>182</v>
      </c>
      <c r="G641" s="6">
        <v>4044065</v>
      </c>
      <c r="H641" s="6">
        <v>23839</v>
      </c>
      <c r="I641" s="6">
        <v>4067904</v>
      </c>
    </row>
    <row r="642" spans="1:9" ht="15.75" x14ac:dyDescent="0.25">
      <c r="A642" s="4" t="s">
        <v>234</v>
      </c>
      <c r="B642" s="4" t="s">
        <v>235</v>
      </c>
      <c r="C642" s="4" t="s">
        <v>115</v>
      </c>
      <c r="D642" s="4" t="str">
        <f>VLOOKUP($A642,'Airport name match_enplanement'!$A$2:$B$60,2,FALSE)</f>
        <v>NASHVILLE INTL</v>
      </c>
      <c r="E642" s="5">
        <v>2021</v>
      </c>
      <c r="F642" s="5" t="s">
        <v>182</v>
      </c>
      <c r="G642" s="6">
        <v>7546898</v>
      </c>
      <c r="H642" s="6">
        <v>30267</v>
      </c>
      <c r="I642" s="6">
        <v>7577165</v>
      </c>
    </row>
    <row r="643" spans="1:9" ht="15.75" x14ac:dyDescent="0.25">
      <c r="A643" s="4" t="s">
        <v>234</v>
      </c>
      <c r="B643" s="4" t="s">
        <v>235</v>
      </c>
      <c r="C643" s="4" t="s">
        <v>115</v>
      </c>
      <c r="D643" s="4" t="str">
        <f>VLOOKUP($A643,'Airport name match_enplanement'!$A$2:$B$60,2,FALSE)</f>
        <v>NASHVILLE INTL</v>
      </c>
      <c r="E643" s="5">
        <v>2022</v>
      </c>
      <c r="F643" s="5" t="s">
        <v>182</v>
      </c>
      <c r="G643" s="6">
        <v>9669149</v>
      </c>
      <c r="H643" s="6">
        <v>137351</v>
      </c>
      <c r="I643" s="6">
        <v>9806500</v>
      </c>
    </row>
    <row r="644" spans="1:9" ht="15.75" x14ac:dyDescent="0.25">
      <c r="A644" s="4" t="s">
        <v>234</v>
      </c>
      <c r="B644" s="4" t="s">
        <v>235</v>
      </c>
      <c r="C644" s="4" t="s">
        <v>115</v>
      </c>
      <c r="D644" s="4" t="str">
        <f>VLOOKUP($A644,'Airport name match_enplanement'!$A$2:$B$60,2,FALSE)</f>
        <v>NASHVILLE INTL</v>
      </c>
      <c r="E644" s="5">
        <v>2023</v>
      </c>
      <c r="F644" s="5" t="s">
        <v>182</v>
      </c>
      <c r="G644" s="6">
        <v>11003112</v>
      </c>
      <c r="H644" s="6">
        <v>192269</v>
      </c>
      <c r="I644" s="6">
        <v>11195381</v>
      </c>
    </row>
    <row r="645" spans="1:9" ht="15.75" x14ac:dyDescent="0.25">
      <c r="A645" s="4" t="s">
        <v>234</v>
      </c>
      <c r="B645" s="4" t="s">
        <v>235</v>
      </c>
      <c r="C645" s="4" t="s">
        <v>115</v>
      </c>
      <c r="D645" s="4" t="str">
        <f>VLOOKUP($A645,'Airport name match_enplanement'!$A$2:$B$60,2,FALSE)</f>
        <v>NASHVILLE INTL</v>
      </c>
      <c r="E645" s="5">
        <v>2024</v>
      </c>
      <c r="F645" s="5" t="s">
        <v>182</v>
      </c>
      <c r="G645" s="6">
        <v>6769118</v>
      </c>
      <c r="H645" s="6">
        <v>146379</v>
      </c>
      <c r="I645" s="6">
        <v>6915497</v>
      </c>
    </row>
    <row r="646" spans="1:9" ht="15.75" x14ac:dyDescent="0.25">
      <c r="A646" s="4" t="s">
        <v>236</v>
      </c>
      <c r="B646" s="4" t="s">
        <v>237</v>
      </c>
      <c r="C646" s="4" t="s">
        <v>118</v>
      </c>
      <c r="D646" s="4" t="str">
        <f>VLOOKUP($A646,'Airport name match_enplanement'!$A$2:$B$60,2,FALSE)</f>
        <v>NEW ORLEANS INTL</v>
      </c>
      <c r="E646" s="5">
        <v>2002</v>
      </c>
      <c r="F646" s="5" t="s">
        <v>182</v>
      </c>
      <c r="G646" s="6">
        <v>4529235</v>
      </c>
      <c r="H646" s="6">
        <v>44535</v>
      </c>
      <c r="I646" s="6">
        <v>4573770</v>
      </c>
    </row>
    <row r="647" spans="1:9" ht="15.75" x14ac:dyDescent="0.25">
      <c r="A647" s="4" t="s">
        <v>236</v>
      </c>
      <c r="B647" s="4" t="s">
        <v>237</v>
      </c>
      <c r="C647" s="4" t="s">
        <v>118</v>
      </c>
      <c r="D647" s="4" t="str">
        <f>VLOOKUP($A647,'Airport name match_enplanement'!$A$2:$B$60,2,FALSE)</f>
        <v>NEW ORLEANS INTL</v>
      </c>
      <c r="E647" s="5">
        <v>2003</v>
      </c>
      <c r="F647" s="5" t="s">
        <v>182</v>
      </c>
      <c r="G647" s="6">
        <v>4552204</v>
      </c>
      <c r="H647" s="6">
        <v>41480</v>
      </c>
      <c r="I647" s="6">
        <v>4593684</v>
      </c>
    </row>
    <row r="648" spans="1:9" ht="15.75" x14ac:dyDescent="0.25">
      <c r="A648" s="4" t="s">
        <v>236</v>
      </c>
      <c r="B648" s="4" t="s">
        <v>237</v>
      </c>
      <c r="C648" s="4" t="s">
        <v>118</v>
      </c>
      <c r="D648" s="4" t="str">
        <f>VLOOKUP($A648,'Airport name match_enplanement'!$A$2:$B$60,2,FALSE)</f>
        <v>NEW ORLEANS INTL</v>
      </c>
      <c r="E648" s="5">
        <v>2004</v>
      </c>
      <c r="F648" s="5" t="s">
        <v>182</v>
      </c>
      <c r="G648" s="6">
        <v>4765794</v>
      </c>
      <c r="H648" s="6">
        <v>40445</v>
      </c>
      <c r="I648" s="6">
        <v>4806239</v>
      </c>
    </row>
    <row r="649" spans="1:9" ht="15.75" x14ac:dyDescent="0.25">
      <c r="A649" s="4" t="s">
        <v>236</v>
      </c>
      <c r="B649" s="4" t="s">
        <v>237</v>
      </c>
      <c r="C649" s="4" t="s">
        <v>118</v>
      </c>
      <c r="D649" s="4" t="str">
        <f>VLOOKUP($A649,'Airport name match_enplanement'!$A$2:$B$60,2,FALSE)</f>
        <v>NEW ORLEANS INTL</v>
      </c>
      <c r="E649" s="5">
        <v>2005</v>
      </c>
      <c r="F649" s="5" t="s">
        <v>182</v>
      </c>
      <c r="G649" s="6">
        <v>3856272</v>
      </c>
      <c r="H649" s="6">
        <v>25121</v>
      </c>
      <c r="I649" s="6">
        <v>3881393</v>
      </c>
    </row>
    <row r="650" spans="1:9" ht="15.75" x14ac:dyDescent="0.25">
      <c r="A650" s="4" t="s">
        <v>236</v>
      </c>
      <c r="B650" s="4" t="s">
        <v>237</v>
      </c>
      <c r="C650" s="4" t="s">
        <v>118</v>
      </c>
      <c r="D650" s="4" t="str">
        <f>VLOOKUP($A650,'Airport name match_enplanement'!$A$2:$B$60,2,FALSE)</f>
        <v>NEW ORLEANS INTL</v>
      </c>
      <c r="E650" s="5">
        <v>2006</v>
      </c>
      <c r="F650" s="5" t="s">
        <v>182</v>
      </c>
      <c r="G650" s="6">
        <v>3108532</v>
      </c>
      <c r="H650" s="6">
        <v>2463</v>
      </c>
      <c r="I650" s="6">
        <v>3110995</v>
      </c>
    </row>
    <row r="651" spans="1:9" ht="15.75" x14ac:dyDescent="0.25">
      <c r="A651" s="4" t="s">
        <v>236</v>
      </c>
      <c r="B651" s="4" t="s">
        <v>237</v>
      </c>
      <c r="C651" s="4" t="s">
        <v>118</v>
      </c>
      <c r="D651" s="4" t="str">
        <f>VLOOKUP($A651,'Airport name match_enplanement'!$A$2:$B$60,2,FALSE)</f>
        <v>NEW ORLEANS INTL</v>
      </c>
      <c r="E651" s="5">
        <v>2007</v>
      </c>
      <c r="F651" s="5" t="s">
        <v>182</v>
      </c>
      <c r="G651" s="6">
        <v>3742119</v>
      </c>
      <c r="H651" s="6">
        <v>3948</v>
      </c>
      <c r="I651" s="6">
        <v>3746067</v>
      </c>
    </row>
    <row r="652" spans="1:9" ht="15.75" x14ac:dyDescent="0.25">
      <c r="A652" s="4" t="s">
        <v>236</v>
      </c>
      <c r="B652" s="4" t="s">
        <v>237</v>
      </c>
      <c r="C652" s="4" t="s">
        <v>118</v>
      </c>
      <c r="D652" s="4" t="str">
        <f>VLOOKUP($A652,'Airport name match_enplanement'!$A$2:$B$60,2,FALSE)</f>
        <v>NEW ORLEANS INTL</v>
      </c>
      <c r="E652" s="5">
        <v>2008</v>
      </c>
      <c r="F652" s="5" t="s">
        <v>182</v>
      </c>
      <c r="G652" s="6">
        <v>3958497</v>
      </c>
      <c r="H652" s="6">
        <v>2288</v>
      </c>
      <c r="I652" s="6">
        <v>3960785</v>
      </c>
    </row>
    <row r="653" spans="1:9" ht="15.75" x14ac:dyDescent="0.25">
      <c r="A653" s="4" t="s">
        <v>236</v>
      </c>
      <c r="B653" s="4" t="s">
        <v>237</v>
      </c>
      <c r="C653" s="4" t="s">
        <v>118</v>
      </c>
      <c r="D653" s="4" t="str">
        <f>VLOOKUP($A653,'Airport name match_enplanement'!$A$2:$B$60,2,FALSE)</f>
        <v>NEW ORLEANS INTL</v>
      </c>
      <c r="E653" s="5">
        <v>2009</v>
      </c>
      <c r="F653" s="5" t="s">
        <v>182</v>
      </c>
      <c r="G653" s="6">
        <v>3896126</v>
      </c>
      <c r="H653" s="6">
        <v>8208</v>
      </c>
      <c r="I653" s="6">
        <v>3904334</v>
      </c>
    </row>
    <row r="654" spans="1:9" ht="15.75" x14ac:dyDescent="0.25">
      <c r="A654" s="4" t="s">
        <v>236</v>
      </c>
      <c r="B654" s="4" t="s">
        <v>237</v>
      </c>
      <c r="C654" s="4" t="s">
        <v>118</v>
      </c>
      <c r="D654" s="4" t="str">
        <f>VLOOKUP($A654,'Airport name match_enplanement'!$A$2:$B$60,2,FALSE)</f>
        <v>NEW ORLEANS INTL</v>
      </c>
      <c r="E654" s="5">
        <v>2010</v>
      </c>
      <c r="F654" s="5" t="s">
        <v>182</v>
      </c>
      <c r="G654" s="6">
        <v>4058061</v>
      </c>
      <c r="H654" s="6">
        <v>13521</v>
      </c>
      <c r="I654" s="6">
        <v>4071582</v>
      </c>
    </row>
    <row r="655" spans="1:9" ht="15.75" x14ac:dyDescent="0.25">
      <c r="A655" s="4" t="s">
        <v>236</v>
      </c>
      <c r="B655" s="4" t="s">
        <v>237</v>
      </c>
      <c r="C655" s="4" t="s">
        <v>118</v>
      </c>
      <c r="D655" s="4" t="str">
        <f>VLOOKUP($A655,'Airport name match_enplanement'!$A$2:$B$60,2,FALSE)</f>
        <v>NEW ORLEANS INTL</v>
      </c>
      <c r="E655" s="5">
        <v>2011</v>
      </c>
      <c r="F655" s="5" t="s">
        <v>182</v>
      </c>
      <c r="G655" s="6">
        <v>4209117</v>
      </c>
      <c r="H655" s="6">
        <v>31990</v>
      </c>
      <c r="I655" s="6">
        <v>4241107</v>
      </c>
    </row>
    <row r="656" spans="1:9" ht="15.75" x14ac:dyDescent="0.25">
      <c r="A656" s="4" t="s">
        <v>236</v>
      </c>
      <c r="B656" s="4" t="s">
        <v>237</v>
      </c>
      <c r="C656" s="4" t="s">
        <v>118</v>
      </c>
      <c r="D656" s="4" t="str">
        <f>VLOOKUP($A656,'Airport name match_enplanement'!$A$2:$B$60,2,FALSE)</f>
        <v>NEW ORLEANS INTL</v>
      </c>
      <c r="E656" s="5">
        <v>2012</v>
      </c>
      <c r="F656" s="5" t="s">
        <v>182</v>
      </c>
      <c r="G656" s="6">
        <v>4252192</v>
      </c>
      <c r="H656" s="6">
        <v>22951</v>
      </c>
      <c r="I656" s="6">
        <v>4275143</v>
      </c>
    </row>
    <row r="657" spans="1:9" ht="15.75" x14ac:dyDescent="0.25">
      <c r="A657" s="4" t="s">
        <v>236</v>
      </c>
      <c r="B657" s="4" t="s">
        <v>237</v>
      </c>
      <c r="C657" s="4" t="s">
        <v>118</v>
      </c>
      <c r="D657" s="4" t="str">
        <f>VLOOKUP($A657,'Airport name match_enplanement'!$A$2:$B$60,2,FALSE)</f>
        <v>NEW ORLEANS INTL</v>
      </c>
      <c r="E657" s="5">
        <v>2013</v>
      </c>
      <c r="F657" s="5" t="s">
        <v>182</v>
      </c>
      <c r="G657" s="6">
        <v>4533331</v>
      </c>
      <c r="H657" s="6">
        <v>20418</v>
      </c>
      <c r="I657" s="6">
        <v>4553749</v>
      </c>
    </row>
    <row r="658" spans="1:9" ht="15.75" x14ac:dyDescent="0.25">
      <c r="A658" s="4" t="s">
        <v>236</v>
      </c>
      <c r="B658" s="4" t="s">
        <v>237</v>
      </c>
      <c r="C658" s="4" t="s">
        <v>118</v>
      </c>
      <c r="D658" s="4" t="str">
        <f>VLOOKUP($A658,'Airport name match_enplanement'!$A$2:$B$60,2,FALSE)</f>
        <v>NEW ORLEANS INTL</v>
      </c>
      <c r="E658" s="5">
        <v>2014</v>
      </c>
      <c r="F658" s="5" t="s">
        <v>182</v>
      </c>
      <c r="G658" s="6">
        <v>4830695</v>
      </c>
      <c r="H658" s="6">
        <v>23245</v>
      </c>
      <c r="I658" s="6">
        <v>4853940</v>
      </c>
    </row>
    <row r="659" spans="1:9" ht="15.75" x14ac:dyDescent="0.25">
      <c r="A659" s="4" t="s">
        <v>236</v>
      </c>
      <c r="B659" s="4" t="s">
        <v>237</v>
      </c>
      <c r="C659" s="4" t="s">
        <v>118</v>
      </c>
      <c r="D659" s="4" t="str">
        <f>VLOOKUP($A659,'Airport name match_enplanement'!$A$2:$B$60,2,FALSE)</f>
        <v>NEW ORLEANS INTL</v>
      </c>
      <c r="E659" s="5">
        <v>2015</v>
      </c>
      <c r="F659" s="5" t="s">
        <v>182</v>
      </c>
      <c r="G659" s="6">
        <v>5273889</v>
      </c>
      <c r="H659" s="6">
        <v>36973</v>
      </c>
      <c r="I659" s="6">
        <v>5310862</v>
      </c>
    </row>
    <row r="660" spans="1:9" ht="15.75" x14ac:dyDescent="0.25">
      <c r="A660" s="4" t="s">
        <v>236</v>
      </c>
      <c r="B660" s="4" t="s">
        <v>237</v>
      </c>
      <c r="C660" s="4" t="s">
        <v>118</v>
      </c>
      <c r="D660" s="4" t="str">
        <f>VLOOKUP($A660,'Airport name match_enplanement'!$A$2:$B$60,2,FALSE)</f>
        <v>NEW ORLEANS INTL</v>
      </c>
      <c r="E660" s="5">
        <v>2016</v>
      </c>
      <c r="F660" s="5" t="s">
        <v>182</v>
      </c>
      <c r="G660" s="6">
        <v>5489913</v>
      </c>
      <c r="H660" s="6">
        <v>49389</v>
      </c>
      <c r="I660" s="6">
        <v>5539302</v>
      </c>
    </row>
    <row r="661" spans="1:9" ht="15.75" x14ac:dyDescent="0.25">
      <c r="A661" s="4" t="s">
        <v>236</v>
      </c>
      <c r="B661" s="4" t="s">
        <v>237</v>
      </c>
      <c r="C661" s="4" t="s">
        <v>118</v>
      </c>
      <c r="D661" s="4" t="str">
        <f>VLOOKUP($A661,'Airport name match_enplanement'!$A$2:$B$60,2,FALSE)</f>
        <v>NEW ORLEANS INTL</v>
      </c>
      <c r="E661" s="5">
        <v>2017</v>
      </c>
      <c r="F661" s="5" t="s">
        <v>182</v>
      </c>
      <c r="G661" s="6">
        <v>5909558</v>
      </c>
      <c r="H661" s="6">
        <v>86450</v>
      </c>
      <c r="I661" s="6">
        <v>5996008</v>
      </c>
    </row>
    <row r="662" spans="1:9" ht="15.75" x14ac:dyDescent="0.25">
      <c r="A662" s="4" t="s">
        <v>236</v>
      </c>
      <c r="B662" s="4" t="s">
        <v>237</v>
      </c>
      <c r="C662" s="4" t="s">
        <v>118</v>
      </c>
      <c r="D662" s="4" t="str">
        <f>VLOOKUP($A662,'Airport name match_enplanement'!$A$2:$B$60,2,FALSE)</f>
        <v>NEW ORLEANS INTL</v>
      </c>
      <c r="E662" s="5">
        <v>2018</v>
      </c>
      <c r="F662" s="5" t="s">
        <v>182</v>
      </c>
      <c r="G662" s="6">
        <v>6465022</v>
      </c>
      <c r="H662" s="6">
        <v>101396</v>
      </c>
      <c r="I662" s="6">
        <v>6566418</v>
      </c>
    </row>
    <row r="663" spans="1:9" ht="15.75" x14ac:dyDescent="0.25">
      <c r="A663" s="4" t="s">
        <v>236</v>
      </c>
      <c r="B663" s="4" t="s">
        <v>237</v>
      </c>
      <c r="C663" s="4" t="s">
        <v>118</v>
      </c>
      <c r="D663" s="4" t="str">
        <f>VLOOKUP($A663,'Airport name match_enplanement'!$A$2:$B$60,2,FALSE)</f>
        <v>NEW ORLEANS INTL</v>
      </c>
      <c r="E663" s="5">
        <v>2019</v>
      </c>
      <c r="F663" s="5" t="s">
        <v>182</v>
      </c>
      <c r="G663" s="6">
        <v>6755705</v>
      </c>
      <c r="H663" s="6">
        <v>102146</v>
      </c>
      <c r="I663" s="6">
        <v>6857851</v>
      </c>
    </row>
    <row r="664" spans="1:9" ht="15.75" x14ac:dyDescent="0.25">
      <c r="A664" s="4" t="s">
        <v>236</v>
      </c>
      <c r="B664" s="4" t="s">
        <v>237</v>
      </c>
      <c r="C664" s="4" t="s">
        <v>118</v>
      </c>
      <c r="D664" s="4" t="str">
        <f>VLOOKUP($A664,'Airport name match_enplanement'!$A$2:$B$60,2,FALSE)</f>
        <v>NEW ORLEANS INTL</v>
      </c>
      <c r="E664" s="5">
        <v>2020</v>
      </c>
      <c r="F664" s="5" t="s">
        <v>182</v>
      </c>
      <c r="G664" s="6">
        <v>2623255</v>
      </c>
      <c r="H664" s="6">
        <v>24637</v>
      </c>
      <c r="I664" s="6">
        <v>2647892</v>
      </c>
    </row>
    <row r="665" spans="1:9" ht="15.75" x14ac:dyDescent="0.25">
      <c r="A665" s="4" t="s">
        <v>236</v>
      </c>
      <c r="B665" s="4" t="s">
        <v>237</v>
      </c>
      <c r="C665" s="4" t="s">
        <v>118</v>
      </c>
      <c r="D665" s="4" t="str">
        <f>VLOOKUP($A665,'Airport name match_enplanement'!$A$2:$B$60,2,FALSE)</f>
        <v>NEW ORLEANS INTL</v>
      </c>
      <c r="E665" s="5">
        <v>2021</v>
      </c>
      <c r="F665" s="5" t="s">
        <v>182</v>
      </c>
      <c r="G665" s="6">
        <v>3989527</v>
      </c>
      <c r="H665" s="6">
        <v>16607</v>
      </c>
      <c r="I665" s="6">
        <v>4006134</v>
      </c>
    </row>
    <row r="666" spans="1:9" ht="15.75" x14ac:dyDescent="0.25">
      <c r="A666" s="4" t="s">
        <v>236</v>
      </c>
      <c r="B666" s="4" t="s">
        <v>237</v>
      </c>
      <c r="C666" s="4" t="s">
        <v>118</v>
      </c>
      <c r="D666" s="4" t="str">
        <f>VLOOKUP($A666,'Airport name match_enplanement'!$A$2:$B$60,2,FALSE)</f>
        <v>NEW ORLEANS INTL</v>
      </c>
      <c r="E666" s="5">
        <v>2022</v>
      </c>
      <c r="F666" s="5" t="s">
        <v>182</v>
      </c>
      <c r="G666" s="6">
        <v>5833216</v>
      </c>
      <c r="H666" s="6">
        <v>81944</v>
      </c>
      <c r="I666" s="6">
        <v>5915160</v>
      </c>
    </row>
    <row r="667" spans="1:9" ht="15.75" x14ac:dyDescent="0.25">
      <c r="A667" s="4" t="s">
        <v>236</v>
      </c>
      <c r="B667" s="4" t="s">
        <v>237</v>
      </c>
      <c r="C667" s="4" t="s">
        <v>118</v>
      </c>
      <c r="D667" s="4" t="str">
        <f>VLOOKUP($A667,'Airport name match_enplanement'!$A$2:$B$60,2,FALSE)</f>
        <v>NEW ORLEANS INTL</v>
      </c>
      <c r="E667" s="5">
        <v>2023</v>
      </c>
      <c r="F667" s="5" t="s">
        <v>182</v>
      </c>
      <c r="G667" s="6">
        <v>6178662</v>
      </c>
      <c r="H667" s="6">
        <v>116430</v>
      </c>
      <c r="I667" s="6">
        <v>6295092</v>
      </c>
    </row>
    <row r="668" spans="1:9" ht="15.75" x14ac:dyDescent="0.25">
      <c r="A668" s="4" t="s">
        <v>236</v>
      </c>
      <c r="B668" s="4" t="s">
        <v>237</v>
      </c>
      <c r="C668" s="4" t="s">
        <v>118</v>
      </c>
      <c r="D668" s="4" t="str">
        <f>VLOOKUP($A668,'Airport name match_enplanement'!$A$2:$B$60,2,FALSE)</f>
        <v>NEW ORLEANS INTL</v>
      </c>
      <c r="E668" s="5">
        <v>2024</v>
      </c>
      <c r="F668" s="5" t="s">
        <v>182</v>
      </c>
      <c r="G668" s="6">
        <v>3818343</v>
      </c>
      <c r="H668" s="6">
        <v>73184</v>
      </c>
      <c r="I668" s="6">
        <v>3891527</v>
      </c>
    </row>
    <row r="669" spans="1:9" ht="15.75" x14ac:dyDescent="0.25">
      <c r="A669" s="4" t="s">
        <v>238</v>
      </c>
      <c r="B669" s="4" t="s">
        <v>239</v>
      </c>
      <c r="C669" s="4" t="s">
        <v>77</v>
      </c>
      <c r="D669" s="4" t="str">
        <f>VLOOKUP($A669,'Airport name match_enplanement'!$A$2:$B$60,2,FALSE)</f>
        <v>JOHN F KENNEDY INTL</v>
      </c>
      <c r="E669" s="5">
        <v>2002</v>
      </c>
      <c r="F669" s="5" t="s">
        <v>182</v>
      </c>
      <c r="G669" s="6">
        <v>7207639</v>
      </c>
      <c r="H669" s="6">
        <v>7245132</v>
      </c>
      <c r="I669" s="6">
        <v>14452771</v>
      </c>
    </row>
    <row r="670" spans="1:9" ht="15.75" x14ac:dyDescent="0.25">
      <c r="A670" s="4" t="s">
        <v>238</v>
      </c>
      <c r="B670" s="4" t="s">
        <v>239</v>
      </c>
      <c r="C670" s="4" t="s">
        <v>77</v>
      </c>
      <c r="D670" s="4" t="str">
        <f>VLOOKUP($A670,'Airport name match_enplanement'!$A$2:$B$60,2,FALSE)</f>
        <v>JOHN F KENNEDY INTL</v>
      </c>
      <c r="E670" s="5">
        <v>2003</v>
      </c>
      <c r="F670" s="5" t="s">
        <v>182</v>
      </c>
      <c r="G670" s="6">
        <v>8169217</v>
      </c>
      <c r="H670" s="6">
        <v>7228888</v>
      </c>
      <c r="I670" s="6">
        <v>15398105</v>
      </c>
    </row>
    <row r="671" spans="1:9" ht="15.75" x14ac:dyDescent="0.25">
      <c r="A671" s="4" t="s">
        <v>238</v>
      </c>
      <c r="B671" s="4" t="s">
        <v>239</v>
      </c>
      <c r="C671" s="4" t="s">
        <v>77</v>
      </c>
      <c r="D671" s="4" t="str">
        <f>VLOOKUP($A671,'Airport name match_enplanement'!$A$2:$B$60,2,FALSE)</f>
        <v>JOHN F KENNEDY INTL</v>
      </c>
      <c r="E671" s="5">
        <v>2004</v>
      </c>
      <c r="F671" s="5" t="s">
        <v>182</v>
      </c>
      <c r="G671" s="6">
        <v>9981535</v>
      </c>
      <c r="H671" s="6">
        <v>8451400</v>
      </c>
      <c r="I671" s="6">
        <v>18432935</v>
      </c>
    </row>
    <row r="672" spans="1:9" ht="15.75" x14ac:dyDescent="0.25">
      <c r="A672" s="4" t="s">
        <v>238</v>
      </c>
      <c r="B672" s="4" t="s">
        <v>239</v>
      </c>
      <c r="C672" s="4" t="s">
        <v>77</v>
      </c>
      <c r="D672" s="4" t="str">
        <f>VLOOKUP($A672,'Airport name match_enplanement'!$A$2:$B$60,2,FALSE)</f>
        <v>JOHN F KENNEDY INTL</v>
      </c>
      <c r="E672" s="5">
        <v>2005</v>
      </c>
      <c r="F672" s="5" t="s">
        <v>182</v>
      </c>
      <c r="G672" s="6">
        <v>10927908</v>
      </c>
      <c r="H672" s="6">
        <v>9158133</v>
      </c>
      <c r="I672" s="6">
        <v>20086041</v>
      </c>
    </row>
    <row r="673" spans="1:9" ht="15.75" x14ac:dyDescent="0.25">
      <c r="A673" s="4" t="s">
        <v>238</v>
      </c>
      <c r="B673" s="4" t="s">
        <v>239</v>
      </c>
      <c r="C673" s="4" t="s">
        <v>77</v>
      </c>
      <c r="D673" s="4" t="str">
        <f>VLOOKUP($A673,'Airport name match_enplanement'!$A$2:$B$60,2,FALSE)</f>
        <v>JOHN F KENNEDY INTL</v>
      </c>
      <c r="E673" s="5">
        <v>2006</v>
      </c>
      <c r="F673" s="5" t="s">
        <v>182</v>
      </c>
      <c r="G673" s="6">
        <v>11391741</v>
      </c>
      <c r="H673" s="6">
        <v>9679505</v>
      </c>
      <c r="I673" s="6">
        <v>21071246</v>
      </c>
    </row>
    <row r="674" spans="1:9" ht="15.75" x14ac:dyDescent="0.25">
      <c r="A674" s="4" t="s">
        <v>238</v>
      </c>
      <c r="B674" s="4" t="s">
        <v>239</v>
      </c>
      <c r="C674" s="4" t="s">
        <v>77</v>
      </c>
      <c r="D674" s="4" t="str">
        <f>VLOOKUP($A674,'Airport name match_enplanement'!$A$2:$B$60,2,FALSE)</f>
        <v>JOHN F KENNEDY INTL</v>
      </c>
      <c r="E674" s="5">
        <v>2007</v>
      </c>
      <c r="F674" s="5" t="s">
        <v>182</v>
      </c>
      <c r="G674" s="6">
        <v>12688967</v>
      </c>
      <c r="H674" s="6">
        <v>10581148</v>
      </c>
      <c r="I674" s="6">
        <v>23270115</v>
      </c>
    </row>
    <row r="675" spans="1:9" ht="15.75" x14ac:dyDescent="0.25">
      <c r="A675" s="4" t="s">
        <v>238</v>
      </c>
      <c r="B675" s="4" t="s">
        <v>239</v>
      </c>
      <c r="C675" s="4" t="s">
        <v>77</v>
      </c>
      <c r="D675" s="4" t="str">
        <f>VLOOKUP($A675,'Airport name match_enplanement'!$A$2:$B$60,2,FALSE)</f>
        <v>JOHN F KENNEDY INTL</v>
      </c>
      <c r="E675" s="5">
        <v>2008</v>
      </c>
      <c r="F675" s="5" t="s">
        <v>182</v>
      </c>
      <c r="G675" s="6">
        <v>12588704</v>
      </c>
      <c r="H675" s="6">
        <v>11030650</v>
      </c>
      <c r="I675" s="6">
        <v>23619354</v>
      </c>
    </row>
    <row r="676" spans="1:9" ht="15.75" x14ac:dyDescent="0.25">
      <c r="A676" s="4" t="s">
        <v>238</v>
      </c>
      <c r="B676" s="4" t="s">
        <v>239</v>
      </c>
      <c r="C676" s="4" t="s">
        <v>77</v>
      </c>
      <c r="D676" s="4" t="str">
        <f>VLOOKUP($A676,'Airport name match_enplanement'!$A$2:$B$60,2,FALSE)</f>
        <v>JOHN F KENNEDY INTL</v>
      </c>
      <c r="E676" s="5">
        <v>2009</v>
      </c>
      <c r="F676" s="5" t="s">
        <v>182</v>
      </c>
      <c r="G676" s="6">
        <v>11980298</v>
      </c>
      <c r="H676" s="6">
        <v>10739330</v>
      </c>
      <c r="I676" s="6">
        <v>22719628</v>
      </c>
    </row>
    <row r="677" spans="1:9" ht="15.75" x14ac:dyDescent="0.25">
      <c r="A677" s="4" t="s">
        <v>238</v>
      </c>
      <c r="B677" s="4" t="s">
        <v>239</v>
      </c>
      <c r="C677" s="4" t="s">
        <v>77</v>
      </c>
      <c r="D677" s="4" t="str">
        <f>VLOOKUP($A677,'Airport name match_enplanement'!$A$2:$B$60,2,FALSE)</f>
        <v>JOHN F KENNEDY INTL</v>
      </c>
      <c r="E677" s="5">
        <v>2010</v>
      </c>
      <c r="F677" s="5" t="s">
        <v>182</v>
      </c>
      <c r="G677" s="6">
        <v>11547710</v>
      </c>
      <c r="H677" s="6">
        <v>11344662</v>
      </c>
      <c r="I677" s="6">
        <v>22892372</v>
      </c>
    </row>
    <row r="678" spans="1:9" ht="15.75" x14ac:dyDescent="0.25">
      <c r="A678" s="4" t="s">
        <v>238</v>
      </c>
      <c r="B678" s="4" t="s">
        <v>239</v>
      </c>
      <c r="C678" s="4" t="s">
        <v>77</v>
      </c>
      <c r="D678" s="4" t="str">
        <f>VLOOKUP($A678,'Airport name match_enplanement'!$A$2:$B$60,2,FALSE)</f>
        <v>JOHN F KENNEDY INTL</v>
      </c>
      <c r="E678" s="5">
        <v>2011</v>
      </c>
      <c r="F678" s="5" t="s">
        <v>182</v>
      </c>
      <c r="G678" s="6">
        <v>11879623</v>
      </c>
      <c r="H678" s="6">
        <v>11706099</v>
      </c>
      <c r="I678" s="6">
        <v>23585722</v>
      </c>
    </row>
    <row r="679" spans="1:9" ht="15.75" x14ac:dyDescent="0.25">
      <c r="A679" s="4" t="s">
        <v>238</v>
      </c>
      <c r="B679" s="4" t="s">
        <v>239</v>
      </c>
      <c r="C679" s="4" t="s">
        <v>77</v>
      </c>
      <c r="D679" s="4" t="str">
        <f>VLOOKUP($A679,'Airport name match_enplanement'!$A$2:$B$60,2,FALSE)</f>
        <v>JOHN F KENNEDY INTL</v>
      </c>
      <c r="E679" s="5">
        <v>2012</v>
      </c>
      <c r="F679" s="5" t="s">
        <v>182</v>
      </c>
      <c r="G679" s="6">
        <v>12088573</v>
      </c>
      <c r="H679" s="6">
        <v>12317680</v>
      </c>
      <c r="I679" s="6">
        <v>24406253</v>
      </c>
    </row>
    <row r="680" spans="1:9" ht="15.75" x14ac:dyDescent="0.25">
      <c r="A680" s="4" t="s">
        <v>238</v>
      </c>
      <c r="B680" s="4" t="s">
        <v>239</v>
      </c>
      <c r="C680" s="4" t="s">
        <v>77</v>
      </c>
      <c r="D680" s="4" t="str">
        <f>VLOOKUP($A680,'Airport name match_enplanement'!$A$2:$B$60,2,FALSE)</f>
        <v>JOHN F KENNEDY INTL</v>
      </c>
      <c r="E680" s="5">
        <v>2013</v>
      </c>
      <c r="F680" s="5" t="s">
        <v>182</v>
      </c>
      <c r="G680" s="6">
        <v>11968144</v>
      </c>
      <c r="H680" s="6">
        <v>13100320</v>
      </c>
      <c r="I680" s="6">
        <v>25068464</v>
      </c>
    </row>
    <row r="681" spans="1:9" ht="15.75" x14ac:dyDescent="0.25">
      <c r="A681" s="4" t="s">
        <v>238</v>
      </c>
      <c r="B681" s="4" t="s">
        <v>239</v>
      </c>
      <c r="C681" s="4" t="s">
        <v>77</v>
      </c>
      <c r="D681" s="4" t="str">
        <f>VLOOKUP($A681,'Airport name match_enplanement'!$A$2:$B$60,2,FALSE)</f>
        <v>JOHN F KENNEDY INTL</v>
      </c>
      <c r="E681" s="5">
        <v>2014</v>
      </c>
      <c r="F681" s="5" t="s">
        <v>182</v>
      </c>
      <c r="G681" s="6">
        <v>12466628</v>
      </c>
      <c r="H681" s="6">
        <v>13802636</v>
      </c>
      <c r="I681" s="6">
        <v>26269264</v>
      </c>
    </row>
    <row r="682" spans="1:9" ht="15.75" x14ac:dyDescent="0.25">
      <c r="A682" s="4" t="s">
        <v>238</v>
      </c>
      <c r="B682" s="4" t="s">
        <v>239</v>
      </c>
      <c r="C682" s="4" t="s">
        <v>77</v>
      </c>
      <c r="D682" s="4" t="str">
        <f>VLOOKUP($A682,'Airport name match_enplanement'!$A$2:$B$60,2,FALSE)</f>
        <v>JOHN F KENNEDY INTL</v>
      </c>
      <c r="E682" s="5">
        <v>2015</v>
      </c>
      <c r="F682" s="5" t="s">
        <v>182</v>
      </c>
      <c r="G682" s="6">
        <v>13136651</v>
      </c>
      <c r="H682" s="6">
        <v>14778293</v>
      </c>
      <c r="I682" s="6">
        <v>27914944</v>
      </c>
    </row>
    <row r="683" spans="1:9" ht="15.75" x14ac:dyDescent="0.25">
      <c r="A683" s="4" t="s">
        <v>238</v>
      </c>
      <c r="B683" s="4" t="s">
        <v>239</v>
      </c>
      <c r="C683" s="4" t="s">
        <v>77</v>
      </c>
      <c r="D683" s="4" t="str">
        <f>VLOOKUP($A683,'Airport name match_enplanement'!$A$2:$B$60,2,FALSE)</f>
        <v>JOHN F KENNEDY INTL</v>
      </c>
      <c r="E683" s="5">
        <v>2016</v>
      </c>
      <c r="F683" s="5" t="s">
        <v>182</v>
      </c>
      <c r="G683" s="6">
        <v>13502436</v>
      </c>
      <c r="H683" s="6">
        <v>15644047</v>
      </c>
      <c r="I683" s="6">
        <v>29146483</v>
      </c>
    </row>
    <row r="684" spans="1:9" ht="15.75" x14ac:dyDescent="0.25">
      <c r="A684" s="4" t="s">
        <v>238</v>
      </c>
      <c r="B684" s="4" t="s">
        <v>239</v>
      </c>
      <c r="C684" s="4" t="s">
        <v>77</v>
      </c>
      <c r="D684" s="4" t="str">
        <f>VLOOKUP($A684,'Airport name match_enplanement'!$A$2:$B$60,2,FALSE)</f>
        <v>JOHN F KENNEDY INTL</v>
      </c>
      <c r="E684" s="5">
        <v>2017</v>
      </c>
      <c r="F684" s="5" t="s">
        <v>182</v>
      </c>
      <c r="G684" s="6">
        <v>13431250</v>
      </c>
      <c r="H684" s="6">
        <v>16058590</v>
      </c>
      <c r="I684" s="6">
        <v>29489840</v>
      </c>
    </row>
    <row r="685" spans="1:9" ht="15.75" x14ac:dyDescent="0.25">
      <c r="A685" s="4" t="s">
        <v>238</v>
      </c>
      <c r="B685" s="4" t="s">
        <v>239</v>
      </c>
      <c r="C685" s="4" t="s">
        <v>77</v>
      </c>
      <c r="D685" s="4" t="str">
        <f>VLOOKUP($A685,'Airport name match_enplanement'!$A$2:$B$60,2,FALSE)</f>
        <v>JOHN F KENNEDY INTL</v>
      </c>
      <c r="E685" s="5">
        <v>2018</v>
      </c>
      <c r="F685" s="5" t="s">
        <v>182</v>
      </c>
      <c r="G685" s="6">
        <v>14028596</v>
      </c>
      <c r="H685" s="6">
        <v>16561657</v>
      </c>
      <c r="I685" s="6">
        <v>30590253</v>
      </c>
    </row>
    <row r="686" spans="1:9" ht="15.75" x14ac:dyDescent="0.25">
      <c r="A686" s="4" t="s">
        <v>238</v>
      </c>
      <c r="B686" s="4" t="s">
        <v>239</v>
      </c>
      <c r="C686" s="4" t="s">
        <v>77</v>
      </c>
      <c r="D686" s="4" t="str">
        <f>VLOOKUP($A686,'Airport name match_enplanement'!$A$2:$B$60,2,FALSE)</f>
        <v>JOHN F KENNEDY INTL</v>
      </c>
      <c r="E686" s="5">
        <v>2019</v>
      </c>
      <c r="F686" s="5" t="s">
        <v>182</v>
      </c>
      <c r="G686" s="6">
        <v>14157427</v>
      </c>
      <c r="H686" s="6">
        <v>16961301</v>
      </c>
      <c r="I686" s="6">
        <v>31118728</v>
      </c>
    </row>
    <row r="687" spans="1:9" ht="15.75" x14ac:dyDescent="0.25">
      <c r="A687" s="4" t="s">
        <v>238</v>
      </c>
      <c r="B687" s="4" t="s">
        <v>239</v>
      </c>
      <c r="C687" s="4" t="s">
        <v>77</v>
      </c>
      <c r="D687" s="4" t="str">
        <f>VLOOKUP($A687,'Airport name match_enplanement'!$A$2:$B$60,2,FALSE)</f>
        <v>JOHN F KENNEDY INTL</v>
      </c>
      <c r="E687" s="5">
        <v>2020</v>
      </c>
      <c r="F687" s="5" t="s">
        <v>182</v>
      </c>
      <c r="G687" s="6">
        <v>4143945</v>
      </c>
      <c r="H687" s="6">
        <v>4128383</v>
      </c>
      <c r="I687" s="6">
        <v>8272328</v>
      </c>
    </row>
    <row r="688" spans="1:9" ht="15.75" x14ac:dyDescent="0.25">
      <c r="A688" s="4" t="s">
        <v>238</v>
      </c>
      <c r="B688" s="4" t="s">
        <v>239</v>
      </c>
      <c r="C688" s="4" t="s">
        <v>77</v>
      </c>
      <c r="D688" s="4" t="str">
        <f>VLOOKUP($A688,'Airport name match_enplanement'!$A$2:$B$60,2,FALSE)</f>
        <v>JOHN F KENNEDY INTL</v>
      </c>
      <c r="E688" s="5">
        <v>2021</v>
      </c>
      <c r="F688" s="5" t="s">
        <v>182</v>
      </c>
      <c r="G688" s="6">
        <v>8938377</v>
      </c>
      <c r="H688" s="6">
        <v>6360062</v>
      </c>
      <c r="I688" s="6">
        <v>15298439</v>
      </c>
    </row>
    <row r="689" spans="1:9" ht="15.75" x14ac:dyDescent="0.25">
      <c r="A689" s="4" t="s">
        <v>238</v>
      </c>
      <c r="B689" s="4" t="s">
        <v>239</v>
      </c>
      <c r="C689" s="4" t="s">
        <v>77</v>
      </c>
      <c r="D689" s="4" t="str">
        <f>VLOOKUP($A689,'Airport name match_enplanement'!$A$2:$B$60,2,FALSE)</f>
        <v>JOHN F KENNEDY INTL</v>
      </c>
      <c r="E689" s="5">
        <v>2022</v>
      </c>
      <c r="F689" s="5" t="s">
        <v>182</v>
      </c>
      <c r="G689" s="6">
        <v>13967379</v>
      </c>
      <c r="H689" s="6">
        <v>13020628</v>
      </c>
      <c r="I689" s="6">
        <v>26988007</v>
      </c>
    </row>
    <row r="690" spans="1:9" ht="15.75" x14ac:dyDescent="0.25">
      <c r="A690" s="4" t="s">
        <v>238</v>
      </c>
      <c r="B690" s="4" t="s">
        <v>239</v>
      </c>
      <c r="C690" s="4" t="s">
        <v>77</v>
      </c>
      <c r="D690" s="4" t="str">
        <f>VLOOKUP($A690,'Airport name match_enplanement'!$A$2:$B$60,2,FALSE)</f>
        <v>JOHN F KENNEDY INTL</v>
      </c>
      <c r="E690" s="5">
        <v>2023</v>
      </c>
      <c r="F690" s="5" t="s">
        <v>182</v>
      </c>
      <c r="G690" s="6">
        <v>14309632</v>
      </c>
      <c r="H690" s="6">
        <v>16202019</v>
      </c>
      <c r="I690" s="6">
        <v>30511651</v>
      </c>
    </row>
    <row r="691" spans="1:9" ht="15.75" x14ac:dyDescent="0.25">
      <c r="A691" s="4" t="s">
        <v>238</v>
      </c>
      <c r="B691" s="4" t="s">
        <v>239</v>
      </c>
      <c r="C691" s="4" t="s">
        <v>77</v>
      </c>
      <c r="D691" s="4" t="str">
        <f>VLOOKUP($A691,'Airport name match_enplanement'!$A$2:$B$60,2,FALSE)</f>
        <v>JOHN F KENNEDY INTL</v>
      </c>
      <c r="E691" s="5">
        <v>2024</v>
      </c>
      <c r="F691" s="5" t="s">
        <v>182</v>
      </c>
      <c r="G691" s="6">
        <v>7961201</v>
      </c>
      <c r="H691" s="6">
        <v>9765750</v>
      </c>
      <c r="I691" s="6">
        <v>17726951</v>
      </c>
    </row>
    <row r="692" spans="1:9" ht="15.75" x14ac:dyDescent="0.25">
      <c r="A692" s="4" t="s">
        <v>240</v>
      </c>
      <c r="B692" s="4" t="s">
        <v>239</v>
      </c>
      <c r="C692" s="4" t="s">
        <v>77</v>
      </c>
      <c r="D692" s="4" t="str">
        <f>VLOOKUP($A692,'Airport name match_enplanement'!$A$2:$B$60,2,FALSE)</f>
        <v>LAGUARDIA</v>
      </c>
      <c r="E692" s="5">
        <v>2002</v>
      </c>
      <c r="F692" s="5" t="s">
        <v>182</v>
      </c>
      <c r="G692" s="6">
        <v>9760140</v>
      </c>
      <c r="H692" s="6">
        <v>624087</v>
      </c>
      <c r="I692" s="6">
        <v>10384227</v>
      </c>
    </row>
    <row r="693" spans="1:9" ht="15.75" x14ac:dyDescent="0.25">
      <c r="A693" s="4" t="s">
        <v>240</v>
      </c>
      <c r="B693" s="4" t="s">
        <v>239</v>
      </c>
      <c r="C693" s="4" t="s">
        <v>77</v>
      </c>
      <c r="D693" s="4" t="str">
        <f>VLOOKUP($A693,'Airport name match_enplanement'!$A$2:$B$60,2,FALSE)</f>
        <v>LAGUARDIA</v>
      </c>
      <c r="E693" s="5">
        <v>2003</v>
      </c>
      <c r="F693" s="5" t="s">
        <v>182</v>
      </c>
      <c r="G693" s="6">
        <v>10794248</v>
      </c>
      <c r="H693" s="6">
        <v>565823</v>
      </c>
      <c r="I693" s="6">
        <v>11360071</v>
      </c>
    </row>
    <row r="694" spans="1:9" ht="15.75" x14ac:dyDescent="0.25">
      <c r="A694" s="4" t="s">
        <v>240</v>
      </c>
      <c r="B694" s="4" t="s">
        <v>239</v>
      </c>
      <c r="C694" s="4" t="s">
        <v>77</v>
      </c>
      <c r="D694" s="4" t="str">
        <f>VLOOKUP($A694,'Airport name match_enplanement'!$A$2:$B$60,2,FALSE)</f>
        <v>LAGUARDIA</v>
      </c>
      <c r="E694" s="5">
        <v>2004</v>
      </c>
      <c r="F694" s="5" t="s">
        <v>182</v>
      </c>
      <c r="G694" s="6">
        <v>11639753</v>
      </c>
      <c r="H694" s="6">
        <v>677023</v>
      </c>
      <c r="I694" s="6">
        <v>12316776</v>
      </c>
    </row>
    <row r="695" spans="1:9" ht="15.75" x14ac:dyDescent="0.25">
      <c r="A695" s="4" t="s">
        <v>240</v>
      </c>
      <c r="B695" s="4" t="s">
        <v>239</v>
      </c>
      <c r="C695" s="4" t="s">
        <v>77</v>
      </c>
      <c r="D695" s="4" t="str">
        <f>VLOOKUP($A695,'Airport name match_enplanement'!$A$2:$B$60,2,FALSE)</f>
        <v>LAGUARDIA</v>
      </c>
      <c r="E695" s="5">
        <v>2005</v>
      </c>
      <c r="F695" s="5" t="s">
        <v>182</v>
      </c>
      <c r="G695" s="6">
        <v>12218754</v>
      </c>
      <c r="H695" s="6">
        <v>786896</v>
      </c>
      <c r="I695" s="6">
        <v>13005650</v>
      </c>
    </row>
    <row r="696" spans="1:9" ht="15.75" x14ac:dyDescent="0.25">
      <c r="A696" s="4" t="s">
        <v>240</v>
      </c>
      <c r="B696" s="4" t="s">
        <v>239</v>
      </c>
      <c r="C696" s="4" t="s">
        <v>77</v>
      </c>
      <c r="D696" s="4" t="str">
        <f>VLOOKUP($A696,'Airport name match_enplanement'!$A$2:$B$60,2,FALSE)</f>
        <v>LAGUARDIA</v>
      </c>
      <c r="E696" s="5">
        <v>2006</v>
      </c>
      <c r="F696" s="5" t="s">
        <v>182</v>
      </c>
      <c r="G696" s="6">
        <v>12209383</v>
      </c>
      <c r="H696" s="6">
        <v>708810</v>
      </c>
      <c r="I696" s="6">
        <v>12918193</v>
      </c>
    </row>
    <row r="697" spans="1:9" ht="15.75" x14ac:dyDescent="0.25">
      <c r="A697" s="4" t="s">
        <v>240</v>
      </c>
      <c r="B697" s="4" t="s">
        <v>239</v>
      </c>
      <c r="C697" s="4" t="s">
        <v>77</v>
      </c>
      <c r="D697" s="4" t="str">
        <f>VLOOKUP($A697,'Airport name match_enplanement'!$A$2:$B$60,2,FALSE)</f>
        <v>LAGUARDIA</v>
      </c>
      <c r="E697" s="5">
        <v>2007</v>
      </c>
      <c r="F697" s="5" t="s">
        <v>182</v>
      </c>
      <c r="G697" s="6">
        <v>11896652</v>
      </c>
      <c r="H697" s="6">
        <v>627136</v>
      </c>
      <c r="I697" s="6">
        <v>12523788</v>
      </c>
    </row>
    <row r="698" spans="1:9" ht="15.75" x14ac:dyDescent="0.25">
      <c r="A698" s="4" t="s">
        <v>240</v>
      </c>
      <c r="B698" s="4" t="s">
        <v>239</v>
      </c>
      <c r="C698" s="4" t="s">
        <v>77</v>
      </c>
      <c r="D698" s="4" t="str">
        <f>VLOOKUP($A698,'Airport name match_enplanement'!$A$2:$B$60,2,FALSE)</f>
        <v>LAGUARDIA</v>
      </c>
      <c r="E698" s="5">
        <v>2008</v>
      </c>
      <c r="F698" s="5" t="s">
        <v>182</v>
      </c>
      <c r="G698" s="6">
        <v>10978309</v>
      </c>
      <c r="H698" s="6">
        <v>583204</v>
      </c>
      <c r="I698" s="6">
        <v>11561513</v>
      </c>
    </row>
    <row r="699" spans="1:9" ht="15.75" x14ac:dyDescent="0.25">
      <c r="A699" s="4" t="s">
        <v>240</v>
      </c>
      <c r="B699" s="4" t="s">
        <v>239</v>
      </c>
      <c r="C699" s="4" t="s">
        <v>77</v>
      </c>
      <c r="D699" s="4" t="str">
        <f>VLOOKUP($A699,'Airport name match_enplanement'!$A$2:$B$60,2,FALSE)</f>
        <v>LAGUARDIA</v>
      </c>
      <c r="E699" s="5">
        <v>2009</v>
      </c>
      <c r="F699" s="5" t="s">
        <v>182</v>
      </c>
      <c r="G699" s="6">
        <v>10551168</v>
      </c>
      <c r="H699" s="6">
        <v>527442</v>
      </c>
      <c r="I699" s="6">
        <v>11078610</v>
      </c>
    </row>
    <row r="700" spans="1:9" ht="15.75" x14ac:dyDescent="0.25">
      <c r="A700" s="4" t="s">
        <v>240</v>
      </c>
      <c r="B700" s="4" t="s">
        <v>239</v>
      </c>
      <c r="C700" s="4" t="s">
        <v>77</v>
      </c>
      <c r="D700" s="4" t="str">
        <f>VLOOKUP($A700,'Airport name match_enplanement'!$A$2:$B$60,2,FALSE)</f>
        <v>LAGUARDIA</v>
      </c>
      <c r="E700" s="5">
        <v>2010</v>
      </c>
      <c r="F700" s="5" t="s">
        <v>182</v>
      </c>
      <c r="G700" s="6">
        <v>11451765</v>
      </c>
      <c r="H700" s="6">
        <v>536813</v>
      </c>
      <c r="I700" s="6">
        <v>11988578</v>
      </c>
    </row>
    <row r="701" spans="1:9" ht="15.75" x14ac:dyDescent="0.25">
      <c r="A701" s="4" t="s">
        <v>240</v>
      </c>
      <c r="B701" s="4" t="s">
        <v>239</v>
      </c>
      <c r="C701" s="4" t="s">
        <v>77</v>
      </c>
      <c r="D701" s="4" t="str">
        <f>VLOOKUP($A701,'Airport name match_enplanement'!$A$2:$B$60,2,FALSE)</f>
        <v>LAGUARDIA</v>
      </c>
      <c r="E701" s="5">
        <v>2011</v>
      </c>
      <c r="F701" s="5" t="s">
        <v>182</v>
      </c>
      <c r="G701" s="6">
        <v>11445075</v>
      </c>
      <c r="H701" s="6">
        <v>538247</v>
      </c>
      <c r="I701" s="6">
        <v>11983322</v>
      </c>
    </row>
    <row r="702" spans="1:9" ht="15.75" x14ac:dyDescent="0.25">
      <c r="A702" s="4" t="s">
        <v>240</v>
      </c>
      <c r="B702" s="4" t="s">
        <v>239</v>
      </c>
      <c r="C702" s="4" t="s">
        <v>77</v>
      </c>
      <c r="D702" s="4" t="str">
        <f>VLOOKUP($A702,'Airport name match_enplanement'!$A$2:$B$60,2,FALSE)</f>
        <v>LAGUARDIA</v>
      </c>
      <c r="E702" s="5">
        <v>2012</v>
      </c>
      <c r="F702" s="5" t="s">
        <v>182</v>
      </c>
      <c r="G702" s="6">
        <v>12068443</v>
      </c>
      <c r="H702" s="6">
        <v>728847</v>
      </c>
      <c r="I702" s="6">
        <v>12797290</v>
      </c>
    </row>
    <row r="703" spans="1:9" ht="15.75" x14ac:dyDescent="0.25">
      <c r="A703" s="4" t="s">
        <v>240</v>
      </c>
      <c r="B703" s="4" t="s">
        <v>239</v>
      </c>
      <c r="C703" s="4" t="s">
        <v>77</v>
      </c>
      <c r="D703" s="4" t="str">
        <f>VLOOKUP($A703,'Airport name match_enplanement'!$A$2:$B$60,2,FALSE)</f>
        <v>LAGUARDIA</v>
      </c>
      <c r="E703" s="5">
        <v>2013</v>
      </c>
      <c r="F703" s="5" t="s">
        <v>182</v>
      </c>
      <c r="G703" s="6">
        <v>12517642</v>
      </c>
      <c r="H703" s="6">
        <v>873253</v>
      </c>
      <c r="I703" s="6">
        <v>13390895</v>
      </c>
    </row>
    <row r="704" spans="1:9" ht="15.75" x14ac:dyDescent="0.25">
      <c r="A704" s="4" t="s">
        <v>240</v>
      </c>
      <c r="B704" s="4" t="s">
        <v>239</v>
      </c>
      <c r="C704" s="4" t="s">
        <v>77</v>
      </c>
      <c r="D704" s="4" t="str">
        <f>VLOOKUP($A704,'Airport name match_enplanement'!$A$2:$B$60,2,FALSE)</f>
        <v>LAGUARDIA</v>
      </c>
      <c r="E704" s="5">
        <v>2014</v>
      </c>
      <c r="F704" s="5" t="s">
        <v>182</v>
      </c>
      <c r="G704" s="6">
        <v>12607645</v>
      </c>
      <c r="H704" s="6">
        <v>911364</v>
      </c>
      <c r="I704" s="6">
        <v>13519009</v>
      </c>
    </row>
    <row r="705" spans="1:9" ht="15.75" x14ac:dyDescent="0.25">
      <c r="A705" s="4" t="s">
        <v>240</v>
      </c>
      <c r="B705" s="4" t="s">
        <v>239</v>
      </c>
      <c r="C705" s="4" t="s">
        <v>77</v>
      </c>
      <c r="D705" s="4" t="str">
        <f>VLOOKUP($A705,'Airport name match_enplanement'!$A$2:$B$60,2,FALSE)</f>
        <v>LAGUARDIA</v>
      </c>
      <c r="E705" s="5">
        <v>2015</v>
      </c>
      <c r="F705" s="5" t="s">
        <v>182</v>
      </c>
      <c r="G705" s="6">
        <v>13381212</v>
      </c>
      <c r="H705" s="6">
        <v>938214</v>
      </c>
      <c r="I705" s="6">
        <v>14319426</v>
      </c>
    </row>
    <row r="706" spans="1:9" ht="15.75" x14ac:dyDescent="0.25">
      <c r="A706" s="4" t="s">
        <v>240</v>
      </c>
      <c r="B706" s="4" t="s">
        <v>239</v>
      </c>
      <c r="C706" s="4" t="s">
        <v>77</v>
      </c>
      <c r="D706" s="4" t="str">
        <f>VLOOKUP($A706,'Airport name match_enplanement'!$A$2:$B$60,2,FALSE)</f>
        <v>LAGUARDIA</v>
      </c>
      <c r="E706" s="5">
        <v>2016</v>
      </c>
      <c r="F706" s="5" t="s">
        <v>182</v>
      </c>
      <c r="G706" s="6">
        <v>13749123</v>
      </c>
      <c r="H706" s="6">
        <v>1008767</v>
      </c>
      <c r="I706" s="6">
        <v>14757890</v>
      </c>
    </row>
    <row r="707" spans="1:9" ht="15.75" x14ac:dyDescent="0.25">
      <c r="A707" s="4" t="s">
        <v>240</v>
      </c>
      <c r="B707" s="4" t="s">
        <v>239</v>
      </c>
      <c r="C707" s="4" t="s">
        <v>77</v>
      </c>
      <c r="D707" s="4" t="str">
        <f>VLOOKUP($A707,'Airport name match_enplanement'!$A$2:$B$60,2,FALSE)</f>
        <v>LAGUARDIA</v>
      </c>
      <c r="E707" s="5">
        <v>2017</v>
      </c>
      <c r="F707" s="5" t="s">
        <v>182</v>
      </c>
      <c r="G707" s="6">
        <v>13528029</v>
      </c>
      <c r="H707" s="6">
        <v>1075151</v>
      </c>
      <c r="I707" s="6">
        <v>14603180</v>
      </c>
    </row>
    <row r="708" spans="1:9" ht="15.75" x14ac:dyDescent="0.25">
      <c r="A708" s="4" t="s">
        <v>240</v>
      </c>
      <c r="B708" s="4" t="s">
        <v>239</v>
      </c>
      <c r="C708" s="4" t="s">
        <v>77</v>
      </c>
      <c r="D708" s="4" t="str">
        <f>VLOOKUP($A708,'Airport name match_enplanement'!$A$2:$B$60,2,FALSE)</f>
        <v>LAGUARDIA</v>
      </c>
      <c r="E708" s="5">
        <v>2018</v>
      </c>
      <c r="F708" s="5" t="s">
        <v>182</v>
      </c>
      <c r="G708" s="6">
        <v>13941266</v>
      </c>
      <c r="H708" s="6">
        <v>1135800</v>
      </c>
      <c r="I708" s="6">
        <v>15077066</v>
      </c>
    </row>
    <row r="709" spans="1:9" ht="15.75" x14ac:dyDescent="0.25">
      <c r="A709" s="4" t="s">
        <v>240</v>
      </c>
      <c r="B709" s="4" t="s">
        <v>239</v>
      </c>
      <c r="C709" s="4" t="s">
        <v>77</v>
      </c>
      <c r="D709" s="4" t="str">
        <f>VLOOKUP($A709,'Airport name match_enplanement'!$A$2:$B$60,2,FALSE)</f>
        <v>LAGUARDIA</v>
      </c>
      <c r="E709" s="5">
        <v>2019</v>
      </c>
      <c r="F709" s="5" t="s">
        <v>182</v>
      </c>
      <c r="G709" s="6">
        <v>14269460</v>
      </c>
      <c r="H709" s="6">
        <v>1122166</v>
      </c>
      <c r="I709" s="6">
        <v>15391626</v>
      </c>
    </row>
    <row r="710" spans="1:9" ht="15.75" x14ac:dyDescent="0.25">
      <c r="A710" s="4" t="s">
        <v>240</v>
      </c>
      <c r="B710" s="4" t="s">
        <v>239</v>
      </c>
      <c r="C710" s="4" t="s">
        <v>77</v>
      </c>
      <c r="D710" s="4" t="str">
        <f>VLOOKUP($A710,'Airport name match_enplanement'!$A$2:$B$60,2,FALSE)</f>
        <v>LAGUARDIA</v>
      </c>
      <c r="E710" s="5">
        <v>2020</v>
      </c>
      <c r="F710" s="5" t="s">
        <v>182</v>
      </c>
      <c r="G710" s="6">
        <v>3950165</v>
      </c>
      <c r="H710" s="6">
        <v>201267</v>
      </c>
      <c r="I710" s="6">
        <v>4151432</v>
      </c>
    </row>
    <row r="711" spans="1:9" ht="15.75" x14ac:dyDescent="0.25">
      <c r="A711" s="4" t="s">
        <v>240</v>
      </c>
      <c r="B711" s="4" t="s">
        <v>239</v>
      </c>
      <c r="C711" s="4" t="s">
        <v>77</v>
      </c>
      <c r="D711" s="4" t="str">
        <f>VLOOKUP($A711,'Airport name match_enplanement'!$A$2:$B$60,2,FALSE)</f>
        <v>LAGUARDIA</v>
      </c>
      <c r="E711" s="5">
        <v>2021</v>
      </c>
      <c r="F711" s="5" t="s">
        <v>182</v>
      </c>
      <c r="G711" s="6">
        <v>7674665</v>
      </c>
      <c r="H711" s="6">
        <v>172365</v>
      </c>
      <c r="I711" s="6">
        <v>7847030</v>
      </c>
    </row>
    <row r="712" spans="1:9" ht="15.75" x14ac:dyDescent="0.25">
      <c r="A712" s="4" t="s">
        <v>240</v>
      </c>
      <c r="B712" s="4" t="s">
        <v>239</v>
      </c>
      <c r="C712" s="4" t="s">
        <v>77</v>
      </c>
      <c r="D712" s="4" t="str">
        <f>VLOOKUP($A712,'Airport name match_enplanement'!$A$2:$B$60,2,FALSE)</f>
        <v>LAGUARDIA</v>
      </c>
      <c r="E712" s="5">
        <v>2022</v>
      </c>
      <c r="F712" s="5" t="s">
        <v>182</v>
      </c>
      <c r="G712" s="6">
        <v>13701220</v>
      </c>
      <c r="H712" s="6">
        <v>667333</v>
      </c>
      <c r="I712" s="6">
        <v>14368553</v>
      </c>
    </row>
    <row r="713" spans="1:9" ht="15.75" x14ac:dyDescent="0.25">
      <c r="A713" s="4" t="s">
        <v>240</v>
      </c>
      <c r="B713" s="4" t="s">
        <v>239</v>
      </c>
      <c r="C713" s="4" t="s">
        <v>77</v>
      </c>
      <c r="D713" s="4" t="str">
        <f>VLOOKUP($A713,'Airport name match_enplanement'!$A$2:$B$60,2,FALSE)</f>
        <v>LAGUARDIA</v>
      </c>
      <c r="E713" s="5">
        <v>2023</v>
      </c>
      <c r="F713" s="5" t="s">
        <v>182</v>
      </c>
      <c r="G713" s="6">
        <v>15242015</v>
      </c>
      <c r="H713" s="6">
        <v>929751</v>
      </c>
      <c r="I713" s="6">
        <v>16171766</v>
      </c>
    </row>
    <row r="714" spans="1:9" ht="15.75" x14ac:dyDescent="0.25">
      <c r="A714" s="4" t="s">
        <v>240</v>
      </c>
      <c r="B714" s="4" t="s">
        <v>239</v>
      </c>
      <c r="C714" s="4" t="s">
        <v>77</v>
      </c>
      <c r="D714" s="4" t="str">
        <f>VLOOKUP($A714,'Airport name match_enplanement'!$A$2:$B$60,2,FALSE)</f>
        <v>LAGUARDIA</v>
      </c>
      <c r="E714" s="5">
        <v>2024</v>
      </c>
      <c r="F714" s="5" t="s">
        <v>182</v>
      </c>
      <c r="G714" s="6">
        <v>9086670</v>
      </c>
      <c r="H714" s="6">
        <v>488271</v>
      </c>
      <c r="I714" s="6">
        <v>9574941</v>
      </c>
    </row>
    <row r="715" spans="1:9" ht="15.75" x14ac:dyDescent="0.25">
      <c r="A715" s="4" t="s">
        <v>241</v>
      </c>
      <c r="B715" s="4" t="s">
        <v>242</v>
      </c>
      <c r="C715" s="4" t="s">
        <v>121</v>
      </c>
      <c r="D715" s="4" t="str">
        <f>VLOOKUP($A715,'Airport name match_enplanement'!$A$2:$B$60,2,FALSE)</f>
        <v>NEWARK INTL</v>
      </c>
      <c r="E715" s="5">
        <v>2002</v>
      </c>
      <c r="F715" s="5" t="s">
        <v>182</v>
      </c>
      <c r="G715" s="6">
        <v>10848212</v>
      </c>
      <c r="H715" s="6">
        <v>3594123</v>
      </c>
      <c r="I715" s="6">
        <v>14442335</v>
      </c>
    </row>
    <row r="716" spans="1:9" ht="15.75" x14ac:dyDescent="0.25">
      <c r="A716" s="4" t="s">
        <v>241</v>
      </c>
      <c r="B716" s="4" t="s">
        <v>242</v>
      </c>
      <c r="C716" s="4" t="s">
        <v>121</v>
      </c>
      <c r="D716" s="4" t="str">
        <f>VLOOKUP($A716,'Airport name match_enplanement'!$A$2:$B$60,2,FALSE)</f>
        <v>NEWARK INTL</v>
      </c>
      <c r="E716" s="5">
        <v>2003</v>
      </c>
      <c r="F716" s="5" t="s">
        <v>182</v>
      </c>
      <c r="G716" s="6">
        <v>10830987</v>
      </c>
      <c r="H716" s="6">
        <v>3688947</v>
      </c>
      <c r="I716" s="6">
        <v>14519934</v>
      </c>
    </row>
    <row r="717" spans="1:9" ht="15.75" x14ac:dyDescent="0.25">
      <c r="A717" s="4" t="s">
        <v>241</v>
      </c>
      <c r="B717" s="4" t="s">
        <v>242</v>
      </c>
      <c r="C717" s="4" t="s">
        <v>121</v>
      </c>
      <c r="D717" s="4" t="str">
        <f>VLOOKUP($A717,'Airport name match_enplanement'!$A$2:$B$60,2,FALSE)</f>
        <v>NEWARK INTL</v>
      </c>
      <c r="E717" s="5">
        <v>2004</v>
      </c>
      <c r="F717" s="5" t="s">
        <v>182</v>
      </c>
      <c r="G717" s="6">
        <v>11445918</v>
      </c>
      <c r="H717" s="6">
        <v>4274192</v>
      </c>
      <c r="I717" s="6">
        <v>15720110</v>
      </c>
    </row>
    <row r="718" spans="1:9" ht="15.75" x14ac:dyDescent="0.25">
      <c r="A718" s="4" t="s">
        <v>241</v>
      </c>
      <c r="B718" s="4" t="s">
        <v>242</v>
      </c>
      <c r="C718" s="4" t="s">
        <v>121</v>
      </c>
      <c r="D718" s="4" t="str">
        <f>VLOOKUP($A718,'Airport name match_enplanement'!$A$2:$B$60,2,FALSE)</f>
        <v>NEWARK INTL</v>
      </c>
      <c r="E718" s="5">
        <v>2005</v>
      </c>
      <c r="F718" s="5" t="s">
        <v>182</v>
      </c>
      <c r="G718" s="6">
        <v>11833109</v>
      </c>
      <c r="H718" s="6">
        <v>4540745</v>
      </c>
      <c r="I718" s="6">
        <v>16373854</v>
      </c>
    </row>
    <row r="719" spans="1:9" ht="15.75" x14ac:dyDescent="0.25">
      <c r="A719" s="4" t="s">
        <v>241</v>
      </c>
      <c r="B719" s="4" t="s">
        <v>242</v>
      </c>
      <c r="C719" s="4" t="s">
        <v>121</v>
      </c>
      <c r="D719" s="4" t="str">
        <f>VLOOKUP($A719,'Airport name match_enplanement'!$A$2:$B$60,2,FALSE)</f>
        <v>NEWARK INTL</v>
      </c>
      <c r="E719" s="5">
        <v>2006</v>
      </c>
      <c r="F719" s="5" t="s">
        <v>182</v>
      </c>
      <c r="G719" s="6">
        <v>12826549</v>
      </c>
      <c r="H719" s="6">
        <v>4957754</v>
      </c>
      <c r="I719" s="6">
        <v>17784303</v>
      </c>
    </row>
    <row r="720" spans="1:9" ht="15.75" x14ac:dyDescent="0.25">
      <c r="A720" s="4" t="s">
        <v>241</v>
      </c>
      <c r="B720" s="4" t="s">
        <v>242</v>
      </c>
      <c r="C720" s="4" t="s">
        <v>121</v>
      </c>
      <c r="D720" s="4" t="str">
        <f>VLOOKUP($A720,'Airport name match_enplanement'!$A$2:$B$60,2,FALSE)</f>
        <v>NEWARK INTL</v>
      </c>
      <c r="E720" s="5">
        <v>2007</v>
      </c>
      <c r="F720" s="5" t="s">
        <v>182</v>
      </c>
      <c r="G720" s="6">
        <v>12854973</v>
      </c>
      <c r="H720" s="6">
        <v>5307341</v>
      </c>
      <c r="I720" s="6">
        <v>18162314</v>
      </c>
    </row>
    <row r="721" spans="1:9" ht="15.75" x14ac:dyDescent="0.25">
      <c r="A721" s="4" t="s">
        <v>241</v>
      </c>
      <c r="B721" s="4" t="s">
        <v>242</v>
      </c>
      <c r="C721" s="4" t="s">
        <v>121</v>
      </c>
      <c r="D721" s="4" t="str">
        <f>VLOOKUP($A721,'Airport name match_enplanement'!$A$2:$B$60,2,FALSE)</f>
        <v>NEWARK INTL</v>
      </c>
      <c r="E721" s="5">
        <v>2008</v>
      </c>
      <c r="F721" s="5" t="s">
        <v>182</v>
      </c>
      <c r="G721" s="6">
        <v>12135706</v>
      </c>
      <c r="H721" s="6">
        <v>5549705</v>
      </c>
      <c r="I721" s="6">
        <v>17685411</v>
      </c>
    </row>
    <row r="722" spans="1:9" ht="15.75" x14ac:dyDescent="0.25">
      <c r="A722" s="4" t="s">
        <v>241</v>
      </c>
      <c r="B722" s="4" t="s">
        <v>242</v>
      </c>
      <c r="C722" s="4" t="s">
        <v>121</v>
      </c>
      <c r="D722" s="4" t="str">
        <f>VLOOKUP($A722,'Airport name match_enplanement'!$A$2:$B$60,2,FALSE)</f>
        <v>NEWARK INTL</v>
      </c>
      <c r="E722" s="5">
        <v>2009</v>
      </c>
      <c r="F722" s="5" t="s">
        <v>182</v>
      </c>
      <c r="G722" s="6">
        <v>11336947</v>
      </c>
      <c r="H722" s="6">
        <v>5341436</v>
      </c>
      <c r="I722" s="6">
        <v>16678383</v>
      </c>
    </row>
    <row r="723" spans="1:9" ht="15.75" x14ac:dyDescent="0.25">
      <c r="A723" s="4" t="s">
        <v>241</v>
      </c>
      <c r="B723" s="4" t="s">
        <v>242</v>
      </c>
      <c r="C723" s="4" t="s">
        <v>121</v>
      </c>
      <c r="D723" s="4" t="str">
        <f>VLOOKUP($A723,'Airport name match_enplanement'!$A$2:$B$60,2,FALSE)</f>
        <v>NEWARK INTL</v>
      </c>
      <c r="E723" s="5">
        <v>2010</v>
      </c>
      <c r="F723" s="5" t="s">
        <v>182</v>
      </c>
      <c r="G723" s="6">
        <v>10866796</v>
      </c>
      <c r="H723" s="6">
        <v>5676717</v>
      </c>
      <c r="I723" s="6">
        <v>16543513</v>
      </c>
    </row>
    <row r="724" spans="1:9" ht="15.75" x14ac:dyDescent="0.25">
      <c r="A724" s="4" t="s">
        <v>241</v>
      </c>
      <c r="B724" s="4" t="s">
        <v>242</v>
      </c>
      <c r="C724" s="4" t="s">
        <v>121</v>
      </c>
      <c r="D724" s="4" t="str">
        <f>VLOOKUP($A724,'Airport name match_enplanement'!$A$2:$B$60,2,FALSE)</f>
        <v>NEWARK INTL</v>
      </c>
      <c r="E724" s="5">
        <v>2011</v>
      </c>
      <c r="F724" s="5" t="s">
        <v>182</v>
      </c>
      <c r="G724" s="6">
        <v>11076399</v>
      </c>
      <c r="H724" s="6">
        <v>5710394</v>
      </c>
      <c r="I724" s="6">
        <v>16786793</v>
      </c>
    </row>
    <row r="725" spans="1:9" ht="15.75" x14ac:dyDescent="0.25">
      <c r="A725" s="4" t="s">
        <v>241</v>
      </c>
      <c r="B725" s="4" t="s">
        <v>242</v>
      </c>
      <c r="C725" s="4" t="s">
        <v>121</v>
      </c>
      <c r="D725" s="4" t="str">
        <f>VLOOKUP($A725,'Airport name match_enplanement'!$A$2:$B$60,2,FALSE)</f>
        <v>NEWARK INTL</v>
      </c>
      <c r="E725" s="5">
        <v>2012</v>
      </c>
      <c r="F725" s="5" t="s">
        <v>182</v>
      </c>
      <c r="G725" s="6">
        <v>11447082</v>
      </c>
      <c r="H725" s="6">
        <v>5578438</v>
      </c>
      <c r="I725" s="6">
        <v>17025520</v>
      </c>
    </row>
    <row r="726" spans="1:9" ht="15.75" x14ac:dyDescent="0.25">
      <c r="A726" s="4" t="s">
        <v>241</v>
      </c>
      <c r="B726" s="4" t="s">
        <v>242</v>
      </c>
      <c r="C726" s="4" t="s">
        <v>121</v>
      </c>
      <c r="D726" s="4" t="str">
        <f>VLOOKUP($A726,'Airport name match_enplanement'!$A$2:$B$60,2,FALSE)</f>
        <v>NEWARK INTL</v>
      </c>
      <c r="E726" s="5">
        <v>2013</v>
      </c>
      <c r="F726" s="5" t="s">
        <v>182</v>
      </c>
      <c r="G726" s="6">
        <v>11903597</v>
      </c>
      <c r="H726" s="6">
        <v>5632852</v>
      </c>
      <c r="I726" s="6">
        <v>17536449</v>
      </c>
    </row>
    <row r="727" spans="1:9" ht="15.75" x14ac:dyDescent="0.25">
      <c r="A727" s="4" t="s">
        <v>241</v>
      </c>
      <c r="B727" s="4" t="s">
        <v>242</v>
      </c>
      <c r="C727" s="4" t="s">
        <v>121</v>
      </c>
      <c r="D727" s="4" t="str">
        <f>VLOOKUP($A727,'Airport name match_enplanement'!$A$2:$B$60,2,FALSE)</f>
        <v>NEWARK INTL</v>
      </c>
      <c r="E727" s="5">
        <v>2014</v>
      </c>
      <c r="F727" s="5" t="s">
        <v>182</v>
      </c>
      <c r="G727" s="6">
        <v>11904842</v>
      </c>
      <c r="H727" s="6">
        <v>5804497</v>
      </c>
      <c r="I727" s="6">
        <v>17709339</v>
      </c>
    </row>
    <row r="728" spans="1:9" ht="15.75" x14ac:dyDescent="0.25">
      <c r="A728" s="4" t="s">
        <v>241</v>
      </c>
      <c r="B728" s="4" t="s">
        <v>242</v>
      </c>
      <c r="C728" s="4" t="s">
        <v>121</v>
      </c>
      <c r="D728" s="4" t="str">
        <f>VLOOKUP($A728,'Airport name match_enplanement'!$A$2:$B$60,2,FALSE)</f>
        <v>NEWARK INTL</v>
      </c>
      <c r="E728" s="5">
        <v>2015</v>
      </c>
      <c r="F728" s="5" t="s">
        <v>182</v>
      </c>
      <c r="G728" s="6">
        <v>12887716</v>
      </c>
      <c r="H728" s="6">
        <v>5794208</v>
      </c>
      <c r="I728" s="6">
        <v>18681924</v>
      </c>
    </row>
    <row r="729" spans="1:9" ht="15.75" x14ac:dyDescent="0.25">
      <c r="A729" s="4" t="s">
        <v>241</v>
      </c>
      <c r="B729" s="4" t="s">
        <v>242</v>
      </c>
      <c r="C729" s="4" t="s">
        <v>121</v>
      </c>
      <c r="D729" s="4" t="str">
        <f>VLOOKUP($A729,'Airport name match_enplanement'!$A$2:$B$60,2,FALSE)</f>
        <v>NEWARK INTL</v>
      </c>
      <c r="E729" s="5">
        <v>2016</v>
      </c>
      <c r="F729" s="5" t="s">
        <v>182</v>
      </c>
      <c r="G729" s="6">
        <v>13979210</v>
      </c>
      <c r="H729" s="6">
        <v>5915305</v>
      </c>
      <c r="I729" s="6">
        <v>19894515</v>
      </c>
    </row>
    <row r="730" spans="1:9" ht="15.75" x14ac:dyDescent="0.25">
      <c r="A730" s="4" t="s">
        <v>241</v>
      </c>
      <c r="B730" s="4" t="s">
        <v>242</v>
      </c>
      <c r="C730" s="4" t="s">
        <v>121</v>
      </c>
      <c r="D730" s="4" t="str">
        <f>VLOOKUP($A730,'Airport name match_enplanement'!$A$2:$B$60,2,FALSE)</f>
        <v>NEWARK INTL</v>
      </c>
      <c r="E730" s="5">
        <v>2017</v>
      </c>
      <c r="F730" s="5" t="s">
        <v>182</v>
      </c>
      <c r="G730" s="6">
        <v>15277671</v>
      </c>
      <c r="H730" s="6">
        <v>6263597</v>
      </c>
      <c r="I730" s="6">
        <v>21541268</v>
      </c>
    </row>
    <row r="731" spans="1:9" ht="15.75" x14ac:dyDescent="0.25">
      <c r="A731" s="4" t="s">
        <v>241</v>
      </c>
      <c r="B731" s="4" t="s">
        <v>242</v>
      </c>
      <c r="C731" s="4" t="s">
        <v>121</v>
      </c>
      <c r="D731" s="4" t="str">
        <f>VLOOKUP($A731,'Airport name match_enplanement'!$A$2:$B$60,2,FALSE)</f>
        <v>NEWARK INTL</v>
      </c>
      <c r="E731" s="5">
        <v>2018</v>
      </c>
      <c r="F731" s="5" t="s">
        <v>182</v>
      </c>
      <c r="G731" s="6">
        <v>15902165</v>
      </c>
      <c r="H731" s="6">
        <v>6888113</v>
      </c>
      <c r="I731" s="6">
        <v>22790278</v>
      </c>
    </row>
    <row r="732" spans="1:9" ht="15.75" x14ac:dyDescent="0.25">
      <c r="A732" s="4" t="s">
        <v>241</v>
      </c>
      <c r="B732" s="4" t="s">
        <v>242</v>
      </c>
      <c r="C732" s="4" t="s">
        <v>121</v>
      </c>
      <c r="D732" s="4" t="str">
        <f>VLOOKUP($A732,'Airport name match_enplanement'!$A$2:$B$60,2,FALSE)</f>
        <v>NEWARK INTL</v>
      </c>
      <c r="E732" s="5">
        <v>2019</v>
      </c>
      <c r="F732" s="5" t="s">
        <v>182</v>
      </c>
      <c r="G732" s="6">
        <v>16072964</v>
      </c>
      <c r="H732" s="6">
        <v>7078565</v>
      </c>
      <c r="I732" s="6">
        <v>23151529</v>
      </c>
    </row>
    <row r="733" spans="1:9" ht="15.75" x14ac:dyDescent="0.25">
      <c r="A733" s="4" t="s">
        <v>241</v>
      </c>
      <c r="B733" s="4" t="s">
        <v>242</v>
      </c>
      <c r="C733" s="4" t="s">
        <v>121</v>
      </c>
      <c r="D733" s="4" t="str">
        <f>VLOOKUP($A733,'Airport name match_enplanement'!$A$2:$B$60,2,FALSE)</f>
        <v>NEWARK INTL</v>
      </c>
      <c r="E733" s="5">
        <v>2020</v>
      </c>
      <c r="F733" s="5" t="s">
        <v>182</v>
      </c>
      <c r="G733" s="6">
        <v>6102814</v>
      </c>
      <c r="H733" s="6">
        <v>1875694</v>
      </c>
      <c r="I733" s="6">
        <v>7978508</v>
      </c>
    </row>
    <row r="734" spans="1:9" ht="15.75" x14ac:dyDescent="0.25">
      <c r="A734" s="4" t="s">
        <v>241</v>
      </c>
      <c r="B734" s="4" t="s">
        <v>242</v>
      </c>
      <c r="C734" s="4" t="s">
        <v>121</v>
      </c>
      <c r="D734" s="4" t="str">
        <f>VLOOKUP($A734,'Airport name match_enplanement'!$A$2:$B$60,2,FALSE)</f>
        <v>NEWARK INTL</v>
      </c>
      <c r="E734" s="5">
        <v>2021</v>
      </c>
      <c r="F734" s="5" t="s">
        <v>182</v>
      </c>
      <c r="G734" s="6">
        <v>11280736</v>
      </c>
      <c r="H734" s="6">
        <v>3226525</v>
      </c>
      <c r="I734" s="6">
        <v>14507261</v>
      </c>
    </row>
    <row r="735" spans="1:9" ht="15.75" x14ac:dyDescent="0.25">
      <c r="A735" s="4" t="s">
        <v>241</v>
      </c>
      <c r="B735" s="4" t="s">
        <v>242</v>
      </c>
      <c r="C735" s="4" t="s">
        <v>121</v>
      </c>
      <c r="D735" s="4" t="str">
        <f>VLOOKUP($A735,'Airport name match_enplanement'!$A$2:$B$60,2,FALSE)</f>
        <v>NEWARK INTL</v>
      </c>
      <c r="E735" s="5">
        <v>2022</v>
      </c>
      <c r="F735" s="5" t="s">
        <v>182</v>
      </c>
      <c r="G735" s="6">
        <v>15573677</v>
      </c>
      <c r="H735" s="6">
        <v>6082301</v>
      </c>
      <c r="I735" s="6">
        <v>21655978</v>
      </c>
    </row>
    <row r="736" spans="1:9" ht="15.75" x14ac:dyDescent="0.25">
      <c r="A736" s="4" t="s">
        <v>241</v>
      </c>
      <c r="B736" s="4" t="s">
        <v>242</v>
      </c>
      <c r="C736" s="4" t="s">
        <v>121</v>
      </c>
      <c r="D736" s="4" t="str">
        <f>VLOOKUP($A736,'Airport name match_enplanement'!$A$2:$B$60,2,FALSE)</f>
        <v>NEWARK INTL</v>
      </c>
      <c r="E736" s="5">
        <v>2023</v>
      </c>
      <c r="F736" s="5" t="s">
        <v>182</v>
      </c>
      <c r="G736" s="6">
        <v>17267551</v>
      </c>
      <c r="H736" s="6">
        <v>7208734</v>
      </c>
      <c r="I736" s="6">
        <v>24476285</v>
      </c>
    </row>
    <row r="737" spans="1:9" ht="15.75" x14ac:dyDescent="0.25">
      <c r="A737" s="4" t="s">
        <v>241</v>
      </c>
      <c r="B737" s="4" t="s">
        <v>242</v>
      </c>
      <c r="C737" s="4" t="s">
        <v>121</v>
      </c>
      <c r="D737" s="4" t="str">
        <f>VLOOKUP($A737,'Airport name match_enplanement'!$A$2:$B$60,2,FALSE)</f>
        <v>NEWARK INTL</v>
      </c>
      <c r="E737" s="5">
        <v>2024</v>
      </c>
      <c r="F737" s="5" t="s">
        <v>182</v>
      </c>
      <c r="G737" s="6">
        <v>9804425</v>
      </c>
      <c r="H737" s="6">
        <v>4258971</v>
      </c>
      <c r="I737" s="6">
        <v>14063396</v>
      </c>
    </row>
    <row r="738" spans="1:9" ht="15.75" x14ac:dyDescent="0.25">
      <c r="A738" s="4" t="s">
        <v>243</v>
      </c>
      <c r="B738" s="4" t="s">
        <v>244</v>
      </c>
      <c r="C738" s="4" t="s">
        <v>39</v>
      </c>
      <c r="D738" s="4" t="str">
        <f>VLOOKUP($A738,'Airport name match_enplanement'!$A$2:$B$60,2,FALSE)</f>
        <v>OAKLAND INTERNATIONAL AIRPORT</v>
      </c>
      <c r="E738" s="5">
        <v>2002</v>
      </c>
      <c r="F738" s="5" t="s">
        <v>182</v>
      </c>
      <c r="G738" s="6">
        <v>5885463</v>
      </c>
      <c r="H738" s="6">
        <v>47214</v>
      </c>
      <c r="I738" s="6">
        <v>5932677</v>
      </c>
    </row>
    <row r="739" spans="1:9" ht="15.75" x14ac:dyDescent="0.25">
      <c r="A739" s="4" t="s">
        <v>243</v>
      </c>
      <c r="B739" s="4" t="s">
        <v>244</v>
      </c>
      <c r="C739" s="4" t="s">
        <v>39</v>
      </c>
      <c r="D739" s="4" t="str">
        <f>VLOOKUP($A739,'Airport name match_enplanement'!$A$2:$B$60,2,FALSE)</f>
        <v>OAKLAND INTERNATIONAL AIRPORT</v>
      </c>
      <c r="E739" s="5">
        <v>2003</v>
      </c>
      <c r="F739" s="5" t="s">
        <v>182</v>
      </c>
      <c r="G739" s="6">
        <v>6364737</v>
      </c>
      <c r="H739" s="6">
        <v>87098</v>
      </c>
      <c r="I739" s="6">
        <v>6451835</v>
      </c>
    </row>
    <row r="740" spans="1:9" ht="15.75" x14ac:dyDescent="0.25">
      <c r="A740" s="4" t="s">
        <v>243</v>
      </c>
      <c r="B740" s="4" t="s">
        <v>244</v>
      </c>
      <c r="C740" s="4" t="s">
        <v>39</v>
      </c>
      <c r="D740" s="4" t="str">
        <f>VLOOKUP($A740,'Airport name match_enplanement'!$A$2:$B$60,2,FALSE)</f>
        <v>OAKLAND INTERNATIONAL AIRPORT</v>
      </c>
      <c r="E740" s="5">
        <v>2004</v>
      </c>
      <c r="F740" s="5" t="s">
        <v>182</v>
      </c>
      <c r="G740" s="6">
        <v>6695558</v>
      </c>
      <c r="H740" s="6">
        <v>98539</v>
      </c>
      <c r="I740" s="6">
        <v>6794097</v>
      </c>
    </row>
    <row r="741" spans="1:9" ht="15.75" x14ac:dyDescent="0.25">
      <c r="A741" s="4" t="s">
        <v>243</v>
      </c>
      <c r="B741" s="4" t="s">
        <v>244</v>
      </c>
      <c r="C741" s="4" t="s">
        <v>39</v>
      </c>
      <c r="D741" s="4" t="str">
        <f>VLOOKUP($A741,'Airport name match_enplanement'!$A$2:$B$60,2,FALSE)</f>
        <v>OAKLAND INTERNATIONAL AIRPORT</v>
      </c>
      <c r="E741" s="5">
        <v>2005</v>
      </c>
      <c r="F741" s="5" t="s">
        <v>182</v>
      </c>
      <c r="G741" s="6">
        <v>6850945</v>
      </c>
      <c r="H741" s="6">
        <v>108806</v>
      </c>
      <c r="I741" s="6">
        <v>6959751</v>
      </c>
    </row>
    <row r="742" spans="1:9" ht="15.75" x14ac:dyDescent="0.25">
      <c r="A742" s="4" t="s">
        <v>243</v>
      </c>
      <c r="B742" s="4" t="s">
        <v>244</v>
      </c>
      <c r="C742" s="4" t="s">
        <v>39</v>
      </c>
      <c r="D742" s="4" t="str">
        <f>VLOOKUP($A742,'Airport name match_enplanement'!$A$2:$B$60,2,FALSE)</f>
        <v>OAKLAND INTERNATIONAL AIRPORT</v>
      </c>
      <c r="E742" s="5">
        <v>2006</v>
      </c>
      <c r="F742" s="5" t="s">
        <v>182</v>
      </c>
      <c r="G742" s="6">
        <v>6961442</v>
      </c>
      <c r="H742" s="6">
        <v>89925</v>
      </c>
      <c r="I742" s="6">
        <v>7051367</v>
      </c>
    </row>
    <row r="743" spans="1:9" ht="15.75" x14ac:dyDescent="0.25">
      <c r="A743" s="4" t="s">
        <v>243</v>
      </c>
      <c r="B743" s="4" t="s">
        <v>244</v>
      </c>
      <c r="C743" s="4" t="s">
        <v>39</v>
      </c>
      <c r="D743" s="4" t="str">
        <f>VLOOKUP($A743,'Airport name match_enplanement'!$A$2:$B$60,2,FALSE)</f>
        <v>OAKLAND INTERNATIONAL AIRPORT</v>
      </c>
      <c r="E743" s="5">
        <v>2007</v>
      </c>
      <c r="F743" s="5" t="s">
        <v>182</v>
      </c>
      <c r="G743" s="6">
        <v>7047065</v>
      </c>
      <c r="H743" s="6">
        <v>74178</v>
      </c>
      <c r="I743" s="6">
        <v>7121243</v>
      </c>
    </row>
    <row r="744" spans="1:9" ht="15.75" x14ac:dyDescent="0.25">
      <c r="A744" s="4" t="s">
        <v>243</v>
      </c>
      <c r="B744" s="4" t="s">
        <v>244</v>
      </c>
      <c r="C744" s="4" t="s">
        <v>39</v>
      </c>
      <c r="D744" s="4" t="str">
        <f>VLOOKUP($A744,'Airport name match_enplanement'!$A$2:$B$60,2,FALSE)</f>
        <v>OAKLAND INTERNATIONAL AIRPORT</v>
      </c>
      <c r="E744" s="5">
        <v>2008</v>
      </c>
      <c r="F744" s="5" t="s">
        <v>182</v>
      </c>
      <c r="G744" s="6">
        <v>5490076</v>
      </c>
      <c r="H744" s="6">
        <v>70848</v>
      </c>
      <c r="I744" s="6">
        <v>5560924</v>
      </c>
    </row>
    <row r="745" spans="1:9" ht="15.75" x14ac:dyDescent="0.25">
      <c r="A745" s="4" t="s">
        <v>243</v>
      </c>
      <c r="B745" s="4" t="s">
        <v>244</v>
      </c>
      <c r="C745" s="4" t="s">
        <v>39</v>
      </c>
      <c r="D745" s="4" t="str">
        <f>VLOOKUP($A745,'Airport name match_enplanement'!$A$2:$B$60,2,FALSE)</f>
        <v>OAKLAND INTERNATIONAL AIRPORT</v>
      </c>
      <c r="E745" s="5">
        <v>2009</v>
      </c>
      <c r="F745" s="5" t="s">
        <v>182</v>
      </c>
      <c r="G745" s="6">
        <v>4552750</v>
      </c>
      <c r="H745" s="6">
        <v>73850</v>
      </c>
      <c r="I745" s="6">
        <v>4626600</v>
      </c>
    </row>
    <row r="746" spans="1:9" ht="15.75" x14ac:dyDescent="0.25">
      <c r="A746" s="4" t="s">
        <v>243</v>
      </c>
      <c r="B746" s="4" t="s">
        <v>244</v>
      </c>
      <c r="C746" s="4" t="s">
        <v>39</v>
      </c>
      <c r="D746" s="4" t="str">
        <f>VLOOKUP($A746,'Airport name match_enplanement'!$A$2:$B$60,2,FALSE)</f>
        <v>OAKLAND INTERNATIONAL AIRPORT</v>
      </c>
      <c r="E746" s="5">
        <v>2010</v>
      </c>
      <c r="F746" s="5" t="s">
        <v>182</v>
      </c>
      <c r="G746" s="6">
        <v>4545716</v>
      </c>
      <c r="H746" s="6">
        <v>103507</v>
      </c>
      <c r="I746" s="6">
        <v>4649223</v>
      </c>
    </row>
    <row r="747" spans="1:9" ht="15.75" x14ac:dyDescent="0.25">
      <c r="A747" s="4" t="s">
        <v>243</v>
      </c>
      <c r="B747" s="4" t="s">
        <v>244</v>
      </c>
      <c r="C747" s="4" t="s">
        <v>39</v>
      </c>
      <c r="D747" s="4" t="str">
        <f>VLOOKUP($A747,'Airport name match_enplanement'!$A$2:$B$60,2,FALSE)</f>
        <v>OAKLAND INTERNATIONAL AIRPORT</v>
      </c>
      <c r="E747" s="5">
        <v>2011</v>
      </c>
      <c r="F747" s="5" t="s">
        <v>182</v>
      </c>
      <c r="G747" s="6">
        <v>4424227</v>
      </c>
      <c r="H747" s="6">
        <v>93621</v>
      </c>
      <c r="I747" s="6">
        <v>4517848</v>
      </c>
    </row>
    <row r="748" spans="1:9" ht="15.75" x14ac:dyDescent="0.25">
      <c r="A748" s="4" t="s">
        <v>243</v>
      </c>
      <c r="B748" s="4" t="s">
        <v>244</v>
      </c>
      <c r="C748" s="4" t="s">
        <v>39</v>
      </c>
      <c r="D748" s="4" t="str">
        <f>VLOOKUP($A748,'Airport name match_enplanement'!$A$2:$B$60,2,FALSE)</f>
        <v>OAKLAND INTERNATIONAL AIRPORT</v>
      </c>
      <c r="E748" s="5">
        <v>2012</v>
      </c>
      <c r="F748" s="5" t="s">
        <v>182</v>
      </c>
      <c r="G748" s="6">
        <v>4823303</v>
      </c>
      <c r="H748" s="6">
        <v>68405</v>
      </c>
      <c r="I748" s="6">
        <v>4891708</v>
      </c>
    </row>
    <row r="749" spans="1:9" ht="15.75" x14ac:dyDescent="0.25">
      <c r="A749" s="4" t="s">
        <v>243</v>
      </c>
      <c r="B749" s="4" t="s">
        <v>244</v>
      </c>
      <c r="C749" s="4" t="s">
        <v>39</v>
      </c>
      <c r="D749" s="4" t="str">
        <f>VLOOKUP($A749,'Airport name match_enplanement'!$A$2:$B$60,2,FALSE)</f>
        <v>OAKLAND INTERNATIONAL AIRPORT</v>
      </c>
      <c r="E749" s="5">
        <v>2013</v>
      </c>
      <c r="F749" s="5" t="s">
        <v>182</v>
      </c>
      <c r="G749" s="6">
        <v>4668759</v>
      </c>
      <c r="H749" s="6">
        <v>75601</v>
      </c>
      <c r="I749" s="6">
        <v>4744360</v>
      </c>
    </row>
    <row r="750" spans="1:9" ht="15.75" x14ac:dyDescent="0.25">
      <c r="A750" s="4" t="s">
        <v>243</v>
      </c>
      <c r="B750" s="4" t="s">
        <v>244</v>
      </c>
      <c r="C750" s="4" t="s">
        <v>39</v>
      </c>
      <c r="D750" s="4" t="str">
        <f>VLOOKUP($A750,'Airport name match_enplanement'!$A$2:$B$60,2,FALSE)</f>
        <v>OAKLAND INTERNATIONAL AIRPORT</v>
      </c>
      <c r="E750" s="5">
        <v>2014</v>
      </c>
      <c r="F750" s="5" t="s">
        <v>182</v>
      </c>
      <c r="G750" s="6">
        <v>4952592</v>
      </c>
      <c r="H750" s="6">
        <v>106530</v>
      </c>
      <c r="I750" s="6">
        <v>5059122</v>
      </c>
    </row>
    <row r="751" spans="1:9" ht="15.75" x14ac:dyDescent="0.25">
      <c r="A751" s="4" t="s">
        <v>243</v>
      </c>
      <c r="B751" s="4" t="s">
        <v>244</v>
      </c>
      <c r="C751" s="4" t="s">
        <v>39</v>
      </c>
      <c r="D751" s="4" t="str">
        <f>VLOOKUP($A751,'Airport name match_enplanement'!$A$2:$B$60,2,FALSE)</f>
        <v>OAKLAND INTERNATIONAL AIRPORT</v>
      </c>
      <c r="E751" s="5">
        <v>2015</v>
      </c>
      <c r="F751" s="5" t="s">
        <v>182</v>
      </c>
      <c r="G751" s="6">
        <v>5339472</v>
      </c>
      <c r="H751" s="6">
        <v>156726</v>
      </c>
      <c r="I751" s="6">
        <v>5496198</v>
      </c>
    </row>
    <row r="752" spans="1:9" ht="15.75" x14ac:dyDescent="0.25">
      <c r="A752" s="4" t="s">
        <v>243</v>
      </c>
      <c r="B752" s="4" t="s">
        <v>244</v>
      </c>
      <c r="C752" s="4" t="s">
        <v>39</v>
      </c>
      <c r="D752" s="4" t="str">
        <f>VLOOKUP($A752,'Airport name match_enplanement'!$A$2:$B$60,2,FALSE)</f>
        <v>OAKLAND INTERNATIONAL AIRPORT</v>
      </c>
      <c r="E752" s="5">
        <v>2016</v>
      </c>
      <c r="F752" s="5" t="s">
        <v>182</v>
      </c>
      <c r="G752" s="6">
        <v>5721887</v>
      </c>
      <c r="H752" s="6">
        <v>189648</v>
      </c>
      <c r="I752" s="6">
        <v>5911535</v>
      </c>
    </row>
    <row r="753" spans="1:9" ht="15.75" x14ac:dyDescent="0.25">
      <c r="A753" s="4" t="s">
        <v>243</v>
      </c>
      <c r="B753" s="4" t="s">
        <v>244</v>
      </c>
      <c r="C753" s="4" t="s">
        <v>39</v>
      </c>
      <c r="D753" s="4" t="str">
        <f>VLOOKUP($A753,'Airport name match_enplanement'!$A$2:$B$60,2,FALSE)</f>
        <v>OAKLAND INTERNATIONAL AIRPORT</v>
      </c>
      <c r="E753" s="5">
        <v>2017</v>
      </c>
      <c r="F753" s="5" t="s">
        <v>182</v>
      </c>
      <c r="G753" s="6">
        <v>6019040</v>
      </c>
      <c r="H753" s="6">
        <v>374073</v>
      </c>
      <c r="I753" s="6">
        <v>6393113</v>
      </c>
    </row>
    <row r="754" spans="1:9" ht="15.75" x14ac:dyDescent="0.25">
      <c r="A754" s="4" t="s">
        <v>243</v>
      </c>
      <c r="B754" s="4" t="s">
        <v>244</v>
      </c>
      <c r="C754" s="4" t="s">
        <v>39</v>
      </c>
      <c r="D754" s="4" t="str">
        <f>VLOOKUP($A754,'Airport name match_enplanement'!$A$2:$B$60,2,FALSE)</f>
        <v>OAKLAND INTERNATIONAL AIRPORT</v>
      </c>
      <c r="E754" s="5">
        <v>2018</v>
      </c>
      <c r="F754" s="5" t="s">
        <v>182</v>
      </c>
      <c r="G754" s="6">
        <v>6194331</v>
      </c>
      <c r="H754" s="6">
        <v>467132</v>
      </c>
      <c r="I754" s="6">
        <v>6661463</v>
      </c>
    </row>
    <row r="755" spans="1:9" ht="15.75" x14ac:dyDescent="0.25">
      <c r="A755" s="4" t="s">
        <v>243</v>
      </c>
      <c r="B755" s="4" t="s">
        <v>244</v>
      </c>
      <c r="C755" s="4" t="s">
        <v>39</v>
      </c>
      <c r="D755" s="4" t="str">
        <f>VLOOKUP($A755,'Airport name match_enplanement'!$A$2:$B$60,2,FALSE)</f>
        <v>OAKLAND INTERNATIONAL AIRPORT</v>
      </c>
      <c r="E755" s="5">
        <v>2019</v>
      </c>
      <c r="F755" s="5" t="s">
        <v>182</v>
      </c>
      <c r="G755" s="6">
        <v>6176863</v>
      </c>
      <c r="H755" s="6">
        <v>363549</v>
      </c>
      <c r="I755" s="6">
        <v>6540412</v>
      </c>
    </row>
    <row r="756" spans="1:9" ht="15.75" x14ac:dyDescent="0.25">
      <c r="A756" s="4" t="s">
        <v>243</v>
      </c>
      <c r="B756" s="4" t="s">
        <v>244</v>
      </c>
      <c r="C756" s="4" t="s">
        <v>39</v>
      </c>
      <c r="D756" s="4" t="str">
        <f>VLOOKUP($A756,'Airport name match_enplanement'!$A$2:$B$60,2,FALSE)</f>
        <v>OAKLAND INTERNATIONAL AIRPORT</v>
      </c>
      <c r="E756" s="5">
        <v>2020</v>
      </c>
      <c r="F756" s="5" t="s">
        <v>182</v>
      </c>
      <c r="G756" s="6">
        <v>2152709</v>
      </c>
      <c r="H756" s="6">
        <v>107622</v>
      </c>
      <c r="I756" s="6">
        <v>2260331</v>
      </c>
    </row>
    <row r="757" spans="1:9" ht="15.75" x14ac:dyDescent="0.25">
      <c r="A757" s="4" t="s">
        <v>243</v>
      </c>
      <c r="B757" s="4" t="s">
        <v>244</v>
      </c>
      <c r="C757" s="4" t="s">
        <v>39</v>
      </c>
      <c r="D757" s="4" t="str">
        <f>VLOOKUP($A757,'Airport name match_enplanement'!$A$2:$B$60,2,FALSE)</f>
        <v>OAKLAND INTERNATIONAL AIRPORT</v>
      </c>
      <c r="E757" s="5">
        <v>2021</v>
      </c>
      <c r="F757" s="5" t="s">
        <v>182</v>
      </c>
      <c r="G757" s="6">
        <v>3805245</v>
      </c>
      <c r="H757" s="6">
        <v>142588</v>
      </c>
      <c r="I757" s="6">
        <v>3947833</v>
      </c>
    </row>
    <row r="758" spans="1:9" ht="15.75" x14ac:dyDescent="0.25">
      <c r="A758" s="4" t="s">
        <v>243</v>
      </c>
      <c r="B758" s="4" t="s">
        <v>244</v>
      </c>
      <c r="C758" s="4" t="s">
        <v>39</v>
      </c>
      <c r="D758" s="4" t="str">
        <f>VLOOKUP($A758,'Airport name match_enplanement'!$A$2:$B$60,2,FALSE)</f>
        <v>OAKLAND INTERNATIONAL AIRPORT</v>
      </c>
      <c r="E758" s="5">
        <v>2022</v>
      </c>
      <c r="F758" s="5" t="s">
        <v>182</v>
      </c>
      <c r="G758" s="6">
        <v>5248608</v>
      </c>
      <c r="H758" s="6">
        <v>175783</v>
      </c>
      <c r="I758" s="6">
        <v>5424391</v>
      </c>
    </row>
    <row r="759" spans="1:9" ht="15.75" x14ac:dyDescent="0.25">
      <c r="A759" s="4" t="s">
        <v>243</v>
      </c>
      <c r="B759" s="4" t="s">
        <v>244</v>
      </c>
      <c r="C759" s="4" t="s">
        <v>39</v>
      </c>
      <c r="D759" s="4" t="str">
        <f>VLOOKUP($A759,'Airport name match_enplanement'!$A$2:$B$60,2,FALSE)</f>
        <v>OAKLAND INTERNATIONAL AIRPORT</v>
      </c>
      <c r="E759" s="5">
        <v>2023</v>
      </c>
      <c r="F759" s="5" t="s">
        <v>182</v>
      </c>
      <c r="G759" s="6">
        <v>5207881</v>
      </c>
      <c r="H759" s="6">
        <v>255869</v>
      </c>
      <c r="I759" s="6">
        <v>5463750</v>
      </c>
    </row>
    <row r="760" spans="1:9" ht="15.75" x14ac:dyDescent="0.25">
      <c r="A760" s="4" t="s">
        <v>243</v>
      </c>
      <c r="B760" s="4" t="s">
        <v>244</v>
      </c>
      <c r="C760" s="4" t="s">
        <v>39</v>
      </c>
      <c r="D760" s="4" t="str">
        <f>VLOOKUP($A760,'Airport name match_enplanement'!$A$2:$B$60,2,FALSE)</f>
        <v>OAKLAND INTERNATIONAL AIRPORT</v>
      </c>
      <c r="E760" s="5">
        <v>2024</v>
      </c>
      <c r="F760" s="5" t="s">
        <v>182</v>
      </c>
      <c r="G760" s="6">
        <v>2976267</v>
      </c>
      <c r="H760" s="6">
        <v>164885</v>
      </c>
      <c r="I760" s="6">
        <v>3141152</v>
      </c>
    </row>
    <row r="761" spans="1:9" ht="15.75" x14ac:dyDescent="0.25">
      <c r="A761" s="4" t="s">
        <v>245</v>
      </c>
      <c r="B761" s="4" t="s">
        <v>246</v>
      </c>
      <c r="C761" s="4" t="s">
        <v>39</v>
      </c>
      <c r="D761" s="4" t="str">
        <f>VLOOKUP($A761,'Airport name match_enplanement'!$A$2:$B$60,2,FALSE)</f>
        <v>ONTARIO INTL</v>
      </c>
      <c r="E761" s="5">
        <v>2002</v>
      </c>
      <c r="F761" s="5" t="s">
        <v>182</v>
      </c>
      <c r="G761" s="6">
        <v>3001834</v>
      </c>
      <c r="H761" s="6">
        <v>19444</v>
      </c>
      <c r="I761" s="6">
        <v>3021278</v>
      </c>
    </row>
    <row r="762" spans="1:9" ht="15.75" x14ac:dyDescent="0.25">
      <c r="A762" s="4" t="s">
        <v>245</v>
      </c>
      <c r="B762" s="4" t="s">
        <v>246</v>
      </c>
      <c r="C762" s="4" t="s">
        <v>39</v>
      </c>
      <c r="D762" s="4" t="str">
        <f>VLOOKUP($A762,'Airport name match_enplanement'!$A$2:$B$60,2,FALSE)</f>
        <v>ONTARIO INTL</v>
      </c>
      <c r="E762" s="5">
        <v>2003</v>
      </c>
      <c r="F762" s="5" t="s">
        <v>182</v>
      </c>
      <c r="G762" s="6">
        <v>3035644</v>
      </c>
      <c r="H762" s="6">
        <v>39535</v>
      </c>
      <c r="I762" s="6">
        <v>3075179</v>
      </c>
    </row>
    <row r="763" spans="1:9" ht="15.75" x14ac:dyDescent="0.25">
      <c r="A763" s="4" t="s">
        <v>245</v>
      </c>
      <c r="B763" s="4" t="s">
        <v>246</v>
      </c>
      <c r="C763" s="4" t="s">
        <v>39</v>
      </c>
      <c r="D763" s="4" t="str">
        <f>VLOOKUP($A763,'Airport name match_enplanement'!$A$2:$B$60,2,FALSE)</f>
        <v>ONTARIO INTL</v>
      </c>
      <c r="E763" s="5">
        <v>2004</v>
      </c>
      <c r="F763" s="5" t="s">
        <v>182</v>
      </c>
      <c r="G763" s="6">
        <v>3230745</v>
      </c>
      <c r="H763" s="6">
        <v>54923</v>
      </c>
      <c r="I763" s="6">
        <v>3285668</v>
      </c>
    </row>
    <row r="764" spans="1:9" ht="15.75" x14ac:dyDescent="0.25">
      <c r="A764" s="4" t="s">
        <v>245</v>
      </c>
      <c r="B764" s="4" t="s">
        <v>246</v>
      </c>
      <c r="C764" s="4" t="s">
        <v>39</v>
      </c>
      <c r="D764" s="4" t="str">
        <f>VLOOKUP($A764,'Airport name match_enplanement'!$A$2:$B$60,2,FALSE)</f>
        <v>ONTARIO INTL</v>
      </c>
      <c r="E764" s="5">
        <v>2005</v>
      </c>
      <c r="F764" s="5" t="s">
        <v>182</v>
      </c>
      <c r="G764" s="6">
        <v>3389541</v>
      </c>
      <c r="H764" s="6">
        <v>62244</v>
      </c>
      <c r="I764" s="6">
        <v>3451785</v>
      </c>
    </row>
    <row r="765" spans="1:9" ht="15.75" x14ac:dyDescent="0.25">
      <c r="A765" s="4" t="s">
        <v>245</v>
      </c>
      <c r="B765" s="4" t="s">
        <v>246</v>
      </c>
      <c r="C765" s="4" t="s">
        <v>39</v>
      </c>
      <c r="D765" s="4" t="str">
        <f>VLOOKUP($A765,'Airport name match_enplanement'!$A$2:$B$60,2,FALSE)</f>
        <v>ONTARIO INTL</v>
      </c>
      <c r="E765" s="5">
        <v>2006</v>
      </c>
      <c r="F765" s="5" t="s">
        <v>182</v>
      </c>
      <c r="G765" s="6">
        <v>3321474</v>
      </c>
      <c r="H765" s="6">
        <v>75092</v>
      </c>
      <c r="I765" s="6">
        <v>3396566</v>
      </c>
    </row>
    <row r="766" spans="1:9" ht="15.75" x14ac:dyDescent="0.25">
      <c r="A766" s="4" t="s">
        <v>245</v>
      </c>
      <c r="B766" s="4" t="s">
        <v>246</v>
      </c>
      <c r="C766" s="4" t="s">
        <v>39</v>
      </c>
      <c r="D766" s="4" t="str">
        <f>VLOOKUP($A766,'Airport name match_enplanement'!$A$2:$B$60,2,FALSE)</f>
        <v>ONTARIO INTL</v>
      </c>
      <c r="E766" s="5">
        <v>2007</v>
      </c>
      <c r="F766" s="5" t="s">
        <v>182</v>
      </c>
      <c r="G766" s="6">
        <v>3426680</v>
      </c>
      <c r="H766" s="6">
        <v>38627</v>
      </c>
      <c r="I766" s="6">
        <v>3465307</v>
      </c>
    </row>
    <row r="767" spans="1:9" ht="15.75" x14ac:dyDescent="0.25">
      <c r="A767" s="4" t="s">
        <v>245</v>
      </c>
      <c r="B767" s="4" t="s">
        <v>246</v>
      </c>
      <c r="C767" s="4" t="s">
        <v>39</v>
      </c>
      <c r="D767" s="4" t="str">
        <f>VLOOKUP($A767,'Airport name match_enplanement'!$A$2:$B$60,2,FALSE)</f>
        <v>ONTARIO INTL</v>
      </c>
      <c r="E767" s="5">
        <v>2008</v>
      </c>
      <c r="F767" s="5" t="s">
        <v>182</v>
      </c>
      <c r="G767" s="6">
        <v>2957592</v>
      </c>
      <c r="H767" s="6">
        <v>31571</v>
      </c>
      <c r="I767" s="6">
        <v>2989163</v>
      </c>
    </row>
    <row r="768" spans="1:9" ht="15.75" x14ac:dyDescent="0.25">
      <c r="A768" s="4" t="s">
        <v>245</v>
      </c>
      <c r="B768" s="4" t="s">
        <v>246</v>
      </c>
      <c r="C768" s="4" t="s">
        <v>39</v>
      </c>
      <c r="D768" s="4" t="str">
        <f>VLOOKUP($A768,'Airport name match_enplanement'!$A$2:$B$60,2,FALSE)</f>
        <v>ONTARIO INTL</v>
      </c>
      <c r="E768" s="5">
        <v>2009</v>
      </c>
      <c r="F768" s="5" t="s">
        <v>182</v>
      </c>
      <c r="G768" s="6">
        <v>2367692</v>
      </c>
      <c r="H768" s="6">
        <v>34867</v>
      </c>
      <c r="I768" s="6">
        <v>2402559</v>
      </c>
    </row>
    <row r="769" spans="1:9" ht="15.75" x14ac:dyDescent="0.25">
      <c r="A769" s="4" t="s">
        <v>245</v>
      </c>
      <c r="B769" s="4" t="s">
        <v>246</v>
      </c>
      <c r="C769" s="4" t="s">
        <v>39</v>
      </c>
      <c r="D769" s="4" t="str">
        <f>VLOOKUP($A769,'Airport name match_enplanement'!$A$2:$B$60,2,FALSE)</f>
        <v>ONTARIO INTL</v>
      </c>
      <c r="E769" s="5">
        <v>2010</v>
      </c>
      <c r="F769" s="5" t="s">
        <v>182</v>
      </c>
      <c r="G769" s="6">
        <v>2363707</v>
      </c>
      <c r="H769" s="6">
        <v>7311</v>
      </c>
      <c r="I769" s="6">
        <v>2371018</v>
      </c>
    </row>
    <row r="770" spans="1:9" ht="15.75" x14ac:dyDescent="0.25">
      <c r="A770" s="4" t="s">
        <v>245</v>
      </c>
      <c r="B770" s="4" t="s">
        <v>246</v>
      </c>
      <c r="C770" s="4" t="s">
        <v>39</v>
      </c>
      <c r="D770" s="4" t="str">
        <f>VLOOKUP($A770,'Airport name match_enplanement'!$A$2:$B$60,2,FALSE)</f>
        <v>ONTARIO INTL</v>
      </c>
      <c r="E770" s="5">
        <v>2011</v>
      </c>
      <c r="F770" s="5" t="s">
        <v>182</v>
      </c>
      <c r="G770" s="6">
        <v>2225101</v>
      </c>
      <c r="H770" s="6">
        <v>35355</v>
      </c>
      <c r="I770" s="6">
        <v>2260456</v>
      </c>
    </row>
    <row r="771" spans="1:9" ht="15.75" x14ac:dyDescent="0.25">
      <c r="A771" s="4" t="s">
        <v>245</v>
      </c>
      <c r="B771" s="4" t="s">
        <v>246</v>
      </c>
      <c r="C771" s="4" t="s">
        <v>39</v>
      </c>
      <c r="D771" s="4" t="str">
        <f>VLOOKUP($A771,'Airport name match_enplanement'!$A$2:$B$60,2,FALSE)</f>
        <v>ONTARIO INTL</v>
      </c>
      <c r="E771" s="5">
        <v>2012</v>
      </c>
      <c r="F771" s="5" t="s">
        <v>182</v>
      </c>
      <c r="G771" s="6">
        <v>2101532</v>
      </c>
      <c r="H771" s="6">
        <v>30135</v>
      </c>
      <c r="I771" s="6">
        <v>2131667</v>
      </c>
    </row>
    <row r="772" spans="1:9" ht="15.75" x14ac:dyDescent="0.25">
      <c r="A772" s="4" t="s">
        <v>245</v>
      </c>
      <c r="B772" s="4" t="s">
        <v>246</v>
      </c>
      <c r="C772" s="4" t="s">
        <v>39</v>
      </c>
      <c r="D772" s="4" t="str">
        <f>VLOOKUP($A772,'Airport name match_enplanement'!$A$2:$B$60,2,FALSE)</f>
        <v>ONTARIO INTL</v>
      </c>
      <c r="E772" s="5">
        <v>2013</v>
      </c>
      <c r="F772" s="5" t="s">
        <v>182</v>
      </c>
      <c r="G772" s="6">
        <v>1929644</v>
      </c>
      <c r="H772" s="6">
        <v>28515</v>
      </c>
      <c r="I772" s="6">
        <v>1958159</v>
      </c>
    </row>
    <row r="773" spans="1:9" ht="15.75" x14ac:dyDescent="0.25">
      <c r="A773" s="4" t="s">
        <v>245</v>
      </c>
      <c r="B773" s="4" t="s">
        <v>246</v>
      </c>
      <c r="C773" s="4" t="s">
        <v>39</v>
      </c>
      <c r="D773" s="4" t="str">
        <f>VLOOKUP($A773,'Airport name match_enplanement'!$A$2:$B$60,2,FALSE)</f>
        <v>ONTARIO INTL</v>
      </c>
      <c r="E773" s="5">
        <v>2014</v>
      </c>
      <c r="F773" s="5" t="s">
        <v>182</v>
      </c>
      <c r="G773" s="6">
        <v>1990471</v>
      </c>
      <c r="H773" s="6">
        <v>41622</v>
      </c>
      <c r="I773" s="6">
        <v>2032093</v>
      </c>
    </row>
    <row r="774" spans="1:9" ht="15.75" x14ac:dyDescent="0.25">
      <c r="A774" s="4" t="s">
        <v>245</v>
      </c>
      <c r="B774" s="4" t="s">
        <v>246</v>
      </c>
      <c r="C774" s="4" t="s">
        <v>39</v>
      </c>
      <c r="D774" s="4" t="str">
        <f>VLOOKUP($A774,'Airport name match_enplanement'!$A$2:$B$60,2,FALSE)</f>
        <v>ONTARIO INTL</v>
      </c>
      <c r="E774" s="5">
        <v>2015</v>
      </c>
      <c r="F774" s="5" t="s">
        <v>182</v>
      </c>
      <c r="G774" s="6">
        <v>2011678</v>
      </c>
      <c r="H774" s="6">
        <v>72681</v>
      </c>
      <c r="I774" s="6">
        <v>2084359</v>
      </c>
    </row>
    <row r="775" spans="1:9" ht="15.75" x14ac:dyDescent="0.25">
      <c r="A775" s="4" t="s">
        <v>245</v>
      </c>
      <c r="B775" s="4" t="s">
        <v>246</v>
      </c>
      <c r="C775" s="4" t="s">
        <v>39</v>
      </c>
      <c r="D775" s="4" t="str">
        <f>VLOOKUP($A775,'Airport name match_enplanement'!$A$2:$B$60,2,FALSE)</f>
        <v>ONTARIO INTL</v>
      </c>
      <c r="E775" s="5">
        <v>2016</v>
      </c>
      <c r="F775" s="5" t="s">
        <v>182</v>
      </c>
      <c r="G775" s="6">
        <v>2032931</v>
      </c>
      <c r="H775" s="6">
        <v>66151</v>
      </c>
      <c r="I775" s="6">
        <v>2099082</v>
      </c>
    </row>
    <row r="776" spans="1:9" ht="15.75" x14ac:dyDescent="0.25">
      <c r="A776" s="4" t="s">
        <v>245</v>
      </c>
      <c r="B776" s="4" t="s">
        <v>246</v>
      </c>
      <c r="C776" s="4" t="s">
        <v>39</v>
      </c>
      <c r="D776" s="4" t="str">
        <f>VLOOKUP($A776,'Airport name match_enplanement'!$A$2:$B$60,2,FALSE)</f>
        <v>ONTARIO INTL</v>
      </c>
      <c r="E776" s="5">
        <v>2017</v>
      </c>
      <c r="F776" s="5" t="s">
        <v>182</v>
      </c>
      <c r="G776" s="6">
        <v>2174693</v>
      </c>
      <c r="H776" s="6">
        <v>68856</v>
      </c>
      <c r="I776" s="6">
        <v>2243549</v>
      </c>
    </row>
    <row r="777" spans="1:9" ht="15.75" x14ac:dyDescent="0.25">
      <c r="A777" s="4" t="s">
        <v>245</v>
      </c>
      <c r="B777" s="4" t="s">
        <v>246</v>
      </c>
      <c r="C777" s="4" t="s">
        <v>39</v>
      </c>
      <c r="D777" s="4" t="str">
        <f>VLOOKUP($A777,'Airport name match_enplanement'!$A$2:$B$60,2,FALSE)</f>
        <v>ONTARIO INTL</v>
      </c>
      <c r="E777" s="5">
        <v>2018</v>
      </c>
      <c r="F777" s="5" t="s">
        <v>182</v>
      </c>
      <c r="G777" s="6">
        <v>2391176</v>
      </c>
      <c r="H777" s="6">
        <v>104566</v>
      </c>
      <c r="I777" s="6">
        <v>2495742</v>
      </c>
    </row>
    <row r="778" spans="1:9" ht="15.75" x14ac:dyDescent="0.25">
      <c r="A778" s="4" t="s">
        <v>245</v>
      </c>
      <c r="B778" s="4" t="s">
        <v>246</v>
      </c>
      <c r="C778" s="4" t="s">
        <v>39</v>
      </c>
      <c r="D778" s="4" t="str">
        <f>VLOOKUP($A778,'Airport name match_enplanement'!$A$2:$B$60,2,FALSE)</f>
        <v>ONTARIO INTL</v>
      </c>
      <c r="E778" s="5">
        <v>2019</v>
      </c>
      <c r="F778" s="5" t="s">
        <v>182</v>
      </c>
      <c r="G778" s="6">
        <v>2592580</v>
      </c>
      <c r="H778" s="6">
        <v>124876</v>
      </c>
      <c r="I778" s="6">
        <v>2717456</v>
      </c>
    </row>
    <row r="779" spans="1:9" ht="15.75" x14ac:dyDescent="0.25">
      <c r="A779" s="4" t="s">
        <v>245</v>
      </c>
      <c r="B779" s="4" t="s">
        <v>246</v>
      </c>
      <c r="C779" s="4" t="s">
        <v>39</v>
      </c>
      <c r="D779" s="4" t="str">
        <f>VLOOKUP($A779,'Airport name match_enplanement'!$A$2:$B$60,2,FALSE)</f>
        <v>ONTARIO INTL</v>
      </c>
      <c r="E779" s="5">
        <v>2020</v>
      </c>
      <c r="F779" s="5" t="s">
        <v>182</v>
      </c>
      <c r="G779" s="6">
        <v>1207776</v>
      </c>
      <c r="H779" s="6">
        <v>41219</v>
      </c>
      <c r="I779" s="6">
        <v>1248995</v>
      </c>
    </row>
    <row r="780" spans="1:9" ht="15.75" x14ac:dyDescent="0.25">
      <c r="A780" s="4" t="s">
        <v>245</v>
      </c>
      <c r="B780" s="4" t="s">
        <v>246</v>
      </c>
      <c r="C780" s="4" t="s">
        <v>39</v>
      </c>
      <c r="D780" s="4" t="str">
        <f>VLOOKUP($A780,'Airport name match_enplanement'!$A$2:$B$60,2,FALSE)</f>
        <v>ONTARIO INTL</v>
      </c>
      <c r="E780" s="5">
        <v>2021</v>
      </c>
      <c r="F780" s="5" t="s">
        <v>182</v>
      </c>
      <c r="G780" s="6">
        <v>2141262</v>
      </c>
      <c r="H780" s="6">
        <v>57057</v>
      </c>
      <c r="I780" s="6">
        <v>2198319</v>
      </c>
    </row>
    <row r="781" spans="1:9" ht="15.75" x14ac:dyDescent="0.25">
      <c r="A781" s="4" t="s">
        <v>245</v>
      </c>
      <c r="B781" s="4" t="s">
        <v>246</v>
      </c>
      <c r="C781" s="4" t="s">
        <v>39</v>
      </c>
      <c r="D781" s="4" t="str">
        <f>VLOOKUP($A781,'Airport name match_enplanement'!$A$2:$B$60,2,FALSE)</f>
        <v>ONTARIO INTL</v>
      </c>
      <c r="E781" s="5">
        <v>2022</v>
      </c>
      <c r="F781" s="5" t="s">
        <v>182</v>
      </c>
      <c r="G781" s="6">
        <v>2743732</v>
      </c>
      <c r="H781" s="6">
        <v>91159</v>
      </c>
      <c r="I781" s="6">
        <v>2834891</v>
      </c>
    </row>
    <row r="782" spans="1:9" ht="15.75" x14ac:dyDescent="0.25">
      <c r="A782" s="4" t="s">
        <v>245</v>
      </c>
      <c r="B782" s="4" t="s">
        <v>246</v>
      </c>
      <c r="C782" s="4" t="s">
        <v>39</v>
      </c>
      <c r="D782" s="4" t="str">
        <f>VLOOKUP($A782,'Airport name match_enplanement'!$A$2:$B$60,2,FALSE)</f>
        <v>ONTARIO INTL</v>
      </c>
      <c r="E782" s="5">
        <v>2023</v>
      </c>
      <c r="F782" s="5" t="s">
        <v>182</v>
      </c>
      <c r="G782" s="6">
        <v>2969354</v>
      </c>
      <c r="H782" s="6">
        <v>205779</v>
      </c>
      <c r="I782" s="6">
        <v>3175133</v>
      </c>
    </row>
    <row r="783" spans="1:9" ht="15.75" x14ac:dyDescent="0.25">
      <c r="A783" s="4" t="s">
        <v>245</v>
      </c>
      <c r="B783" s="4" t="s">
        <v>246</v>
      </c>
      <c r="C783" s="4" t="s">
        <v>39</v>
      </c>
      <c r="D783" s="4" t="str">
        <f>VLOOKUP($A783,'Airport name match_enplanement'!$A$2:$B$60,2,FALSE)</f>
        <v>ONTARIO INTL</v>
      </c>
      <c r="E783" s="5">
        <v>2024</v>
      </c>
      <c r="F783" s="5" t="s">
        <v>182</v>
      </c>
      <c r="G783" s="6">
        <v>1843956</v>
      </c>
      <c r="H783" s="6">
        <v>130909</v>
      </c>
      <c r="I783" s="6">
        <v>1974865</v>
      </c>
    </row>
    <row r="784" spans="1:9" ht="15.75" x14ac:dyDescent="0.25">
      <c r="A784" s="4" t="s">
        <v>247</v>
      </c>
      <c r="B784" s="4" t="s">
        <v>248</v>
      </c>
      <c r="C784" s="4" t="s">
        <v>66</v>
      </c>
      <c r="D784" s="4" t="str">
        <f>VLOOKUP($A784,'Airport name match_enplanement'!$A$2:$B$60,2,FALSE)</f>
        <v>ORLANDO INTL</v>
      </c>
      <c r="E784" s="5">
        <v>2002</v>
      </c>
      <c r="F784" s="5" t="s">
        <v>182</v>
      </c>
      <c r="G784" s="6">
        <v>12045173</v>
      </c>
      <c r="H784" s="6">
        <v>786409</v>
      </c>
      <c r="I784" s="6">
        <v>12831582</v>
      </c>
    </row>
    <row r="785" spans="1:9" ht="15.75" x14ac:dyDescent="0.25">
      <c r="A785" s="4" t="s">
        <v>247</v>
      </c>
      <c r="B785" s="4" t="s">
        <v>248</v>
      </c>
      <c r="C785" s="4" t="s">
        <v>66</v>
      </c>
      <c r="D785" s="4" t="str">
        <f>VLOOKUP($A785,'Airport name match_enplanement'!$A$2:$B$60,2,FALSE)</f>
        <v>ORLANDO INTL</v>
      </c>
      <c r="E785" s="5">
        <v>2003</v>
      </c>
      <c r="F785" s="5" t="s">
        <v>182</v>
      </c>
      <c r="G785" s="6">
        <v>12434761</v>
      </c>
      <c r="H785" s="6">
        <v>799665</v>
      </c>
      <c r="I785" s="6">
        <v>13234426</v>
      </c>
    </row>
    <row r="786" spans="1:9" ht="15.75" x14ac:dyDescent="0.25">
      <c r="A786" s="4" t="s">
        <v>247</v>
      </c>
      <c r="B786" s="4" t="s">
        <v>248</v>
      </c>
      <c r="C786" s="4" t="s">
        <v>66</v>
      </c>
      <c r="D786" s="4" t="str">
        <f>VLOOKUP($A786,'Airport name match_enplanement'!$A$2:$B$60,2,FALSE)</f>
        <v>ORLANDO INTL</v>
      </c>
      <c r="E786" s="5">
        <v>2004</v>
      </c>
      <c r="F786" s="5" t="s">
        <v>182</v>
      </c>
      <c r="G786" s="6">
        <v>14234844</v>
      </c>
      <c r="H786" s="6">
        <v>928139</v>
      </c>
      <c r="I786" s="6">
        <v>15162983</v>
      </c>
    </row>
    <row r="787" spans="1:9" ht="15.75" x14ac:dyDescent="0.25">
      <c r="A787" s="4" t="s">
        <v>247</v>
      </c>
      <c r="B787" s="4" t="s">
        <v>248</v>
      </c>
      <c r="C787" s="4" t="s">
        <v>66</v>
      </c>
      <c r="D787" s="4" t="str">
        <f>VLOOKUP($A787,'Airport name match_enplanement'!$A$2:$B$60,2,FALSE)</f>
        <v>ORLANDO INTL</v>
      </c>
      <c r="E787" s="5">
        <v>2005</v>
      </c>
      <c r="F787" s="5" t="s">
        <v>182</v>
      </c>
      <c r="G787" s="6">
        <v>15470362</v>
      </c>
      <c r="H787" s="6">
        <v>1010414</v>
      </c>
      <c r="I787" s="6">
        <v>16480776</v>
      </c>
    </row>
    <row r="788" spans="1:9" ht="15.75" x14ac:dyDescent="0.25">
      <c r="A788" s="4" t="s">
        <v>247</v>
      </c>
      <c r="B788" s="4" t="s">
        <v>248</v>
      </c>
      <c r="C788" s="4" t="s">
        <v>66</v>
      </c>
      <c r="D788" s="4" t="str">
        <f>VLOOKUP($A788,'Airport name match_enplanement'!$A$2:$B$60,2,FALSE)</f>
        <v>ORLANDO INTL</v>
      </c>
      <c r="E788" s="5">
        <v>2006</v>
      </c>
      <c r="F788" s="5" t="s">
        <v>182</v>
      </c>
      <c r="G788" s="6">
        <v>15730606</v>
      </c>
      <c r="H788" s="6">
        <v>1017054</v>
      </c>
      <c r="I788" s="6">
        <v>16747660</v>
      </c>
    </row>
    <row r="789" spans="1:9" ht="15.75" x14ac:dyDescent="0.25">
      <c r="A789" s="4" t="s">
        <v>247</v>
      </c>
      <c r="B789" s="4" t="s">
        <v>248</v>
      </c>
      <c r="C789" s="4" t="s">
        <v>66</v>
      </c>
      <c r="D789" s="4" t="str">
        <f>VLOOKUP($A789,'Airport name match_enplanement'!$A$2:$B$60,2,FALSE)</f>
        <v>ORLANDO INTL</v>
      </c>
      <c r="E789" s="5">
        <v>2007</v>
      </c>
      <c r="F789" s="5" t="s">
        <v>182</v>
      </c>
      <c r="G789" s="6">
        <v>16481553</v>
      </c>
      <c r="H789" s="6">
        <v>1068195</v>
      </c>
      <c r="I789" s="6">
        <v>17549748</v>
      </c>
    </row>
    <row r="790" spans="1:9" ht="15.75" x14ac:dyDescent="0.25">
      <c r="A790" s="4" t="s">
        <v>247</v>
      </c>
      <c r="B790" s="4" t="s">
        <v>248</v>
      </c>
      <c r="C790" s="4" t="s">
        <v>66</v>
      </c>
      <c r="D790" s="4" t="str">
        <f>VLOOKUP($A790,'Airport name match_enplanement'!$A$2:$B$60,2,FALSE)</f>
        <v>ORLANDO INTL</v>
      </c>
      <c r="E790" s="5">
        <v>2008</v>
      </c>
      <c r="F790" s="5" t="s">
        <v>182</v>
      </c>
      <c r="G790" s="6">
        <v>15979707</v>
      </c>
      <c r="H790" s="6">
        <v>1275438</v>
      </c>
      <c r="I790" s="6">
        <v>17255145</v>
      </c>
    </row>
    <row r="791" spans="1:9" ht="15.75" x14ac:dyDescent="0.25">
      <c r="A791" s="4" t="s">
        <v>247</v>
      </c>
      <c r="B791" s="4" t="s">
        <v>248</v>
      </c>
      <c r="C791" s="4" t="s">
        <v>66</v>
      </c>
      <c r="D791" s="4" t="str">
        <f>VLOOKUP($A791,'Airport name match_enplanement'!$A$2:$B$60,2,FALSE)</f>
        <v>ORLANDO INTL</v>
      </c>
      <c r="E791" s="5">
        <v>2009</v>
      </c>
      <c r="F791" s="5" t="s">
        <v>182</v>
      </c>
      <c r="G791" s="6">
        <v>14883835</v>
      </c>
      <c r="H791" s="6">
        <v>1422081</v>
      </c>
      <c r="I791" s="6">
        <v>16305916</v>
      </c>
    </row>
    <row r="792" spans="1:9" ht="15.75" x14ac:dyDescent="0.25">
      <c r="A792" s="4" t="s">
        <v>247</v>
      </c>
      <c r="B792" s="4" t="s">
        <v>248</v>
      </c>
      <c r="C792" s="4" t="s">
        <v>66</v>
      </c>
      <c r="D792" s="4" t="str">
        <f>VLOOKUP($A792,'Airport name match_enplanement'!$A$2:$B$60,2,FALSE)</f>
        <v>ORLANDO INTL</v>
      </c>
      <c r="E792" s="5">
        <v>2010</v>
      </c>
      <c r="F792" s="5" t="s">
        <v>182</v>
      </c>
      <c r="G792" s="6">
        <v>15438238</v>
      </c>
      <c r="H792" s="6">
        <v>1516802</v>
      </c>
      <c r="I792" s="6">
        <v>16955040</v>
      </c>
    </row>
    <row r="793" spans="1:9" ht="15.75" x14ac:dyDescent="0.25">
      <c r="A793" s="4" t="s">
        <v>247</v>
      </c>
      <c r="B793" s="4" t="s">
        <v>248</v>
      </c>
      <c r="C793" s="4" t="s">
        <v>66</v>
      </c>
      <c r="D793" s="4" t="str">
        <f>VLOOKUP($A793,'Airport name match_enplanement'!$A$2:$B$60,2,FALSE)</f>
        <v>ORLANDO INTL</v>
      </c>
      <c r="E793" s="5">
        <v>2011</v>
      </c>
      <c r="F793" s="5" t="s">
        <v>182</v>
      </c>
      <c r="G793" s="6">
        <v>15537183</v>
      </c>
      <c r="H793" s="6">
        <v>1662178</v>
      </c>
      <c r="I793" s="6">
        <v>17199361</v>
      </c>
    </row>
    <row r="794" spans="1:9" ht="15.75" x14ac:dyDescent="0.25">
      <c r="A794" s="4" t="s">
        <v>247</v>
      </c>
      <c r="B794" s="4" t="s">
        <v>248</v>
      </c>
      <c r="C794" s="4" t="s">
        <v>66</v>
      </c>
      <c r="D794" s="4" t="str">
        <f>VLOOKUP($A794,'Airport name match_enplanement'!$A$2:$B$60,2,FALSE)</f>
        <v>ORLANDO INTL</v>
      </c>
      <c r="E794" s="5">
        <v>2012</v>
      </c>
      <c r="F794" s="5" t="s">
        <v>182</v>
      </c>
      <c r="G794" s="6">
        <v>15267141</v>
      </c>
      <c r="H794" s="6">
        <v>1819365</v>
      </c>
      <c r="I794" s="6">
        <v>17086506</v>
      </c>
    </row>
    <row r="795" spans="1:9" ht="15.75" x14ac:dyDescent="0.25">
      <c r="A795" s="4" t="s">
        <v>247</v>
      </c>
      <c r="B795" s="4" t="s">
        <v>248</v>
      </c>
      <c r="C795" s="4" t="s">
        <v>66</v>
      </c>
      <c r="D795" s="4" t="str">
        <f>VLOOKUP($A795,'Airport name match_enplanement'!$A$2:$B$60,2,FALSE)</f>
        <v>ORLANDO INTL</v>
      </c>
      <c r="E795" s="5">
        <v>2013</v>
      </c>
      <c r="F795" s="5" t="s">
        <v>182</v>
      </c>
      <c r="G795" s="6">
        <v>14939193</v>
      </c>
      <c r="H795" s="6">
        <v>1915976</v>
      </c>
      <c r="I795" s="6">
        <v>16855169</v>
      </c>
    </row>
    <row r="796" spans="1:9" ht="15.75" x14ac:dyDescent="0.25">
      <c r="A796" s="4" t="s">
        <v>247</v>
      </c>
      <c r="B796" s="4" t="s">
        <v>248</v>
      </c>
      <c r="C796" s="4" t="s">
        <v>66</v>
      </c>
      <c r="D796" s="4" t="str">
        <f>VLOOKUP($A796,'Airport name match_enplanement'!$A$2:$B$60,2,FALSE)</f>
        <v>ORLANDO INTL</v>
      </c>
      <c r="E796" s="5">
        <v>2014</v>
      </c>
      <c r="F796" s="5" t="s">
        <v>182</v>
      </c>
      <c r="G796" s="6">
        <v>15128434</v>
      </c>
      <c r="H796" s="6">
        <v>2108987</v>
      </c>
      <c r="I796" s="6">
        <v>17237421</v>
      </c>
    </row>
    <row r="797" spans="1:9" ht="15.75" x14ac:dyDescent="0.25">
      <c r="A797" s="4" t="s">
        <v>247</v>
      </c>
      <c r="B797" s="4" t="s">
        <v>248</v>
      </c>
      <c r="C797" s="4" t="s">
        <v>66</v>
      </c>
      <c r="D797" s="4" t="str">
        <f>VLOOKUP($A797,'Airport name match_enplanement'!$A$2:$B$60,2,FALSE)</f>
        <v>ORLANDO INTL</v>
      </c>
      <c r="E797" s="5">
        <v>2015</v>
      </c>
      <c r="F797" s="5" t="s">
        <v>182</v>
      </c>
      <c r="G797" s="6">
        <v>16269428</v>
      </c>
      <c r="H797" s="6">
        <v>2474203</v>
      </c>
      <c r="I797" s="6">
        <v>18743631</v>
      </c>
    </row>
    <row r="798" spans="1:9" ht="15.75" x14ac:dyDescent="0.25">
      <c r="A798" s="4" t="s">
        <v>247</v>
      </c>
      <c r="B798" s="4" t="s">
        <v>248</v>
      </c>
      <c r="C798" s="4" t="s">
        <v>66</v>
      </c>
      <c r="D798" s="4" t="str">
        <f>VLOOKUP($A798,'Airport name match_enplanement'!$A$2:$B$60,2,FALSE)</f>
        <v>ORLANDO INTL</v>
      </c>
      <c r="E798" s="5">
        <v>2016</v>
      </c>
      <c r="F798" s="5" t="s">
        <v>182</v>
      </c>
      <c r="G798" s="6">
        <v>17544328</v>
      </c>
      <c r="H798" s="6">
        <v>2704949</v>
      </c>
      <c r="I798" s="6">
        <v>20249277</v>
      </c>
    </row>
    <row r="799" spans="1:9" ht="15.75" x14ac:dyDescent="0.25">
      <c r="A799" s="4" t="s">
        <v>247</v>
      </c>
      <c r="B799" s="4" t="s">
        <v>248</v>
      </c>
      <c r="C799" s="4" t="s">
        <v>66</v>
      </c>
      <c r="D799" s="4" t="str">
        <f>VLOOKUP($A799,'Airport name match_enplanement'!$A$2:$B$60,2,FALSE)</f>
        <v>ORLANDO INTL</v>
      </c>
      <c r="E799" s="5">
        <v>2017</v>
      </c>
      <c r="F799" s="5" t="s">
        <v>182</v>
      </c>
      <c r="G799" s="6">
        <v>18702993</v>
      </c>
      <c r="H799" s="6">
        <v>2838632</v>
      </c>
      <c r="I799" s="6">
        <v>21541625</v>
      </c>
    </row>
    <row r="800" spans="1:9" ht="15.75" x14ac:dyDescent="0.25">
      <c r="A800" s="4" t="s">
        <v>247</v>
      </c>
      <c r="B800" s="4" t="s">
        <v>248</v>
      </c>
      <c r="C800" s="4" t="s">
        <v>66</v>
      </c>
      <c r="D800" s="4" t="str">
        <f>VLOOKUP($A800,'Airport name match_enplanement'!$A$2:$B$60,2,FALSE)</f>
        <v>ORLANDO INTL</v>
      </c>
      <c r="E800" s="5">
        <v>2018</v>
      </c>
      <c r="F800" s="5" t="s">
        <v>182</v>
      </c>
      <c r="G800" s="6">
        <v>20003173</v>
      </c>
      <c r="H800" s="6">
        <v>3165741</v>
      </c>
      <c r="I800" s="6">
        <v>23168914</v>
      </c>
    </row>
    <row r="801" spans="1:9" ht="15.75" x14ac:dyDescent="0.25">
      <c r="A801" s="4" t="s">
        <v>247</v>
      </c>
      <c r="B801" s="4" t="s">
        <v>248</v>
      </c>
      <c r="C801" s="4" t="s">
        <v>66</v>
      </c>
      <c r="D801" s="4" t="str">
        <f>VLOOKUP($A801,'Airport name match_enplanement'!$A$2:$B$60,2,FALSE)</f>
        <v>ORLANDO INTL</v>
      </c>
      <c r="E801" s="5">
        <v>2019</v>
      </c>
      <c r="F801" s="5" t="s">
        <v>182</v>
      </c>
      <c r="G801" s="6">
        <v>21104928</v>
      </c>
      <c r="H801" s="6">
        <v>3459086</v>
      </c>
      <c r="I801" s="6">
        <v>24564014</v>
      </c>
    </row>
    <row r="802" spans="1:9" ht="15.75" x14ac:dyDescent="0.25">
      <c r="A802" s="4" t="s">
        <v>247</v>
      </c>
      <c r="B802" s="4" t="s">
        <v>248</v>
      </c>
      <c r="C802" s="4" t="s">
        <v>66</v>
      </c>
      <c r="D802" s="4" t="str">
        <f>VLOOKUP($A802,'Airport name match_enplanement'!$A$2:$B$60,2,FALSE)</f>
        <v>ORLANDO INTL</v>
      </c>
      <c r="E802" s="5">
        <v>2020</v>
      </c>
      <c r="F802" s="5" t="s">
        <v>182</v>
      </c>
      <c r="G802" s="6">
        <v>9748147</v>
      </c>
      <c r="H802" s="6">
        <v>772374</v>
      </c>
      <c r="I802" s="6">
        <v>10520521</v>
      </c>
    </row>
    <row r="803" spans="1:9" ht="15.75" x14ac:dyDescent="0.25">
      <c r="A803" s="4" t="s">
        <v>247</v>
      </c>
      <c r="B803" s="4" t="s">
        <v>248</v>
      </c>
      <c r="C803" s="4" t="s">
        <v>66</v>
      </c>
      <c r="D803" s="4" t="str">
        <f>VLOOKUP($A803,'Airport name match_enplanement'!$A$2:$B$60,2,FALSE)</f>
        <v>ORLANDO INTL</v>
      </c>
      <c r="E803" s="5">
        <v>2021</v>
      </c>
      <c r="F803" s="5" t="s">
        <v>182</v>
      </c>
      <c r="G803" s="6">
        <v>18689874</v>
      </c>
      <c r="H803" s="6">
        <v>922381</v>
      </c>
      <c r="I803" s="6">
        <v>19612255</v>
      </c>
    </row>
    <row r="804" spans="1:9" ht="15.75" x14ac:dyDescent="0.25">
      <c r="A804" s="4" t="s">
        <v>247</v>
      </c>
      <c r="B804" s="4" t="s">
        <v>248</v>
      </c>
      <c r="C804" s="4" t="s">
        <v>66</v>
      </c>
      <c r="D804" s="4" t="str">
        <f>VLOOKUP($A804,'Airport name match_enplanement'!$A$2:$B$60,2,FALSE)</f>
        <v>ORLANDO INTL</v>
      </c>
      <c r="E804" s="5">
        <v>2022</v>
      </c>
      <c r="F804" s="5" t="s">
        <v>182</v>
      </c>
      <c r="G804" s="6">
        <v>21817396</v>
      </c>
      <c r="H804" s="6">
        <v>2624665</v>
      </c>
      <c r="I804" s="6">
        <v>24442061</v>
      </c>
    </row>
    <row r="805" spans="1:9" ht="15.75" x14ac:dyDescent="0.25">
      <c r="A805" s="4" t="s">
        <v>247</v>
      </c>
      <c r="B805" s="4" t="s">
        <v>248</v>
      </c>
      <c r="C805" s="4" t="s">
        <v>66</v>
      </c>
      <c r="D805" s="4" t="str">
        <f>VLOOKUP($A805,'Airport name match_enplanement'!$A$2:$B$60,2,FALSE)</f>
        <v>ORLANDO INTL</v>
      </c>
      <c r="E805" s="5">
        <v>2023</v>
      </c>
      <c r="F805" s="5" t="s">
        <v>182</v>
      </c>
      <c r="G805" s="6">
        <v>24719460</v>
      </c>
      <c r="H805" s="6">
        <v>3299596</v>
      </c>
      <c r="I805" s="6">
        <v>28019056</v>
      </c>
    </row>
    <row r="806" spans="1:9" ht="15.75" x14ac:dyDescent="0.25">
      <c r="A806" s="4" t="s">
        <v>247</v>
      </c>
      <c r="B806" s="4" t="s">
        <v>248</v>
      </c>
      <c r="C806" s="4" t="s">
        <v>66</v>
      </c>
      <c r="D806" s="4" t="str">
        <f>VLOOKUP($A806,'Airport name match_enplanement'!$A$2:$B$60,2,FALSE)</f>
        <v>ORLANDO INTL</v>
      </c>
      <c r="E806" s="5">
        <v>2024</v>
      </c>
      <c r="F806" s="5" t="s">
        <v>182</v>
      </c>
      <c r="G806" s="6">
        <v>14904859</v>
      </c>
      <c r="H806" s="6">
        <v>2169037</v>
      </c>
      <c r="I806" s="6">
        <v>17073896</v>
      </c>
    </row>
    <row r="807" spans="1:9" ht="15.75" x14ac:dyDescent="0.25">
      <c r="A807" s="4" t="s">
        <v>249</v>
      </c>
      <c r="B807" s="4" t="s">
        <v>250</v>
      </c>
      <c r="C807" s="4" t="s">
        <v>135</v>
      </c>
      <c r="D807" s="4" t="str">
        <f>VLOOKUP($A807,'Airport name match_enplanement'!$A$2:$B$60,2,FALSE)</f>
        <v>PHOENIX SKY HARBOR INTL</v>
      </c>
      <c r="E807" s="5">
        <v>2002</v>
      </c>
      <c r="F807" s="5" t="s">
        <v>182</v>
      </c>
      <c r="G807" s="6">
        <v>15887686</v>
      </c>
      <c r="H807" s="6">
        <v>541596</v>
      </c>
      <c r="I807" s="6">
        <v>16429282</v>
      </c>
    </row>
    <row r="808" spans="1:9" ht="15.75" x14ac:dyDescent="0.25">
      <c r="A808" s="4" t="s">
        <v>249</v>
      </c>
      <c r="B808" s="4" t="s">
        <v>250</v>
      </c>
      <c r="C808" s="4" t="s">
        <v>135</v>
      </c>
      <c r="D808" s="4" t="str">
        <f>VLOOKUP($A808,'Airport name match_enplanement'!$A$2:$B$60,2,FALSE)</f>
        <v>PHOENIX SKY HARBOR INTL</v>
      </c>
      <c r="E808" s="5">
        <v>2003</v>
      </c>
      <c r="F808" s="5" t="s">
        <v>182</v>
      </c>
      <c r="G808" s="6">
        <v>17533565</v>
      </c>
      <c r="H808" s="6">
        <v>662593</v>
      </c>
      <c r="I808" s="6">
        <v>18196158</v>
      </c>
    </row>
    <row r="809" spans="1:9" ht="15.75" x14ac:dyDescent="0.25">
      <c r="A809" s="4" t="s">
        <v>249</v>
      </c>
      <c r="B809" s="4" t="s">
        <v>250</v>
      </c>
      <c r="C809" s="4" t="s">
        <v>135</v>
      </c>
      <c r="D809" s="4" t="str">
        <f>VLOOKUP($A809,'Airport name match_enplanement'!$A$2:$B$60,2,FALSE)</f>
        <v>PHOENIX SKY HARBOR INTL</v>
      </c>
      <c r="E809" s="5">
        <v>2004</v>
      </c>
      <c r="F809" s="5" t="s">
        <v>182</v>
      </c>
      <c r="G809" s="6">
        <v>18555033</v>
      </c>
      <c r="H809" s="6">
        <v>756303</v>
      </c>
      <c r="I809" s="6">
        <v>19311336</v>
      </c>
    </row>
    <row r="810" spans="1:9" ht="15.75" x14ac:dyDescent="0.25">
      <c r="A810" s="4" t="s">
        <v>249</v>
      </c>
      <c r="B810" s="4" t="s">
        <v>250</v>
      </c>
      <c r="C810" s="4" t="s">
        <v>135</v>
      </c>
      <c r="D810" s="4" t="str">
        <f>VLOOKUP($A810,'Airport name match_enplanement'!$A$2:$B$60,2,FALSE)</f>
        <v>PHOENIX SKY HARBOR INTL</v>
      </c>
      <c r="E810" s="5">
        <v>2005</v>
      </c>
      <c r="F810" s="5" t="s">
        <v>182</v>
      </c>
      <c r="G810" s="6">
        <v>19416696</v>
      </c>
      <c r="H810" s="6">
        <v>870253</v>
      </c>
      <c r="I810" s="6">
        <v>20286949</v>
      </c>
    </row>
    <row r="811" spans="1:9" ht="15.75" x14ac:dyDescent="0.25">
      <c r="A811" s="4" t="s">
        <v>249</v>
      </c>
      <c r="B811" s="4" t="s">
        <v>250</v>
      </c>
      <c r="C811" s="4" t="s">
        <v>135</v>
      </c>
      <c r="D811" s="4" t="str">
        <f>VLOOKUP($A811,'Airport name match_enplanement'!$A$2:$B$60,2,FALSE)</f>
        <v>PHOENIX SKY HARBOR INTL</v>
      </c>
      <c r="E811" s="5">
        <v>2006</v>
      </c>
      <c r="F811" s="5" t="s">
        <v>182</v>
      </c>
      <c r="G811" s="6">
        <v>19692416</v>
      </c>
      <c r="H811" s="6">
        <v>881513</v>
      </c>
      <c r="I811" s="6">
        <v>20573929</v>
      </c>
    </row>
    <row r="812" spans="1:9" ht="15.75" x14ac:dyDescent="0.25">
      <c r="A812" s="4" t="s">
        <v>249</v>
      </c>
      <c r="B812" s="4" t="s">
        <v>250</v>
      </c>
      <c r="C812" s="4" t="s">
        <v>135</v>
      </c>
      <c r="D812" s="4" t="str">
        <f>VLOOKUP($A812,'Airport name match_enplanement'!$A$2:$B$60,2,FALSE)</f>
        <v>PHOENIX SKY HARBOR INTL</v>
      </c>
      <c r="E812" s="5">
        <v>2007</v>
      </c>
      <c r="F812" s="5" t="s">
        <v>182</v>
      </c>
      <c r="G812" s="6">
        <v>19889551</v>
      </c>
      <c r="H812" s="6">
        <v>873213</v>
      </c>
      <c r="I812" s="6">
        <v>20762764</v>
      </c>
    </row>
    <row r="813" spans="1:9" ht="15.75" x14ac:dyDescent="0.25">
      <c r="A813" s="4" t="s">
        <v>249</v>
      </c>
      <c r="B813" s="4" t="s">
        <v>250</v>
      </c>
      <c r="C813" s="4" t="s">
        <v>135</v>
      </c>
      <c r="D813" s="4" t="str">
        <f>VLOOKUP($A813,'Airport name match_enplanement'!$A$2:$B$60,2,FALSE)</f>
        <v>PHOENIX SKY HARBOR INTL</v>
      </c>
      <c r="E813" s="5">
        <v>2008</v>
      </c>
      <c r="F813" s="5" t="s">
        <v>182</v>
      </c>
      <c r="G813" s="6">
        <v>18516757</v>
      </c>
      <c r="H813" s="6">
        <v>908897</v>
      </c>
      <c r="I813" s="6">
        <v>19425654</v>
      </c>
    </row>
    <row r="814" spans="1:9" ht="15.75" x14ac:dyDescent="0.25">
      <c r="A814" s="4" t="s">
        <v>249</v>
      </c>
      <c r="B814" s="4" t="s">
        <v>250</v>
      </c>
      <c r="C814" s="4" t="s">
        <v>135</v>
      </c>
      <c r="D814" s="4" t="str">
        <f>VLOOKUP($A814,'Airport name match_enplanement'!$A$2:$B$60,2,FALSE)</f>
        <v>PHOENIX SKY HARBOR INTL</v>
      </c>
      <c r="E814" s="5">
        <v>2009</v>
      </c>
      <c r="F814" s="5" t="s">
        <v>182</v>
      </c>
      <c r="G814" s="6">
        <v>17617557</v>
      </c>
      <c r="H814" s="6">
        <v>920365</v>
      </c>
      <c r="I814" s="6">
        <v>18537922</v>
      </c>
    </row>
    <row r="815" spans="1:9" ht="15.75" x14ac:dyDescent="0.25">
      <c r="A815" s="4" t="s">
        <v>249</v>
      </c>
      <c r="B815" s="4" t="s">
        <v>250</v>
      </c>
      <c r="C815" s="4" t="s">
        <v>135</v>
      </c>
      <c r="D815" s="4" t="str">
        <f>VLOOKUP($A815,'Airport name match_enplanement'!$A$2:$B$60,2,FALSE)</f>
        <v>PHOENIX SKY HARBOR INTL</v>
      </c>
      <c r="E815" s="5">
        <v>2010</v>
      </c>
      <c r="F815" s="5" t="s">
        <v>182</v>
      </c>
      <c r="G815" s="6">
        <v>17827777</v>
      </c>
      <c r="H815" s="6">
        <v>1049563</v>
      </c>
      <c r="I815" s="6">
        <v>18877340</v>
      </c>
    </row>
    <row r="816" spans="1:9" ht="15.75" x14ac:dyDescent="0.25">
      <c r="A816" s="4" t="s">
        <v>249</v>
      </c>
      <c r="B816" s="4" t="s">
        <v>250</v>
      </c>
      <c r="C816" s="4" t="s">
        <v>135</v>
      </c>
      <c r="D816" s="4" t="str">
        <f>VLOOKUP($A816,'Airport name match_enplanement'!$A$2:$B$60,2,FALSE)</f>
        <v>PHOENIX SKY HARBOR INTL</v>
      </c>
      <c r="E816" s="5">
        <v>2011</v>
      </c>
      <c r="F816" s="5" t="s">
        <v>182</v>
      </c>
      <c r="G816" s="6">
        <v>18630976</v>
      </c>
      <c r="H816" s="6">
        <v>1096467</v>
      </c>
      <c r="I816" s="6">
        <v>19727443</v>
      </c>
    </row>
    <row r="817" spans="1:9" ht="15.75" x14ac:dyDescent="0.25">
      <c r="A817" s="4" t="s">
        <v>249</v>
      </c>
      <c r="B817" s="4" t="s">
        <v>250</v>
      </c>
      <c r="C817" s="4" t="s">
        <v>135</v>
      </c>
      <c r="D817" s="4" t="str">
        <f>VLOOKUP($A817,'Airport name match_enplanement'!$A$2:$B$60,2,FALSE)</f>
        <v>PHOENIX SKY HARBOR INTL</v>
      </c>
      <c r="E817" s="5">
        <v>2012</v>
      </c>
      <c r="F817" s="5" t="s">
        <v>182</v>
      </c>
      <c r="G817" s="6">
        <v>18439079</v>
      </c>
      <c r="H817" s="6">
        <v>1097825</v>
      </c>
      <c r="I817" s="6">
        <v>19536904</v>
      </c>
    </row>
    <row r="818" spans="1:9" ht="15.75" x14ac:dyDescent="0.25">
      <c r="A818" s="4" t="s">
        <v>249</v>
      </c>
      <c r="B818" s="4" t="s">
        <v>250</v>
      </c>
      <c r="C818" s="4" t="s">
        <v>135</v>
      </c>
      <c r="D818" s="4" t="str">
        <f>VLOOKUP($A818,'Airport name match_enplanement'!$A$2:$B$60,2,FALSE)</f>
        <v>PHOENIX SKY HARBOR INTL</v>
      </c>
      <c r="E818" s="5">
        <v>2013</v>
      </c>
      <c r="F818" s="5" t="s">
        <v>182</v>
      </c>
      <c r="G818" s="6">
        <v>18410076</v>
      </c>
      <c r="H818" s="6">
        <v>1093981</v>
      </c>
      <c r="I818" s="6">
        <v>19504057</v>
      </c>
    </row>
    <row r="819" spans="1:9" ht="15.75" x14ac:dyDescent="0.25">
      <c r="A819" s="4" t="s">
        <v>249</v>
      </c>
      <c r="B819" s="4" t="s">
        <v>250</v>
      </c>
      <c r="C819" s="4" t="s">
        <v>135</v>
      </c>
      <c r="D819" s="4" t="str">
        <f>VLOOKUP($A819,'Airport name match_enplanement'!$A$2:$B$60,2,FALSE)</f>
        <v>PHOENIX SKY HARBOR INTL</v>
      </c>
      <c r="E819" s="5">
        <v>2014</v>
      </c>
      <c r="F819" s="5" t="s">
        <v>182</v>
      </c>
      <c r="G819" s="6">
        <v>19224449</v>
      </c>
      <c r="H819" s="6">
        <v>1103819</v>
      </c>
      <c r="I819" s="6">
        <v>20328268</v>
      </c>
    </row>
    <row r="820" spans="1:9" ht="15.75" x14ac:dyDescent="0.25">
      <c r="A820" s="4" t="s">
        <v>249</v>
      </c>
      <c r="B820" s="4" t="s">
        <v>250</v>
      </c>
      <c r="C820" s="4" t="s">
        <v>135</v>
      </c>
      <c r="D820" s="4" t="str">
        <f>VLOOKUP($A820,'Airport name match_enplanement'!$A$2:$B$60,2,FALSE)</f>
        <v>PHOENIX SKY HARBOR INTL</v>
      </c>
      <c r="E820" s="5">
        <v>2015</v>
      </c>
      <c r="F820" s="5" t="s">
        <v>182</v>
      </c>
      <c r="G820" s="6">
        <v>20190284</v>
      </c>
      <c r="H820" s="6">
        <v>1140527</v>
      </c>
      <c r="I820" s="6">
        <v>21330811</v>
      </c>
    </row>
    <row r="821" spans="1:9" ht="15.75" x14ac:dyDescent="0.25">
      <c r="A821" s="4" t="s">
        <v>249</v>
      </c>
      <c r="B821" s="4" t="s">
        <v>250</v>
      </c>
      <c r="C821" s="4" t="s">
        <v>135</v>
      </c>
      <c r="D821" s="4" t="str">
        <f>VLOOKUP($A821,'Airport name match_enplanement'!$A$2:$B$60,2,FALSE)</f>
        <v>PHOENIX SKY HARBOR INTL</v>
      </c>
      <c r="E821" s="5">
        <v>2016</v>
      </c>
      <c r="F821" s="5" t="s">
        <v>182</v>
      </c>
      <c r="G821" s="6">
        <v>19856168</v>
      </c>
      <c r="H821" s="6">
        <v>1017541</v>
      </c>
      <c r="I821" s="6">
        <v>20873709</v>
      </c>
    </row>
    <row r="822" spans="1:9" ht="15.75" x14ac:dyDescent="0.25">
      <c r="A822" s="4" t="s">
        <v>249</v>
      </c>
      <c r="B822" s="4" t="s">
        <v>250</v>
      </c>
      <c r="C822" s="4" t="s">
        <v>135</v>
      </c>
      <c r="D822" s="4" t="str">
        <f>VLOOKUP($A822,'Airport name match_enplanement'!$A$2:$B$60,2,FALSE)</f>
        <v>PHOENIX SKY HARBOR INTL</v>
      </c>
      <c r="E822" s="5">
        <v>2017</v>
      </c>
      <c r="F822" s="5" t="s">
        <v>182</v>
      </c>
      <c r="G822" s="6">
        <v>20143593</v>
      </c>
      <c r="H822" s="6">
        <v>1019896</v>
      </c>
      <c r="I822" s="6">
        <v>21163489</v>
      </c>
    </row>
    <row r="823" spans="1:9" ht="15.75" x14ac:dyDescent="0.25">
      <c r="A823" s="4" t="s">
        <v>249</v>
      </c>
      <c r="B823" s="4" t="s">
        <v>250</v>
      </c>
      <c r="C823" s="4" t="s">
        <v>135</v>
      </c>
      <c r="D823" s="4" t="str">
        <f>VLOOKUP($A823,'Airport name match_enplanement'!$A$2:$B$60,2,FALSE)</f>
        <v>PHOENIX SKY HARBOR INTL</v>
      </c>
      <c r="E823" s="5">
        <v>2018</v>
      </c>
      <c r="F823" s="5" t="s">
        <v>182</v>
      </c>
      <c r="G823" s="6">
        <v>20579524</v>
      </c>
      <c r="H823" s="6">
        <v>1038788</v>
      </c>
      <c r="I823" s="6">
        <v>21618312</v>
      </c>
    </row>
    <row r="824" spans="1:9" ht="15.75" x14ac:dyDescent="0.25">
      <c r="A824" s="4" t="s">
        <v>249</v>
      </c>
      <c r="B824" s="4" t="s">
        <v>250</v>
      </c>
      <c r="C824" s="4" t="s">
        <v>135</v>
      </c>
      <c r="D824" s="4" t="str">
        <f>VLOOKUP($A824,'Airport name match_enplanement'!$A$2:$B$60,2,FALSE)</f>
        <v>PHOENIX SKY HARBOR INTL</v>
      </c>
      <c r="E824" s="5">
        <v>2019</v>
      </c>
      <c r="F824" s="5" t="s">
        <v>182</v>
      </c>
      <c r="G824" s="6">
        <v>21374749</v>
      </c>
      <c r="H824" s="6">
        <v>1035709</v>
      </c>
      <c r="I824" s="6">
        <v>22410458</v>
      </c>
    </row>
    <row r="825" spans="1:9" ht="15.75" x14ac:dyDescent="0.25">
      <c r="A825" s="4" t="s">
        <v>249</v>
      </c>
      <c r="B825" s="4" t="s">
        <v>250</v>
      </c>
      <c r="C825" s="4" t="s">
        <v>135</v>
      </c>
      <c r="D825" s="4" t="str">
        <f>VLOOKUP($A825,'Airport name match_enplanement'!$A$2:$B$60,2,FALSE)</f>
        <v>PHOENIX SKY HARBOR INTL</v>
      </c>
      <c r="E825" s="5">
        <v>2020</v>
      </c>
      <c r="F825" s="5" t="s">
        <v>182</v>
      </c>
      <c r="G825" s="6">
        <v>10236751</v>
      </c>
      <c r="H825" s="6">
        <v>370595</v>
      </c>
      <c r="I825" s="6">
        <v>10607346</v>
      </c>
    </row>
    <row r="826" spans="1:9" ht="15.75" x14ac:dyDescent="0.25">
      <c r="A826" s="4" t="s">
        <v>249</v>
      </c>
      <c r="B826" s="4" t="s">
        <v>250</v>
      </c>
      <c r="C826" s="4" t="s">
        <v>135</v>
      </c>
      <c r="D826" s="4" t="str">
        <f>VLOOKUP($A826,'Airport name match_enplanement'!$A$2:$B$60,2,FALSE)</f>
        <v>PHOENIX SKY HARBOR INTL</v>
      </c>
      <c r="E826" s="5">
        <v>2021</v>
      </c>
      <c r="F826" s="5" t="s">
        <v>182</v>
      </c>
      <c r="G826" s="6">
        <v>18321599</v>
      </c>
      <c r="H826" s="6">
        <v>587816</v>
      </c>
      <c r="I826" s="6">
        <v>18909415</v>
      </c>
    </row>
    <row r="827" spans="1:9" ht="15.75" x14ac:dyDescent="0.25">
      <c r="A827" s="4" t="s">
        <v>249</v>
      </c>
      <c r="B827" s="4" t="s">
        <v>250</v>
      </c>
      <c r="C827" s="4" t="s">
        <v>135</v>
      </c>
      <c r="D827" s="4" t="str">
        <f>VLOOKUP($A827,'Airport name match_enplanement'!$A$2:$B$60,2,FALSE)</f>
        <v>PHOENIX SKY HARBOR INTL</v>
      </c>
      <c r="E827" s="5">
        <v>2022</v>
      </c>
      <c r="F827" s="5" t="s">
        <v>182</v>
      </c>
      <c r="G827" s="6">
        <v>20732281</v>
      </c>
      <c r="H827" s="6">
        <v>1058718</v>
      </c>
      <c r="I827" s="6">
        <v>21790999</v>
      </c>
    </row>
    <row r="828" spans="1:9" ht="15.75" x14ac:dyDescent="0.25">
      <c r="A828" s="4" t="s">
        <v>249</v>
      </c>
      <c r="B828" s="4" t="s">
        <v>250</v>
      </c>
      <c r="C828" s="4" t="s">
        <v>135</v>
      </c>
      <c r="D828" s="4" t="str">
        <f>VLOOKUP($A828,'Airport name match_enplanement'!$A$2:$B$60,2,FALSE)</f>
        <v>PHOENIX SKY HARBOR INTL</v>
      </c>
      <c r="E828" s="5">
        <v>2023</v>
      </c>
      <c r="F828" s="5" t="s">
        <v>182</v>
      </c>
      <c r="G828" s="6">
        <v>22560503</v>
      </c>
      <c r="H828" s="6">
        <v>1253319</v>
      </c>
      <c r="I828" s="6">
        <v>23813822</v>
      </c>
    </row>
    <row r="829" spans="1:9" ht="15.75" x14ac:dyDescent="0.25">
      <c r="A829" s="4" t="s">
        <v>249</v>
      </c>
      <c r="B829" s="4" t="s">
        <v>250</v>
      </c>
      <c r="C829" s="4" t="s">
        <v>135</v>
      </c>
      <c r="D829" s="4" t="str">
        <f>VLOOKUP($A829,'Airport name match_enplanement'!$A$2:$B$60,2,FALSE)</f>
        <v>PHOENIX SKY HARBOR INTL</v>
      </c>
      <c r="E829" s="5">
        <v>2024</v>
      </c>
      <c r="F829" s="5" t="s">
        <v>182</v>
      </c>
      <c r="G829" s="6">
        <v>14306880</v>
      </c>
      <c r="H829" s="6">
        <v>874407</v>
      </c>
      <c r="I829" s="6">
        <v>15181287</v>
      </c>
    </row>
    <row r="830" spans="1:9" ht="15.75" x14ac:dyDescent="0.25">
      <c r="A830" s="4" t="s">
        <v>251</v>
      </c>
      <c r="B830" s="4" t="s">
        <v>252</v>
      </c>
      <c r="C830" s="4" t="s">
        <v>132</v>
      </c>
      <c r="D830" s="4" t="str">
        <f>VLOOKUP($A830,'Airport name match_enplanement'!$A$2:$B$60,2,FALSE)</f>
        <v>PITTSBURGH INTERNATIONAL</v>
      </c>
      <c r="E830" s="5">
        <v>2002</v>
      </c>
      <c r="F830" s="5" t="s">
        <v>182</v>
      </c>
      <c r="G830" s="6">
        <v>7551582</v>
      </c>
      <c r="H830" s="6">
        <v>287566</v>
      </c>
      <c r="I830" s="6">
        <v>7839148</v>
      </c>
    </row>
    <row r="831" spans="1:9" ht="15.75" x14ac:dyDescent="0.25">
      <c r="A831" s="4" t="s">
        <v>251</v>
      </c>
      <c r="B831" s="4" t="s">
        <v>252</v>
      </c>
      <c r="C831" s="4" t="s">
        <v>132</v>
      </c>
      <c r="D831" s="4" t="str">
        <f>VLOOKUP($A831,'Airport name match_enplanement'!$A$2:$B$60,2,FALSE)</f>
        <v>PITTSBURGH INTERNATIONAL</v>
      </c>
      <c r="E831" s="5">
        <v>2003</v>
      </c>
      <c r="F831" s="5" t="s">
        <v>182</v>
      </c>
      <c r="G831" s="6">
        <v>6802251</v>
      </c>
      <c r="H831" s="6">
        <v>199117</v>
      </c>
      <c r="I831" s="6">
        <v>7001368</v>
      </c>
    </row>
    <row r="832" spans="1:9" ht="15.75" x14ac:dyDescent="0.25">
      <c r="A832" s="4" t="s">
        <v>251</v>
      </c>
      <c r="B832" s="4" t="s">
        <v>252</v>
      </c>
      <c r="C832" s="4" t="s">
        <v>132</v>
      </c>
      <c r="D832" s="4" t="str">
        <f>VLOOKUP($A832,'Airport name match_enplanement'!$A$2:$B$60,2,FALSE)</f>
        <v>PITTSBURGH INTERNATIONAL</v>
      </c>
      <c r="E832" s="5">
        <v>2004</v>
      </c>
      <c r="F832" s="5" t="s">
        <v>182</v>
      </c>
      <c r="G832" s="6">
        <v>6364187</v>
      </c>
      <c r="H832" s="6">
        <v>195085</v>
      </c>
      <c r="I832" s="6">
        <v>6559272</v>
      </c>
    </row>
    <row r="833" spans="1:9" ht="15.75" x14ac:dyDescent="0.25">
      <c r="A833" s="4" t="s">
        <v>251</v>
      </c>
      <c r="B833" s="4" t="s">
        <v>252</v>
      </c>
      <c r="C833" s="4" t="s">
        <v>132</v>
      </c>
      <c r="D833" s="4" t="str">
        <f>VLOOKUP($A833,'Airport name match_enplanement'!$A$2:$B$60,2,FALSE)</f>
        <v>PITTSBURGH INTERNATIONAL</v>
      </c>
      <c r="E833" s="5">
        <v>2005</v>
      </c>
      <c r="F833" s="5" t="s">
        <v>182</v>
      </c>
      <c r="G833" s="6">
        <v>5077247</v>
      </c>
      <c r="H833" s="6">
        <v>88545</v>
      </c>
      <c r="I833" s="6">
        <v>5165792</v>
      </c>
    </row>
    <row r="834" spans="1:9" ht="15.75" x14ac:dyDescent="0.25">
      <c r="A834" s="4" t="s">
        <v>251</v>
      </c>
      <c r="B834" s="4" t="s">
        <v>252</v>
      </c>
      <c r="C834" s="4" t="s">
        <v>132</v>
      </c>
      <c r="D834" s="4" t="str">
        <f>VLOOKUP($A834,'Airport name match_enplanement'!$A$2:$B$60,2,FALSE)</f>
        <v>PITTSBURGH INTERNATIONAL</v>
      </c>
      <c r="E834" s="5">
        <v>2006</v>
      </c>
      <c r="F834" s="5" t="s">
        <v>182</v>
      </c>
      <c r="G834" s="6">
        <v>4840742</v>
      </c>
      <c r="H834" s="6">
        <v>79576</v>
      </c>
      <c r="I834" s="6">
        <v>4920318</v>
      </c>
    </row>
    <row r="835" spans="1:9" ht="15.75" x14ac:dyDescent="0.25">
      <c r="A835" s="4" t="s">
        <v>251</v>
      </c>
      <c r="B835" s="4" t="s">
        <v>252</v>
      </c>
      <c r="C835" s="4" t="s">
        <v>132</v>
      </c>
      <c r="D835" s="4" t="str">
        <f>VLOOKUP($A835,'Airport name match_enplanement'!$A$2:$B$60,2,FALSE)</f>
        <v>PITTSBURGH INTERNATIONAL</v>
      </c>
      <c r="E835" s="5">
        <v>2007</v>
      </c>
      <c r="F835" s="5" t="s">
        <v>182</v>
      </c>
      <c r="G835" s="6">
        <v>4772254</v>
      </c>
      <c r="H835" s="6">
        <v>67942</v>
      </c>
      <c r="I835" s="6">
        <v>4840196</v>
      </c>
    </row>
    <row r="836" spans="1:9" ht="15.75" x14ac:dyDescent="0.25">
      <c r="A836" s="4" t="s">
        <v>251</v>
      </c>
      <c r="B836" s="4" t="s">
        <v>252</v>
      </c>
      <c r="C836" s="4" t="s">
        <v>132</v>
      </c>
      <c r="D836" s="4" t="str">
        <f>VLOOKUP($A836,'Airport name match_enplanement'!$A$2:$B$60,2,FALSE)</f>
        <v>PITTSBURGH INTERNATIONAL</v>
      </c>
      <c r="E836" s="5">
        <v>2008</v>
      </c>
      <c r="F836" s="5" t="s">
        <v>182</v>
      </c>
      <c r="G836" s="6">
        <v>4206842</v>
      </c>
      <c r="H836" s="6">
        <v>52385</v>
      </c>
      <c r="I836" s="6">
        <v>4259227</v>
      </c>
    </row>
    <row r="837" spans="1:9" ht="15.75" x14ac:dyDescent="0.25">
      <c r="A837" s="4" t="s">
        <v>251</v>
      </c>
      <c r="B837" s="4" t="s">
        <v>252</v>
      </c>
      <c r="C837" s="4" t="s">
        <v>132</v>
      </c>
      <c r="D837" s="4" t="str">
        <f>VLOOKUP($A837,'Airport name match_enplanement'!$A$2:$B$60,2,FALSE)</f>
        <v>PITTSBURGH INTERNATIONAL</v>
      </c>
      <c r="E837" s="5">
        <v>2009</v>
      </c>
      <c r="F837" s="5" t="s">
        <v>182</v>
      </c>
      <c r="G837" s="6">
        <v>3858968</v>
      </c>
      <c r="H837" s="6">
        <v>60893</v>
      </c>
      <c r="I837" s="6">
        <v>3919861</v>
      </c>
    </row>
    <row r="838" spans="1:9" ht="15.75" x14ac:dyDescent="0.25">
      <c r="A838" s="4" t="s">
        <v>251</v>
      </c>
      <c r="B838" s="4" t="s">
        <v>252</v>
      </c>
      <c r="C838" s="4" t="s">
        <v>132</v>
      </c>
      <c r="D838" s="4" t="str">
        <f>VLOOKUP($A838,'Airport name match_enplanement'!$A$2:$B$60,2,FALSE)</f>
        <v>PITTSBURGH INTERNATIONAL</v>
      </c>
      <c r="E838" s="5">
        <v>2010</v>
      </c>
      <c r="F838" s="5" t="s">
        <v>182</v>
      </c>
      <c r="G838" s="6">
        <v>3899115</v>
      </c>
      <c r="H838" s="6">
        <v>51899</v>
      </c>
      <c r="I838" s="6">
        <v>3951014</v>
      </c>
    </row>
    <row r="839" spans="1:9" ht="15.75" x14ac:dyDescent="0.25">
      <c r="A839" s="4" t="s">
        <v>251</v>
      </c>
      <c r="B839" s="4" t="s">
        <v>252</v>
      </c>
      <c r="C839" s="4" t="s">
        <v>132</v>
      </c>
      <c r="D839" s="4" t="str">
        <f>VLOOKUP($A839,'Airport name match_enplanement'!$A$2:$B$60,2,FALSE)</f>
        <v>PITTSBURGH INTERNATIONAL</v>
      </c>
      <c r="E839" s="5">
        <v>2011</v>
      </c>
      <c r="F839" s="5" t="s">
        <v>182</v>
      </c>
      <c r="G839" s="6">
        <v>3958865</v>
      </c>
      <c r="H839" s="6">
        <v>60915</v>
      </c>
      <c r="I839" s="6">
        <v>4019780</v>
      </c>
    </row>
    <row r="840" spans="1:9" ht="15.75" x14ac:dyDescent="0.25">
      <c r="A840" s="4" t="s">
        <v>251</v>
      </c>
      <c r="B840" s="4" t="s">
        <v>252</v>
      </c>
      <c r="C840" s="4" t="s">
        <v>132</v>
      </c>
      <c r="D840" s="4" t="str">
        <f>VLOOKUP($A840,'Airport name match_enplanement'!$A$2:$B$60,2,FALSE)</f>
        <v>PITTSBURGH INTERNATIONAL</v>
      </c>
      <c r="E840" s="5">
        <v>2012</v>
      </c>
      <c r="F840" s="5" t="s">
        <v>182</v>
      </c>
      <c r="G840" s="6">
        <v>3810172</v>
      </c>
      <c r="H840" s="6">
        <v>60020</v>
      </c>
      <c r="I840" s="6">
        <v>3870192</v>
      </c>
    </row>
    <row r="841" spans="1:9" ht="15.75" x14ac:dyDescent="0.25">
      <c r="A841" s="4" t="s">
        <v>251</v>
      </c>
      <c r="B841" s="4" t="s">
        <v>252</v>
      </c>
      <c r="C841" s="4" t="s">
        <v>132</v>
      </c>
      <c r="D841" s="4" t="str">
        <f>VLOOKUP($A841,'Airport name match_enplanement'!$A$2:$B$60,2,FALSE)</f>
        <v>PITTSBURGH INTERNATIONAL</v>
      </c>
      <c r="E841" s="5">
        <v>2013</v>
      </c>
      <c r="F841" s="5" t="s">
        <v>182</v>
      </c>
      <c r="G841" s="6">
        <v>3729628</v>
      </c>
      <c r="H841" s="6">
        <v>58883</v>
      </c>
      <c r="I841" s="6">
        <v>3788511</v>
      </c>
    </row>
    <row r="842" spans="1:9" ht="15.75" x14ac:dyDescent="0.25">
      <c r="A842" s="4" t="s">
        <v>251</v>
      </c>
      <c r="B842" s="4" t="s">
        <v>252</v>
      </c>
      <c r="C842" s="4" t="s">
        <v>132</v>
      </c>
      <c r="D842" s="4" t="str">
        <f>VLOOKUP($A842,'Airport name match_enplanement'!$A$2:$B$60,2,FALSE)</f>
        <v>PITTSBURGH INTERNATIONAL</v>
      </c>
      <c r="E842" s="5">
        <v>2014</v>
      </c>
      <c r="F842" s="5" t="s">
        <v>182</v>
      </c>
      <c r="G842" s="6">
        <v>3741326</v>
      </c>
      <c r="H842" s="6">
        <v>62041</v>
      </c>
      <c r="I842" s="6">
        <v>3803367</v>
      </c>
    </row>
    <row r="843" spans="1:9" ht="15.75" x14ac:dyDescent="0.25">
      <c r="A843" s="4" t="s">
        <v>251</v>
      </c>
      <c r="B843" s="4" t="s">
        <v>252</v>
      </c>
      <c r="C843" s="4" t="s">
        <v>132</v>
      </c>
      <c r="D843" s="4" t="str">
        <f>VLOOKUP($A843,'Airport name match_enplanement'!$A$2:$B$60,2,FALSE)</f>
        <v>PITTSBURGH INTERNATIONAL</v>
      </c>
      <c r="E843" s="5">
        <v>2015</v>
      </c>
      <c r="F843" s="5" t="s">
        <v>182</v>
      </c>
      <c r="G843" s="6">
        <v>3795075</v>
      </c>
      <c r="H843" s="6">
        <v>51254</v>
      </c>
      <c r="I843" s="6">
        <v>3846329</v>
      </c>
    </row>
    <row r="844" spans="1:9" ht="15.75" x14ac:dyDescent="0.25">
      <c r="A844" s="4" t="s">
        <v>251</v>
      </c>
      <c r="B844" s="4" t="s">
        <v>252</v>
      </c>
      <c r="C844" s="4" t="s">
        <v>132</v>
      </c>
      <c r="D844" s="4" t="str">
        <f>VLOOKUP($A844,'Airport name match_enplanement'!$A$2:$B$60,2,FALSE)</f>
        <v>PITTSBURGH INTERNATIONAL</v>
      </c>
      <c r="E844" s="5">
        <v>2016</v>
      </c>
      <c r="F844" s="5" t="s">
        <v>182</v>
      </c>
      <c r="G844" s="6">
        <v>3870150</v>
      </c>
      <c r="H844" s="6">
        <v>74005</v>
      </c>
      <c r="I844" s="6">
        <v>3944155</v>
      </c>
    </row>
    <row r="845" spans="1:9" ht="15.75" x14ac:dyDescent="0.25">
      <c r="A845" s="4" t="s">
        <v>251</v>
      </c>
      <c r="B845" s="4" t="s">
        <v>252</v>
      </c>
      <c r="C845" s="4" t="s">
        <v>132</v>
      </c>
      <c r="D845" s="4" t="str">
        <f>VLOOKUP($A845,'Airport name match_enplanement'!$A$2:$B$60,2,FALSE)</f>
        <v>PITTSBURGH INTERNATIONAL</v>
      </c>
      <c r="E845" s="5">
        <v>2017</v>
      </c>
      <c r="F845" s="5" t="s">
        <v>182</v>
      </c>
      <c r="G845" s="6">
        <v>4172435</v>
      </c>
      <c r="H845" s="6">
        <v>98288</v>
      </c>
      <c r="I845" s="6">
        <v>4270723</v>
      </c>
    </row>
    <row r="846" spans="1:9" ht="15.75" x14ac:dyDescent="0.25">
      <c r="A846" s="4" t="s">
        <v>251</v>
      </c>
      <c r="B846" s="4" t="s">
        <v>252</v>
      </c>
      <c r="C846" s="4" t="s">
        <v>132</v>
      </c>
      <c r="D846" s="4" t="str">
        <f>VLOOKUP($A846,'Airport name match_enplanement'!$A$2:$B$60,2,FALSE)</f>
        <v>PITTSBURGH INTERNATIONAL</v>
      </c>
      <c r="E846" s="5">
        <v>2018</v>
      </c>
      <c r="F846" s="5" t="s">
        <v>182</v>
      </c>
      <c r="G846" s="6">
        <v>4495041</v>
      </c>
      <c r="H846" s="6">
        <v>126729</v>
      </c>
      <c r="I846" s="6">
        <v>4621770</v>
      </c>
    </row>
    <row r="847" spans="1:9" ht="15.75" x14ac:dyDescent="0.25">
      <c r="A847" s="4" t="s">
        <v>251</v>
      </c>
      <c r="B847" s="4" t="s">
        <v>252</v>
      </c>
      <c r="C847" s="4" t="s">
        <v>132</v>
      </c>
      <c r="D847" s="4" t="str">
        <f>VLOOKUP($A847,'Airport name match_enplanement'!$A$2:$B$60,2,FALSE)</f>
        <v>PITTSBURGH INTERNATIONAL</v>
      </c>
      <c r="E847" s="5">
        <v>2019</v>
      </c>
      <c r="F847" s="5" t="s">
        <v>182</v>
      </c>
      <c r="G847" s="6">
        <v>4588455</v>
      </c>
      <c r="H847" s="6">
        <v>86795</v>
      </c>
      <c r="I847" s="6">
        <v>4675250</v>
      </c>
    </row>
    <row r="848" spans="1:9" ht="15.75" x14ac:dyDescent="0.25">
      <c r="A848" s="4" t="s">
        <v>251</v>
      </c>
      <c r="B848" s="4" t="s">
        <v>252</v>
      </c>
      <c r="C848" s="4" t="s">
        <v>132</v>
      </c>
      <c r="D848" s="4" t="str">
        <f>VLOOKUP($A848,'Airport name match_enplanement'!$A$2:$B$60,2,FALSE)</f>
        <v>PITTSBURGH INTERNATIONAL</v>
      </c>
      <c r="E848" s="5">
        <v>2020</v>
      </c>
      <c r="F848" s="5" t="s">
        <v>182</v>
      </c>
      <c r="G848" s="6">
        <v>1739239</v>
      </c>
      <c r="H848" s="6">
        <v>9114</v>
      </c>
      <c r="I848" s="6">
        <v>1748353</v>
      </c>
    </row>
    <row r="849" spans="1:9" ht="15.75" x14ac:dyDescent="0.25">
      <c r="A849" s="4" t="s">
        <v>251</v>
      </c>
      <c r="B849" s="4" t="s">
        <v>252</v>
      </c>
      <c r="C849" s="4" t="s">
        <v>132</v>
      </c>
      <c r="D849" s="4" t="str">
        <f>VLOOKUP($A849,'Airport name match_enplanement'!$A$2:$B$60,2,FALSE)</f>
        <v>PITTSBURGH INTERNATIONAL</v>
      </c>
      <c r="E849" s="5">
        <v>2021</v>
      </c>
      <c r="F849" s="5" t="s">
        <v>182</v>
      </c>
      <c r="G849" s="6">
        <v>3033247</v>
      </c>
      <c r="H849" s="6">
        <v>12493</v>
      </c>
      <c r="I849" s="6">
        <v>3045740</v>
      </c>
    </row>
    <row r="850" spans="1:9" ht="15.75" x14ac:dyDescent="0.25">
      <c r="A850" s="4" t="s">
        <v>251</v>
      </c>
      <c r="B850" s="4" t="s">
        <v>252</v>
      </c>
      <c r="C850" s="4" t="s">
        <v>132</v>
      </c>
      <c r="D850" s="4" t="str">
        <f>VLOOKUP($A850,'Airport name match_enplanement'!$A$2:$B$60,2,FALSE)</f>
        <v>PITTSBURGH INTERNATIONAL</v>
      </c>
      <c r="E850" s="5">
        <v>2022</v>
      </c>
      <c r="F850" s="5" t="s">
        <v>182</v>
      </c>
      <c r="G850" s="6">
        <v>3848190</v>
      </c>
      <c r="H850" s="6">
        <v>50527</v>
      </c>
      <c r="I850" s="6">
        <v>3898717</v>
      </c>
    </row>
    <row r="851" spans="1:9" ht="15.75" x14ac:dyDescent="0.25">
      <c r="A851" s="4" t="s">
        <v>251</v>
      </c>
      <c r="B851" s="4" t="s">
        <v>252</v>
      </c>
      <c r="C851" s="4" t="s">
        <v>132</v>
      </c>
      <c r="D851" s="4" t="str">
        <f>VLOOKUP($A851,'Airport name match_enplanement'!$A$2:$B$60,2,FALSE)</f>
        <v>PITTSBURGH INTERNATIONAL</v>
      </c>
      <c r="E851" s="5">
        <v>2023</v>
      </c>
      <c r="F851" s="5" t="s">
        <v>182</v>
      </c>
      <c r="G851" s="6">
        <v>4386653</v>
      </c>
      <c r="H851" s="6">
        <v>74614</v>
      </c>
      <c r="I851" s="6">
        <v>4461267</v>
      </c>
    </row>
    <row r="852" spans="1:9" ht="15.75" x14ac:dyDescent="0.25">
      <c r="A852" s="4" t="s">
        <v>251</v>
      </c>
      <c r="B852" s="4" t="s">
        <v>252</v>
      </c>
      <c r="C852" s="4" t="s">
        <v>132</v>
      </c>
      <c r="D852" s="4" t="str">
        <f>VLOOKUP($A852,'Airport name match_enplanement'!$A$2:$B$60,2,FALSE)</f>
        <v>PITTSBURGH INTERNATIONAL</v>
      </c>
      <c r="E852" s="5">
        <v>2024</v>
      </c>
      <c r="F852" s="5" t="s">
        <v>182</v>
      </c>
      <c r="G852" s="6">
        <v>2725992</v>
      </c>
      <c r="H852" s="6">
        <v>54005</v>
      </c>
      <c r="I852" s="6">
        <v>2779997</v>
      </c>
    </row>
    <row r="853" spans="1:9" ht="15.75" x14ac:dyDescent="0.25">
      <c r="A853" s="4" t="s">
        <v>253</v>
      </c>
      <c r="B853" s="4" t="s">
        <v>254</v>
      </c>
      <c r="C853" s="4" t="s">
        <v>142</v>
      </c>
      <c r="D853" s="4" t="str">
        <f>VLOOKUP($A853,'Airport name match_enplanement'!$A$2:$B$60,2,FALSE)</f>
        <v>PORTLAND INTL</v>
      </c>
      <c r="E853" s="5">
        <v>2002</v>
      </c>
      <c r="F853" s="5" t="s">
        <v>182</v>
      </c>
      <c r="G853" s="6">
        <v>5762703</v>
      </c>
      <c r="H853" s="6">
        <v>75729</v>
      </c>
      <c r="I853" s="6">
        <v>5838432</v>
      </c>
    </row>
    <row r="854" spans="1:9" ht="15.75" x14ac:dyDescent="0.25">
      <c r="A854" s="4" t="s">
        <v>253</v>
      </c>
      <c r="B854" s="4" t="s">
        <v>254</v>
      </c>
      <c r="C854" s="4" t="s">
        <v>142</v>
      </c>
      <c r="D854" s="4" t="str">
        <f>VLOOKUP($A854,'Airport name match_enplanement'!$A$2:$B$60,2,FALSE)</f>
        <v>PORTLAND INTL</v>
      </c>
      <c r="E854" s="5">
        <v>2003</v>
      </c>
      <c r="F854" s="5" t="s">
        <v>182</v>
      </c>
      <c r="G854" s="6">
        <v>5894658</v>
      </c>
      <c r="H854" s="6">
        <v>160830</v>
      </c>
      <c r="I854" s="6">
        <v>6055488</v>
      </c>
    </row>
    <row r="855" spans="1:9" ht="15.75" x14ac:dyDescent="0.25">
      <c r="A855" s="4" t="s">
        <v>253</v>
      </c>
      <c r="B855" s="4" t="s">
        <v>254</v>
      </c>
      <c r="C855" s="4" t="s">
        <v>142</v>
      </c>
      <c r="D855" s="4" t="str">
        <f>VLOOKUP($A855,'Airport name match_enplanement'!$A$2:$B$60,2,FALSE)</f>
        <v>PORTLAND INTL</v>
      </c>
      <c r="E855" s="5">
        <v>2004</v>
      </c>
      <c r="F855" s="5" t="s">
        <v>182</v>
      </c>
      <c r="G855" s="6">
        <v>6156793</v>
      </c>
      <c r="H855" s="6">
        <v>218436</v>
      </c>
      <c r="I855" s="6">
        <v>6375229</v>
      </c>
    </row>
    <row r="856" spans="1:9" ht="15.75" x14ac:dyDescent="0.25">
      <c r="A856" s="4" t="s">
        <v>253</v>
      </c>
      <c r="B856" s="4" t="s">
        <v>254</v>
      </c>
      <c r="C856" s="4" t="s">
        <v>142</v>
      </c>
      <c r="D856" s="4" t="str">
        <f>VLOOKUP($A856,'Airport name match_enplanement'!$A$2:$B$60,2,FALSE)</f>
        <v>PORTLAND INTL</v>
      </c>
      <c r="E856" s="5">
        <v>2005</v>
      </c>
      <c r="F856" s="5" t="s">
        <v>182</v>
      </c>
      <c r="G856" s="6">
        <v>6530160</v>
      </c>
      <c r="H856" s="6">
        <v>259833</v>
      </c>
      <c r="I856" s="6">
        <v>6789993</v>
      </c>
    </row>
    <row r="857" spans="1:9" ht="15.75" x14ac:dyDescent="0.25">
      <c r="A857" s="4" t="s">
        <v>253</v>
      </c>
      <c r="B857" s="4" t="s">
        <v>254</v>
      </c>
      <c r="C857" s="4" t="s">
        <v>142</v>
      </c>
      <c r="D857" s="4" t="str">
        <f>VLOOKUP($A857,'Airport name match_enplanement'!$A$2:$B$60,2,FALSE)</f>
        <v>PORTLAND INTL</v>
      </c>
      <c r="E857" s="5">
        <v>2006</v>
      </c>
      <c r="F857" s="5" t="s">
        <v>182</v>
      </c>
      <c r="G857" s="6">
        <v>6671606</v>
      </c>
      <c r="H857" s="6">
        <v>274292</v>
      </c>
      <c r="I857" s="6">
        <v>6945898</v>
      </c>
    </row>
    <row r="858" spans="1:9" ht="15.75" x14ac:dyDescent="0.25">
      <c r="A858" s="4" t="s">
        <v>253</v>
      </c>
      <c r="B858" s="4" t="s">
        <v>254</v>
      </c>
      <c r="C858" s="4" t="s">
        <v>142</v>
      </c>
      <c r="D858" s="4" t="str">
        <f>VLOOKUP($A858,'Airport name match_enplanement'!$A$2:$B$60,2,FALSE)</f>
        <v>PORTLAND INTL</v>
      </c>
      <c r="E858" s="5">
        <v>2007</v>
      </c>
      <c r="F858" s="5" t="s">
        <v>182</v>
      </c>
      <c r="G858" s="6">
        <v>6968059</v>
      </c>
      <c r="H858" s="6">
        <v>307119</v>
      </c>
      <c r="I858" s="6">
        <v>7275178</v>
      </c>
    </row>
    <row r="859" spans="1:9" ht="15.75" x14ac:dyDescent="0.25">
      <c r="A859" s="4" t="s">
        <v>253</v>
      </c>
      <c r="B859" s="4" t="s">
        <v>254</v>
      </c>
      <c r="C859" s="4" t="s">
        <v>142</v>
      </c>
      <c r="D859" s="4" t="str">
        <f>VLOOKUP($A859,'Airport name match_enplanement'!$A$2:$B$60,2,FALSE)</f>
        <v>PORTLAND INTL</v>
      </c>
      <c r="E859" s="5">
        <v>2008</v>
      </c>
      <c r="F859" s="5" t="s">
        <v>182</v>
      </c>
      <c r="G859" s="6">
        <v>6746419</v>
      </c>
      <c r="H859" s="6">
        <v>337947</v>
      </c>
      <c r="I859" s="6">
        <v>7084366</v>
      </c>
    </row>
    <row r="860" spans="1:9" ht="15.75" x14ac:dyDescent="0.25">
      <c r="A860" s="4" t="s">
        <v>253</v>
      </c>
      <c r="B860" s="4" t="s">
        <v>254</v>
      </c>
      <c r="C860" s="4" t="s">
        <v>142</v>
      </c>
      <c r="D860" s="4" t="str">
        <f>VLOOKUP($A860,'Airport name match_enplanement'!$A$2:$B$60,2,FALSE)</f>
        <v>PORTLAND INTL</v>
      </c>
      <c r="E860" s="5">
        <v>2009</v>
      </c>
      <c r="F860" s="5" t="s">
        <v>182</v>
      </c>
      <c r="G860" s="6">
        <v>6178798</v>
      </c>
      <c r="H860" s="6">
        <v>241341</v>
      </c>
      <c r="I860" s="6">
        <v>6420139</v>
      </c>
    </row>
    <row r="861" spans="1:9" ht="15.75" x14ac:dyDescent="0.25">
      <c r="A861" s="4" t="s">
        <v>253</v>
      </c>
      <c r="B861" s="4" t="s">
        <v>254</v>
      </c>
      <c r="C861" s="4" t="s">
        <v>142</v>
      </c>
      <c r="D861" s="4" t="str">
        <f>VLOOKUP($A861,'Airport name match_enplanement'!$A$2:$B$60,2,FALSE)</f>
        <v>PORTLAND INTL</v>
      </c>
      <c r="E861" s="5">
        <v>2010</v>
      </c>
      <c r="F861" s="5" t="s">
        <v>182</v>
      </c>
      <c r="G861" s="6">
        <v>6339668</v>
      </c>
      <c r="H861" s="6">
        <v>236559</v>
      </c>
      <c r="I861" s="6">
        <v>6576227</v>
      </c>
    </row>
    <row r="862" spans="1:9" ht="15.75" x14ac:dyDescent="0.25">
      <c r="A862" s="4" t="s">
        <v>253</v>
      </c>
      <c r="B862" s="4" t="s">
        <v>254</v>
      </c>
      <c r="C862" s="4" t="s">
        <v>142</v>
      </c>
      <c r="D862" s="4" t="str">
        <f>VLOOKUP($A862,'Airport name match_enplanement'!$A$2:$B$60,2,FALSE)</f>
        <v>PORTLAND INTL</v>
      </c>
      <c r="E862" s="5">
        <v>2011</v>
      </c>
      <c r="F862" s="5" t="s">
        <v>182</v>
      </c>
      <c r="G862" s="6">
        <v>6558839</v>
      </c>
      <c r="H862" s="6">
        <v>241747</v>
      </c>
      <c r="I862" s="6">
        <v>6800586</v>
      </c>
    </row>
    <row r="863" spans="1:9" ht="15.75" x14ac:dyDescent="0.25">
      <c r="A863" s="4" t="s">
        <v>253</v>
      </c>
      <c r="B863" s="4" t="s">
        <v>254</v>
      </c>
      <c r="C863" s="4" t="s">
        <v>142</v>
      </c>
      <c r="D863" s="4" t="str">
        <f>VLOOKUP($A863,'Airport name match_enplanement'!$A$2:$B$60,2,FALSE)</f>
        <v>PORTLAND INTL</v>
      </c>
      <c r="E863" s="5">
        <v>2012</v>
      </c>
      <c r="F863" s="5" t="s">
        <v>182</v>
      </c>
      <c r="G863" s="6">
        <v>6894768</v>
      </c>
      <c r="H863" s="6">
        <v>239359</v>
      </c>
      <c r="I863" s="6">
        <v>7134127</v>
      </c>
    </row>
    <row r="864" spans="1:9" ht="15.75" x14ac:dyDescent="0.25">
      <c r="A864" s="4" t="s">
        <v>253</v>
      </c>
      <c r="B864" s="4" t="s">
        <v>254</v>
      </c>
      <c r="C864" s="4" t="s">
        <v>142</v>
      </c>
      <c r="D864" s="4" t="str">
        <f>VLOOKUP($A864,'Airport name match_enplanement'!$A$2:$B$60,2,FALSE)</f>
        <v>PORTLAND INTL</v>
      </c>
      <c r="E864" s="5">
        <v>2013</v>
      </c>
      <c r="F864" s="5" t="s">
        <v>182</v>
      </c>
      <c r="G864" s="6">
        <v>7213951</v>
      </c>
      <c r="H864" s="6">
        <v>231981</v>
      </c>
      <c r="I864" s="6">
        <v>7445932</v>
      </c>
    </row>
    <row r="865" spans="1:9" ht="15.75" x14ac:dyDescent="0.25">
      <c r="A865" s="4" t="s">
        <v>253</v>
      </c>
      <c r="B865" s="4" t="s">
        <v>254</v>
      </c>
      <c r="C865" s="4" t="s">
        <v>142</v>
      </c>
      <c r="D865" s="4" t="str">
        <f>VLOOKUP($A865,'Airport name match_enplanement'!$A$2:$B$60,2,FALSE)</f>
        <v>PORTLAND INTL</v>
      </c>
      <c r="E865" s="5">
        <v>2014</v>
      </c>
      <c r="F865" s="5" t="s">
        <v>182</v>
      </c>
      <c r="G865" s="6">
        <v>7620579</v>
      </c>
      <c r="H865" s="6">
        <v>252420</v>
      </c>
      <c r="I865" s="6">
        <v>7872999</v>
      </c>
    </row>
    <row r="866" spans="1:9" ht="15.75" x14ac:dyDescent="0.25">
      <c r="A866" s="4" t="s">
        <v>253</v>
      </c>
      <c r="B866" s="4" t="s">
        <v>254</v>
      </c>
      <c r="C866" s="4" t="s">
        <v>142</v>
      </c>
      <c r="D866" s="4" t="str">
        <f>VLOOKUP($A866,'Airport name match_enplanement'!$A$2:$B$60,2,FALSE)</f>
        <v>PORTLAND INTL</v>
      </c>
      <c r="E866" s="5">
        <v>2015</v>
      </c>
      <c r="F866" s="5" t="s">
        <v>182</v>
      </c>
      <c r="G866" s="6">
        <v>8028865</v>
      </c>
      <c r="H866" s="6">
        <v>308679</v>
      </c>
      <c r="I866" s="6">
        <v>8337544</v>
      </c>
    </row>
    <row r="867" spans="1:9" ht="15.75" x14ac:dyDescent="0.25">
      <c r="A867" s="4" t="s">
        <v>253</v>
      </c>
      <c r="B867" s="4" t="s">
        <v>254</v>
      </c>
      <c r="C867" s="4" t="s">
        <v>142</v>
      </c>
      <c r="D867" s="4" t="str">
        <f>VLOOKUP($A867,'Airport name match_enplanement'!$A$2:$B$60,2,FALSE)</f>
        <v>PORTLAND INTL</v>
      </c>
      <c r="E867" s="5">
        <v>2016</v>
      </c>
      <c r="F867" s="5" t="s">
        <v>182</v>
      </c>
      <c r="G867" s="6">
        <v>8725640</v>
      </c>
      <c r="H867" s="6">
        <v>339163</v>
      </c>
      <c r="I867" s="6">
        <v>9064803</v>
      </c>
    </row>
    <row r="868" spans="1:9" ht="15.75" x14ac:dyDescent="0.25">
      <c r="A868" s="4" t="s">
        <v>253</v>
      </c>
      <c r="B868" s="4" t="s">
        <v>254</v>
      </c>
      <c r="C868" s="4" t="s">
        <v>142</v>
      </c>
      <c r="D868" s="4" t="str">
        <f>VLOOKUP($A868,'Airport name match_enplanement'!$A$2:$B$60,2,FALSE)</f>
        <v>PORTLAND INTL</v>
      </c>
      <c r="E868" s="5">
        <v>2017</v>
      </c>
      <c r="F868" s="5" t="s">
        <v>182</v>
      </c>
      <c r="G868" s="6">
        <v>9047585</v>
      </c>
      <c r="H868" s="6">
        <v>379831</v>
      </c>
      <c r="I868" s="6">
        <v>9427416</v>
      </c>
    </row>
    <row r="869" spans="1:9" ht="15.75" x14ac:dyDescent="0.25">
      <c r="A869" s="4" t="s">
        <v>253</v>
      </c>
      <c r="B869" s="4" t="s">
        <v>254</v>
      </c>
      <c r="C869" s="4" t="s">
        <v>142</v>
      </c>
      <c r="D869" s="4" t="str">
        <f>VLOOKUP($A869,'Airport name match_enplanement'!$A$2:$B$60,2,FALSE)</f>
        <v>PORTLAND INTL</v>
      </c>
      <c r="E869" s="5">
        <v>2018</v>
      </c>
      <c r="F869" s="5" t="s">
        <v>182</v>
      </c>
      <c r="G869" s="6">
        <v>9361433</v>
      </c>
      <c r="H869" s="6">
        <v>436346</v>
      </c>
      <c r="I869" s="6">
        <v>9797779</v>
      </c>
    </row>
    <row r="870" spans="1:9" ht="15.75" x14ac:dyDescent="0.25">
      <c r="A870" s="4" t="s">
        <v>253</v>
      </c>
      <c r="B870" s="4" t="s">
        <v>254</v>
      </c>
      <c r="C870" s="4" t="s">
        <v>142</v>
      </c>
      <c r="D870" s="4" t="str">
        <f>VLOOKUP($A870,'Airport name match_enplanement'!$A$2:$B$60,2,FALSE)</f>
        <v>PORTLAND INTL</v>
      </c>
      <c r="E870" s="5">
        <v>2019</v>
      </c>
      <c r="F870" s="5" t="s">
        <v>182</v>
      </c>
      <c r="G870" s="6">
        <v>9379827</v>
      </c>
      <c r="H870" s="6">
        <v>409741</v>
      </c>
      <c r="I870" s="6">
        <v>9789568</v>
      </c>
    </row>
    <row r="871" spans="1:9" ht="15.75" x14ac:dyDescent="0.25">
      <c r="A871" s="4" t="s">
        <v>253</v>
      </c>
      <c r="B871" s="4" t="s">
        <v>254</v>
      </c>
      <c r="C871" s="4" t="s">
        <v>142</v>
      </c>
      <c r="D871" s="4" t="str">
        <f>VLOOKUP($A871,'Airport name match_enplanement'!$A$2:$B$60,2,FALSE)</f>
        <v>PORTLAND INTL</v>
      </c>
      <c r="E871" s="5">
        <v>2020</v>
      </c>
      <c r="F871" s="5" t="s">
        <v>182</v>
      </c>
      <c r="G871" s="6">
        <v>3367364</v>
      </c>
      <c r="H871" s="6">
        <v>104661</v>
      </c>
      <c r="I871" s="6">
        <v>3472025</v>
      </c>
    </row>
    <row r="872" spans="1:9" ht="15.75" x14ac:dyDescent="0.25">
      <c r="A872" s="4" t="s">
        <v>253</v>
      </c>
      <c r="B872" s="4" t="s">
        <v>254</v>
      </c>
      <c r="C872" s="4" t="s">
        <v>142</v>
      </c>
      <c r="D872" s="4" t="str">
        <f>VLOOKUP($A872,'Airport name match_enplanement'!$A$2:$B$60,2,FALSE)</f>
        <v>PORTLAND INTL</v>
      </c>
      <c r="E872" s="5">
        <v>2021</v>
      </c>
      <c r="F872" s="5" t="s">
        <v>182</v>
      </c>
      <c r="G872" s="6">
        <v>5652614</v>
      </c>
      <c r="H872" s="6">
        <v>105052</v>
      </c>
      <c r="I872" s="6">
        <v>5757666</v>
      </c>
    </row>
    <row r="873" spans="1:9" ht="15.75" x14ac:dyDescent="0.25">
      <c r="A873" s="4" t="s">
        <v>253</v>
      </c>
      <c r="B873" s="4" t="s">
        <v>254</v>
      </c>
      <c r="C873" s="4" t="s">
        <v>142</v>
      </c>
      <c r="D873" s="4" t="str">
        <f>VLOOKUP($A873,'Airport name match_enplanement'!$A$2:$B$60,2,FALSE)</f>
        <v>PORTLAND INTL</v>
      </c>
      <c r="E873" s="5">
        <v>2022</v>
      </c>
      <c r="F873" s="5" t="s">
        <v>182</v>
      </c>
      <c r="G873" s="6">
        <v>6959764</v>
      </c>
      <c r="H873" s="6">
        <v>273259</v>
      </c>
      <c r="I873" s="6">
        <v>7233023</v>
      </c>
    </row>
    <row r="874" spans="1:9" ht="15.75" x14ac:dyDescent="0.25">
      <c r="A874" s="4" t="s">
        <v>253</v>
      </c>
      <c r="B874" s="4" t="s">
        <v>254</v>
      </c>
      <c r="C874" s="4" t="s">
        <v>142</v>
      </c>
      <c r="D874" s="4" t="str">
        <f>VLOOKUP($A874,'Airport name match_enplanement'!$A$2:$B$60,2,FALSE)</f>
        <v>PORTLAND INTL</v>
      </c>
      <c r="E874" s="5">
        <v>2023</v>
      </c>
      <c r="F874" s="5" t="s">
        <v>182</v>
      </c>
      <c r="G874" s="6">
        <v>7739970</v>
      </c>
      <c r="H874" s="6">
        <v>375872</v>
      </c>
      <c r="I874" s="6">
        <v>8115842</v>
      </c>
    </row>
    <row r="875" spans="1:9" ht="15.75" x14ac:dyDescent="0.25">
      <c r="A875" s="4" t="s">
        <v>253</v>
      </c>
      <c r="B875" s="4" t="s">
        <v>254</v>
      </c>
      <c r="C875" s="4" t="s">
        <v>142</v>
      </c>
      <c r="D875" s="4" t="str">
        <f>VLOOKUP($A875,'Airport name match_enplanement'!$A$2:$B$60,2,FALSE)</f>
        <v>PORTLAND INTL</v>
      </c>
      <c r="E875" s="5">
        <v>2024</v>
      </c>
      <c r="F875" s="5" t="s">
        <v>182</v>
      </c>
      <c r="G875" s="6">
        <v>4524066</v>
      </c>
      <c r="H875" s="6">
        <v>224102</v>
      </c>
      <c r="I875" s="6">
        <v>4748168</v>
      </c>
    </row>
    <row r="876" spans="1:9" ht="15.75" x14ac:dyDescent="0.25">
      <c r="A876" s="4" t="s">
        <v>255</v>
      </c>
      <c r="B876" s="4" t="s">
        <v>256</v>
      </c>
      <c r="C876" s="4" t="s">
        <v>42</v>
      </c>
      <c r="D876" s="4" t="str">
        <f>VLOOKUP($A876,'Airport name match_enplanement'!$A$2:$B$60,2,FALSE)</f>
        <v>RALEIGH-DURHAM INTL</v>
      </c>
      <c r="E876" s="5">
        <v>2002</v>
      </c>
      <c r="F876" s="5" t="s">
        <v>182</v>
      </c>
      <c r="G876" s="6">
        <v>3840734</v>
      </c>
      <c r="H876" s="6">
        <v>100031</v>
      </c>
      <c r="I876" s="6">
        <v>3940765</v>
      </c>
    </row>
    <row r="877" spans="1:9" ht="15.75" x14ac:dyDescent="0.25">
      <c r="A877" s="4" t="s">
        <v>255</v>
      </c>
      <c r="B877" s="4" t="s">
        <v>256</v>
      </c>
      <c r="C877" s="4" t="s">
        <v>42</v>
      </c>
      <c r="D877" s="4" t="str">
        <f>VLOOKUP($A877,'Airport name match_enplanement'!$A$2:$B$60,2,FALSE)</f>
        <v>RALEIGH-DURHAM INTL</v>
      </c>
      <c r="E877" s="5">
        <v>2003</v>
      </c>
      <c r="F877" s="5" t="s">
        <v>182</v>
      </c>
      <c r="G877" s="6">
        <v>3812654</v>
      </c>
      <c r="H877" s="6">
        <v>94787</v>
      </c>
      <c r="I877" s="6">
        <v>3907441</v>
      </c>
    </row>
    <row r="878" spans="1:9" ht="15.75" x14ac:dyDescent="0.25">
      <c r="A878" s="4" t="s">
        <v>255</v>
      </c>
      <c r="B878" s="4" t="s">
        <v>256</v>
      </c>
      <c r="C878" s="4" t="s">
        <v>42</v>
      </c>
      <c r="D878" s="4" t="str">
        <f>VLOOKUP($A878,'Airport name match_enplanement'!$A$2:$B$60,2,FALSE)</f>
        <v>RALEIGH-DURHAM INTL</v>
      </c>
      <c r="E878" s="5">
        <v>2004</v>
      </c>
      <c r="F878" s="5" t="s">
        <v>182</v>
      </c>
      <c r="G878" s="6">
        <v>4262223</v>
      </c>
      <c r="H878" s="6">
        <v>88881</v>
      </c>
      <c r="I878" s="6">
        <v>4351104</v>
      </c>
    </row>
    <row r="879" spans="1:9" ht="15.75" x14ac:dyDescent="0.25">
      <c r="A879" s="4" t="s">
        <v>255</v>
      </c>
      <c r="B879" s="4" t="s">
        <v>256</v>
      </c>
      <c r="C879" s="4" t="s">
        <v>42</v>
      </c>
      <c r="D879" s="4" t="str">
        <f>VLOOKUP($A879,'Airport name match_enplanement'!$A$2:$B$60,2,FALSE)</f>
        <v>RALEIGH-DURHAM INTL</v>
      </c>
      <c r="E879" s="5">
        <v>2005</v>
      </c>
      <c r="F879" s="5" t="s">
        <v>182</v>
      </c>
      <c r="G879" s="6">
        <v>4613161</v>
      </c>
      <c r="H879" s="6">
        <v>91602</v>
      </c>
      <c r="I879" s="6">
        <v>4704763</v>
      </c>
    </row>
    <row r="880" spans="1:9" ht="15.75" x14ac:dyDescent="0.25">
      <c r="A880" s="4" t="s">
        <v>255</v>
      </c>
      <c r="B880" s="4" t="s">
        <v>256</v>
      </c>
      <c r="C880" s="4" t="s">
        <v>42</v>
      </c>
      <c r="D880" s="4" t="str">
        <f>VLOOKUP($A880,'Airport name match_enplanement'!$A$2:$B$60,2,FALSE)</f>
        <v>RALEIGH-DURHAM INTL</v>
      </c>
      <c r="E880" s="5">
        <v>2006</v>
      </c>
      <c r="F880" s="5" t="s">
        <v>182</v>
      </c>
      <c r="G880" s="6">
        <v>4594517</v>
      </c>
      <c r="H880" s="6">
        <v>91375</v>
      </c>
      <c r="I880" s="6">
        <v>4685892</v>
      </c>
    </row>
    <row r="881" spans="1:9" ht="15.75" x14ac:dyDescent="0.25">
      <c r="A881" s="4" t="s">
        <v>255</v>
      </c>
      <c r="B881" s="4" t="s">
        <v>256</v>
      </c>
      <c r="C881" s="4" t="s">
        <v>42</v>
      </c>
      <c r="D881" s="4" t="str">
        <f>VLOOKUP($A881,'Airport name match_enplanement'!$A$2:$B$60,2,FALSE)</f>
        <v>RALEIGH-DURHAM INTL</v>
      </c>
      <c r="E881" s="5">
        <v>2007</v>
      </c>
      <c r="F881" s="5" t="s">
        <v>182</v>
      </c>
      <c r="G881" s="6">
        <v>4864325</v>
      </c>
      <c r="H881" s="6">
        <v>95110</v>
      </c>
      <c r="I881" s="6">
        <v>4959435</v>
      </c>
    </row>
    <row r="882" spans="1:9" ht="15.75" x14ac:dyDescent="0.25">
      <c r="A882" s="4" t="s">
        <v>255</v>
      </c>
      <c r="B882" s="4" t="s">
        <v>256</v>
      </c>
      <c r="C882" s="4" t="s">
        <v>42</v>
      </c>
      <c r="D882" s="4" t="str">
        <f>VLOOKUP($A882,'Airport name match_enplanement'!$A$2:$B$60,2,FALSE)</f>
        <v>RALEIGH-DURHAM INTL</v>
      </c>
      <c r="E882" s="5">
        <v>2008</v>
      </c>
      <c r="F882" s="5" t="s">
        <v>182</v>
      </c>
      <c r="G882" s="6">
        <v>4673645</v>
      </c>
      <c r="H882" s="6">
        <v>97319</v>
      </c>
      <c r="I882" s="6">
        <v>4770964</v>
      </c>
    </row>
    <row r="883" spans="1:9" ht="15.75" x14ac:dyDescent="0.25">
      <c r="A883" s="4" t="s">
        <v>255</v>
      </c>
      <c r="B883" s="4" t="s">
        <v>256</v>
      </c>
      <c r="C883" s="4" t="s">
        <v>42</v>
      </c>
      <c r="D883" s="4" t="str">
        <f>VLOOKUP($A883,'Airport name match_enplanement'!$A$2:$B$60,2,FALSE)</f>
        <v>RALEIGH-DURHAM INTL</v>
      </c>
      <c r="E883" s="5">
        <v>2009</v>
      </c>
      <c r="F883" s="5" t="s">
        <v>182</v>
      </c>
      <c r="G883" s="6">
        <v>4335076</v>
      </c>
      <c r="H883" s="6">
        <v>81040</v>
      </c>
      <c r="I883" s="6">
        <v>4416116</v>
      </c>
    </row>
    <row r="884" spans="1:9" ht="15.75" x14ac:dyDescent="0.25">
      <c r="A884" s="4" t="s">
        <v>255</v>
      </c>
      <c r="B884" s="4" t="s">
        <v>256</v>
      </c>
      <c r="C884" s="4" t="s">
        <v>42</v>
      </c>
      <c r="D884" s="4" t="str">
        <f>VLOOKUP($A884,'Airport name match_enplanement'!$A$2:$B$60,2,FALSE)</f>
        <v>RALEIGH-DURHAM INTL</v>
      </c>
      <c r="E884" s="5">
        <v>2010</v>
      </c>
      <c r="F884" s="5" t="s">
        <v>182</v>
      </c>
      <c r="G884" s="6">
        <v>4358923</v>
      </c>
      <c r="H884" s="6">
        <v>87969</v>
      </c>
      <c r="I884" s="6">
        <v>4446892</v>
      </c>
    </row>
    <row r="885" spans="1:9" ht="15.75" x14ac:dyDescent="0.25">
      <c r="A885" s="4" t="s">
        <v>255</v>
      </c>
      <c r="B885" s="4" t="s">
        <v>256</v>
      </c>
      <c r="C885" s="4" t="s">
        <v>42</v>
      </c>
      <c r="D885" s="4" t="str">
        <f>VLOOKUP($A885,'Airport name match_enplanement'!$A$2:$B$60,2,FALSE)</f>
        <v>RALEIGH-DURHAM INTL</v>
      </c>
      <c r="E885" s="5">
        <v>2011</v>
      </c>
      <c r="F885" s="5" t="s">
        <v>182</v>
      </c>
      <c r="G885" s="6">
        <v>4343179</v>
      </c>
      <c r="H885" s="6">
        <v>96509</v>
      </c>
      <c r="I885" s="6">
        <v>4439688</v>
      </c>
    </row>
    <row r="886" spans="1:9" ht="15.75" x14ac:dyDescent="0.25">
      <c r="A886" s="4" t="s">
        <v>255</v>
      </c>
      <c r="B886" s="4" t="s">
        <v>256</v>
      </c>
      <c r="C886" s="4" t="s">
        <v>42</v>
      </c>
      <c r="D886" s="4" t="str">
        <f>VLOOKUP($A886,'Airport name match_enplanement'!$A$2:$B$60,2,FALSE)</f>
        <v>RALEIGH-DURHAM INTL</v>
      </c>
      <c r="E886" s="5">
        <v>2012</v>
      </c>
      <c r="F886" s="5" t="s">
        <v>182</v>
      </c>
      <c r="G886" s="6">
        <v>4376256</v>
      </c>
      <c r="H886" s="6">
        <v>94539</v>
      </c>
      <c r="I886" s="6">
        <v>4470795</v>
      </c>
    </row>
    <row r="887" spans="1:9" ht="15.75" x14ac:dyDescent="0.25">
      <c r="A887" s="4" t="s">
        <v>255</v>
      </c>
      <c r="B887" s="4" t="s">
        <v>256</v>
      </c>
      <c r="C887" s="4" t="s">
        <v>42</v>
      </c>
      <c r="D887" s="4" t="str">
        <f>VLOOKUP($A887,'Airport name match_enplanement'!$A$2:$B$60,2,FALSE)</f>
        <v>RALEIGH-DURHAM INTL</v>
      </c>
      <c r="E887" s="5">
        <v>2013</v>
      </c>
      <c r="F887" s="5" t="s">
        <v>182</v>
      </c>
      <c r="G887" s="6">
        <v>4371667</v>
      </c>
      <c r="H887" s="6">
        <v>92862</v>
      </c>
      <c r="I887" s="6">
        <v>4464529</v>
      </c>
    </row>
    <row r="888" spans="1:9" ht="15.75" x14ac:dyDescent="0.25">
      <c r="A888" s="4" t="s">
        <v>255</v>
      </c>
      <c r="B888" s="4" t="s">
        <v>256</v>
      </c>
      <c r="C888" s="4" t="s">
        <v>42</v>
      </c>
      <c r="D888" s="4" t="str">
        <f>VLOOKUP($A888,'Airport name match_enplanement'!$A$2:$B$60,2,FALSE)</f>
        <v>RALEIGH-DURHAM INTL</v>
      </c>
      <c r="E888" s="5">
        <v>2014</v>
      </c>
      <c r="F888" s="5" t="s">
        <v>182</v>
      </c>
      <c r="G888" s="6">
        <v>4559111</v>
      </c>
      <c r="H888" s="6">
        <v>97040</v>
      </c>
      <c r="I888" s="6">
        <v>4656151</v>
      </c>
    </row>
    <row r="889" spans="1:9" ht="15.75" x14ac:dyDescent="0.25">
      <c r="A889" s="4" t="s">
        <v>255</v>
      </c>
      <c r="B889" s="4" t="s">
        <v>256</v>
      </c>
      <c r="C889" s="4" t="s">
        <v>42</v>
      </c>
      <c r="D889" s="4" t="str">
        <f>VLOOKUP($A889,'Airport name match_enplanement'!$A$2:$B$60,2,FALSE)</f>
        <v>RALEIGH-DURHAM INTL</v>
      </c>
      <c r="E889" s="5">
        <v>2015</v>
      </c>
      <c r="F889" s="5" t="s">
        <v>182</v>
      </c>
      <c r="G889" s="6">
        <v>4839292</v>
      </c>
      <c r="H889" s="6">
        <v>97744</v>
      </c>
      <c r="I889" s="6">
        <v>4937036</v>
      </c>
    </row>
    <row r="890" spans="1:9" ht="15.75" x14ac:dyDescent="0.25">
      <c r="A890" s="4" t="s">
        <v>255</v>
      </c>
      <c r="B890" s="4" t="s">
        <v>256</v>
      </c>
      <c r="C890" s="4" t="s">
        <v>42</v>
      </c>
      <c r="D890" s="4" t="str">
        <f>VLOOKUP($A890,'Airport name match_enplanement'!$A$2:$B$60,2,FALSE)</f>
        <v>RALEIGH-DURHAM INTL</v>
      </c>
      <c r="E890" s="5">
        <v>2016</v>
      </c>
      <c r="F890" s="5" t="s">
        <v>182</v>
      </c>
      <c r="G890" s="6">
        <v>5255842</v>
      </c>
      <c r="H890" s="6">
        <v>130653</v>
      </c>
      <c r="I890" s="6">
        <v>5386495</v>
      </c>
    </row>
    <row r="891" spans="1:9" ht="15.75" x14ac:dyDescent="0.25">
      <c r="A891" s="4" t="s">
        <v>255</v>
      </c>
      <c r="B891" s="4" t="s">
        <v>256</v>
      </c>
      <c r="C891" s="4" t="s">
        <v>42</v>
      </c>
      <c r="D891" s="4" t="str">
        <f>VLOOKUP($A891,'Airport name match_enplanement'!$A$2:$B$60,2,FALSE)</f>
        <v>RALEIGH-DURHAM INTL</v>
      </c>
      <c r="E891" s="5">
        <v>2017</v>
      </c>
      <c r="F891" s="5" t="s">
        <v>182</v>
      </c>
      <c r="G891" s="6">
        <v>5510992</v>
      </c>
      <c r="H891" s="6">
        <v>163766</v>
      </c>
      <c r="I891" s="6">
        <v>5674758</v>
      </c>
    </row>
    <row r="892" spans="1:9" ht="15.75" x14ac:dyDescent="0.25">
      <c r="A892" s="4" t="s">
        <v>255</v>
      </c>
      <c r="B892" s="4" t="s">
        <v>256</v>
      </c>
      <c r="C892" s="4" t="s">
        <v>42</v>
      </c>
      <c r="D892" s="4" t="str">
        <f>VLOOKUP($A892,'Airport name match_enplanement'!$A$2:$B$60,2,FALSE)</f>
        <v>RALEIGH-DURHAM INTL</v>
      </c>
      <c r="E892" s="5">
        <v>2018</v>
      </c>
      <c r="F892" s="5" t="s">
        <v>182</v>
      </c>
      <c r="G892" s="6">
        <v>6065530</v>
      </c>
      <c r="H892" s="6">
        <v>177969</v>
      </c>
      <c r="I892" s="6">
        <v>6243499</v>
      </c>
    </row>
    <row r="893" spans="1:9" ht="15.75" x14ac:dyDescent="0.25">
      <c r="A893" s="4" t="s">
        <v>255</v>
      </c>
      <c r="B893" s="4" t="s">
        <v>256</v>
      </c>
      <c r="C893" s="4" t="s">
        <v>42</v>
      </c>
      <c r="D893" s="4" t="str">
        <f>VLOOKUP($A893,'Airport name match_enplanement'!$A$2:$B$60,2,FALSE)</f>
        <v>RALEIGH-DURHAM INTL</v>
      </c>
      <c r="E893" s="5">
        <v>2019</v>
      </c>
      <c r="F893" s="5" t="s">
        <v>182</v>
      </c>
      <c r="G893" s="6">
        <v>6719151</v>
      </c>
      <c r="H893" s="6">
        <v>187726</v>
      </c>
      <c r="I893" s="6">
        <v>6906877</v>
      </c>
    </row>
    <row r="894" spans="1:9" ht="15.75" x14ac:dyDescent="0.25">
      <c r="A894" s="4" t="s">
        <v>255</v>
      </c>
      <c r="B894" s="4" t="s">
        <v>256</v>
      </c>
      <c r="C894" s="4" t="s">
        <v>42</v>
      </c>
      <c r="D894" s="4" t="str">
        <f>VLOOKUP($A894,'Airport name match_enplanement'!$A$2:$B$60,2,FALSE)</f>
        <v>RALEIGH-DURHAM INTL</v>
      </c>
      <c r="E894" s="5">
        <v>2020</v>
      </c>
      <c r="F894" s="5" t="s">
        <v>182</v>
      </c>
      <c r="G894" s="6">
        <v>2324706</v>
      </c>
      <c r="H894" s="6">
        <v>23760</v>
      </c>
      <c r="I894" s="6">
        <v>2348466</v>
      </c>
    </row>
    <row r="895" spans="1:9" ht="15.75" x14ac:dyDescent="0.25">
      <c r="A895" s="4" t="s">
        <v>255</v>
      </c>
      <c r="B895" s="4" t="s">
        <v>256</v>
      </c>
      <c r="C895" s="4" t="s">
        <v>42</v>
      </c>
      <c r="D895" s="4" t="str">
        <f>VLOOKUP($A895,'Airport name match_enplanement'!$A$2:$B$60,2,FALSE)</f>
        <v>RALEIGH-DURHAM INTL</v>
      </c>
      <c r="E895" s="5">
        <v>2021</v>
      </c>
      <c r="F895" s="5" t="s">
        <v>182</v>
      </c>
      <c r="G895" s="6">
        <v>4263830</v>
      </c>
      <c r="H895" s="6">
        <v>36070</v>
      </c>
      <c r="I895" s="6">
        <v>4299900</v>
      </c>
    </row>
    <row r="896" spans="1:9" ht="15.75" x14ac:dyDescent="0.25">
      <c r="A896" s="4" t="s">
        <v>255</v>
      </c>
      <c r="B896" s="4" t="s">
        <v>256</v>
      </c>
      <c r="C896" s="4" t="s">
        <v>42</v>
      </c>
      <c r="D896" s="4" t="str">
        <f>VLOOKUP($A896,'Airport name match_enplanement'!$A$2:$B$60,2,FALSE)</f>
        <v>RALEIGH-DURHAM INTL</v>
      </c>
      <c r="E896" s="5">
        <v>2022</v>
      </c>
      <c r="F896" s="5" t="s">
        <v>182</v>
      </c>
      <c r="G896" s="6">
        <v>5696378</v>
      </c>
      <c r="H896" s="6">
        <v>134410</v>
      </c>
      <c r="I896" s="6">
        <v>5830788</v>
      </c>
    </row>
    <row r="897" spans="1:9" ht="15.75" x14ac:dyDescent="0.25">
      <c r="A897" s="4" t="s">
        <v>255</v>
      </c>
      <c r="B897" s="4" t="s">
        <v>256</v>
      </c>
      <c r="C897" s="4" t="s">
        <v>42</v>
      </c>
      <c r="D897" s="4" t="str">
        <f>VLOOKUP($A897,'Airport name match_enplanement'!$A$2:$B$60,2,FALSE)</f>
        <v>RALEIGH-DURHAM INTL</v>
      </c>
      <c r="E897" s="5">
        <v>2023</v>
      </c>
      <c r="F897" s="5" t="s">
        <v>182</v>
      </c>
      <c r="G897" s="6">
        <v>6882089</v>
      </c>
      <c r="H897" s="6">
        <v>218754</v>
      </c>
      <c r="I897" s="6">
        <v>7100843</v>
      </c>
    </row>
    <row r="898" spans="1:9" ht="15.75" x14ac:dyDescent="0.25">
      <c r="A898" s="4" t="s">
        <v>255</v>
      </c>
      <c r="B898" s="4" t="s">
        <v>256</v>
      </c>
      <c r="C898" s="4" t="s">
        <v>42</v>
      </c>
      <c r="D898" s="4" t="str">
        <f>VLOOKUP($A898,'Airport name match_enplanement'!$A$2:$B$60,2,FALSE)</f>
        <v>RALEIGH-DURHAM INTL</v>
      </c>
      <c r="E898" s="5">
        <v>2024</v>
      </c>
      <c r="F898" s="5" t="s">
        <v>182</v>
      </c>
      <c r="G898" s="6">
        <v>4147202</v>
      </c>
      <c r="H898" s="6">
        <v>147925</v>
      </c>
      <c r="I898" s="6">
        <v>4295127</v>
      </c>
    </row>
    <row r="899" spans="1:9" ht="15.75" x14ac:dyDescent="0.25">
      <c r="A899" s="4" t="s">
        <v>257</v>
      </c>
      <c r="B899" s="4" t="s">
        <v>258</v>
      </c>
      <c r="C899" s="4" t="s">
        <v>39</v>
      </c>
      <c r="D899" s="4" t="str">
        <f>VLOOKUP($A899,'Airport name match_enplanement'!$A$2:$B$60,2,FALSE)</f>
        <v>SACRAMENTO METRO</v>
      </c>
      <c r="E899" s="5">
        <v>2002</v>
      </c>
      <c r="F899" s="5" t="s">
        <v>182</v>
      </c>
      <c r="G899" s="6">
        <v>4102677</v>
      </c>
      <c r="H899" s="6">
        <v>15358</v>
      </c>
      <c r="I899" s="6">
        <v>4118035</v>
      </c>
    </row>
    <row r="900" spans="1:9" ht="15.75" x14ac:dyDescent="0.25">
      <c r="A900" s="4" t="s">
        <v>257</v>
      </c>
      <c r="B900" s="4" t="s">
        <v>258</v>
      </c>
      <c r="C900" s="4" t="s">
        <v>39</v>
      </c>
      <c r="D900" s="4" t="str">
        <f>VLOOKUP($A900,'Airport name match_enplanement'!$A$2:$B$60,2,FALSE)</f>
        <v>SACRAMENTO METRO</v>
      </c>
      <c r="E900" s="5">
        <v>2003</v>
      </c>
      <c r="F900" s="5" t="s">
        <v>182</v>
      </c>
      <c r="G900" s="6">
        <v>4359867</v>
      </c>
      <c r="H900" s="6">
        <v>24551</v>
      </c>
      <c r="I900" s="6">
        <v>4384418</v>
      </c>
    </row>
    <row r="901" spans="1:9" ht="15.75" x14ac:dyDescent="0.25">
      <c r="A901" s="4" t="s">
        <v>257</v>
      </c>
      <c r="B901" s="4" t="s">
        <v>258</v>
      </c>
      <c r="C901" s="4" t="s">
        <v>39</v>
      </c>
      <c r="D901" s="4" t="str">
        <f>VLOOKUP($A901,'Airport name match_enplanement'!$A$2:$B$60,2,FALSE)</f>
        <v>SACRAMENTO METRO</v>
      </c>
      <c r="E901" s="5">
        <v>2004</v>
      </c>
      <c r="F901" s="5" t="s">
        <v>182</v>
      </c>
      <c r="G901" s="6">
        <v>4762255</v>
      </c>
      <c r="H901" s="6">
        <v>28490</v>
      </c>
      <c r="I901" s="6">
        <v>4790745</v>
      </c>
    </row>
    <row r="902" spans="1:9" ht="15.75" x14ac:dyDescent="0.25">
      <c r="A902" s="4" t="s">
        <v>257</v>
      </c>
      <c r="B902" s="4" t="s">
        <v>258</v>
      </c>
      <c r="C902" s="4" t="s">
        <v>39</v>
      </c>
      <c r="D902" s="4" t="str">
        <f>VLOOKUP($A902,'Airport name match_enplanement'!$A$2:$B$60,2,FALSE)</f>
        <v>SACRAMENTO METRO</v>
      </c>
      <c r="E902" s="5">
        <v>2005</v>
      </c>
      <c r="F902" s="5" t="s">
        <v>182</v>
      </c>
      <c r="G902" s="6">
        <v>5044214</v>
      </c>
      <c r="H902" s="6">
        <v>59552</v>
      </c>
      <c r="I902" s="6">
        <v>5103766</v>
      </c>
    </row>
    <row r="903" spans="1:9" ht="15.75" x14ac:dyDescent="0.25">
      <c r="A903" s="4" t="s">
        <v>257</v>
      </c>
      <c r="B903" s="4" t="s">
        <v>258</v>
      </c>
      <c r="C903" s="4" t="s">
        <v>39</v>
      </c>
      <c r="D903" s="4" t="str">
        <f>VLOOKUP($A903,'Airport name match_enplanement'!$A$2:$B$60,2,FALSE)</f>
        <v>SACRAMENTO METRO</v>
      </c>
      <c r="E903" s="5">
        <v>2006</v>
      </c>
      <c r="F903" s="5" t="s">
        <v>182</v>
      </c>
      <c r="G903" s="6">
        <v>5120014</v>
      </c>
      <c r="H903" s="6">
        <v>58229</v>
      </c>
      <c r="I903" s="6">
        <v>5178243</v>
      </c>
    </row>
    <row r="904" spans="1:9" ht="15.75" x14ac:dyDescent="0.25">
      <c r="A904" s="4" t="s">
        <v>257</v>
      </c>
      <c r="B904" s="4" t="s">
        <v>258</v>
      </c>
      <c r="C904" s="4" t="s">
        <v>39</v>
      </c>
      <c r="D904" s="4" t="str">
        <f>VLOOKUP($A904,'Airport name match_enplanement'!$A$2:$B$60,2,FALSE)</f>
        <v>SACRAMENTO METRO</v>
      </c>
      <c r="E904" s="5">
        <v>2007</v>
      </c>
      <c r="F904" s="5" t="s">
        <v>182</v>
      </c>
      <c r="G904" s="6">
        <v>5301665</v>
      </c>
      <c r="H904" s="6">
        <v>75466</v>
      </c>
      <c r="I904" s="6">
        <v>5377131</v>
      </c>
    </row>
    <row r="905" spans="1:9" ht="15.75" x14ac:dyDescent="0.25">
      <c r="A905" s="4" t="s">
        <v>257</v>
      </c>
      <c r="B905" s="4" t="s">
        <v>258</v>
      </c>
      <c r="C905" s="4" t="s">
        <v>39</v>
      </c>
      <c r="D905" s="4" t="str">
        <f>VLOOKUP($A905,'Airport name match_enplanement'!$A$2:$B$60,2,FALSE)</f>
        <v>SACRAMENTO METRO</v>
      </c>
      <c r="E905" s="5">
        <v>2008</v>
      </c>
      <c r="F905" s="5" t="s">
        <v>182</v>
      </c>
      <c r="G905" s="6">
        <v>4905991</v>
      </c>
      <c r="H905" s="6">
        <v>74705</v>
      </c>
      <c r="I905" s="6">
        <v>4980696</v>
      </c>
    </row>
    <row r="906" spans="1:9" ht="15.75" x14ac:dyDescent="0.25">
      <c r="A906" s="4" t="s">
        <v>257</v>
      </c>
      <c r="B906" s="4" t="s">
        <v>258</v>
      </c>
      <c r="C906" s="4" t="s">
        <v>39</v>
      </c>
      <c r="D906" s="4" t="str">
        <f>VLOOKUP($A906,'Airport name match_enplanement'!$A$2:$B$60,2,FALSE)</f>
        <v>SACRAMENTO METRO</v>
      </c>
      <c r="E906" s="5">
        <v>2009</v>
      </c>
      <c r="F906" s="5" t="s">
        <v>182</v>
      </c>
      <c r="G906" s="6">
        <v>4400880</v>
      </c>
      <c r="H906" s="6">
        <v>54937</v>
      </c>
      <c r="I906" s="6">
        <v>4455817</v>
      </c>
    </row>
    <row r="907" spans="1:9" ht="15.75" x14ac:dyDescent="0.25">
      <c r="A907" s="4" t="s">
        <v>257</v>
      </c>
      <c r="B907" s="4" t="s">
        <v>258</v>
      </c>
      <c r="C907" s="4" t="s">
        <v>39</v>
      </c>
      <c r="D907" s="4" t="str">
        <f>VLOOKUP($A907,'Airport name match_enplanement'!$A$2:$B$60,2,FALSE)</f>
        <v>SACRAMENTO METRO</v>
      </c>
      <c r="E907" s="5">
        <v>2010</v>
      </c>
      <c r="F907" s="5" t="s">
        <v>182</v>
      </c>
      <c r="G907" s="6">
        <v>4384940</v>
      </c>
      <c r="H907" s="6">
        <v>33301</v>
      </c>
      <c r="I907" s="6">
        <v>4418241</v>
      </c>
    </row>
    <row r="908" spans="1:9" ht="15.75" x14ac:dyDescent="0.25">
      <c r="A908" s="4" t="s">
        <v>257</v>
      </c>
      <c r="B908" s="4" t="s">
        <v>258</v>
      </c>
      <c r="C908" s="4" t="s">
        <v>39</v>
      </c>
      <c r="D908" s="4" t="str">
        <f>VLOOKUP($A908,'Airport name match_enplanement'!$A$2:$B$60,2,FALSE)</f>
        <v>SACRAMENTO METRO</v>
      </c>
      <c r="E908" s="5">
        <v>2011</v>
      </c>
      <c r="F908" s="5" t="s">
        <v>182</v>
      </c>
      <c r="G908" s="6">
        <v>4329668</v>
      </c>
      <c r="H908" s="6">
        <v>35855</v>
      </c>
      <c r="I908" s="6">
        <v>4365523</v>
      </c>
    </row>
    <row r="909" spans="1:9" ht="15.75" x14ac:dyDescent="0.25">
      <c r="A909" s="4" t="s">
        <v>257</v>
      </c>
      <c r="B909" s="4" t="s">
        <v>258</v>
      </c>
      <c r="C909" s="4" t="s">
        <v>39</v>
      </c>
      <c r="D909" s="4" t="str">
        <f>VLOOKUP($A909,'Airport name match_enplanement'!$A$2:$B$60,2,FALSE)</f>
        <v>SACRAMENTO METRO</v>
      </c>
      <c r="E909" s="5">
        <v>2012</v>
      </c>
      <c r="F909" s="5" t="s">
        <v>182</v>
      </c>
      <c r="G909" s="6">
        <v>4307544</v>
      </c>
      <c r="H909" s="6">
        <v>44546</v>
      </c>
      <c r="I909" s="6">
        <v>4352090</v>
      </c>
    </row>
    <row r="910" spans="1:9" ht="15.75" x14ac:dyDescent="0.25">
      <c r="A910" s="4" t="s">
        <v>257</v>
      </c>
      <c r="B910" s="4" t="s">
        <v>258</v>
      </c>
      <c r="C910" s="4" t="s">
        <v>39</v>
      </c>
      <c r="D910" s="4" t="str">
        <f>VLOOKUP($A910,'Airport name match_enplanement'!$A$2:$B$60,2,FALSE)</f>
        <v>SACRAMENTO METRO</v>
      </c>
      <c r="E910" s="5">
        <v>2013</v>
      </c>
      <c r="F910" s="5" t="s">
        <v>182</v>
      </c>
      <c r="G910" s="6">
        <v>4196518</v>
      </c>
      <c r="H910" s="6">
        <v>52853</v>
      </c>
      <c r="I910" s="6">
        <v>4249371</v>
      </c>
    </row>
    <row r="911" spans="1:9" ht="15.75" x14ac:dyDescent="0.25">
      <c r="A911" s="4" t="s">
        <v>257</v>
      </c>
      <c r="B911" s="4" t="s">
        <v>258</v>
      </c>
      <c r="C911" s="4" t="s">
        <v>39</v>
      </c>
      <c r="D911" s="4" t="str">
        <f>VLOOKUP($A911,'Airport name match_enplanement'!$A$2:$B$60,2,FALSE)</f>
        <v>SACRAMENTO METRO</v>
      </c>
      <c r="E911" s="5">
        <v>2014</v>
      </c>
      <c r="F911" s="5" t="s">
        <v>182</v>
      </c>
      <c r="G911" s="6">
        <v>4319144</v>
      </c>
      <c r="H911" s="6">
        <v>60447</v>
      </c>
      <c r="I911" s="6">
        <v>4379591</v>
      </c>
    </row>
    <row r="912" spans="1:9" ht="15.75" x14ac:dyDescent="0.25">
      <c r="A912" s="4" t="s">
        <v>257</v>
      </c>
      <c r="B912" s="4" t="s">
        <v>258</v>
      </c>
      <c r="C912" s="4" t="s">
        <v>39</v>
      </c>
      <c r="D912" s="4" t="str">
        <f>VLOOKUP($A912,'Airport name match_enplanement'!$A$2:$B$60,2,FALSE)</f>
        <v>SACRAMENTO METRO</v>
      </c>
      <c r="E912" s="5">
        <v>2015</v>
      </c>
      <c r="F912" s="5" t="s">
        <v>182</v>
      </c>
      <c r="G912" s="6">
        <v>4617940</v>
      </c>
      <c r="H912" s="6">
        <v>91908</v>
      </c>
      <c r="I912" s="6">
        <v>4709848</v>
      </c>
    </row>
    <row r="913" spans="1:9" ht="15.75" x14ac:dyDescent="0.25">
      <c r="A913" s="4" t="s">
        <v>257</v>
      </c>
      <c r="B913" s="4" t="s">
        <v>258</v>
      </c>
      <c r="C913" s="4" t="s">
        <v>39</v>
      </c>
      <c r="D913" s="4" t="str">
        <f>VLOOKUP($A913,'Airport name match_enplanement'!$A$2:$B$60,2,FALSE)</f>
        <v>SACRAMENTO METRO</v>
      </c>
      <c r="E913" s="5">
        <v>2016</v>
      </c>
      <c r="F913" s="5" t="s">
        <v>182</v>
      </c>
      <c r="G913" s="6">
        <v>4852946</v>
      </c>
      <c r="H913" s="6">
        <v>111675</v>
      </c>
      <c r="I913" s="6">
        <v>4964621</v>
      </c>
    </row>
    <row r="914" spans="1:9" ht="15.75" x14ac:dyDescent="0.25">
      <c r="A914" s="4" t="s">
        <v>257</v>
      </c>
      <c r="B914" s="4" t="s">
        <v>258</v>
      </c>
      <c r="C914" s="4" t="s">
        <v>39</v>
      </c>
      <c r="D914" s="4" t="str">
        <f>VLOOKUP($A914,'Airport name match_enplanement'!$A$2:$B$60,2,FALSE)</f>
        <v>SACRAMENTO METRO</v>
      </c>
      <c r="E914" s="5">
        <v>2017</v>
      </c>
      <c r="F914" s="5" t="s">
        <v>182</v>
      </c>
      <c r="G914" s="6">
        <v>5223739</v>
      </c>
      <c r="H914" s="6">
        <v>110718</v>
      </c>
      <c r="I914" s="6">
        <v>5334457</v>
      </c>
    </row>
    <row r="915" spans="1:9" ht="15.75" x14ac:dyDescent="0.25">
      <c r="A915" s="4" t="s">
        <v>257</v>
      </c>
      <c r="B915" s="4" t="s">
        <v>258</v>
      </c>
      <c r="C915" s="4" t="s">
        <v>39</v>
      </c>
      <c r="D915" s="4" t="str">
        <f>VLOOKUP($A915,'Airport name match_enplanement'!$A$2:$B$60,2,FALSE)</f>
        <v>SACRAMENTO METRO</v>
      </c>
      <c r="E915" s="5">
        <v>2018</v>
      </c>
      <c r="F915" s="5" t="s">
        <v>182</v>
      </c>
      <c r="G915" s="6">
        <v>5768184</v>
      </c>
      <c r="H915" s="6">
        <v>132677</v>
      </c>
      <c r="I915" s="6">
        <v>5900861</v>
      </c>
    </row>
    <row r="916" spans="1:9" ht="15.75" x14ac:dyDescent="0.25">
      <c r="A916" s="4" t="s">
        <v>257</v>
      </c>
      <c r="B916" s="4" t="s">
        <v>258</v>
      </c>
      <c r="C916" s="4" t="s">
        <v>39</v>
      </c>
      <c r="D916" s="4" t="str">
        <f>VLOOKUP($A916,'Airport name match_enplanement'!$A$2:$B$60,2,FALSE)</f>
        <v>SACRAMENTO METRO</v>
      </c>
      <c r="E916" s="5">
        <v>2019</v>
      </c>
      <c r="F916" s="5" t="s">
        <v>182</v>
      </c>
      <c r="G916" s="6">
        <v>6280494</v>
      </c>
      <c r="H916" s="6">
        <v>168080</v>
      </c>
      <c r="I916" s="6">
        <v>6448574</v>
      </c>
    </row>
    <row r="917" spans="1:9" ht="15.75" x14ac:dyDescent="0.25">
      <c r="A917" s="4" t="s">
        <v>257</v>
      </c>
      <c r="B917" s="4" t="s">
        <v>258</v>
      </c>
      <c r="C917" s="4" t="s">
        <v>39</v>
      </c>
      <c r="D917" s="4" t="str">
        <f>VLOOKUP($A917,'Airport name match_enplanement'!$A$2:$B$60,2,FALSE)</f>
        <v>SACRAMENTO METRO</v>
      </c>
      <c r="E917" s="5">
        <v>2020</v>
      </c>
      <c r="F917" s="5" t="s">
        <v>182</v>
      </c>
      <c r="G917" s="6">
        <v>2657644</v>
      </c>
      <c r="H917" s="6">
        <v>90149</v>
      </c>
      <c r="I917" s="6">
        <v>2747793</v>
      </c>
    </row>
    <row r="918" spans="1:9" ht="15.75" x14ac:dyDescent="0.25">
      <c r="A918" s="4" t="s">
        <v>257</v>
      </c>
      <c r="B918" s="4" t="s">
        <v>258</v>
      </c>
      <c r="C918" s="4" t="s">
        <v>39</v>
      </c>
      <c r="D918" s="4" t="str">
        <f>VLOOKUP($A918,'Airport name match_enplanement'!$A$2:$B$60,2,FALSE)</f>
        <v>SACRAMENTO METRO</v>
      </c>
      <c r="E918" s="5">
        <v>2021</v>
      </c>
      <c r="F918" s="5" t="s">
        <v>182</v>
      </c>
      <c r="G918" s="6">
        <v>4605650</v>
      </c>
      <c r="H918" s="6">
        <v>148232</v>
      </c>
      <c r="I918" s="6">
        <v>4753882</v>
      </c>
    </row>
    <row r="919" spans="1:9" ht="15.75" x14ac:dyDescent="0.25">
      <c r="A919" s="4" t="s">
        <v>257</v>
      </c>
      <c r="B919" s="4" t="s">
        <v>258</v>
      </c>
      <c r="C919" s="4" t="s">
        <v>39</v>
      </c>
      <c r="D919" s="4" t="str">
        <f>VLOOKUP($A919,'Airport name match_enplanement'!$A$2:$B$60,2,FALSE)</f>
        <v>SACRAMENTO METRO</v>
      </c>
      <c r="E919" s="5">
        <v>2022</v>
      </c>
      <c r="F919" s="5" t="s">
        <v>182</v>
      </c>
      <c r="G919" s="6">
        <v>5857811</v>
      </c>
      <c r="H919" s="6">
        <v>176734</v>
      </c>
      <c r="I919" s="6">
        <v>6034545</v>
      </c>
    </row>
    <row r="920" spans="1:9" ht="15.75" x14ac:dyDescent="0.25">
      <c r="A920" s="4" t="s">
        <v>257</v>
      </c>
      <c r="B920" s="4" t="s">
        <v>258</v>
      </c>
      <c r="C920" s="4" t="s">
        <v>39</v>
      </c>
      <c r="D920" s="4" t="str">
        <f>VLOOKUP($A920,'Airport name match_enplanement'!$A$2:$B$60,2,FALSE)</f>
        <v>SACRAMENTO METRO</v>
      </c>
      <c r="E920" s="5">
        <v>2023</v>
      </c>
      <c r="F920" s="5" t="s">
        <v>182</v>
      </c>
      <c r="G920" s="6">
        <v>6174576</v>
      </c>
      <c r="H920" s="6">
        <v>188934</v>
      </c>
      <c r="I920" s="6">
        <v>6363510</v>
      </c>
    </row>
    <row r="921" spans="1:9" ht="15.75" x14ac:dyDescent="0.25">
      <c r="A921" s="4" t="s">
        <v>257</v>
      </c>
      <c r="B921" s="4" t="s">
        <v>258</v>
      </c>
      <c r="C921" s="4" t="s">
        <v>39</v>
      </c>
      <c r="D921" s="4" t="str">
        <f>VLOOKUP($A921,'Airport name match_enplanement'!$A$2:$B$60,2,FALSE)</f>
        <v>SACRAMENTO METRO</v>
      </c>
      <c r="E921" s="5">
        <v>2024</v>
      </c>
      <c r="F921" s="5" t="s">
        <v>182</v>
      </c>
      <c r="G921" s="6">
        <v>3686508</v>
      </c>
      <c r="H921" s="6">
        <v>118249</v>
      </c>
      <c r="I921" s="6">
        <v>3804757</v>
      </c>
    </row>
    <row r="922" spans="1:9" ht="15.75" x14ac:dyDescent="0.25">
      <c r="A922" s="4" t="s">
        <v>259</v>
      </c>
      <c r="B922" s="4" t="s">
        <v>260</v>
      </c>
      <c r="C922" s="4" t="s">
        <v>29</v>
      </c>
      <c r="D922" s="4" t="str">
        <f>VLOOKUP($A922,'Airport name match_enplanement'!$A$2:$B$60,2,FALSE)</f>
        <v>SAN ANTONIO INTL</v>
      </c>
      <c r="E922" s="5">
        <v>2002</v>
      </c>
      <c r="F922" s="5" t="s">
        <v>182</v>
      </c>
      <c r="G922" s="6">
        <v>3077940</v>
      </c>
      <c r="H922" s="6">
        <v>51871</v>
      </c>
      <c r="I922" s="6">
        <v>3129811</v>
      </c>
    </row>
    <row r="923" spans="1:9" ht="15.75" x14ac:dyDescent="0.25">
      <c r="A923" s="4" t="s">
        <v>259</v>
      </c>
      <c r="B923" s="4" t="s">
        <v>260</v>
      </c>
      <c r="C923" s="4" t="s">
        <v>29</v>
      </c>
      <c r="D923" s="4" t="str">
        <f>VLOOKUP($A923,'Airport name match_enplanement'!$A$2:$B$60,2,FALSE)</f>
        <v>SAN ANTONIO INTL</v>
      </c>
      <c r="E923" s="5">
        <v>2003</v>
      </c>
      <c r="F923" s="5" t="s">
        <v>182</v>
      </c>
      <c r="G923" s="6">
        <v>3021146</v>
      </c>
      <c r="H923" s="6">
        <v>55695</v>
      </c>
      <c r="I923" s="6">
        <v>3076841</v>
      </c>
    </row>
    <row r="924" spans="1:9" ht="15.75" x14ac:dyDescent="0.25">
      <c r="A924" s="4" t="s">
        <v>259</v>
      </c>
      <c r="B924" s="4" t="s">
        <v>260</v>
      </c>
      <c r="C924" s="4" t="s">
        <v>29</v>
      </c>
      <c r="D924" s="4" t="str">
        <f>VLOOKUP($A924,'Airport name match_enplanement'!$A$2:$B$60,2,FALSE)</f>
        <v>SAN ANTONIO INTL</v>
      </c>
      <c r="E924" s="5">
        <v>2004</v>
      </c>
      <c r="F924" s="5" t="s">
        <v>182</v>
      </c>
      <c r="G924" s="6">
        <v>3248351</v>
      </c>
      <c r="H924" s="6">
        <v>77623</v>
      </c>
      <c r="I924" s="6">
        <v>3325974</v>
      </c>
    </row>
    <row r="925" spans="1:9" ht="15.75" x14ac:dyDescent="0.25">
      <c r="A925" s="4" t="s">
        <v>259</v>
      </c>
      <c r="B925" s="4" t="s">
        <v>260</v>
      </c>
      <c r="C925" s="4" t="s">
        <v>29</v>
      </c>
      <c r="D925" s="4" t="str">
        <f>VLOOKUP($A925,'Airport name match_enplanement'!$A$2:$B$60,2,FALSE)</f>
        <v>SAN ANTONIO INTL</v>
      </c>
      <c r="E925" s="5">
        <v>2005</v>
      </c>
      <c r="F925" s="5" t="s">
        <v>182</v>
      </c>
      <c r="G925" s="6">
        <v>3487661</v>
      </c>
      <c r="H925" s="6">
        <v>76240</v>
      </c>
      <c r="I925" s="6">
        <v>3563901</v>
      </c>
    </row>
    <row r="926" spans="1:9" ht="15.75" x14ac:dyDescent="0.25">
      <c r="A926" s="4" t="s">
        <v>259</v>
      </c>
      <c r="B926" s="4" t="s">
        <v>260</v>
      </c>
      <c r="C926" s="4" t="s">
        <v>29</v>
      </c>
      <c r="D926" s="4" t="str">
        <f>VLOOKUP($A926,'Airport name match_enplanement'!$A$2:$B$60,2,FALSE)</f>
        <v>SAN ANTONIO INTL</v>
      </c>
      <c r="E926" s="5">
        <v>2006</v>
      </c>
      <c r="F926" s="5" t="s">
        <v>182</v>
      </c>
      <c r="G926" s="6">
        <v>3807275</v>
      </c>
      <c r="H926" s="6">
        <v>80931</v>
      </c>
      <c r="I926" s="6">
        <v>3888206</v>
      </c>
    </row>
    <row r="927" spans="1:9" ht="15.75" x14ac:dyDescent="0.25">
      <c r="A927" s="4" t="s">
        <v>259</v>
      </c>
      <c r="B927" s="4" t="s">
        <v>260</v>
      </c>
      <c r="C927" s="4" t="s">
        <v>29</v>
      </c>
      <c r="D927" s="4" t="str">
        <f>VLOOKUP($A927,'Airport name match_enplanement'!$A$2:$B$60,2,FALSE)</f>
        <v>SAN ANTONIO INTL</v>
      </c>
      <c r="E927" s="5">
        <v>2007</v>
      </c>
      <c r="F927" s="5" t="s">
        <v>182</v>
      </c>
      <c r="G927" s="6">
        <v>3796107</v>
      </c>
      <c r="H927" s="6">
        <v>79726</v>
      </c>
      <c r="I927" s="6">
        <v>3875833</v>
      </c>
    </row>
    <row r="928" spans="1:9" ht="15.75" x14ac:dyDescent="0.25">
      <c r="A928" s="4" t="s">
        <v>259</v>
      </c>
      <c r="B928" s="4" t="s">
        <v>260</v>
      </c>
      <c r="C928" s="4" t="s">
        <v>29</v>
      </c>
      <c r="D928" s="4" t="str">
        <f>VLOOKUP($A928,'Airport name match_enplanement'!$A$2:$B$60,2,FALSE)</f>
        <v>SAN ANTONIO INTL</v>
      </c>
      <c r="E928" s="5">
        <v>2008</v>
      </c>
      <c r="F928" s="5" t="s">
        <v>182</v>
      </c>
      <c r="G928" s="6">
        <v>3927016</v>
      </c>
      <c r="H928" s="6">
        <v>59207</v>
      </c>
      <c r="I928" s="6">
        <v>3986223</v>
      </c>
    </row>
    <row r="929" spans="1:9" ht="15.75" x14ac:dyDescent="0.25">
      <c r="A929" s="4" t="s">
        <v>259</v>
      </c>
      <c r="B929" s="4" t="s">
        <v>260</v>
      </c>
      <c r="C929" s="4" t="s">
        <v>29</v>
      </c>
      <c r="D929" s="4" t="str">
        <f>VLOOKUP($A929,'Airport name match_enplanement'!$A$2:$B$60,2,FALSE)</f>
        <v>SAN ANTONIO INTL</v>
      </c>
      <c r="E929" s="5">
        <v>2009</v>
      </c>
      <c r="F929" s="5" t="s">
        <v>182</v>
      </c>
      <c r="G929" s="6">
        <v>3715285</v>
      </c>
      <c r="H929" s="6">
        <v>58903</v>
      </c>
      <c r="I929" s="6">
        <v>3774188</v>
      </c>
    </row>
    <row r="930" spans="1:9" ht="15.75" x14ac:dyDescent="0.25">
      <c r="A930" s="4" t="s">
        <v>259</v>
      </c>
      <c r="B930" s="4" t="s">
        <v>260</v>
      </c>
      <c r="C930" s="4" t="s">
        <v>29</v>
      </c>
      <c r="D930" s="4" t="str">
        <f>VLOOKUP($A930,'Airport name match_enplanement'!$A$2:$B$60,2,FALSE)</f>
        <v>SAN ANTONIO INTL</v>
      </c>
      <c r="E930" s="5">
        <v>2010</v>
      </c>
      <c r="F930" s="5" t="s">
        <v>182</v>
      </c>
      <c r="G930" s="6">
        <v>3836095</v>
      </c>
      <c r="H930" s="6">
        <v>61031</v>
      </c>
      <c r="I930" s="6">
        <v>3897126</v>
      </c>
    </row>
    <row r="931" spans="1:9" ht="15.75" x14ac:dyDescent="0.25">
      <c r="A931" s="4" t="s">
        <v>259</v>
      </c>
      <c r="B931" s="4" t="s">
        <v>260</v>
      </c>
      <c r="C931" s="4" t="s">
        <v>29</v>
      </c>
      <c r="D931" s="4" t="str">
        <f>VLOOKUP($A931,'Airport name match_enplanement'!$A$2:$B$60,2,FALSE)</f>
        <v>SAN ANTONIO INTL</v>
      </c>
      <c r="E931" s="5">
        <v>2011</v>
      </c>
      <c r="F931" s="5" t="s">
        <v>182</v>
      </c>
      <c r="G931" s="6">
        <v>3869999</v>
      </c>
      <c r="H931" s="6">
        <v>87304</v>
      </c>
      <c r="I931" s="6">
        <v>3957303</v>
      </c>
    </row>
    <row r="932" spans="1:9" ht="15.75" x14ac:dyDescent="0.25">
      <c r="A932" s="4" t="s">
        <v>259</v>
      </c>
      <c r="B932" s="4" t="s">
        <v>260</v>
      </c>
      <c r="C932" s="4" t="s">
        <v>29</v>
      </c>
      <c r="D932" s="4" t="str">
        <f>VLOOKUP($A932,'Airport name match_enplanement'!$A$2:$B$60,2,FALSE)</f>
        <v>SAN ANTONIO INTL</v>
      </c>
      <c r="E932" s="5">
        <v>2012</v>
      </c>
      <c r="F932" s="5" t="s">
        <v>182</v>
      </c>
      <c r="G932" s="6">
        <v>3789454</v>
      </c>
      <c r="H932" s="6">
        <v>209416</v>
      </c>
      <c r="I932" s="6">
        <v>3998870</v>
      </c>
    </row>
    <row r="933" spans="1:9" ht="15.75" x14ac:dyDescent="0.25">
      <c r="A933" s="4" t="s">
        <v>259</v>
      </c>
      <c r="B933" s="4" t="s">
        <v>260</v>
      </c>
      <c r="C933" s="4" t="s">
        <v>29</v>
      </c>
      <c r="D933" s="4" t="str">
        <f>VLOOKUP($A933,'Airport name match_enplanement'!$A$2:$B$60,2,FALSE)</f>
        <v>SAN ANTONIO INTL</v>
      </c>
      <c r="E933" s="5">
        <v>2013</v>
      </c>
      <c r="F933" s="5" t="s">
        <v>182</v>
      </c>
      <c r="G933" s="6">
        <v>3738315</v>
      </c>
      <c r="H933" s="6">
        <v>234904</v>
      </c>
      <c r="I933" s="6">
        <v>3973219</v>
      </c>
    </row>
    <row r="934" spans="1:9" ht="15.75" x14ac:dyDescent="0.25">
      <c r="A934" s="4" t="s">
        <v>259</v>
      </c>
      <c r="B934" s="4" t="s">
        <v>260</v>
      </c>
      <c r="C934" s="4" t="s">
        <v>29</v>
      </c>
      <c r="D934" s="4" t="str">
        <f>VLOOKUP($A934,'Airport name match_enplanement'!$A$2:$B$60,2,FALSE)</f>
        <v>SAN ANTONIO INTL</v>
      </c>
      <c r="E934" s="5">
        <v>2014</v>
      </c>
      <c r="F934" s="5" t="s">
        <v>182</v>
      </c>
      <c r="G934" s="6">
        <v>3786059</v>
      </c>
      <c r="H934" s="6">
        <v>221510</v>
      </c>
      <c r="I934" s="6">
        <v>4007569</v>
      </c>
    </row>
    <row r="935" spans="1:9" ht="15.75" x14ac:dyDescent="0.25">
      <c r="A935" s="4" t="s">
        <v>259</v>
      </c>
      <c r="B935" s="4" t="s">
        <v>260</v>
      </c>
      <c r="C935" s="4" t="s">
        <v>29</v>
      </c>
      <c r="D935" s="4" t="str">
        <f>VLOOKUP($A935,'Airport name match_enplanement'!$A$2:$B$60,2,FALSE)</f>
        <v>SAN ANTONIO INTL</v>
      </c>
      <c r="E935" s="5">
        <v>2015</v>
      </c>
      <c r="F935" s="5" t="s">
        <v>182</v>
      </c>
      <c r="G935" s="6">
        <v>3830979</v>
      </c>
      <c r="H935" s="6">
        <v>241790</v>
      </c>
      <c r="I935" s="6">
        <v>4072769</v>
      </c>
    </row>
    <row r="936" spans="1:9" ht="15.75" x14ac:dyDescent="0.25">
      <c r="A936" s="4" t="s">
        <v>259</v>
      </c>
      <c r="B936" s="4" t="s">
        <v>260</v>
      </c>
      <c r="C936" s="4" t="s">
        <v>29</v>
      </c>
      <c r="D936" s="4" t="str">
        <f>VLOOKUP($A936,'Airport name match_enplanement'!$A$2:$B$60,2,FALSE)</f>
        <v>SAN ANTONIO INTL</v>
      </c>
      <c r="E936" s="5">
        <v>2016</v>
      </c>
      <c r="F936" s="5" t="s">
        <v>182</v>
      </c>
      <c r="G936" s="6">
        <v>3966886</v>
      </c>
      <c r="H936" s="6">
        <v>192739</v>
      </c>
      <c r="I936" s="6">
        <v>4159625</v>
      </c>
    </row>
    <row r="937" spans="1:9" ht="15.75" x14ac:dyDescent="0.25">
      <c r="A937" s="4" t="s">
        <v>259</v>
      </c>
      <c r="B937" s="4" t="s">
        <v>260</v>
      </c>
      <c r="C937" s="4" t="s">
        <v>29</v>
      </c>
      <c r="D937" s="4" t="str">
        <f>VLOOKUP($A937,'Airport name match_enplanement'!$A$2:$B$60,2,FALSE)</f>
        <v>SAN ANTONIO INTL</v>
      </c>
      <c r="E937" s="5">
        <v>2017</v>
      </c>
      <c r="F937" s="5" t="s">
        <v>182</v>
      </c>
      <c r="G937" s="6">
        <v>4172315</v>
      </c>
      <c r="H937" s="6">
        <v>189747</v>
      </c>
      <c r="I937" s="6">
        <v>4362062</v>
      </c>
    </row>
    <row r="938" spans="1:9" ht="15.75" x14ac:dyDescent="0.25">
      <c r="A938" s="4" t="s">
        <v>259</v>
      </c>
      <c r="B938" s="4" t="s">
        <v>260</v>
      </c>
      <c r="C938" s="4" t="s">
        <v>29</v>
      </c>
      <c r="D938" s="4" t="str">
        <f>VLOOKUP($A938,'Airport name match_enplanement'!$A$2:$B$60,2,FALSE)</f>
        <v>SAN ANTONIO INTL</v>
      </c>
      <c r="E938" s="5">
        <v>2018</v>
      </c>
      <c r="F938" s="5" t="s">
        <v>182</v>
      </c>
      <c r="G938" s="6">
        <v>4623565</v>
      </c>
      <c r="H938" s="6">
        <v>202169</v>
      </c>
      <c r="I938" s="6">
        <v>4825734</v>
      </c>
    </row>
    <row r="939" spans="1:9" ht="15.75" x14ac:dyDescent="0.25">
      <c r="A939" s="4" t="s">
        <v>259</v>
      </c>
      <c r="B939" s="4" t="s">
        <v>260</v>
      </c>
      <c r="C939" s="4" t="s">
        <v>29</v>
      </c>
      <c r="D939" s="4" t="str">
        <f>VLOOKUP($A939,'Airport name match_enplanement'!$A$2:$B$60,2,FALSE)</f>
        <v>SAN ANTONIO INTL</v>
      </c>
      <c r="E939" s="5">
        <v>2019</v>
      </c>
      <c r="F939" s="5" t="s">
        <v>182</v>
      </c>
      <c r="G939" s="6">
        <v>4797273</v>
      </c>
      <c r="H939" s="6">
        <v>223460</v>
      </c>
      <c r="I939" s="6">
        <v>5020733</v>
      </c>
    </row>
    <row r="940" spans="1:9" ht="15.75" x14ac:dyDescent="0.25">
      <c r="A940" s="4" t="s">
        <v>259</v>
      </c>
      <c r="B940" s="4" t="s">
        <v>260</v>
      </c>
      <c r="C940" s="4" t="s">
        <v>29</v>
      </c>
      <c r="D940" s="4" t="str">
        <f>VLOOKUP($A940,'Airport name match_enplanement'!$A$2:$B$60,2,FALSE)</f>
        <v>SAN ANTONIO INTL</v>
      </c>
      <c r="E940" s="5">
        <v>2020</v>
      </c>
      <c r="F940" s="5" t="s">
        <v>182</v>
      </c>
      <c r="G940" s="6">
        <v>1850076</v>
      </c>
      <c r="H940" s="6">
        <v>76605</v>
      </c>
      <c r="I940" s="6">
        <v>1926681</v>
      </c>
    </row>
    <row r="941" spans="1:9" ht="15.75" x14ac:dyDescent="0.25">
      <c r="A941" s="4" t="s">
        <v>259</v>
      </c>
      <c r="B941" s="4" t="s">
        <v>260</v>
      </c>
      <c r="C941" s="4" t="s">
        <v>29</v>
      </c>
      <c r="D941" s="4" t="str">
        <f>VLOOKUP($A941,'Airport name match_enplanement'!$A$2:$B$60,2,FALSE)</f>
        <v>SAN ANTONIO INTL</v>
      </c>
      <c r="E941" s="5">
        <v>2021</v>
      </c>
      <c r="F941" s="5" t="s">
        <v>182</v>
      </c>
      <c r="G941" s="6">
        <v>3309333</v>
      </c>
      <c r="H941" s="6">
        <v>333254</v>
      </c>
      <c r="I941" s="6">
        <v>3642587</v>
      </c>
    </row>
    <row r="942" spans="1:9" ht="15.75" x14ac:dyDescent="0.25">
      <c r="A942" s="4" t="s">
        <v>259</v>
      </c>
      <c r="B942" s="4" t="s">
        <v>260</v>
      </c>
      <c r="C942" s="4" t="s">
        <v>29</v>
      </c>
      <c r="D942" s="4" t="str">
        <f>VLOOKUP($A942,'Airport name match_enplanement'!$A$2:$B$60,2,FALSE)</f>
        <v>SAN ANTONIO INTL</v>
      </c>
      <c r="E942" s="5">
        <v>2022</v>
      </c>
      <c r="F942" s="5" t="s">
        <v>182</v>
      </c>
      <c r="G942" s="6">
        <v>4449492</v>
      </c>
      <c r="H942" s="6">
        <v>277324</v>
      </c>
      <c r="I942" s="6">
        <v>4726816</v>
      </c>
    </row>
    <row r="943" spans="1:9" ht="15.75" x14ac:dyDescent="0.25">
      <c r="A943" s="4" t="s">
        <v>259</v>
      </c>
      <c r="B943" s="4" t="s">
        <v>260</v>
      </c>
      <c r="C943" s="4" t="s">
        <v>29</v>
      </c>
      <c r="D943" s="4" t="str">
        <f>VLOOKUP($A943,'Airport name match_enplanement'!$A$2:$B$60,2,FALSE)</f>
        <v>SAN ANTONIO INTL</v>
      </c>
      <c r="E943" s="5">
        <v>2023</v>
      </c>
      <c r="F943" s="5" t="s">
        <v>182</v>
      </c>
      <c r="G943" s="6">
        <v>4999095</v>
      </c>
      <c r="H943" s="6">
        <v>305738</v>
      </c>
      <c r="I943" s="6">
        <v>5304833</v>
      </c>
    </row>
    <row r="944" spans="1:9" ht="15.75" x14ac:dyDescent="0.25">
      <c r="A944" s="4" t="s">
        <v>259</v>
      </c>
      <c r="B944" s="4" t="s">
        <v>260</v>
      </c>
      <c r="C944" s="4" t="s">
        <v>29</v>
      </c>
      <c r="D944" s="4" t="str">
        <f>VLOOKUP($A944,'Airport name match_enplanement'!$A$2:$B$60,2,FALSE)</f>
        <v>SAN ANTONIO INTL</v>
      </c>
      <c r="E944" s="5">
        <v>2024</v>
      </c>
      <c r="F944" s="5" t="s">
        <v>182</v>
      </c>
      <c r="G944" s="6">
        <v>2967955</v>
      </c>
      <c r="H944" s="6">
        <v>201733</v>
      </c>
      <c r="I944" s="6">
        <v>3169688</v>
      </c>
    </row>
    <row r="945" spans="1:9" ht="15.75" x14ac:dyDescent="0.25">
      <c r="A945" s="4" t="s">
        <v>261</v>
      </c>
      <c r="B945" s="4" t="s">
        <v>262</v>
      </c>
      <c r="C945" s="4" t="s">
        <v>39</v>
      </c>
      <c r="D945" s="4" t="str">
        <f>VLOOKUP($A945,'Airport name match_enplanement'!$A$2:$B$60,2,FALSE)</f>
        <v>SAN DIEGO INTL</v>
      </c>
      <c r="E945" s="5">
        <v>2002</v>
      </c>
      <c r="F945" s="5" t="s">
        <v>182</v>
      </c>
      <c r="G945" s="6">
        <v>7121523</v>
      </c>
      <c r="H945" s="6">
        <v>150085</v>
      </c>
      <c r="I945" s="6">
        <v>7271608</v>
      </c>
    </row>
    <row r="946" spans="1:9" ht="15.75" x14ac:dyDescent="0.25">
      <c r="A946" s="4" t="s">
        <v>261</v>
      </c>
      <c r="B946" s="4" t="s">
        <v>262</v>
      </c>
      <c r="C946" s="4" t="s">
        <v>39</v>
      </c>
      <c r="D946" s="4" t="str">
        <f>VLOOKUP($A946,'Airport name match_enplanement'!$A$2:$B$60,2,FALSE)</f>
        <v>SAN DIEGO INTL</v>
      </c>
      <c r="E946" s="5">
        <v>2003</v>
      </c>
      <c r="F946" s="5" t="s">
        <v>182</v>
      </c>
      <c r="G946" s="6">
        <v>7422582</v>
      </c>
      <c r="H946" s="6">
        <v>120872</v>
      </c>
      <c r="I946" s="6">
        <v>7543454</v>
      </c>
    </row>
    <row r="947" spans="1:9" ht="15.75" x14ac:dyDescent="0.25">
      <c r="A947" s="4" t="s">
        <v>261</v>
      </c>
      <c r="B947" s="4" t="s">
        <v>262</v>
      </c>
      <c r="C947" s="4" t="s">
        <v>39</v>
      </c>
      <c r="D947" s="4" t="str">
        <f>VLOOKUP($A947,'Airport name match_enplanement'!$A$2:$B$60,2,FALSE)</f>
        <v>SAN DIEGO INTL</v>
      </c>
      <c r="E947" s="5">
        <v>2004</v>
      </c>
      <c r="F947" s="5" t="s">
        <v>182</v>
      </c>
      <c r="G947" s="6">
        <v>8043755</v>
      </c>
      <c r="H947" s="6">
        <v>81475</v>
      </c>
      <c r="I947" s="6">
        <v>8125230</v>
      </c>
    </row>
    <row r="948" spans="1:9" ht="15.75" x14ac:dyDescent="0.25">
      <c r="A948" s="4" t="s">
        <v>261</v>
      </c>
      <c r="B948" s="4" t="s">
        <v>262</v>
      </c>
      <c r="C948" s="4" t="s">
        <v>39</v>
      </c>
      <c r="D948" s="4" t="str">
        <f>VLOOKUP($A948,'Airport name match_enplanement'!$A$2:$B$60,2,FALSE)</f>
        <v>SAN DIEGO INTL</v>
      </c>
      <c r="E948" s="5">
        <v>2005</v>
      </c>
      <c r="F948" s="5" t="s">
        <v>182</v>
      </c>
      <c r="G948" s="6">
        <v>8454932</v>
      </c>
      <c r="H948" s="6">
        <v>162760</v>
      </c>
      <c r="I948" s="6">
        <v>8617692</v>
      </c>
    </row>
    <row r="949" spans="1:9" ht="15.75" x14ac:dyDescent="0.25">
      <c r="A949" s="4" t="s">
        <v>261</v>
      </c>
      <c r="B949" s="4" t="s">
        <v>262</v>
      </c>
      <c r="C949" s="4" t="s">
        <v>39</v>
      </c>
      <c r="D949" s="4" t="str">
        <f>VLOOKUP($A949,'Airport name match_enplanement'!$A$2:$B$60,2,FALSE)</f>
        <v>SAN DIEGO INTL</v>
      </c>
      <c r="E949" s="5">
        <v>2006</v>
      </c>
      <c r="F949" s="5" t="s">
        <v>182</v>
      </c>
      <c r="G949" s="6">
        <v>8531655</v>
      </c>
      <c r="H949" s="6">
        <v>153746</v>
      </c>
      <c r="I949" s="6">
        <v>8685401</v>
      </c>
    </row>
    <row r="950" spans="1:9" ht="15.75" x14ac:dyDescent="0.25">
      <c r="A950" s="4" t="s">
        <v>261</v>
      </c>
      <c r="B950" s="4" t="s">
        <v>262</v>
      </c>
      <c r="C950" s="4" t="s">
        <v>39</v>
      </c>
      <c r="D950" s="4" t="str">
        <f>VLOOKUP($A950,'Airport name match_enplanement'!$A$2:$B$60,2,FALSE)</f>
        <v>SAN DIEGO INTL</v>
      </c>
      <c r="E950" s="5">
        <v>2007</v>
      </c>
      <c r="F950" s="5" t="s">
        <v>182</v>
      </c>
      <c r="G950" s="6">
        <v>8976890</v>
      </c>
      <c r="H950" s="6">
        <v>150525</v>
      </c>
      <c r="I950" s="6">
        <v>9127415</v>
      </c>
    </row>
    <row r="951" spans="1:9" ht="15.75" x14ac:dyDescent="0.25">
      <c r="A951" s="4" t="s">
        <v>261</v>
      </c>
      <c r="B951" s="4" t="s">
        <v>262</v>
      </c>
      <c r="C951" s="4" t="s">
        <v>39</v>
      </c>
      <c r="D951" s="4" t="str">
        <f>VLOOKUP($A951,'Airport name match_enplanement'!$A$2:$B$60,2,FALSE)</f>
        <v>SAN DIEGO INTL</v>
      </c>
      <c r="E951" s="5">
        <v>2008</v>
      </c>
      <c r="F951" s="5" t="s">
        <v>182</v>
      </c>
      <c r="G951" s="6">
        <v>8882433</v>
      </c>
      <c r="H951" s="6">
        <v>113053</v>
      </c>
      <c r="I951" s="6">
        <v>8995486</v>
      </c>
    </row>
    <row r="952" spans="1:9" ht="15.75" x14ac:dyDescent="0.25">
      <c r="A952" s="4" t="s">
        <v>261</v>
      </c>
      <c r="B952" s="4" t="s">
        <v>262</v>
      </c>
      <c r="C952" s="4" t="s">
        <v>39</v>
      </c>
      <c r="D952" s="4" t="str">
        <f>VLOOKUP($A952,'Airport name match_enplanement'!$A$2:$B$60,2,FALSE)</f>
        <v>SAN DIEGO INTL</v>
      </c>
      <c r="E952" s="5">
        <v>2009</v>
      </c>
      <c r="F952" s="5" t="s">
        <v>182</v>
      </c>
      <c r="G952" s="6">
        <v>8334001</v>
      </c>
      <c r="H952" s="6">
        <v>106347</v>
      </c>
      <c r="I952" s="6">
        <v>8440348</v>
      </c>
    </row>
    <row r="953" spans="1:9" ht="15.75" x14ac:dyDescent="0.25">
      <c r="A953" s="4" t="s">
        <v>261</v>
      </c>
      <c r="B953" s="4" t="s">
        <v>262</v>
      </c>
      <c r="C953" s="4" t="s">
        <v>39</v>
      </c>
      <c r="D953" s="4" t="str">
        <f>VLOOKUP($A953,'Airport name match_enplanement'!$A$2:$B$60,2,FALSE)</f>
        <v>SAN DIEGO INTL</v>
      </c>
      <c r="E953" s="5">
        <v>2010</v>
      </c>
      <c r="F953" s="5" t="s">
        <v>182</v>
      </c>
      <c r="G953" s="6">
        <v>8289374</v>
      </c>
      <c r="H953" s="6">
        <v>127463</v>
      </c>
      <c r="I953" s="6">
        <v>8416837</v>
      </c>
    </row>
    <row r="954" spans="1:9" ht="15.75" x14ac:dyDescent="0.25">
      <c r="A954" s="4" t="s">
        <v>261</v>
      </c>
      <c r="B954" s="4" t="s">
        <v>262</v>
      </c>
      <c r="C954" s="4" t="s">
        <v>39</v>
      </c>
      <c r="D954" s="4" t="str">
        <f>VLOOKUP($A954,'Airport name match_enplanement'!$A$2:$B$60,2,FALSE)</f>
        <v>SAN DIEGO INTL</v>
      </c>
      <c r="E954" s="5">
        <v>2011</v>
      </c>
      <c r="F954" s="5" t="s">
        <v>182</v>
      </c>
      <c r="G954" s="6">
        <v>8226726</v>
      </c>
      <c r="H954" s="6">
        <v>211496</v>
      </c>
      <c r="I954" s="6">
        <v>8438222</v>
      </c>
    </row>
    <row r="955" spans="1:9" ht="15.75" x14ac:dyDescent="0.25">
      <c r="A955" s="4" t="s">
        <v>261</v>
      </c>
      <c r="B955" s="4" t="s">
        <v>262</v>
      </c>
      <c r="C955" s="4" t="s">
        <v>39</v>
      </c>
      <c r="D955" s="4" t="str">
        <f>VLOOKUP($A955,'Airport name match_enplanement'!$A$2:$B$60,2,FALSE)</f>
        <v>SAN DIEGO INTL</v>
      </c>
      <c r="E955" s="5">
        <v>2012</v>
      </c>
      <c r="F955" s="5" t="s">
        <v>182</v>
      </c>
      <c r="G955" s="6">
        <v>8386820</v>
      </c>
      <c r="H955" s="6">
        <v>264694</v>
      </c>
      <c r="I955" s="6">
        <v>8651514</v>
      </c>
    </row>
    <row r="956" spans="1:9" ht="15.75" x14ac:dyDescent="0.25">
      <c r="A956" s="4" t="s">
        <v>261</v>
      </c>
      <c r="B956" s="4" t="s">
        <v>262</v>
      </c>
      <c r="C956" s="4" t="s">
        <v>39</v>
      </c>
      <c r="D956" s="4" t="str">
        <f>VLOOKUP($A956,'Airport name match_enplanement'!$A$2:$B$60,2,FALSE)</f>
        <v>SAN DIEGO INTL</v>
      </c>
      <c r="E956" s="5">
        <v>2013</v>
      </c>
      <c r="F956" s="5" t="s">
        <v>182</v>
      </c>
      <c r="G956" s="6">
        <v>8538848</v>
      </c>
      <c r="H956" s="6">
        <v>312407</v>
      </c>
      <c r="I956" s="6">
        <v>8851255</v>
      </c>
    </row>
    <row r="957" spans="1:9" ht="15.75" x14ac:dyDescent="0.25">
      <c r="A957" s="4" t="s">
        <v>261</v>
      </c>
      <c r="B957" s="4" t="s">
        <v>262</v>
      </c>
      <c r="C957" s="4" t="s">
        <v>39</v>
      </c>
      <c r="D957" s="4" t="str">
        <f>VLOOKUP($A957,'Airport name match_enplanement'!$A$2:$B$60,2,FALSE)</f>
        <v>SAN DIEGO INTL</v>
      </c>
      <c r="E957" s="5">
        <v>2014</v>
      </c>
      <c r="F957" s="5" t="s">
        <v>182</v>
      </c>
      <c r="G957" s="6">
        <v>8976132</v>
      </c>
      <c r="H957" s="6">
        <v>337226</v>
      </c>
      <c r="I957" s="6">
        <v>9313358</v>
      </c>
    </row>
    <row r="958" spans="1:9" ht="15.75" x14ac:dyDescent="0.25">
      <c r="A958" s="4" t="s">
        <v>261</v>
      </c>
      <c r="B958" s="4" t="s">
        <v>262</v>
      </c>
      <c r="C958" s="4" t="s">
        <v>39</v>
      </c>
      <c r="D958" s="4" t="str">
        <f>VLOOKUP($A958,'Airport name match_enplanement'!$A$2:$B$60,2,FALSE)</f>
        <v>SAN DIEGO INTL</v>
      </c>
      <c r="E958" s="5">
        <v>2015</v>
      </c>
      <c r="F958" s="5" t="s">
        <v>182</v>
      </c>
      <c r="G958" s="6">
        <v>9631458</v>
      </c>
      <c r="H958" s="6">
        <v>351163</v>
      </c>
      <c r="I958" s="6">
        <v>9982621</v>
      </c>
    </row>
    <row r="959" spans="1:9" ht="15.75" x14ac:dyDescent="0.25">
      <c r="A959" s="4" t="s">
        <v>261</v>
      </c>
      <c r="B959" s="4" t="s">
        <v>262</v>
      </c>
      <c r="C959" s="4" t="s">
        <v>39</v>
      </c>
      <c r="D959" s="4" t="str">
        <f>VLOOKUP($A959,'Airport name match_enplanement'!$A$2:$B$60,2,FALSE)</f>
        <v>SAN DIEGO INTL</v>
      </c>
      <c r="E959" s="5">
        <v>2016</v>
      </c>
      <c r="F959" s="5" t="s">
        <v>182</v>
      </c>
      <c r="G959" s="6">
        <v>9944915</v>
      </c>
      <c r="H959" s="6">
        <v>380474</v>
      </c>
      <c r="I959" s="6">
        <v>10325389</v>
      </c>
    </row>
    <row r="960" spans="1:9" ht="15.75" x14ac:dyDescent="0.25">
      <c r="A960" s="4" t="s">
        <v>261</v>
      </c>
      <c r="B960" s="4" t="s">
        <v>262</v>
      </c>
      <c r="C960" s="4" t="s">
        <v>39</v>
      </c>
      <c r="D960" s="4" t="str">
        <f>VLOOKUP($A960,'Airport name match_enplanement'!$A$2:$B$60,2,FALSE)</f>
        <v>SAN DIEGO INTL</v>
      </c>
      <c r="E960" s="5">
        <v>2017</v>
      </c>
      <c r="F960" s="5" t="s">
        <v>182</v>
      </c>
      <c r="G960" s="6">
        <v>10687465</v>
      </c>
      <c r="H960" s="6">
        <v>444101</v>
      </c>
      <c r="I960" s="6">
        <v>11131566</v>
      </c>
    </row>
    <row r="961" spans="1:9" ht="15.75" x14ac:dyDescent="0.25">
      <c r="A961" s="4" t="s">
        <v>261</v>
      </c>
      <c r="B961" s="4" t="s">
        <v>262</v>
      </c>
      <c r="C961" s="4" t="s">
        <v>39</v>
      </c>
      <c r="D961" s="4" t="str">
        <f>VLOOKUP($A961,'Airport name match_enplanement'!$A$2:$B$60,2,FALSE)</f>
        <v>SAN DIEGO INTL</v>
      </c>
      <c r="E961" s="5">
        <v>2018</v>
      </c>
      <c r="F961" s="5" t="s">
        <v>182</v>
      </c>
      <c r="G961" s="6">
        <v>11661069</v>
      </c>
      <c r="H961" s="6">
        <v>508182</v>
      </c>
      <c r="I961" s="6">
        <v>12169251</v>
      </c>
    </row>
    <row r="962" spans="1:9" ht="15.75" x14ac:dyDescent="0.25">
      <c r="A962" s="4" t="s">
        <v>261</v>
      </c>
      <c r="B962" s="4" t="s">
        <v>262</v>
      </c>
      <c r="C962" s="4" t="s">
        <v>39</v>
      </c>
      <c r="D962" s="4" t="str">
        <f>VLOOKUP($A962,'Airport name match_enplanement'!$A$2:$B$60,2,FALSE)</f>
        <v>SAN DIEGO INTL</v>
      </c>
      <c r="E962" s="5">
        <v>2019</v>
      </c>
      <c r="F962" s="5" t="s">
        <v>182</v>
      </c>
      <c r="G962" s="6">
        <v>12120147</v>
      </c>
      <c r="H962" s="6">
        <v>520593</v>
      </c>
      <c r="I962" s="6">
        <v>12640740</v>
      </c>
    </row>
    <row r="963" spans="1:9" ht="15.75" x14ac:dyDescent="0.25">
      <c r="A963" s="4" t="s">
        <v>261</v>
      </c>
      <c r="B963" s="4" t="s">
        <v>262</v>
      </c>
      <c r="C963" s="4" t="s">
        <v>39</v>
      </c>
      <c r="D963" s="4" t="str">
        <f>VLOOKUP($A963,'Airport name match_enplanement'!$A$2:$B$60,2,FALSE)</f>
        <v>SAN DIEGO INTL</v>
      </c>
      <c r="E963" s="5">
        <v>2020</v>
      </c>
      <c r="F963" s="5" t="s">
        <v>182</v>
      </c>
      <c r="G963" s="6">
        <v>4545121</v>
      </c>
      <c r="H963" s="6">
        <v>121215</v>
      </c>
      <c r="I963" s="6">
        <v>4666336</v>
      </c>
    </row>
    <row r="964" spans="1:9" ht="15.75" x14ac:dyDescent="0.25">
      <c r="A964" s="4" t="s">
        <v>261</v>
      </c>
      <c r="B964" s="4" t="s">
        <v>262</v>
      </c>
      <c r="C964" s="4" t="s">
        <v>39</v>
      </c>
      <c r="D964" s="4" t="str">
        <f>VLOOKUP($A964,'Airport name match_enplanement'!$A$2:$B$60,2,FALSE)</f>
        <v>SAN DIEGO INTL</v>
      </c>
      <c r="E964" s="5">
        <v>2021</v>
      </c>
      <c r="F964" s="5" t="s">
        <v>182</v>
      </c>
      <c r="G964" s="6">
        <v>7709826</v>
      </c>
      <c r="H964" s="6">
        <v>98956</v>
      </c>
      <c r="I964" s="6">
        <v>7808782</v>
      </c>
    </row>
    <row r="965" spans="1:9" ht="15.75" x14ac:dyDescent="0.25">
      <c r="A965" s="4" t="s">
        <v>261</v>
      </c>
      <c r="B965" s="4" t="s">
        <v>262</v>
      </c>
      <c r="C965" s="4" t="s">
        <v>39</v>
      </c>
      <c r="D965" s="4" t="str">
        <f>VLOOKUP($A965,'Airport name match_enplanement'!$A$2:$B$60,2,FALSE)</f>
        <v>SAN DIEGO INTL</v>
      </c>
      <c r="E965" s="5">
        <v>2022</v>
      </c>
      <c r="F965" s="5" t="s">
        <v>182</v>
      </c>
      <c r="G965" s="6">
        <v>10763344</v>
      </c>
      <c r="H965" s="6">
        <v>358779</v>
      </c>
      <c r="I965" s="6">
        <v>11122123</v>
      </c>
    </row>
    <row r="966" spans="1:9" ht="15.75" x14ac:dyDescent="0.25">
      <c r="A966" s="4" t="s">
        <v>261</v>
      </c>
      <c r="B966" s="4" t="s">
        <v>262</v>
      </c>
      <c r="C966" s="4" t="s">
        <v>39</v>
      </c>
      <c r="D966" s="4" t="str">
        <f>VLOOKUP($A966,'Airport name match_enplanement'!$A$2:$B$60,2,FALSE)</f>
        <v>SAN DIEGO INTL</v>
      </c>
      <c r="E966" s="5">
        <v>2023</v>
      </c>
      <c r="F966" s="5" t="s">
        <v>182</v>
      </c>
      <c r="G966" s="6">
        <v>11705997</v>
      </c>
      <c r="H966" s="6">
        <v>450424</v>
      </c>
      <c r="I966" s="6">
        <v>12156421</v>
      </c>
    </row>
    <row r="967" spans="1:9" ht="15.75" x14ac:dyDescent="0.25">
      <c r="A967" s="4" t="s">
        <v>261</v>
      </c>
      <c r="B967" s="4" t="s">
        <v>262</v>
      </c>
      <c r="C967" s="4" t="s">
        <v>39</v>
      </c>
      <c r="D967" s="4" t="str">
        <f>VLOOKUP($A967,'Airport name match_enplanement'!$A$2:$B$60,2,FALSE)</f>
        <v>SAN DIEGO INTL</v>
      </c>
      <c r="E967" s="5">
        <v>2024</v>
      </c>
      <c r="F967" s="5" t="s">
        <v>182</v>
      </c>
      <c r="G967" s="6">
        <v>7037422</v>
      </c>
      <c r="H967" s="6">
        <v>287345</v>
      </c>
      <c r="I967" s="6">
        <v>7324767</v>
      </c>
    </row>
    <row r="968" spans="1:9" ht="15.75" x14ac:dyDescent="0.25">
      <c r="A968" s="4" t="s">
        <v>263</v>
      </c>
      <c r="B968" s="4" t="s">
        <v>264</v>
      </c>
      <c r="C968" s="4" t="s">
        <v>39</v>
      </c>
      <c r="D968" s="4" t="str">
        <f>VLOOKUP($A968,'Airport name match_enplanement'!$A$2:$B$60,2,FALSE)</f>
        <v>SAN FRANCISCO INTL</v>
      </c>
      <c r="E968" s="5">
        <v>2002</v>
      </c>
      <c r="F968" s="5" t="s">
        <v>182</v>
      </c>
      <c r="G968" s="6">
        <v>10915431</v>
      </c>
      <c r="H968" s="6">
        <v>3462501</v>
      </c>
      <c r="I968" s="6">
        <v>14377932</v>
      </c>
    </row>
    <row r="969" spans="1:9" ht="15.75" x14ac:dyDescent="0.25">
      <c r="A969" s="4" t="s">
        <v>263</v>
      </c>
      <c r="B969" s="4" t="s">
        <v>264</v>
      </c>
      <c r="C969" s="4" t="s">
        <v>39</v>
      </c>
      <c r="D969" s="4" t="str">
        <f>VLOOKUP($A969,'Airport name match_enplanement'!$A$2:$B$60,2,FALSE)</f>
        <v>SAN FRANCISCO INTL</v>
      </c>
      <c r="E969" s="5">
        <v>2003</v>
      </c>
      <c r="F969" s="5" t="s">
        <v>182</v>
      </c>
      <c r="G969" s="6">
        <v>10874350</v>
      </c>
      <c r="H969" s="6">
        <v>3198439</v>
      </c>
      <c r="I969" s="6">
        <v>14072789</v>
      </c>
    </row>
    <row r="970" spans="1:9" ht="15.75" x14ac:dyDescent="0.25">
      <c r="A970" s="4" t="s">
        <v>263</v>
      </c>
      <c r="B970" s="4" t="s">
        <v>264</v>
      </c>
      <c r="C970" s="4" t="s">
        <v>39</v>
      </c>
      <c r="D970" s="4" t="str">
        <f>VLOOKUP($A970,'Airport name match_enplanement'!$A$2:$B$60,2,FALSE)</f>
        <v>SAN FRANCISCO INTL</v>
      </c>
      <c r="E970" s="5">
        <v>2004</v>
      </c>
      <c r="F970" s="5" t="s">
        <v>182</v>
      </c>
      <c r="G970" s="6">
        <v>11981892</v>
      </c>
      <c r="H970" s="6">
        <v>3615013</v>
      </c>
      <c r="I970" s="6">
        <v>15596905</v>
      </c>
    </row>
    <row r="971" spans="1:9" ht="15.75" x14ac:dyDescent="0.25">
      <c r="A971" s="4" t="s">
        <v>263</v>
      </c>
      <c r="B971" s="4" t="s">
        <v>264</v>
      </c>
      <c r="C971" s="4" t="s">
        <v>39</v>
      </c>
      <c r="D971" s="4" t="str">
        <f>VLOOKUP($A971,'Airport name match_enplanement'!$A$2:$B$60,2,FALSE)</f>
        <v>SAN FRANCISCO INTL</v>
      </c>
      <c r="E971" s="5">
        <v>2005</v>
      </c>
      <c r="F971" s="5" t="s">
        <v>182</v>
      </c>
      <c r="G971" s="6">
        <v>12172263</v>
      </c>
      <c r="H971" s="6">
        <v>3890741</v>
      </c>
      <c r="I971" s="6">
        <v>16063004</v>
      </c>
    </row>
    <row r="972" spans="1:9" ht="15.75" x14ac:dyDescent="0.25">
      <c r="A972" s="4" t="s">
        <v>263</v>
      </c>
      <c r="B972" s="4" t="s">
        <v>264</v>
      </c>
      <c r="C972" s="4" t="s">
        <v>39</v>
      </c>
      <c r="D972" s="4" t="str">
        <f>VLOOKUP($A972,'Airport name match_enplanement'!$A$2:$B$60,2,FALSE)</f>
        <v>SAN FRANCISCO INTL</v>
      </c>
      <c r="E972" s="5">
        <v>2006</v>
      </c>
      <c r="F972" s="5" t="s">
        <v>182</v>
      </c>
      <c r="G972" s="6">
        <v>12180709</v>
      </c>
      <c r="H972" s="6">
        <v>4072795</v>
      </c>
      <c r="I972" s="6">
        <v>16253504</v>
      </c>
    </row>
    <row r="973" spans="1:9" ht="15.75" x14ac:dyDescent="0.25">
      <c r="A973" s="4" t="s">
        <v>263</v>
      </c>
      <c r="B973" s="4" t="s">
        <v>264</v>
      </c>
      <c r="C973" s="4" t="s">
        <v>39</v>
      </c>
      <c r="D973" s="4" t="str">
        <f>VLOOKUP($A973,'Airport name match_enplanement'!$A$2:$B$60,2,FALSE)</f>
        <v>SAN FRANCISCO INTL</v>
      </c>
      <c r="E973" s="5">
        <v>2007</v>
      </c>
      <c r="F973" s="5" t="s">
        <v>182</v>
      </c>
      <c r="G973" s="6">
        <v>13020348</v>
      </c>
      <c r="H973" s="6">
        <v>4250157</v>
      </c>
      <c r="I973" s="6">
        <v>17270505</v>
      </c>
    </row>
    <row r="974" spans="1:9" ht="15.75" x14ac:dyDescent="0.25">
      <c r="A974" s="4" t="s">
        <v>263</v>
      </c>
      <c r="B974" s="4" t="s">
        <v>264</v>
      </c>
      <c r="C974" s="4" t="s">
        <v>39</v>
      </c>
      <c r="D974" s="4" t="str">
        <f>VLOOKUP($A974,'Airport name match_enplanement'!$A$2:$B$60,2,FALSE)</f>
        <v>SAN FRANCISCO INTL</v>
      </c>
      <c r="E974" s="5">
        <v>2008</v>
      </c>
      <c r="F974" s="5" t="s">
        <v>182</v>
      </c>
      <c r="G974" s="6">
        <v>13959289</v>
      </c>
      <c r="H974" s="6">
        <v>4188162</v>
      </c>
      <c r="I974" s="6">
        <v>18147451</v>
      </c>
    </row>
    <row r="975" spans="1:9" ht="15.75" x14ac:dyDescent="0.25">
      <c r="A975" s="4" t="s">
        <v>263</v>
      </c>
      <c r="B975" s="4" t="s">
        <v>264</v>
      </c>
      <c r="C975" s="4" t="s">
        <v>39</v>
      </c>
      <c r="D975" s="4" t="str">
        <f>VLOOKUP($A975,'Airport name match_enplanement'!$A$2:$B$60,2,FALSE)</f>
        <v>SAN FRANCISCO INTL</v>
      </c>
      <c r="E975" s="5">
        <v>2009</v>
      </c>
      <c r="F975" s="5" t="s">
        <v>182</v>
      </c>
      <c r="G975" s="6">
        <v>14505341</v>
      </c>
      <c r="H975" s="6">
        <v>3939589</v>
      </c>
      <c r="I975" s="6">
        <v>18444930</v>
      </c>
    </row>
    <row r="976" spans="1:9" ht="15.75" x14ac:dyDescent="0.25">
      <c r="A976" s="4" t="s">
        <v>263</v>
      </c>
      <c r="B976" s="4" t="s">
        <v>264</v>
      </c>
      <c r="C976" s="4" t="s">
        <v>39</v>
      </c>
      <c r="D976" s="4" t="str">
        <f>VLOOKUP($A976,'Airport name match_enplanement'!$A$2:$B$60,2,FALSE)</f>
        <v>SAN FRANCISCO INTL</v>
      </c>
      <c r="E976" s="5">
        <v>2010</v>
      </c>
      <c r="F976" s="5" t="s">
        <v>182</v>
      </c>
      <c r="G976" s="6">
        <v>15149408</v>
      </c>
      <c r="H976" s="6">
        <v>4189265</v>
      </c>
      <c r="I976" s="6">
        <v>19338673</v>
      </c>
    </row>
    <row r="977" spans="1:9" ht="15.75" x14ac:dyDescent="0.25">
      <c r="A977" s="4" t="s">
        <v>263</v>
      </c>
      <c r="B977" s="4" t="s">
        <v>264</v>
      </c>
      <c r="C977" s="4" t="s">
        <v>39</v>
      </c>
      <c r="D977" s="4" t="str">
        <f>VLOOKUP($A977,'Airport name match_enplanement'!$A$2:$B$60,2,FALSE)</f>
        <v>SAN FRANCISCO INTL</v>
      </c>
      <c r="E977" s="5">
        <v>2011</v>
      </c>
      <c r="F977" s="5" t="s">
        <v>182</v>
      </c>
      <c r="G977" s="6">
        <v>15714389</v>
      </c>
      <c r="H977" s="6">
        <v>4334461</v>
      </c>
      <c r="I977" s="6">
        <v>20048850</v>
      </c>
    </row>
    <row r="978" spans="1:9" ht="15.75" x14ac:dyDescent="0.25">
      <c r="A978" s="4" t="s">
        <v>263</v>
      </c>
      <c r="B978" s="4" t="s">
        <v>264</v>
      </c>
      <c r="C978" s="4" t="s">
        <v>39</v>
      </c>
      <c r="D978" s="4" t="str">
        <f>VLOOKUP($A978,'Airport name match_enplanement'!$A$2:$B$60,2,FALSE)</f>
        <v>SAN FRANCISCO INTL</v>
      </c>
      <c r="E978" s="5">
        <v>2012</v>
      </c>
      <c r="F978" s="5" t="s">
        <v>182</v>
      </c>
      <c r="G978" s="6">
        <v>16737351</v>
      </c>
      <c r="H978" s="6">
        <v>4554495</v>
      </c>
      <c r="I978" s="6">
        <v>21291846</v>
      </c>
    </row>
    <row r="979" spans="1:9" ht="15.75" x14ac:dyDescent="0.25">
      <c r="A979" s="4" t="s">
        <v>263</v>
      </c>
      <c r="B979" s="4" t="s">
        <v>264</v>
      </c>
      <c r="C979" s="4" t="s">
        <v>39</v>
      </c>
      <c r="D979" s="4" t="str">
        <f>VLOOKUP($A979,'Airport name match_enplanement'!$A$2:$B$60,2,FALSE)</f>
        <v>SAN FRANCISCO INTL</v>
      </c>
      <c r="E979" s="5">
        <v>2013</v>
      </c>
      <c r="F979" s="5" t="s">
        <v>182</v>
      </c>
      <c r="G979" s="6">
        <v>16964524</v>
      </c>
      <c r="H979" s="6">
        <v>4726383</v>
      </c>
      <c r="I979" s="6">
        <v>21690907</v>
      </c>
    </row>
    <row r="980" spans="1:9" ht="15.75" x14ac:dyDescent="0.25">
      <c r="A980" s="4" t="s">
        <v>263</v>
      </c>
      <c r="B980" s="4" t="s">
        <v>264</v>
      </c>
      <c r="C980" s="4" t="s">
        <v>39</v>
      </c>
      <c r="D980" s="4" t="str">
        <f>VLOOKUP($A980,'Airport name match_enplanement'!$A$2:$B$60,2,FALSE)</f>
        <v>SAN FRANCISCO INTL</v>
      </c>
      <c r="E980" s="5">
        <v>2014</v>
      </c>
      <c r="F980" s="5" t="s">
        <v>182</v>
      </c>
      <c r="G980" s="6">
        <v>17744960</v>
      </c>
      <c r="H980" s="6">
        <v>4997858</v>
      </c>
      <c r="I980" s="6">
        <v>22742818</v>
      </c>
    </row>
    <row r="981" spans="1:9" ht="15.75" x14ac:dyDescent="0.25">
      <c r="A981" s="4" t="s">
        <v>263</v>
      </c>
      <c r="B981" s="4" t="s">
        <v>264</v>
      </c>
      <c r="C981" s="4" t="s">
        <v>39</v>
      </c>
      <c r="D981" s="4" t="str">
        <f>VLOOKUP($A981,'Airport name match_enplanement'!$A$2:$B$60,2,FALSE)</f>
        <v>SAN FRANCISCO INTL</v>
      </c>
      <c r="E981" s="5">
        <v>2015</v>
      </c>
      <c r="F981" s="5" t="s">
        <v>182</v>
      </c>
      <c r="G981" s="6">
        <v>18783715</v>
      </c>
      <c r="H981" s="6">
        <v>5442484</v>
      </c>
      <c r="I981" s="6">
        <v>24226199</v>
      </c>
    </row>
    <row r="982" spans="1:9" ht="15.75" x14ac:dyDescent="0.25">
      <c r="A982" s="4" t="s">
        <v>263</v>
      </c>
      <c r="B982" s="4" t="s">
        <v>264</v>
      </c>
      <c r="C982" s="4" t="s">
        <v>39</v>
      </c>
      <c r="D982" s="4" t="str">
        <f>VLOOKUP($A982,'Airport name match_enplanement'!$A$2:$B$60,2,FALSE)</f>
        <v>SAN FRANCISCO INTL</v>
      </c>
      <c r="E982" s="5">
        <v>2016</v>
      </c>
      <c r="F982" s="5" t="s">
        <v>182</v>
      </c>
      <c r="G982" s="6">
        <v>19675620</v>
      </c>
      <c r="H982" s="6">
        <v>6022348</v>
      </c>
      <c r="I982" s="6">
        <v>25697968</v>
      </c>
    </row>
    <row r="983" spans="1:9" ht="15.75" x14ac:dyDescent="0.25">
      <c r="A983" s="4" t="s">
        <v>263</v>
      </c>
      <c r="B983" s="4" t="s">
        <v>264</v>
      </c>
      <c r="C983" s="4" t="s">
        <v>39</v>
      </c>
      <c r="D983" s="4" t="str">
        <f>VLOOKUP($A983,'Airport name match_enplanement'!$A$2:$B$60,2,FALSE)</f>
        <v>SAN FRANCISCO INTL</v>
      </c>
      <c r="E983" s="5">
        <v>2017</v>
      </c>
      <c r="F983" s="5" t="s">
        <v>182</v>
      </c>
      <c r="G983" s="6">
        <v>20437192</v>
      </c>
      <c r="H983" s="6">
        <v>6455067</v>
      </c>
      <c r="I983" s="6">
        <v>26892259</v>
      </c>
    </row>
    <row r="984" spans="1:9" ht="15.75" x14ac:dyDescent="0.25">
      <c r="A984" s="4" t="s">
        <v>263</v>
      </c>
      <c r="B984" s="4" t="s">
        <v>264</v>
      </c>
      <c r="C984" s="4" t="s">
        <v>39</v>
      </c>
      <c r="D984" s="4" t="str">
        <f>VLOOKUP($A984,'Airport name match_enplanement'!$A$2:$B$60,2,FALSE)</f>
        <v>SAN FRANCISCO INTL</v>
      </c>
      <c r="E984" s="5">
        <v>2018</v>
      </c>
      <c r="F984" s="5" t="s">
        <v>182</v>
      </c>
      <c r="G984" s="6">
        <v>20995071</v>
      </c>
      <c r="H984" s="6">
        <v>6846932</v>
      </c>
      <c r="I984" s="6">
        <v>27842003</v>
      </c>
    </row>
    <row r="985" spans="1:9" ht="15.75" x14ac:dyDescent="0.25">
      <c r="A985" s="4" t="s">
        <v>263</v>
      </c>
      <c r="B985" s="4" t="s">
        <v>264</v>
      </c>
      <c r="C985" s="4" t="s">
        <v>39</v>
      </c>
      <c r="D985" s="4" t="str">
        <f>VLOOKUP($A985,'Airport name match_enplanement'!$A$2:$B$60,2,FALSE)</f>
        <v>SAN FRANCISCO INTL</v>
      </c>
      <c r="E985" s="5">
        <v>2019</v>
      </c>
      <c r="F985" s="5" t="s">
        <v>182</v>
      </c>
      <c r="G985" s="6">
        <v>20381506</v>
      </c>
      <c r="H985" s="6">
        <v>7324936</v>
      </c>
      <c r="I985" s="6">
        <v>27706442</v>
      </c>
    </row>
    <row r="986" spans="1:9" ht="15.75" x14ac:dyDescent="0.25">
      <c r="A986" s="4" t="s">
        <v>263</v>
      </c>
      <c r="B986" s="4" t="s">
        <v>264</v>
      </c>
      <c r="C986" s="4" t="s">
        <v>39</v>
      </c>
      <c r="D986" s="4" t="str">
        <f>VLOOKUP($A986,'Airport name match_enplanement'!$A$2:$B$60,2,FALSE)</f>
        <v>SAN FRANCISCO INTL</v>
      </c>
      <c r="E986" s="5">
        <v>2020</v>
      </c>
      <c r="F986" s="5" t="s">
        <v>182</v>
      </c>
      <c r="G986" s="6">
        <v>6197663</v>
      </c>
      <c r="H986" s="6">
        <v>1548684</v>
      </c>
      <c r="I986" s="6">
        <v>7746347</v>
      </c>
    </row>
    <row r="987" spans="1:9" ht="15.75" x14ac:dyDescent="0.25">
      <c r="A987" s="4" t="s">
        <v>263</v>
      </c>
      <c r="B987" s="4" t="s">
        <v>264</v>
      </c>
      <c r="C987" s="4" t="s">
        <v>39</v>
      </c>
      <c r="D987" s="4" t="str">
        <f>VLOOKUP($A987,'Airport name match_enplanement'!$A$2:$B$60,2,FALSE)</f>
        <v>SAN FRANCISCO INTL</v>
      </c>
      <c r="E987" s="5">
        <v>2021</v>
      </c>
      <c r="F987" s="5" t="s">
        <v>182</v>
      </c>
      <c r="G987" s="6">
        <v>10132497</v>
      </c>
      <c r="H987" s="6">
        <v>1593039</v>
      </c>
      <c r="I987" s="6">
        <v>11725536</v>
      </c>
    </row>
    <row r="988" spans="1:9" ht="15.75" x14ac:dyDescent="0.25">
      <c r="A988" s="4" t="s">
        <v>263</v>
      </c>
      <c r="B988" s="4" t="s">
        <v>264</v>
      </c>
      <c r="C988" s="4" t="s">
        <v>39</v>
      </c>
      <c r="D988" s="4" t="str">
        <f>VLOOKUP($A988,'Airport name match_enplanement'!$A$2:$B$60,2,FALSE)</f>
        <v>SAN FRANCISCO INTL</v>
      </c>
      <c r="E988" s="5">
        <v>2022</v>
      </c>
      <c r="F988" s="5" t="s">
        <v>182</v>
      </c>
      <c r="G988" s="6">
        <v>15595312</v>
      </c>
      <c r="H988" s="6">
        <v>4806535</v>
      </c>
      <c r="I988" s="6">
        <v>20401847</v>
      </c>
    </row>
    <row r="989" spans="1:9" ht="15.75" x14ac:dyDescent="0.25">
      <c r="A989" s="4" t="s">
        <v>263</v>
      </c>
      <c r="B989" s="4" t="s">
        <v>264</v>
      </c>
      <c r="C989" s="4" t="s">
        <v>39</v>
      </c>
      <c r="D989" s="4" t="str">
        <f>VLOOKUP($A989,'Airport name match_enplanement'!$A$2:$B$60,2,FALSE)</f>
        <v>SAN FRANCISCO INTL</v>
      </c>
      <c r="E989" s="5">
        <v>2023</v>
      </c>
      <c r="F989" s="5" t="s">
        <v>182</v>
      </c>
      <c r="G989" s="6">
        <v>17427262</v>
      </c>
      <c r="H989" s="6">
        <v>6746632</v>
      </c>
      <c r="I989" s="6">
        <v>24173894</v>
      </c>
    </row>
    <row r="990" spans="1:9" ht="15.75" x14ac:dyDescent="0.25">
      <c r="A990" s="4" t="s">
        <v>263</v>
      </c>
      <c r="B990" s="4" t="s">
        <v>264</v>
      </c>
      <c r="C990" s="4" t="s">
        <v>39</v>
      </c>
      <c r="D990" s="4" t="str">
        <f>VLOOKUP($A990,'Airport name match_enplanement'!$A$2:$B$60,2,FALSE)</f>
        <v>SAN FRANCISCO INTL</v>
      </c>
      <c r="E990" s="5">
        <v>2024</v>
      </c>
      <c r="F990" s="5" t="s">
        <v>182</v>
      </c>
      <c r="G990" s="6">
        <v>9827576</v>
      </c>
      <c r="H990" s="6">
        <v>4209458</v>
      </c>
      <c r="I990" s="6">
        <v>14037034</v>
      </c>
    </row>
    <row r="991" spans="1:9" ht="15.75" x14ac:dyDescent="0.25">
      <c r="A991" s="4" t="s">
        <v>265</v>
      </c>
      <c r="B991" s="4" t="s">
        <v>266</v>
      </c>
      <c r="C991" s="4" t="s">
        <v>39</v>
      </c>
      <c r="D991" s="4" t="str">
        <f>VLOOKUP($A991,'Airport name match_enplanement'!$A$2:$B$60,2,FALSE)</f>
        <v>SAN JOSE INTERNATION</v>
      </c>
      <c r="E991" s="5">
        <v>2002</v>
      </c>
      <c r="F991" s="5" t="s">
        <v>182</v>
      </c>
      <c r="G991" s="6">
        <v>5023909</v>
      </c>
      <c r="H991" s="6">
        <v>123477</v>
      </c>
      <c r="I991" s="6">
        <v>5147386</v>
      </c>
    </row>
    <row r="992" spans="1:9" ht="15.75" x14ac:dyDescent="0.25">
      <c r="A992" s="4" t="s">
        <v>265</v>
      </c>
      <c r="B992" s="4" t="s">
        <v>266</v>
      </c>
      <c r="C992" s="4" t="s">
        <v>39</v>
      </c>
      <c r="D992" s="4" t="str">
        <f>VLOOKUP($A992,'Airport name match_enplanement'!$A$2:$B$60,2,FALSE)</f>
        <v>SAN JOSE INTERNATION</v>
      </c>
      <c r="E992" s="5">
        <v>2003</v>
      </c>
      <c r="F992" s="5" t="s">
        <v>182</v>
      </c>
      <c r="G992" s="6">
        <v>4972367</v>
      </c>
      <c r="H992" s="6">
        <v>126531</v>
      </c>
      <c r="I992" s="6">
        <v>5098898</v>
      </c>
    </row>
    <row r="993" spans="1:9" ht="15.75" x14ac:dyDescent="0.25">
      <c r="A993" s="4" t="s">
        <v>265</v>
      </c>
      <c r="B993" s="4" t="s">
        <v>266</v>
      </c>
      <c r="C993" s="4" t="s">
        <v>39</v>
      </c>
      <c r="D993" s="4" t="str">
        <f>VLOOKUP($A993,'Airport name match_enplanement'!$A$2:$B$60,2,FALSE)</f>
        <v>SAN JOSE INTERNATION</v>
      </c>
      <c r="E993" s="5">
        <v>2004</v>
      </c>
      <c r="F993" s="5" t="s">
        <v>182</v>
      </c>
      <c r="G993" s="6">
        <v>5120608</v>
      </c>
      <c r="H993" s="6">
        <v>136033</v>
      </c>
      <c r="I993" s="6">
        <v>5256641</v>
      </c>
    </row>
    <row r="994" spans="1:9" ht="15.75" x14ac:dyDescent="0.25">
      <c r="A994" s="4" t="s">
        <v>265</v>
      </c>
      <c r="B994" s="4" t="s">
        <v>266</v>
      </c>
      <c r="C994" s="4" t="s">
        <v>39</v>
      </c>
      <c r="D994" s="4" t="str">
        <f>VLOOKUP($A994,'Airport name match_enplanement'!$A$2:$B$60,2,FALSE)</f>
        <v>SAN JOSE INTERNATION</v>
      </c>
      <c r="E994" s="5">
        <v>2005</v>
      </c>
      <c r="F994" s="5" t="s">
        <v>182</v>
      </c>
      <c r="G994" s="6">
        <v>5163550</v>
      </c>
      <c r="H994" s="6">
        <v>140194</v>
      </c>
      <c r="I994" s="6">
        <v>5303744</v>
      </c>
    </row>
    <row r="995" spans="1:9" ht="15.75" x14ac:dyDescent="0.25">
      <c r="A995" s="4" t="s">
        <v>265</v>
      </c>
      <c r="B995" s="4" t="s">
        <v>266</v>
      </c>
      <c r="C995" s="4" t="s">
        <v>39</v>
      </c>
      <c r="D995" s="4" t="str">
        <f>VLOOKUP($A995,'Airport name match_enplanement'!$A$2:$B$60,2,FALSE)</f>
        <v>SAN JOSE INTERNATION</v>
      </c>
      <c r="E995" s="5">
        <v>2006</v>
      </c>
      <c r="F995" s="5" t="s">
        <v>182</v>
      </c>
      <c r="G995" s="6">
        <v>5138150</v>
      </c>
      <c r="H995" s="6">
        <v>134688</v>
      </c>
      <c r="I995" s="6">
        <v>5272838</v>
      </c>
    </row>
    <row r="996" spans="1:9" ht="15.75" x14ac:dyDescent="0.25">
      <c r="A996" s="4" t="s">
        <v>265</v>
      </c>
      <c r="B996" s="4" t="s">
        <v>266</v>
      </c>
      <c r="C996" s="4" t="s">
        <v>39</v>
      </c>
      <c r="D996" s="4" t="str">
        <f>VLOOKUP($A996,'Airport name match_enplanement'!$A$2:$B$60,2,FALSE)</f>
        <v>SAN JOSE INTERNATION</v>
      </c>
      <c r="E996" s="5">
        <v>2007</v>
      </c>
      <c r="F996" s="5" t="s">
        <v>182</v>
      </c>
      <c r="G996" s="6">
        <v>5165168</v>
      </c>
      <c r="H996" s="6">
        <v>78689</v>
      </c>
      <c r="I996" s="6">
        <v>5243857</v>
      </c>
    </row>
    <row r="997" spans="1:9" ht="15.75" x14ac:dyDescent="0.25">
      <c r="A997" s="4" t="s">
        <v>265</v>
      </c>
      <c r="B997" s="4" t="s">
        <v>266</v>
      </c>
      <c r="C997" s="4" t="s">
        <v>39</v>
      </c>
      <c r="D997" s="4" t="str">
        <f>VLOOKUP($A997,'Airport name match_enplanement'!$A$2:$B$60,2,FALSE)</f>
        <v>SAN JOSE INTERNATION</v>
      </c>
      <c r="E997" s="5">
        <v>2008</v>
      </c>
      <c r="F997" s="5" t="s">
        <v>182</v>
      </c>
      <c r="G997" s="6">
        <v>4705262</v>
      </c>
      <c r="H997" s="6">
        <v>65507</v>
      </c>
      <c r="I997" s="6">
        <v>4770769</v>
      </c>
    </row>
    <row r="998" spans="1:9" ht="15.75" x14ac:dyDescent="0.25">
      <c r="A998" s="4" t="s">
        <v>265</v>
      </c>
      <c r="B998" s="4" t="s">
        <v>266</v>
      </c>
      <c r="C998" s="4" t="s">
        <v>39</v>
      </c>
      <c r="D998" s="4" t="str">
        <f>VLOOKUP($A998,'Airport name match_enplanement'!$A$2:$B$60,2,FALSE)</f>
        <v>SAN JOSE INTERNATION</v>
      </c>
      <c r="E998" s="5">
        <v>2009</v>
      </c>
      <c r="F998" s="5" t="s">
        <v>182</v>
      </c>
      <c r="G998" s="6">
        <v>4032407</v>
      </c>
      <c r="H998" s="6">
        <v>57883</v>
      </c>
      <c r="I998" s="6">
        <v>4090290</v>
      </c>
    </row>
    <row r="999" spans="1:9" ht="15.75" x14ac:dyDescent="0.25">
      <c r="A999" s="4" t="s">
        <v>265</v>
      </c>
      <c r="B999" s="4" t="s">
        <v>266</v>
      </c>
      <c r="C999" s="4" t="s">
        <v>39</v>
      </c>
      <c r="D999" s="4" t="str">
        <f>VLOOKUP($A999,'Airport name match_enplanement'!$A$2:$B$60,2,FALSE)</f>
        <v>SAN JOSE INTERNATION</v>
      </c>
      <c r="E999" s="5">
        <v>2010</v>
      </c>
      <c r="F999" s="5" t="s">
        <v>182</v>
      </c>
      <c r="G999" s="6">
        <v>3978971</v>
      </c>
      <c r="H999" s="6">
        <v>65732</v>
      </c>
      <c r="I999" s="6">
        <v>4044703</v>
      </c>
    </row>
    <row r="1000" spans="1:9" ht="15.75" x14ac:dyDescent="0.25">
      <c r="A1000" s="4" t="s">
        <v>265</v>
      </c>
      <c r="B1000" s="4" t="s">
        <v>266</v>
      </c>
      <c r="C1000" s="4" t="s">
        <v>39</v>
      </c>
      <c r="D1000" s="4" t="str">
        <f>VLOOKUP($A1000,'Airport name match_enplanement'!$A$2:$B$60,2,FALSE)</f>
        <v>SAN JOSE INTERNATION</v>
      </c>
      <c r="E1000" s="5">
        <v>2011</v>
      </c>
      <c r="F1000" s="5" t="s">
        <v>182</v>
      </c>
      <c r="G1000" s="6">
        <v>4012316</v>
      </c>
      <c r="H1000" s="6">
        <v>82954</v>
      </c>
      <c r="I1000" s="6">
        <v>4095270</v>
      </c>
    </row>
    <row r="1001" spans="1:9" ht="15.75" x14ac:dyDescent="0.25">
      <c r="A1001" s="4" t="s">
        <v>265</v>
      </c>
      <c r="B1001" s="4" t="s">
        <v>266</v>
      </c>
      <c r="C1001" s="4" t="s">
        <v>39</v>
      </c>
      <c r="D1001" s="4" t="str">
        <f>VLOOKUP($A1001,'Airport name match_enplanement'!$A$2:$B$60,2,FALSE)</f>
        <v>SAN JOSE INTERNATION</v>
      </c>
      <c r="E1001" s="5">
        <v>2012</v>
      </c>
      <c r="F1001" s="5" t="s">
        <v>182</v>
      </c>
      <c r="G1001" s="6">
        <v>3983216</v>
      </c>
      <c r="H1001" s="6">
        <v>83955</v>
      </c>
      <c r="I1001" s="6">
        <v>4067171</v>
      </c>
    </row>
    <row r="1002" spans="1:9" ht="15.75" x14ac:dyDescent="0.25">
      <c r="A1002" s="4" t="s">
        <v>265</v>
      </c>
      <c r="B1002" s="4" t="s">
        <v>266</v>
      </c>
      <c r="C1002" s="4" t="s">
        <v>39</v>
      </c>
      <c r="D1002" s="4" t="str">
        <f>VLOOKUP($A1002,'Airport name match_enplanement'!$A$2:$B$60,2,FALSE)</f>
        <v>SAN JOSE INTERNATION</v>
      </c>
      <c r="E1002" s="5">
        <v>2013</v>
      </c>
      <c r="F1002" s="5" t="s">
        <v>182</v>
      </c>
      <c r="G1002" s="6">
        <v>4154623</v>
      </c>
      <c r="H1002" s="6">
        <v>145846</v>
      </c>
      <c r="I1002" s="6">
        <v>4300469</v>
      </c>
    </row>
    <row r="1003" spans="1:9" ht="15.75" x14ac:dyDescent="0.25">
      <c r="A1003" s="4" t="s">
        <v>265</v>
      </c>
      <c r="B1003" s="4" t="s">
        <v>266</v>
      </c>
      <c r="C1003" s="4" t="s">
        <v>39</v>
      </c>
      <c r="D1003" s="4" t="str">
        <f>VLOOKUP($A1003,'Airport name match_enplanement'!$A$2:$B$60,2,FALSE)</f>
        <v>SAN JOSE INTERNATION</v>
      </c>
      <c r="E1003" s="5">
        <v>2014</v>
      </c>
      <c r="F1003" s="5" t="s">
        <v>182</v>
      </c>
      <c r="G1003" s="6">
        <v>4446613</v>
      </c>
      <c r="H1003" s="6">
        <v>163255</v>
      </c>
      <c r="I1003" s="6">
        <v>4609868</v>
      </c>
    </row>
    <row r="1004" spans="1:9" ht="15.75" x14ac:dyDescent="0.25">
      <c r="A1004" s="4" t="s">
        <v>265</v>
      </c>
      <c r="B1004" s="4" t="s">
        <v>266</v>
      </c>
      <c r="C1004" s="4" t="s">
        <v>39</v>
      </c>
      <c r="D1004" s="4" t="str">
        <f>VLOOKUP($A1004,'Airport name match_enplanement'!$A$2:$B$60,2,FALSE)</f>
        <v>SAN JOSE INTERNATION</v>
      </c>
      <c r="E1004" s="5">
        <v>2015</v>
      </c>
      <c r="F1004" s="5" t="s">
        <v>182</v>
      </c>
      <c r="G1004" s="6">
        <v>4615693</v>
      </c>
      <c r="H1004" s="6">
        <v>195213</v>
      </c>
      <c r="I1004" s="6">
        <v>4810906</v>
      </c>
    </row>
    <row r="1005" spans="1:9" ht="15.75" x14ac:dyDescent="0.25">
      <c r="A1005" s="4" t="s">
        <v>265</v>
      </c>
      <c r="B1005" s="4" t="s">
        <v>266</v>
      </c>
      <c r="C1005" s="4" t="s">
        <v>39</v>
      </c>
      <c r="D1005" s="4" t="str">
        <f>VLOOKUP($A1005,'Airport name match_enplanement'!$A$2:$B$60,2,FALSE)</f>
        <v>SAN JOSE INTERNATION</v>
      </c>
      <c r="E1005" s="5">
        <v>2016</v>
      </c>
      <c r="F1005" s="5" t="s">
        <v>182</v>
      </c>
      <c r="G1005" s="6">
        <v>4977792</v>
      </c>
      <c r="H1005" s="6">
        <v>330381</v>
      </c>
      <c r="I1005" s="6">
        <v>5308173</v>
      </c>
    </row>
    <row r="1006" spans="1:9" ht="15.75" x14ac:dyDescent="0.25">
      <c r="A1006" s="4" t="s">
        <v>265</v>
      </c>
      <c r="B1006" s="4" t="s">
        <v>266</v>
      </c>
      <c r="C1006" s="4" t="s">
        <v>39</v>
      </c>
      <c r="D1006" s="4" t="str">
        <f>VLOOKUP($A1006,'Airport name match_enplanement'!$A$2:$B$60,2,FALSE)</f>
        <v>SAN JOSE INTERNATION</v>
      </c>
      <c r="E1006" s="5">
        <v>2017</v>
      </c>
      <c r="F1006" s="5" t="s">
        <v>182</v>
      </c>
      <c r="G1006" s="6">
        <v>5701264</v>
      </c>
      <c r="H1006" s="6">
        <v>417632</v>
      </c>
      <c r="I1006" s="6">
        <v>6118896</v>
      </c>
    </row>
    <row r="1007" spans="1:9" ht="15.75" x14ac:dyDescent="0.25">
      <c r="A1007" s="4" t="s">
        <v>265</v>
      </c>
      <c r="B1007" s="4" t="s">
        <v>266</v>
      </c>
      <c r="C1007" s="4" t="s">
        <v>39</v>
      </c>
      <c r="D1007" s="4" t="str">
        <f>VLOOKUP($A1007,'Airport name match_enplanement'!$A$2:$B$60,2,FALSE)</f>
        <v>SAN JOSE INTERNATION</v>
      </c>
      <c r="E1007" s="5">
        <v>2018</v>
      </c>
      <c r="F1007" s="5" t="s">
        <v>182</v>
      </c>
      <c r="G1007" s="6">
        <v>6547992</v>
      </c>
      <c r="H1007" s="6">
        <v>471569</v>
      </c>
      <c r="I1007" s="6">
        <v>7019561</v>
      </c>
    </row>
    <row r="1008" spans="1:9" ht="15.75" x14ac:dyDescent="0.25">
      <c r="A1008" s="4" t="s">
        <v>265</v>
      </c>
      <c r="B1008" s="4" t="s">
        <v>266</v>
      </c>
      <c r="C1008" s="4" t="s">
        <v>39</v>
      </c>
      <c r="D1008" s="4" t="str">
        <f>VLOOKUP($A1008,'Airport name match_enplanement'!$A$2:$B$60,2,FALSE)</f>
        <v>SAN JOSE INTERNATION</v>
      </c>
      <c r="E1008" s="5">
        <v>2019</v>
      </c>
      <c r="F1008" s="5" t="s">
        <v>182</v>
      </c>
      <c r="G1008" s="6">
        <v>7251938</v>
      </c>
      <c r="H1008" s="6">
        <v>424016</v>
      </c>
      <c r="I1008" s="6">
        <v>7675954</v>
      </c>
    </row>
    <row r="1009" spans="1:9" ht="15.75" x14ac:dyDescent="0.25">
      <c r="A1009" s="4" t="s">
        <v>265</v>
      </c>
      <c r="B1009" s="4" t="s">
        <v>266</v>
      </c>
      <c r="C1009" s="4" t="s">
        <v>39</v>
      </c>
      <c r="D1009" s="4" t="str">
        <f>VLOOKUP($A1009,'Airport name match_enplanement'!$A$2:$B$60,2,FALSE)</f>
        <v>SAN JOSE INTERNATION</v>
      </c>
      <c r="E1009" s="5">
        <v>2020</v>
      </c>
      <c r="F1009" s="5" t="s">
        <v>182</v>
      </c>
      <c r="G1009" s="6">
        <v>2151346</v>
      </c>
      <c r="H1009" s="6">
        <v>147976</v>
      </c>
      <c r="I1009" s="6">
        <v>2299322</v>
      </c>
    </row>
    <row r="1010" spans="1:9" ht="15.75" x14ac:dyDescent="0.25">
      <c r="A1010" s="4" t="s">
        <v>265</v>
      </c>
      <c r="B1010" s="4" t="s">
        <v>266</v>
      </c>
      <c r="C1010" s="4" t="s">
        <v>39</v>
      </c>
      <c r="D1010" s="4" t="str">
        <f>VLOOKUP($A1010,'Airport name match_enplanement'!$A$2:$B$60,2,FALSE)</f>
        <v>SAN JOSE INTERNATION</v>
      </c>
      <c r="E1010" s="5">
        <v>2021</v>
      </c>
      <c r="F1010" s="5" t="s">
        <v>182</v>
      </c>
      <c r="G1010" s="6">
        <v>3422699</v>
      </c>
      <c r="H1010" s="6">
        <v>186417</v>
      </c>
      <c r="I1010" s="6">
        <v>3609116</v>
      </c>
    </row>
    <row r="1011" spans="1:9" ht="15.75" x14ac:dyDescent="0.25">
      <c r="A1011" s="4" t="s">
        <v>265</v>
      </c>
      <c r="B1011" s="4" t="s">
        <v>266</v>
      </c>
      <c r="C1011" s="4" t="s">
        <v>39</v>
      </c>
      <c r="D1011" s="4" t="str">
        <f>VLOOKUP($A1011,'Airport name match_enplanement'!$A$2:$B$60,2,FALSE)</f>
        <v>SAN JOSE INTERNATION</v>
      </c>
      <c r="E1011" s="5">
        <v>2022</v>
      </c>
      <c r="F1011" s="5" t="s">
        <v>182</v>
      </c>
      <c r="G1011" s="6">
        <v>5334718</v>
      </c>
      <c r="H1011" s="6">
        <v>242660</v>
      </c>
      <c r="I1011" s="6">
        <v>5577378</v>
      </c>
    </row>
    <row r="1012" spans="1:9" ht="15.75" x14ac:dyDescent="0.25">
      <c r="A1012" s="4" t="s">
        <v>265</v>
      </c>
      <c r="B1012" s="4" t="s">
        <v>266</v>
      </c>
      <c r="C1012" s="4" t="s">
        <v>39</v>
      </c>
      <c r="D1012" s="4" t="str">
        <f>VLOOKUP($A1012,'Airport name match_enplanement'!$A$2:$B$60,2,FALSE)</f>
        <v>SAN JOSE INTERNATION</v>
      </c>
      <c r="E1012" s="5">
        <v>2023</v>
      </c>
      <c r="F1012" s="5" t="s">
        <v>182</v>
      </c>
      <c r="G1012" s="6">
        <v>5591141</v>
      </c>
      <c r="H1012" s="6">
        <v>353008</v>
      </c>
      <c r="I1012" s="6">
        <v>5944149</v>
      </c>
    </row>
    <row r="1013" spans="1:9" ht="15.75" x14ac:dyDescent="0.25">
      <c r="A1013" s="4" t="s">
        <v>265</v>
      </c>
      <c r="B1013" s="4" t="s">
        <v>266</v>
      </c>
      <c r="C1013" s="4" t="s">
        <v>39</v>
      </c>
      <c r="D1013" s="4" t="str">
        <f>VLOOKUP($A1013,'Airport name match_enplanement'!$A$2:$B$60,2,FALSE)</f>
        <v>SAN JOSE INTERNATION</v>
      </c>
      <c r="E1013" s="5">
        <v>2024</v>
      </c>
      <c r="F1013" s="5" t="s">
        <v>182</v>
      </c>
      <c r="G1013" s="6">
        <v>3119359</v>
      </c>
      <c r="H1013" s="6">
        <v>190221</v>
      </c>
      <c r="I1013" s="6">
        <v>3309580</v>
      </c>
    </row>
    <row r="1014" spans="1:9" ht="15.75" x14ac:dyDescent="0.25">
      <c r="A1014" s="4" t="s">
        <v>267</v>
      </c>
      <c r="B1014" s="4" t="s">
        <v>268</v>
      </c>
      <c r="C1014" s="4" t="s">
        <v>107</v>
      </c>
      <c r="D1014" s="4" t="str">
        <f>VLOOKUP($A1014,'Airport name match_enplanement'!$A$2:$B$60,2,FALSE)</f>
        <v>LUIS MUNOZ MARIN INTL</v>
      </c>
      <c r="E1014" s="5">
        <v>2002</v>
      </c>
      <c r="F1014" s="5" t="s">
        <v>182</v>
      </c>
      <c r="G1014" s="6">
        <v>3617874</v>
      </c>
      <c r="H1014" s="6">
        <v>901253</v>
      </c>
      <c r="I1014" s="6">
        <v>4519127</v>
      </c>
    </row>
    <row r="1015" spans="1:9" ht="15.75" x14ac:dyDescent="0.25">
      <c r="A1015" s="4" t="s">
        <v>267</v>
      </c>
      <c r="B1015" s="4" t="s">
        <v>268</v>
      </c>
      <c r="C1015" s="4" t="s">
        <v>107</v>
      </c>
      <c r="D1015" s="4" t="str">
        <f>VLOOKUP($A1015,'Airport name match_enplanement'!$A$2:$B$60,2,FALSE)</f>
        <v>LUIS MUNOZ MARIN INTL</v>
      </c>
      <c r="E1015" s="5">
        <v>2003</v>
      </c>
      <c r="F1015" s="5" t="s">
        <v>182</v>
      </c>
      <c r="G1015" s="6">
        <v>3719309</v>
      </c>
      <c r="H1015" s="6">
        <v>877406</v>
      </c>
      <c r="I1015" s="6">
        <v>4596715</v>
      </c>
    </row>
    <row r="1016" spans="1:9" ht="15.75" x14ac:dyDescent="0.25">
      <c r="A1016" s="4" t="s">
        <v>267</v>
      </c>
      <c r="B1016" s="4" t="s">
        <v>268</v>
      </c>
      <c r="C1016" s="4" t="s">
        <v>107</v>
      </c>
      <c r="D1016" s="4" t="str">
        <f>VLOOKUP($A1016,'Airport name match_enplanement'!$A$2:$B$60,2,FALSE)</f>
        <v>LUIS MUNOZ MARIN INTL</v>
      </c>
      <c r="E1016" s="5">
        <v>2004</v>
      </c>
      <c r="F1016" s="5" t="s">
        <v>182</v>
      </c>
      <c r="G1016" s="6">
        <v>4209920</v>
      </c>
      <c r="H1016" s="6">
        <v>919973</v>
      </c>
      <c r="I1016" s="6">
        <v>5129893</v>
      </c>
    </row>
    <row r="1017" spans="1:9" ht="15.75" x14ac:dyDescent="0.25">
      <c r="A1017" s="4" t="s">
        <v>267</v>
      </c>
      <c r="B1017" s="4" t="s">
        <v>268</v>
      </c>
      <c r="C1017" s="4" t="s">
        <v>107</v>
      </c>
      <c r="D1017" s="4" t="str">
        <f>VLOOKUP($A1017,'Airport name match_enplanement'!$A$2:$B$60,2,FALSE)</f>
        <v>LUIS MUNOZ MARIN INTL</v>
      </c>
      <c r="E1017" s="5">
        <v>2005</v>
      </c>
      <c r="F1017" s="5" t="s">
        <v>182</v>
      </c>
      <c r="G1017" s="6">
        <v>4301027</v>
      </c>
      <c r="H1017" s="6">
        <v>954385</v>
      </c>
      <c r="I1017" s="6">
        <v>5255412</v>
      </c>
    </row>
    <row r="1018" spans="1:9" ht="15.75" x14ac:dyDescent="0.25">
      <c r="A1018" s="4" t="s">
        <v>267</v>
      </c>
      <c r="B1018" s="4" t="s">
        <v>268</v>
      </c>
      <c r="C1018" s="4" t="s">
        <v>107</v>
      </c>
      <c r="D1018" s="4" t="str">
        <f>VLOOKUP($A1018,'Airport name match_enplanement'!$A$2:$B$60,2,FALSE)</f>
        <v>LUIS MUNOZ MARIN INTL</v>
      </c>
      <c r="E1018" s="5">
        <v>2006</v>
      </c>
      <c r="F1018" s="5" t="s">
        <v>182</v>
      </c>
      <c r="G1018" s="6">
        <v>4197452</v>
      </c>
      <c r="H1018" s="6">
        <v>967605</v>
      </c>
      <c r="I1018" s="6">
        <v>5165057</v>
      </c>
    </row>
    <row r="1019" spans="1:9" ht="15.75" x14ac:dyDescent="0.25">
      <c r="A1019" s="4" t="s">
        <v>267</v>
      </c>
      <c r="B1019" s="4" t="s">
        <v>268</v>
      </c>
      <c r="C1019" s="4" t="s">
        <v>107</v>
      </c>
      <c r="D1019" s="4" t="str">
        <f>VLOOKUP($A1019,'Airport name match_enplanement'!$A$2:$B$60,2,FALSE)</f>
        <v>LUIS MUNOZ MARIN INTL</v>
      </c>
      <c r="E1019" s="5">
        <v>2007</v>
      </c>
      <c r="F1019" s="5" t="s">
        <v>182</v>
      </c>
      <c r="G1019" s="6">
        <v>4207739</v>
      </c>
      <c r="H1019" s="6">
        <v>896887</v>
      </c>
      <c r="I1019" s="6">
        <v>5104626</v>
      </c>
    </row>
    <row r="1020" spans="1:9" ht="15.75" x14ac:dyDescent="0.25">
      <c r="A1020" s="4" t="s">
        <v>267</v>
      </c>
      <c r="B1020" s="4" t="s">
        <v>268</v>
      </c>
      <c r="C1020" s="4" t="s">
        <v>107</v>
      </c>
      <c r="D1020" s="4" t="str">
        <f>VLOOKUP($A1020,'Airport name match_enplanement'!$A$2:$B$60,2,FALSE)</f>
        <v>LUIS MUNOZ MARIN INTL</v>
      </c>
      <c r="E1020" s="5">
        <v>2008</v>
      </c>
      <c r="F1020" s="5" t="s">
        <v>182</v>
      </c>
      <c r="G1020" s="6">
        <v>3876559</v>
      </c>
      <c r="H1020" s="6">
        <v>720685</v>
      </c>
      <c r="I1020" s="6">
        <v>4597244</v>
      </c>
    </row>
    <row r="1021" spans="1:9" ht="15.75" x14ac:dyDescent="0.25">
      <c r="A1021" s="4" t="s">
        <v>267</v>
      </c>
      <c r="B1021" s="4" t="s">
        <v>268</v>
      </c>
      <c r="C1021" s="4" t="s">
        <v>107</v>
      </c>
      <c r="D1021" s="4" t="str">
        <f>VLOOKUP($A1021,'Airport name match_enplanement'!$A$2:$B$60,2,FALSE)</f>
        <v>LUIS MUNOZ MARIN INTL</v>
      </c>
      <c r="E1021" s="5">
        <v>2009</v>
      </c>
      <c r="F1021" s="5" t="s">
        <v>182</v>
      </c>
      <c r="G1021" s="6">
        <v>3499853</v>
      </c>
      <c r="H1021" s="6">
        <v>569257</v>
      </c>
      <c r="I1021" s="6">
        <v>4069110</v>
      </c>
    </row>
    <row r="1022" spans="1:9" ht="15.75" x14ac:dyDescent="0.25">
      <c r="A1022" s="4" t="s">
        <v>267</v>
      </c>
      <c r="B1022" s="4" t="s">
        <v>268</v>
      </c>
      <c r="C1022" s="4" t="s">
        <v>107</v>
      </c>
      <c r="D1022" s="4" t="str">
        <f>VLOOKUP($A1022,'Airport name match_enplanement'!$A$2:$B$60,2,FALSE)</f>
        <v>LUIS MUNOZ MARIN INTL</v>
      </c>
      <c r="E1022" s="5">
        <v>2010</v>
      </c>
      <c r="F1022" s="5" t="s">
        <v>182</v>
      </c>
      <c r="G1022" s="6">
        <v>3628308</v>
      </c>
      <c r="H1022" s="6">
        <v>585610</v>
      </c>
      <c r="I1022" s="6">
        <v>4213918</v>
      </c>
    </row>
    <row r="1023" spans="1:9" ht="15.75" x14ac:dyDescent="0.25">
      <c r="A1023" s="4" t="s">
        <v>267</v>
      </c>
      <c r="B1023" s="4" t="s">
        <v>268</v>
      </c>
      <c r="C1023" s="4" t="s">
        <v>107</v>
      </c>
      <c r="D1023" s="4" t="str">
        <f>VLOOKUP($A1023,'Airport name match_enplanement'!$A$2:$B$60,2,FALSE)</f>
        <v>LUIS MUNOZ MARIN INTL</v>
      </c>
      <c r="E1023" s="5">
        <v>2011</v>
      </c>
      <c r="F1023" s="5" t="s">
        <v>182</v>
      </c>
      <c r="G1023" s="6">
        <v>3427489</v>
      </c>
      <c r="H1023" s="6">
        <v>530886</v>
      </c>
      <c r="I1023" s="6">
        <v>3958375</v>
      </c>
    </row>
    <row r="1024" spans="1:9" ht="15.75" x14ac:dyDescent="0.25">
      <c r="A1024" s="4" t="s">
        <v>267</v>
      </c>
      <c r="B1024" s="4" t="s">
        <v>268</v>
      </c>
      <c r="C1024" s="4" t="s">
        <v>107</v>
      </c>
      <c r="D1024" s="4" t="str">
        <f>VLOOKUP($A1024,'Airport name match_enplanement'!$A$2:$B$60,2,FALSE)</f>
        <v>LUIS MUNOZ MARIN INTL</v>
      </c>
      <c r="E1024" s="5">
        <v>2012</v>
      </c>
      <c r="F1024" s="5" t="s">
        <v>182</v>
      </c>
      <c r="G1024" s="6">
        <v>3645601</v>
      </c>
      <c r="H1024" s="6">
        <v>529417</v>
      </c>
      <c r="I1024" s="6">
        <v>4175018</v>
      </c>
    </row>
    <row r="1025" spans="1:9" ht="15.75" x14ac:dyDescent="0.25">
      <c r="A1025" s="4" t="s">
        <v>267</v>
      </c>
      <c r="B1025" s="4" t="s">
        <v>268</v>
      </c>
      <c r="C1025" s="4" t="s">
        <v>107</v>
      </c>
      <c r="D1025" s="4" t="str">
        <f>VLOOKUP($A1025,'Airport name match_enplanement'!$A$2:$B$60,2,FALSE)</f>
        <v>LUIS MUNOZ MARIN INTL</v>
      </c>
      <c r="E1025" s="5">
        <v>2013</v>
      </c>
      <c r="F1025" s="5" t="s">
        <v>182</v>
      </c>
      <c r="G1025" s="6">
        <v>3627480</v>
      </c>
      <c r="H1025" s="6">
        <v>459481</v>
      </c>
      <c r="I1025" s="6">
        <v>4086961</v>
      </c>
    </row>
    <row r="1026" spans="1:9" ht="15.75" x14ac:dyDescent="0.25">
      <c r="A1026" s="4" t="s">
        <v>267</v>
      </c>
      <c r="B1026" s="4" t="s">
        <v>268</v>
      </c>
      <c r="C1026" s="4" t="s">
        <v>107</v>
      </c>
      <c r="D1026" s="4" t="str">
        <f>VLOOKUP($A1026,'Airport name match_enplanement'!$A$2:$B$60,2,FALSE)</f>
        <v>LUIS MUNOZ MARIN INTL</v>
      </c>
      <c r="E1026" s="5">
        <v>2014</v>
      </c>
      <c r="F1026" s="5" t="s">
        <v>182</v>
      </c>
      <c r="G1026" s="6">
        <v>3669965</v>
      </c>
      <c r="H1026" s="6">
        <v>456401</v>
      </c>
      <c r="I1026" s="6">
        <v>4126366</v>
      </c>
    </row>
    <row r="1027" spans="1:9" ht="15.75" x14ac:dyDescent="0.25">
      <c r="A1027" s="4" t="s">
        <v>267</v>
      </c>
      <c r="B1027" s="4" t="s">
        <v>268</v>
      </c>
      <c r="C1027" s="4" t="s">
        <v>107</v>
      </c>
      <c r="D1027" s="4" t="str">
        <f>VLOOKUP($A1027,'Airport name match_enplanement'!$A$2:$B$60,2,FALSE)</f>
        <v>LUIS MUNOZ MARIN INTL</v>
      </c>
      <c r="E1027" s="5">
        <v>2015</v>
      </c>
      <c r="F1027" s="5" t="s">
        <v>182</v>
      </c>
      <c r="G1027" s="6">
        <v>3754072</v>
      </c>
      <c r="H1027" s="6">
        <v>448888</v>
      </c>
      <c r="I1027" s="6">
        <v>4202960</v>
      </c>
    </row>
    <row r="1028" spans="1:9" ht="15.75" x14ac:dyDescent="0.25">
      <c r="A1028" s="4" t="s">
        <v>267</v>
      </c>
      <c r="B1028" s="4" t="s">
        <v>268</v>
      </c>
      <c r="C1028" s="4" t="s">
        <v>107</v>
      </c>
      <c r="D1028" s="4" t="str">
        <f>VLOOKUP($A1028,'Airport name match_enplanement'!$A$2:$B$60,2,FALSE)</f>
        <v>LUIS MUNOZ MARIN INTL</v>
      </c>
      <c r="E1028" s="5">
        <v>2016</v>
      </c>
      <c r="F1028" s="5" t="s">
        <v>182</v>
      </c>
      <c r="G1028" s="6">
        <v>3846253</v>
      </c>
      <c r="H1028" s="6">
        <v>469602</v>
      </c>
      <c r="I1028" s="6">
        <v>4315855</v>
      </c>
    </row>
    <row r="1029" spans="1:9" ht="15.75" x14ac:dyDescent="0.25">
      <c r="A1029" s="4" t="s">
        <v>267</v>
      </c>
      <c r="B1029" s="4" t="s">
        <v>268</v>
      </c>
      <c r="C1029" s="4" t="s">
        <v>107</v>
      </c>
      <c r="D1029" s="4" t="str">
        <f>VLOOKUP($A1029,'Airport name match_enplanement'!$A$2:$B$60,2,FALSE)</f>
        <v>LUIS MUNOZ MARIN INTL</v>
      </c>
      <c r="E1029" s="5">
        <v>2017</v>
      </c>
      <c r="F1029" s="5" t="s">
        <v>182</v>
      </c>
      <c r="G1029" s="6">
        <v>3707770</v>
      </c>
      <c r="H1029" s="6">
        <v>415156</v>
      </c>
      <c r="I1029" s="6">
        <v>4122926</v>
      </c>
    </row>
    <row r="1030" spans="1:9" ht="15.75" x14ac:dyDescent="0.25">
      <c r="A1030" s="4" t="s">
        <v>267</v>
      </c>
      <c r="B1030" s="4" t="s">
        <v>268</v>
      </c>
      <c r="C1030" s="4" t="s">
        <v>107</v>
      </c>
      <c r="D1030" s="4" t="str">
        <f>VLOOKUP($A1030,'Airport name match_enplanement'!$A$2:$B$60,2,FALSE)</f>
        <v>LUIS MUNOZ MARIN INTL</v>
      </c>
      <c r="E1030" s="5">
        <v>2018</v>
      </c>
      <c r="F1030" s="5" t="s">
        <v>182</v>
      </c>
      <c r="G1030" s="6">
        <v>3598440</v>
      </c>
      <c r="H1030" s="6">
        <v>387836</v>
      </c>
      <c r="I1030" s="6">
        <v>3986276</v>
      </c>
    </row>
    <row r="1031" spans="1:9" ht="15.75" x14ac:dyDescent="0.25">
      <c r="A1031" s="4" t="s">
        <v>267</v>
      </c>
      <c r="B1031" s="4" t="s">
        <v>268</v>
      </c>
      <c r="C1031" s="4" t="s">
        <v>107</v>
      </c>
      <c r="D1031" s="4" t="str">
        <f>VLOOKUP($A1031,'Airport name match_enplanement'!$A$2:$B$60,2,FALSE)</f>
        <v>LUIS MUNOZ MARIN INTL</v>
      </c>
      <c r="E1031" s="5">
        <v>2019</v>
      </c>
      <c r="F1031" s="5" t="s">
        <v>182</v>
      </c>
      <c r="G1031" s="6">
        <v>4120104</v>
      </c>
      <c r="H1031" s="6">
        <v>431335</v>
      </c>
      <c r="I1031" s="6">
        <v>4551439</v>
      </c>
    </row>
    <row r="1032" spans="1:9" ht="15.75" x14ac:dyDescent="0.25">
      <c r="A1032" s="4" t="s">
        <v>267</v>
      </c>
      <c r="B1032" s="4" t="s">
        <v>268</v>
      </c>
      <c r="C1032" s="4" t="s">
        <v>107</v>
      </c>
      <c r="D1032" s="4" t="str">
        <f>VLOOKUP($A1032,'Airport name match_enplanement'!$A$2:$B$60,2,FALSE)</f>
        <v>LUIS MUNOZ MARIN INTL</v>
      </c>
      <c r="E1032" s="5">
        <v>2020</v>
      </c>
      <c r="F1032" s="5" t="s">
        <v>182</v>
      </c>
      <c r="G1032" s="6">
        <v>2220287</v>
      </c>
      <c r="H1032" s="6">
        <v>127410</v>
      </c>
      <c r="I1032" s="6">
        <v>2347697</v>
      </c>
    </row>
    <row r="1033" spans="1:9" ht="15.75" x14ac:dyDescent="0.25">
      <c r="A1033" s="4" t="s">
        <v>267</v>
      </c>
      <c r="B1033" s="4" t="s">
        <v>268</v>
      </c>
      <c r="C1033" s="4" t="s">
        <v>107</v>
      </c>
      <c r="D1033" s="4" t="str">
        <f>VLOOKUP($A1033,'Airport name match_enplanement'!$A$2:$B$60,2,FALSE)</f>
        <v>LUIS MUNOZ MARIN INTL</v>
      </c>
      <c r="E1033" s="5">
        <v>2021</v>
      </c>
      <c r="F1033" s="5" t="s">
        <v>182</v>
      </c>
      <c r="G1033" s="6">
        <v>4485172</v>
      </c>
      <c r="H1033" s="6">
        <v>229022</v>
      </c>
      <c r="I1033" s="6">
        <v>4714194</v>
      </c>
    </row>
    <row r="1034" spans="1:9" ht="15.75" x14ac:dyDescent="0.25">
      <c r="A1034" s="4" t="s">
        <v>267</v>
      </c>
      <c r="B1034" s="4" t="s">
        <v>268</v>
      </c>
      <c r="C1034" s="4" t="s">
        <v>107</v>
      </c>
      <c r="D1034" s="4" t="str">
        <f>VLOOKUP($A1034,'Airport name match_enplanement'!$A$2:$B$60,2,FALSE)</f>
        <v>LUIS MUNOZ MARIN INTL</v>
      </c>
      <c r="E1034" s="5">
        <v>2022</v>
      </c>
      <c r="F1034" s="5" t="s">
        <v>182</v>
      </c>
      <c r="G1034" s="6">
        <v>4613255</v>
      </c>
      <c r="H1034" s="6">
        <v>399128</v>
      </c>
      <c r="I1034" s="6">
        <v>5012383</v>
      </c>
    </row>
    <row r="1035" spans="1:9" ht="15.75" x14ac:dyDescent="0.25">
      <c r="A1035" s="4" t="s">
        <v>267</v>
      </c>
      <c r="B1035" s="4" t="s">
        <v>268</v>
      </c>
      <c r="C1035" s="4" t="s">
        <v>107</v>
      </c>
      <c r="D1035" s="4" t="str">
        <f>VLOOKUP($A1035,'Airport name match_enplanement'!$A$2:$B$60,2,FALSE)</f>
        <v>LUIS MUNOZ MARIN INTL</v>
      </c>
      <c r="E1035" s="5">
        <v>2023</v>
      </c>
      <c r="F1035" s="5" t="s">
        <v>182</v>
      </c>
      <c r="G1035" s="6">
        <v>5354705</v>
      </c>
      <c r="H1035" s="6">
        <v>568603</v>
      </c>
      <c r="I1035" s="6">
        <v>5923308</v>
      </c>
    </row>
    <row r="1036" spans="1:9" ht="15.75" x14ac:dyDescent="0.25">
      <c r="A1036" s="4" t="s">
        <v>267</v>
      </c>
      <c r="B1036" s="4" t="s">
        <v>268</v>
      </c>
      <c r="C1036" s="4" t="s">
        <v>107</v>
      </c>
      <c r="D1036" s="4" t="str">
        <f>VLOOKUP($A1036,'Airport name match_enplanement'!$A$2:$B$60,2,FALSE)</f>
        <v>LUIS MUNOZ MARIN INTL</v>
      </c>
      <c r="E1036" s="5">
        <v>2024</v>
      </c>
      <c r="F1036" s="5" t="s">
        <v>182</v>
      </c>
      <c r="G1036" s="6">
        <v>3555062</v>
      </c>
      <c r="H1036" s="6">
        <v>410971</v>
      </c>
      <c r="I1036" s="6">
        <v>3966033</v>
      </c>
    </row>
    <row r="1037" spans="1:9" ht="15.75" x14ac:dyDescent="0.25">
      <c r="A1037" s="4" t="s">
        <v>269</v>
      </c>
      <c r="B1037" s="4" t="s">
        <v>270</v>
      </c>
      <c r="C1037" s="4" t="s">
        <v>39</v>
      </c>
      <c r="D1037" s="4" t="str">
        <f>VLOOKUP($A1037,'Airport name match_enplanement'!$A$2:$B$60,2,FALSE)</f>
        <v>JOHN WAYNE AIRPORT-ORANGE C</v>
      </c>
      <c r="E1037" s="5">
        <v>2002</v>
      </c>
      <c r="F1037" s="5" t="s">
        <v>182</v>
      </c>
      <c r="G1037" s="6">
        <v>3911743</v>
      </c>
      <c r="H1037" s="6">
        <v>4819</v>
      </c>
      <c r="I1037" s="6">
        <v>3916562</v>
      </c>
    </row>
    <row r="1038" spans="1:9" ht="15.75" x14ac:dyDescent="0.25">
      <c r="A1038" s="4" t="s">
        <v>269</v>
      </c>
      <c r="B1038" s="4" t="s">
        <v>270</v>
      </c>
      <c r="C1038" s="4" t="s">
        <v>39</v>
      </c>
      <c r="D1038" s="4" t="str">
        <f>VLOOKUP($A1038,'Airport name match_enplanement'!$A$2:$B$60,2,FALSE)</f>
        <v>JOHN WAYNE AIRPORT-ORANGE C</v>
      </c>
      <c r="E1038" s="5">
        <v>2003</v>
      </c>
      <c r="F1038" s="5" t="s">
        <v>182</v>
      </c>
      <c r="G1038" s="6">
        <v>4262125</v>
      </c>
      <c r="H1038" s="6">
        <v>2017</v>
      </c>
      <c r="I1038" s="6">
        <v>4264142</v>
      </c>
    </row>
    <row r="1039" spans="1:9" ht="15.75" x14ac:dyDescent="0.25">
      <c r="A1039" s="4" t="s">
        <v>269</v>
      </c>
      <c r="B1039" s="4" t="s">
        <v>270</v>
      </c>
      <c r="C1039" s="4" t="s">
        <v>39</v>
      </c>
      <c r="D1039" s="4" t="str">
        <f>VLOOKUP($A1039,'Airport name match_enplanement'!$A$2:$B$60,2,FALSE)</f>
        <v>JOHN WAYNE AIRPORT-ORANGE C</v>
      </c>
      <c r="E1039" s="5">
        <v>2004</v>
      </c>
      <c r="F1039" s="5" t="s">
        <v>182</v>
      </c>
      <c r="G1039" s="6">
        <v>4618201</v>
      </c>
      <c r="H1039" s="6">
        <v>1311</v>
      </c>
      <c r="I1039" s="6">
        <v>4619512</v>
      </c>
    </row>
    <row r="1040" spans="1:9" ht="15.75" x14ac:dyDescent="0.25">
      <c r="A1040" s="4" t="s">
        <v>269</v>
      </c>
      <c r="B1040" s="4" t="s">
        <v>270</v>
      </c>
      <c r="C1040" s="4" t="s">
        <v>39</v>
      </c>
      <c r="D1040" s="4" t="str">
        <f>VLOOKUP($A1040,'Airport name match_enplanement'!$A$2:$B$60,2,FALSE)</f>
        <v>JOHN WAYNE AIRPORT-ORANGE C</v>
      </c>
      <c r="E1040" s="5">
        <v>2005</v>
      </c>
      <c r="F1040" s="5" t="s">
        <v>182</v>
      </c>
      <c r="G1040" s="6">
        <v>4789058</v>
      </c>
      <c r="H1040" s="6">
        <v>1195</v>
      </c>
      <c r="I1040" s="6">
        <v>4790253</v>
      </c>
    </row>
    <row r="1041" spans="1:9" ht="15.75" x14ac:dyDescent="0.25">
      <c r="A1041" s="4" t="s">
        <v>269</v>
      </c>
      <c r="B1041" s="4" t="s">
        <v>270</v>
      </c>
      <c r="C1041" s="4" t="s">
        <v>39</v>
      </c>
      <c r="D1041" s="4" t="str">
        <f>VLOOKUP($A1041,'Airport name match_enplanement'!$A$2:$B$60,2,FALSE)</f>
        <v>JOHN WAYNE AIRPORT-ORANGE C</v>
      </c>
      <c r="E1041" s="5">
        <v>2006</v>
      </c>
      <c r="F1041" s="5" t="s">
        <v>182</v>
      </c>
      <c r="G1041" s="6">
        <v>4772949</v>
      </c>
      <c r="H1041" s="6">
        <v>1393</v>
      </c>
      <c r="I1041" s="6">
        <v>4774342</v>
      </c>
    </row>
    <row r="1042" spans="1:9" ht="15.75" x14ac:dyDescent="0.25">
      <c r="A1042" s="4" t="s">
        <v>269</v>
      </c>
      <c r="B1042" s="4" t="s">
        <v>270</v>
      </c>
      <c r="C1042" s="4" t="s">
        <v>39</v>
      </c>
      <c r="D1042" s="4" t="str">
        <f>VLOOKUP($A1042,'Airport name match_enplanement'!$A$2:$B$60,2,FALSE)</f>
        <v>JOHN WAYNE AIRPORT-ORANGE C</v>
      </c>
      <c r="E1042" s="5">
        <v>2007</v>
      </c>
      <c r="F1042" s="5" t="s">
        <v>182</v>
      </c>
      <c r="G1042" s="6">
        <v>4942520</v>
      </c>
      <c r="H1042" s="6">
        <v>1390</v>
      </c>
      <c r="I1042" s="6">
        <v>4943910</v>
      </c>
    </row>
    <row r="1043" spans="1:9" ht="15.75" x14ac:dyDescent="0.25">
      <c r="A1043" s="4" t="s">
        <v>269</v>
      </c>
      <c r="B1043" s="4" t="s">
        <v>270</v>
      </c>
      <c r="C1043" s="4" t="s">
        <v>39</v>
      </c>
      <c r="D1043" s="4" t="str">
        <f>VLOOKUP($A1043,'Airport name match_enplanement'!$A$2:$B$60,2,FALSE)</f>
        <v>JOHN WAYNE AIRPORT-ORANGE C</v>
      </c>
      <c r="E1043" s="5">
        <v>2008</v>
      </c>
      <c r="F1043" s="5" t="s">
        <v>182</v>
      </c>
      <c r="G1043" s="6">
        <v>4460343</v>
      </c>
      <c r="H1043" s="5">
        <v>220</v>
      </c>
      <c r="I1043" s="6">
        <v>4460563</v>
      </c>
    </row>
    <row r="1044" spans="1:9" ht="15.75" x14ac:dyDescent="0.25">
      <c r="A1044" s="4" t="s">
        <v>269</v>
      </c>
      <c r="B1044" s="4" t="s">
        <v>270</v>
      </c>
      <c r="C1044" s="4" t="s">
        <v>39</v>
      </c>
      <c r="D1044" s="4" t="str">
        <f>VLOOKUP($A1044,'Airport name match_enplanement'!$A$2:$B$60,2,FALSE)</f>
        <v>JOHN WAYNE AIRPORT-ORANGE C</v>
      </c>
      <c r="E1044" s="5">
        <v>2009</v>
      </c>
      <c r="F1044" s="5" t="s">
        <v>182</v>
      </c>
      <c r="G1044" s="6">
        <v>4307572</v>
      </c>
      <c r="H1044" s="6">
        <v>1323</v>
      </c>
      <c r="I1044" s="6">
        <v>4308895</v>
      </c>
    </row>
    <row r="1045" spans="1:9" ht="15.75" x14ac:dyDescent="0.25">
      <c r="A1045" s="4" t="s">
        <v>269</v>
      </c>
      <c r="B1045" s="4" t="s">
        <v>270</v>
      </c>
      <c r="C1045" s="4" t="s">
        <v>39</v>
      </c>
      <c r="D1045" s="4" t="str">
        <f>VLOOKUP($A1045,'Airport name match_enplanement'!$A$2:$B$60,2,FALSE)</f>
        <v>JOHN WAYNE AIRPORT-ORANGE C</v>
      </c>
      <c r="E1045" s="5">
        <v>2010</v>
      </c>
      <c r="F1045" s="5" t="s">
        <v>182</v>
      </c>
      <c r="G1045" s="6">
        <v>4264804</v>
      </c>
      <c r="H1045" s="6">
        <v>11825</v>
      </c>
      <c r="I1045" s="6">
        <v>4276629</v>
      </c>
    </row>
    <row r="1046" spans="1:9" ht="15.75" x14ac:dyDescent="0.25">
      <c r="A1046" s="4" t="s">
        <v>269</v>
      </c>
      <c r="B1046" s="4" t="s">
        <v>270</v>
      </c>
      <c r="C1046" s="4" t="s">
        <v>39</v>
      </c>
      <c r="D1046" s="4" t="str">
        <f>VLOOKUP($A1046,'Airport name match_enplanement'!$A$2:$B$60,2,FALSE)</f>
        <v>JOHN WAYNE AIRPORT-ORANGE C</v>
      </c>
      <c r="E1046" s="5">
        <v>2011</v>
      </c>
      <c r="F1046" s="5" t="s">
        <v>182</v>
      </c>
      <c r="G1046" s="6">
        <v>4207618</v>
      </c>
      <c r="H1046" s="6">
        <v>38631</v>
      </c>
      <c r="I1046" s="6">
        <v>4246249</v>
      </c>
    </row>
    <row r="1047" spans="1:9" ht="15.75" x14ac:dyDescent="0.25">
      <c r="A1047" s="4" t="s">
        <v>269</v>
      </c>
      <c r="B1047" s="4" t="s">
        <v>270</v>
      </c>
      <c r="C1047" s="4" t="s">
        <v>39</v>
      </c>
      <c r="D1047" s="4" t="str">
        <f>VLOOKUP($A1047,'Airport name match_enplanement'!$A$2:$B$60,2,FALSE)</f>
        <v>JOHN WAYNE AIRPORT-ORANGE C</v>
      </c>
      <c r="E1047" s="5">
        <v>2012</v>
      </c>
      <c r="F1047" s="5" t="s">
        <v>182</v>
      </c>
      <c r="G1047" s="6">
        <v>4255780</v>
      </c>
      <c r="H1047" s="6">
        <v>122906</v>
      </c>
      <c r="I1047" s="6">
        <v>4378686</v>
      </c>
    </row>
    <row r="1048" spans="1:9" ht="15.75" x14ac:dyDescent="0.25">
      <c r="A1048" s="4" t="s">
        <v>269</v>
      </c>
      <c r="B1048" s="4" t="s">
        <v>270</v>
      </c>
      <c r="C1048" s="4" t="s">
        <v>39</v>
      </c>
      <c r="D1048" s="4" t="str">
        <f>VLOOKUP($A1048,'Airport name match_enplanement'!$A$2:$B$60,2,FALSE)</f>
        <v>JOHN WAYNE AIRPORT-ORANGE C</v>
      </c>
      <c r="E1048" s="5">
        <v>2013</v>
      </c>
      <c r="F1048" s="5" t="s">
        <v>182</v>
      </c>
      <c r="G1048" s="6">
        <v>4340605</v>
      </c>
      <c r="H1048" s="6">
        <v>196137</v>
      </c>
      <c r="I1048" s="6">
        <v>4536742</v>
      </c>
    </row>
    <row r="1049" spans="1:9" ht="15.75" x14ac:dyDescent="0.25">
      <c r="A1049" s="4" t="s">
        <v>269</v>
      </c>
      <c r="B1049" s="4" t="s">
        <v>270</v>
      </c>
      <c r="C1049" s="4" t="s">
        <v>39</v>
      </c>
      <c r="D1049" s="4" t="str">
        <f>VLOOKUP($A1049,'Airport name match_enplanement'!$A$2:$B$60,2,FALSE)</f>
        <v>JOHN WAYNE AIRPORT-ORANGE C</v>
      </c>
      <c r="E1049" s="5">
        <v>2014</v>
      </c>
      <c r="F1049" s="5" t="s">
        <v>182</v>
      </c>
      <c r="G1049" s="6">
        <v>4440395</v>
      </c>
      <c r="H1049" s="6">
        <v>141444</v>
      </c>
      <c r="I1049" s="6">
        <v>4581839</v>
      </c>
    </row>
    <row r="1050" spans="1:9" ht="15.75" x14ac:dyDescent="0.25">
      <c r="A1050" s="4" t="s">
        <v>269</v>
      </c>
      <c r="B1050" s="4" t="s">
        <v>270</v>
      </c>
      <c r="C1050" s="4" t="s">
        <v>39</v>
      </c>
      <c r="D1050" s="4" t="str">
        <f>VLOOKUP($A1050,'Airport name match_enplanement'!$A$2:$B$60,2,FALSE)</f>
        <v>JOHN WAYNE AIRPORT-ORANGE C</v>
      </c>
      <c r="E1050" s="5">
        <v>2015</v>
      </c>
      <c r="F1050" s="5" t="s">
        <v>182</v>
      </c>
      <c r="G1050" s="6">
        <v>4779327</v>
      </c>
      <c r="H1050" s="6">
        <v>163356</v>
      </c>
      <c r="I1050" s="6">
        <v>4942683</v>
      </c>
    </row>
    <row r="1051" spans="1:9" ht="15.75" x14ac:dyDescent="0.25">
      <c r="A1051" s="4" t="s">
        <v>269</v>
      </c>
      <c r="B1051" s="4" t="s">
        <v>270</v>
      </c>
      <c r="C1051" s="4" t="s">
        <v>39</v>
      </c>
      <c r="D1051" s="4" t="str">
        <f>VLOOKUP($A1051,'Airport name match_enplanement'!$A$2:$B$60,2,FALSE)</f>
        <v>JOHN WAYNE AIRPORT-ORANGE C</v>
      </c>
      <c r="E1051" s="5">
        <v>2016</v>
      </c>
      <c r="F1051" s="5" t="s">
        <v>182</v>
      </c>
      <c r="G1051" s="6">
        <v>4999365</v>
      </c>
      <c r="H1051" s="6">
        <v>216055</v>
      </c>
      <c r="I1051" s="6">
        <v>5215420</v>
      </c>
    </row>
    <row r="1052" spans="1:9" ht="15.75" x14ac:dyDescent="0.25">
      <c r="A1052" s="4" t="s">
        <v>269</v>
      </c>
      <c r="B1052" s="4" t="s">
        <v>270</v>
      </c>
      <c r="C1052" s="4" t="s">
        <v>39</v>
      </c>
      <c r="D1052" s="4" t="str">
        <f>VLOOKUP($A1052,'Airport name match_enplanement'!$A$2:$B$60,2,FALSE)</f>
        <v>JOHN WAYNE AIRPORT-ORANGE C</v>
      </c>
      <c r="E1052" s="5">
        <v>2017</v>
      </c>
      <c r="F1052" s="5" t="s">
        <v>182</v>
      </c>
      <c r="G1052" s="6">
        <v>4956908</v>
      </c>
      <c r="H1052" s="6">
        <v>123422</v>
      </c>
      <c r="I1052" s="6">
        <v>5080330</v>
      </c>
    </row>
    <row r="1053" spans="1:9" ht="15.75" x14ac:dyDescent="0.25">
      <c r="A1053" s="4" t="s">
        <v>269</v>
      </c>
      <c r="B1053" s="4" t="s">
        <v>270</v>
      </c>
      <c r="C1053" s="4" t="s">
        <v>39</v>
      </c>
      <c r="D1053" s="4" t="str">
        <f>VLOOKUP($A1053,'Airport name match_enplanement'!$A$2:$B$60,2,FALSE)</f>
        <v>JOHN WAYNE AIRPORT-ORANGE C</v>
      </c>
      <c r="E1053" s="5">
        <v>2018</v>
      </c>
      <c r="F1053" s="5" t="s">
        <v>182</v>
      </c>
      <c r="G1053" s="6">
        <v>5077468</v>
      </c>
      <c r="H1053" s="6">
        <v>118519</v>
      </c>
      <c r="I1053" s="6">
        <v>5195987</v>
      </c>
    </row>
    <row r="1054" spans="1:9" ht="15.75" x14ac:dyDescent="0.25">
      <c r="A1054" s="4" t="s">
        <v>269</v>
      </c>
      <c r="B1054" s="4" t="s">
        <v>270</v>
      </c>
      <c r="C1054" s="4" t="s">
        <v>39</v>
      </c>
      <c r="D1054" s="4" t="str">
        <f>VLOOKUP($A1054,'Airport name match_enplanement'!$A$2:$B$60,2,FALSE)</f>
        <v>JOHN WAYNE AIRPORT-ORANGE C</v>
      </c>
      <c r="E1054" s="5">
        <v>2019</v>
      </c>
      <c r="F1054" s="5" t="s">
        <v>182</v>
      </c>
      <c r="G1054" s="6">
        <v>5050671</v>
      </c>
      <c r="H1054" s="6">
        <v>99699</v>
      </c>
      <c r="I1054" s="6">
        <v>5150370</v>
      </c>
    </row>
    <row r="1055" spans="1:9" ht="15.75" x14ac:dyDescent="0.25">
      <c r="A1055" s="4" t="s">
        <v>269</v>
      </c>
      <c r="B1055" s="4" t="s">
        <v>270</v>
      </c>
      <c r="C1055" s="4" t="s">
        <v>39</v>
      </c>
      <c r="D1055" s="4" t="str">
        <f>VLOOKUP($A1055,'Airport name match_enplanement'!$A$2:$B$60,2,FALSE)</f>
        <v>JOHN WAYNE AIRPORT-ORANGE C</v>
      </c>
      <c r="E1055" s="5">
        <v>2020</v>
      </c>
      <c r="F1055" s="5" t="s">
        <v>182</v>
      </c>
      <c r="G1055" s="6">
        <v>1809754</v>
      </c>
      <c r="H1055" s="6">
        <v>8751</v>
      </c>
      <c r="I1055" s="6">
        <v>1818505</v>
      </c>
    </row>
    <row r="1056" spans="1:9" ht="15.75" x14ac:dyDescent="0.25">
      <c r="A1056" s="4" t="s">
        <v>269</v>
      </c>
      <c r="B1056" s="4" t="s">
        <v>270</v>
      </c>
      <c r="C1056" s="4" t="s">
        <v>39</v>
      </c>
      <c r="D1056" s="4" t="str">
        <f>VLOOKUP($A1056,'Airport name match_enplanement'!$A$2:$B$60,2,FALSE)</f>
        <v>JOHN WAYNE AIRPORT-ORANGE C</v>
      </c>
      <c r="E1056" s="5">
        <v>2021</v>
      </c>
      <c r="F1056" s="5" t="s">
        <v>182</v>
      </c>
      <c r="G1056" s="6">
        <v>3695129</v>
      </c>
      <c r="H1056" s="6">
        <v>70991</v>
      </c>
      <c r="I1056" s="6">
        <v>3766120</v>
      </c>
    </row>
    <row r="1057" spans="1:9" ht="15.75" x14ac:dyDescent="0.25">
      <c r="A1057" s="4" t="s">
        <v>269</v>
      </c>
      <c r="B1057" s="4" t="s">
        <v>270</v>
      </c>
      <c r="C1057" s="4" t="s">
        <v>39</v>
      </c>
      <c r="D1057" s="4" t="str">
        <f>VLOOKUP($A1057,'Airport name match_enplanement'!$A$2:$B$60,2,FALSE)</f>
        <v>JOHN WAYNE AIRPORT-ORANGE C</v>
      </c>
      <c r="E1057" s="5">
        <v>2022</v>
      </c>
      <c r="F1057" s="5" t="s">
        <v>182</v>
      </c>
      <c r="G1057" s="6">
        <v>5328661</v>
      </c>
      <c r="H1057" s="6">
        <v>164950</v>
      </c>
      <c r="I1057" s="6">
        <v>5493611</v>
      </c>
    </row>
    <row r="1058" spans="1:9" ht="15.75" x14ac:dyDescent="0.25">
      <c r="A1058" s="4" t="s">
        <v>269</v>
      </c>
      <c r="B1058" s="4" t="s">
        <v>270</v>
      </c>
      <c r="C1058" s="4" t="s">
        <v>39</v>
      </c>
      <c r="D1058" s="4" t="str">
        <f>VLOOKUP($A1058,'Airport name match_enplanement'!$A$2:$B$60,2,FALSE)</f>
        <v>JOHN WAYNE AIRPORT-ORANGE C</v>
      </c>
      <c r="E1058" s="5">
        <v>2023</v>
      </c>
      <c r="F1058" s="5" t="s">
        <v>182</v>
      </c>
      <c r="G1058" s="6">
        <v>5477538</v>
      </c>
      <c r="H1058" s="6">
        <v>181258</v>
      </c>
      <c r="I1058" s="6">
        <v>5658796</v>
      </c>
    </row>
    <row r="1059" spans="1:9" ht="15.75" x14ac:dyDescent="0.25">
      <c r="A1059" s="4" t="s">
        <v>269</v>
      </c>
      <c r="B1059" s="4" t="s">
        <v>270</v>
      </c>
      <c r="C1059" s="4" t="s">
        <v>39</v>
      </c>
      <c r="D1059" s="4" t="str">
        <f>VLOOKUP($A1059,'Airport name match_enplanement'!$A$2:$B$60,2,FALSE)</f>
        <v>JOHN WAYNE AIRPORT-ORANGE C</v>
      </c>
      <c r="E1059" s="5">
        <v>2024</v>
      </c>
      <c r="F1059" s="5" t="s">
        <v>182</v>
      </c>
      <c r="G1059" s="6">
        <v>3024288</v>
      </c>
      <c r="H1059" s="6">
        <v>107122</v>
      </c>
      <c r="I1059" s="6">
        <v>3131410</v>
      </c>
    </row>
    <row r="1060" spans="1:9" ht="15.75" x14ac:dyDescent="0.25">
      <c r="A1060" s="4" t="s">
        <v>271</v>
      </c>
      <c r="B1060" s="4" t="s">
        <v>272</v>
      </c>
      <c r="C1060" s="4" t="s">
        <v>163</v>
      </c>
      <c r="D1060" s="4" t="str">
        <f>VLOOKUP($A1060,'Airport name match_enplanement'!$A$2:$B$60,2,FALSE)</f>
        <v>SEATTLE-TACOMA INTL</v>
      </c>
      <c r="E1060" s="5">
        <v>2002</v>
      </c>
      <c r="F1060" s="5" t="s">
        <v>182</v>
      </c>
      <c r="G1060" s="6">
        <v>11878842</v>
      </c>
      <c r="H1060" s="6">
        <v>990414</v>
      </c>
      <c r="I1060" s="6">
        <v>12869256</v>
      </c>
    </row>
    <row r="1061" spans="1:9" ht="15.75" x14ac:dyDescent="0.25">
      <c r="A1061" s="4" t="s">
        <v>271</v>
      </c>
      <c r="B1061" s="4" t="s">
        <v>272</v>
      </c>
      <c r="C1061" s="4" t="s">
        <v>163</v>
      </c>
      <c r="D1061" s="4" t="str">
        <f>VLOOKUP($A1061,'Airport name match_enplanement'!$A$2:$B$60,2,FALSE)</f>
        <v>SEATTLE-TACOMA INTL</v>
      </c>
      <c r="E1061" s="5">
        <v>2003</v>
      </c>
      <c r="F1061" s="5" t="s">
        <v>182</v>
      </c>
      <c r="G1061" s="6">
        <v>12012221</v>
      </c>
      <c r="H1061" s="6">
        <v>1051417</v>
      </c>
      <c r="I1061" s="6">
        <v>13063638</v>
      </c>
    </row>
    <row r="1062" spans="1:9" ht="15.75" x14ac:dyDescent="0.25">
      <c r="A1062" s="4" t="s">
        <v>271</v>
      </c>
      <c r="B1062" s="4" t="s">
        <v>272</v>
      </c>
      <c r="C1062" s="4" t="s">
        <v>163</v>
      </c>
      <c r="D1062" s="4" t="str">
        <f>VLOOKUP($A1062,'Airport name match_enplanement'!$A$2:$B$60,2,FALSE)</f>
        <v>SEATTLE-TACOMA INTL</v>
      </c>
      <c r="E1062" s="5">
        <v>2004</v>
      </c>
      <c r="F1062" s="5" t="s">
        <v>182</v>
      </c>
      <c r="G1062" s="6">
        <v>12931451</v>
      </c>
      <c r="H1062" s="6">
        <v>1114014</v>
      </c>
      <c r="I1062" s="6">
        <v>14045465</v>
      </c>
    </row>
    <row r="1063" spans="1:9" ht="15.75" x14ac:dyDescent="0.25">
      <c r="A1063" s="4" t="s">
        <v>271</v>
      </c>
      <c r="B1063" s="4" t="s">
        <v>272</v>
      </c>
      <c r="C1063" s="4" t="s">
        <v>163</v>
      </c>
      <c r="D1063" s="4" t="str">
        <f>VLOOKUP($A1063,'Airport name match_enplanement'!$A$2:$B$60,2,FALSE)</f>
        <v>SEATTLE-TACOMA INTL</v>
      </c>
      <c r="E1063" s="5">
        <v>2005</v>
      </c>
      <c r="F1063" s="5" t="s">
        <v>182</v>
      </c>
      <c r="G1063" s="6">
        <v>13193471</v>
      </c>
      <c r="H1063" s="6">
        <v>1112997</v>
      </c>
      <c r="I1063" s="6">
        <v>14306468</v>
      </c>
    </row>
    <row r="1064" spans="1:9" ht="15.75" x14ac:dyDescent="0.25">
      <c r="A1064" s="4" t="s">
        <v>271</v>
      </c>
      <c r="B1064" s="4" t="s">
        <v>272</v>
      </c>
      <c r="C1064" s="4" t="s">
        <v>163</v>
      </c>
      <c r="D1064" s="4" t="str">
        <f>VLOOKUP($A1064,'Airport name match_enplanement'!$A$2:$B$60,2,FALSE)</f>
        <v>SEATTLE-TACOMA INTL</v>
      </c>
      <c r="E1064" s="5">
        <v>2006</v>
      </c>
      <c r="F1064" s="5" t="s">
        <v>182</v>
      </c>
      <c r="G1064" s="6">
        <v>13551747</v>
      </c>
      <c r="H1064" s="6">
        <v>1129192</v>
      </c>
      <c r="I1064" s="6">
        <v>14680939</v>
      </c>
    </row>
    <row r="1065" spans="1:9" ht="15.75" x14ac:dyDescent="0.25">
      <c r="A1065" s="4" t="s">
        <v>271</v>
      </c>
      <c r="B1065" s="4" t="s">
        <v>272</v>
      </c>
      <c r="C1065" s="4" t="s">
        <v>163</v>
      </c>
      <c r="D1065" s="4" t="str">
        <f>VLOOKUP($A1065,'Airport name match_enplanement'!$A$2:$B$60,2,FALSE)</f>
        <v>SEATTLE-TACOMA INTL</v>
      </c>
      <c r="E1065" s="5">
        <v>2007</v>
      </c>
      <c r="F1065" s="5" t="s">
        <v>182</v>
      </c>
      <c r="G1065" s="6">
        <v>14123183</v>
      </c>
      <c r="H1065" s="6">
        <v>1272574</v>
      </c>
      <c r="I1065" s="6">
        <v>15395757</v>
      </c>
    </row>
    <row r="1066" spans="1:9" ht="15.75" x14ac:dyDescent="0.25">
      <c r="A1066" s="4" t="s">
        <v>271</v>
      </c>
      <c r="B1066" s="4" t="s">
        <v>272</v>
      </c>
      <c r="C1066" s="4" t="s">
        <v>163</v>
      </c>
      <c r="D1066" s="4" t="str">
        <f>VLOOKUP($A1066,'Airport name match_enplanement'!$A$2:$B$60,2,FALSE)</f>
        <v>SEATTLE-TACOMA INTL</v>
      </c>
      <c r="E1066" s="5">
        <v>2008</v>
      </c>
      <c r="F1066" s="5" t="s">
        <v>182</v>
      </c>
      <c r="G1066" s="6">
        <v>14403711</v>
      </c>
      <c r="H1066" s="6">
        <v>1415592</v>
      </c>
      <c r="I1066" s="6">
        <v>15819303</v>
      </c>
    </row>
    <row r="1067" spans="1:9" ht="15.75" x14ac:dyDescent="0.25">
      <c r="A1067" s="4" t="s">
        <v>271</v>
      </c>
      <c r="B1067" s="4" t="s">
        <v>272</v>
      </c>
      <c r="C1067" s="4" t="s">
        <v>163</v>
      </c>
      <c r="D1067" s="4" t="str">
        <f>VLOOKUP($A1067,'Airport name match_enplanement'!$A$2:$B$60,2,FALSE)</f>
        <v>SEATTLE-TACOMA INTL</v>
      </c>
      <c r="E1067" s="5">
        <v>2009</v>
      </c>
      <c r="F1067" s="5" t="s">
        <v>182</v>
      </c>
      <c r="G1067" s="6">
        <v>13966599</v>
      </c>
      <c r="H1067" s="6">
        <v>1276643</v>
      </c>
      <c r="I1067" s="6">
        <v>15243242</v>
      </c>
    </row>
    <row r="1068" spans="1:9" ht="15.75" x14ac:dyDescent="0.25">
      <c r="A1068" s="4" t="s">
        <v>271</v>
      </c>
      <c r="B1068" s="4" t="s">
        <v>272</v>
      </c>
      <c r="C1068" s="4" t="s">
        <v>163</v>
      </c>
      <c r="D1068" s="4" t="str">
        <f>VLOOKUP($A1068,'Airport name match_enplanement'!$A$2:$B$60,2,FALSE)</f>
        <v>SEATTLE-TACOMA INTL</v>
      </c>
      <c r="E1068" s="5">
        <v>2010</v>
      </c>
      <c r="F1068" s="5" t="s">
        <v>182</v>
      </c>
      <c r="G1068" s="6">
        <v>14007067</v>
      </c>
      <c r="H1068" s="6">
        <v>1361021</v>
      </c>
      <c r="I1068" s="6">
        <v>15368088</v>
      </c>
    </row>
    <row r="1069" spans="1:9" ht="15.75" x14ac:dyDescent="0.25">
      <c r="A1069" s="4" t="s">
        <v>271</v>
      </c>
      <c r="B1069" s="4" t="s">
        <v>272</v>
      </c>
      <c r="C1069" s="4" t="s">
        <v>163</v>
      </c>
      <c r="D1069" s="4" t="str">
        <f>VLOOKUP($A1069,'Airport name match_enplanement'!$A$2:$B$60,2,FALSE)</f>
        <v>SEATTLE-TACOMA INTL</v>
      </c>
      <c r="E1069" s="5">
        <v>2011</v>
      </c>
      <c r="F1069" s="5" t="s">
        <v>182</v>
      </c>
      <c r="G1069" s="6">
        <v>14488981</v>
      </c>
      <c r="H1069" s="6">
        <v>1441937</v>
      </c>
      <c r="I1069" s="6">
        <v>15930918</v>
      </c>
    </row>
    <row r="1070" spans="1:9" ht="15.75" x14ac:dyDescent="0.25">
      <c r="A1070" s="4" t="s">
        <v>271</v>
      </c>
      <c r="B1070" s="4" t="s">
        <v>272</v>
      </c>
      <c r="C1070" s="4" t="s">
        <v>163</v>
      </c>
      <c r="D1070" s="4" t="str">
        <f>VLOOKUP($A1070,'Airport name match_enplanement'!$A$2:$B$60,2,FALSE)</f>
        <v>SEATTLE-TACOMA INTL</v>
      </c>
      <c r="E1070" s="5">
        <v>2012</v>
      </c>
      <c r="F1070" s="5" t="s">
        <v>182</v>
      </c>
      <c r="G1070" s="6">
        <v>14537720</v>
      </c>
      <c r="H1070" s="6">
        <v>1546825</v>
      </c>
      <c r="I1070" s="6">
        <v>16084545</v>
      </c>
    </row>
    <row r="1071" spans="1:9" ht="15.75" x14ac:dyDescent="0.25">
      <c r="A1071" s="4" t="s">
        <v>271</v>
      </c>
      <c r="B1071" s="4" t="s">
        <v>272</v>
      </c>
      <c r="C1071" s="4" t="s">
        <v>163</v>
      </c>
      <c r="D1071" s="4" t="str">
        <f>VLOOKUP($A1071,'Airport name match_enplanement'!$A$2:$B$60,2,FALSE)</f>
        <v>SEATTLE-TACOMA INTL</v>
      </c>
      <c r="E1071" s="5">
        <v>2013</v>
      </c>
      <c r="F1071" s="5" t="s">
        <v>182</v>
      </c>
      <c r="G1071" s="6">
        <v>14949556</v>
      </c>
      <c r="H1071" s="6">
        <v>1692150</v>
      </c>
      <c r="I1071" s="6">
        <v>16641706</v>
      </c>
    </row>
    <row r="1072" spans="1:9" ht="15.75" x14ac:dyDescent="0.25">
      <c r="A1072" s="4" t="s">
        <v>271</v>
      </c>
      <c r="B1072" s="4" t="s">
        <v>272</v>
      </c>
      <c r="C1072" s="4" t="s">
        <v>163</v>
      </c>
      <c r="D1072" s="4" t="str">
        <f>VLOOKUP($A1072,'Airport name match_enplanement'!$A$2:$B$60,2,FALSE)</f>
        <v>SEATTLE-TACOMA INTL</v>
      </c>
      <c r="E1072" s="5">
        <v>2014</v>
      </c>
      <c r="F1072" s="5" t="s">
        <v>182</v>
      </c>
      <c r="G1072" s="6">
        <v>15996552</v>
      </c>
      <c r="H1072" s="6">
        <v>1843209</v>
      </c>
      <c r="I1072" s="6">
        <v>17839761</v>
      </c>
    </row>
    <row r="1073" spans="1:9" ht="15.75" x14ac:dyDescent="0.25">
      <c r="A1073" s="4" t="s">
        <v>271</v>
      </c>
      <c r="B1073" s="4" t="s">
        <v>272</v>
      </c>
      <c r="C1073" s="4" t="s">
        <v>163</v>
      </c>
      <c r="D1073" s="4" t="str">
        <f>VLOOKUP($A1073,'Airport name match_enplanement'!$A$2:$B$60,2,FALSE)</f>
        <v>SEATTLE-TACOMA INTL</v>
      </c>
      <c r="E1073" s="5">
        <v>2015</v>
      </c>
      <c r="F1073" s="5" t="s">
        <v>182</v>
      </c>
      <c r="G1073" s="6">
        <v>17955740</v>
      </c>
      <c r="H1073" s="6">
        <v>2170591</v>
      </c>
      <c r="I1073" s="6">
        <v>20126331</v>
      </c>
    </row>
    <row r="1074" spans="1:9" ht="15.75" x14ac:dyDescent="0.25">
      <c r="A1074" s="4" t="s">
        <v>271</v>
      </c>
      <c r="B1074" s="4" t="s">
        <v>272</v>
      </c>
      <c r="C1074" s="4" t="s">
        <v>163</v>
      </c>
      <c r="D1074" s="4" t="str">
        <f>VLOOKUP($A1074,'Airport name match_enplanement'!$A$2:$B$60,2,FALSE)</f>
        <v>SEATTLE-TACOMA INTL</v>
      </c>
      <c r="E1074" s="5">
        <v>2016</v>
      </c>
      <c r="F1074" s="5" t="s">
        <v>182</v>
      </c>
      <c r="G1074" s="6">
        <v>19509397</v>
      </c>
      <c r="H1074" s="6">
        <v>2338917</v>
      </c>
      <c r="I1074" s="6">
        <v>21848314</v>
      </c>
    </row>
    <row r="1075" spans="1:9" ht="15.75" x14ac:dyDescent="0.25">
      <c r="A1075" s="4" t="s">
        <v>271</v>
      </c>
      <c r="B1075" s="4" t="s">
        <v>272</v>
      </c>
      <c r="C1075" s="4" t="s">
        <v>163</v>
      </c>
      <c r="D1075" s="4" t="str">
        <f>VLOOKUP($A1075,'Airport name match_enplanement'!$A$2:$B$60,2,FALSE)</f>
        <v>SEATTLE-TACOMA INTL</v>
      </c>
      <c r="E1075" s="5">
        <v>2017</v>
      </c>
      <c r="F1075" s="5" t="s">
        <v>182</v>
      </c>
      <c r="G1075" s="6">
        <v>20132351</v>
      </c>
      <c r="H1075" s="6">
        <v>2471297</v>
      </c>
      <c r="I1075" s="6">
        <v>22603648</v>
      </c>
    </row>
    <row r="1076" spans="1:9" ht="15.75" x14ac:dyDescent="0.25">
      <c r="A1076" s="4" t="s">
        <v>271</v>
      </c>
      <c r="B1076" s="4" t="s">
        <v>272</v>
      </c>
      <c r="C1076" s="4" t="s">
        <v>163</v>
      </c>
      <c r="D1076" s="4" t="str">
        <f>VLOOKUP($A1076,'Airport name match_enplanement'!$A$2:$B$60,2,FALSE)</f>
        <v>SEATTLE-TACOMA INTL</v>
      </c>
      <c r="E1076" s="5">
        <v>2018</v>
      </c>
      <c r="F1076" s="5" t="s">
        <v>182</v>
      </c>
      <c r="G1076" s="6">
        <v>21381290</v>
      </c>
      <c r="H1076" s="6">
        <v>2619955</v>
      </c>
      <c r="I1076" s="6">
        <v>24001245</v>
      </c>
    </row>
    <row r="1077" spans="1:9" ht="15.75" x14ac:dyDescent="0.25">
      <c r="A1077" s="4" t="s">
        <v>271</v>
      </c>
      <c r="B1077" s="4" t="s">
        <v>272</v>
      </c>
      <c r="C1077" s="4" t="s">
        <v>163</v>
      </c>
      <c r="D1077" s="4" t="str">
        <f>VLOOKUP($A1077,'Airport name match_enplanement'!$A$2:$B$60,2,FALSE)</f>
        <v>SEATTLE-TACOMA INTL</v>
      </c>
      <c r="E1077" s="5">
        <v>2019</v>
      </c>
      <c r="F1077" s="5" t="s">
        <v>182</v>
      </c>
      <c r="G1077" s="6">
        <v>22209398</v>
      </c>
      <c r="H1077" s="6">
        <v>2752160</v>
      </c>
      <c r="I1077" s="6">
        <v>24961558</v>
      </c>
    </row>
    <row r="1078" spans="1:9" ht="15.75" x14ac:dyDescent="0.25">
      <c r="A1078" s="4" t="s">
        <v>271</v>
      </c>
      <c r="B1078" s="4" t="s">
        <v>272</v>
      </c>
      <c r="C1078" s="4" t="s">
        <v>163</v>
      </c>
      <c r="D1078" s="4" t="str">
        <f>VLOOKUP($A1078,'Airport name match_enplanement'!$A$2:$B$60,2,FALSE)</f>
        <v>SEATTLE-TACOMA INTL</v>
      </c>
      <c r="E1078" s="5">
        <v>2020</v>
      </c>
      <c r="F1078" s="5" t="s">
        <v>182</v>
      </c>
      <c r="G1078" s="6">
        <v>8815238</v>
      </c>
      <c r="H1078" s="6">
        <v>618631</v>
      </c>
      <c r="I1078" s="6">
        <v>9433869</v>
      </c>
    </row>
    <row r="1079" spans="1:9" ht="15.75" x14ac:dyDescent="0.25">
      <c r="A1079" s="4" t="s">
        <v>271</v>
      </c>
      <c r="B1079" s="4" t="s">
        <v>272</v>
      </c>
      <c r="C1079" s="4" t="s">
        <v>163</v>
      </c>
      <c r="D1079" s="4" t="str">
        <f>VLOOKUP($A1079,'Airport name match_enplanement'!$A$2:$B$60,2,FALSE)</f>
        <v>SEATTLE-TACOMA INTL</v>
      </c>
      <c r="E1079" s="5">
        <v>2021</v>
      </c>
      <c r="F1079" s="5" t="s">
        <v>182</v>
      </c>
      <c r="G1079" s="6">
        <v>16621435</v>
      </c>
      <c r="H1079" s="6">
        <v>763736</v>
      </c>
      <c r="I1079" s="6">
        <v>17385171</v>
      </c>
    </row>
    <row r="1080" spans="1:9" ht="15.75" x14ac:dyDescent="0.25">
      <c r="A1080" s="4" t="s">
        <v>271</v>
      </c>
      <c r="B1080" s="4" t="s">
        <v>272</v>
      </c>
      <c r="C1080" s="4" t="s">
        <v>163</v>
      </c>
      <c r="D1080" s="4" t="str">
        <f>VLOOKUP($A1080,'Airport name match_enplanement'!$A$2:$B$60,2,FALSE)</f>
        <v>SEATTLE-TACOMA INTL</v>
      </c>
      <c r="E1080" s="5">
        <v>2022</v>
      </c>
      <c r="F1080" s="5" t="s">
        <v>182</v>
      </c>
      <c r="G1080" s="6">
        <v>20040420</v>
      </c>
      <c r="H1080" s="6">
        <v>2073080</v>
      </c>
      <c r="I1080" s="6">
        <v>22113500</v>
      </c>
    </row>
    <row r="1081" spans="1:9" ht="15.75" x14ac:dyDescent="0.25">
      <c r="A1081" s="4" t="s">
        <v>271</v>
      </c>
      <c r="B1081" s="4" t="s">
        <v>272</v>
      </c>
      <c r="C1081" s="4" t="s">
        <v>163</v>
      </c>
      <c r="D1081" s="4" t="str">
        <f>VLOOKUP($A1081,'Airport name match_enplanement'!$A$2:$B$60,2,FALSE)</f>
        <v>SEATTLE-TACOMA INTL</v>
      </c>
      <c r="E1081" s="5">
        <v>2023</v>
      </c>
      <c r="F1081" s="5" t="s">
        <v>182</v>
      </c>
      <c r="G1081" s="6">
        <v>21808127</v>
      </c>
      <c r="H1081" s="6">
        <v>2742531</v>
      </c>
      <c r="I1081" s="6">
        <v>24550658</v>
      </c>
    </row>
    <row r="1082" spans="1:9" ht="15.75" x14ac:dyDescent="0.25">
      <c r="A1082" s="4" t="s">
        <v>271</v>
      </c>
      <c r="B1082" s="4" t="s">
        <v>272</v>
      </c>
      <c r="C1082" s="4" t="s">
        <v>163</v>
      </c>
      <c r="D1082" s="4" t="str">
        <f>VLOOKUP($A1082,'Airport name match_enplanement'!$A$2:$B$60,2,FALSE)</f>
        <v>SEATTLE-TACOMA INTL</v>
      </c>
      <c r="E1082" s="5">
        <v>2024</v>
      </c>
      <c r="F1082" s="5" t="s">
        <v>182</v>
      </c>
      <c r="G1082" s="6">
        <v>12629041</v>
      </c>
      <c r="H1082" s="6">
        <v>1706471</v>
      </c>
      <c r="I1082" s="6">
        <v>14335512</v>
      </c>
    </row>
    <row r="1083" spans="1:9" ht="15.75" x14ac:dyDescent="0.25">
      <c r="A1083" s="4" t="s">
        <v>273</v>
      </c>
      <c r="B1083" s="4" t="s">
        <v>274</v>
      </c>
      <c r="C1083" s="4" t="s">
        <v>98</v>
      </c>
      <c r="D1083" s="4" t="str">
        <f>VLOOKUP($A1083,'Airport name match_enplanement'!$A$2:$B$60,2,FALSE)</f>
        <v>LAMBERT-ST LOUIS INTL</v>
      </c>
      <c r="E1083" s="5">
        <v>2002</v>
      </c>
      <c r="F1083" s="5" t="s">
        <v>182</v>
      </c>
      <c r="G1083" s="6">
        <v>11719281</v>
      </c>
      <c r="H1083" s="6">
        <v>129637</v>
      </c>
      <c r="I1083" s="6">
        <v>11848918</v>
      </c>
    </row>
    <row r="1084" spans="1:9" ht="15.75" x14ac:dyDescent="0.25">
      <c r="A1084" s="4" t="s">
        <v>273</v>
      </c>
      <c r="B1084" s="4" t="s">
        <v>274</v>
      </c>
      <c r="C1084" s="4" t="s">
        <v>98</v>
      </c>
      <c r="D1084" s="4" t="str">
        <f>VLOOKUP($A1084,'Airport name match_enplanement'!$A$2:$B$60,2,FALSE)</f>
        <v>LAMBERT-ST LOUIS INTL</v>
      </c>
      <c r="E1084" s="5">
        <v>2003</v>
      </c>
      <c r="F1084" s="5" t="s">
        <v>182</v>
      </c>
      <c r="G1084" s="6">
        <v>9725059</v>
      </c>
      <c r="H1084" s="6">
        <v>86303</v>
      </c>
      <c r="I1084" s="6">
        <v>9811362</v>
      </c>
    </row>
    <row r="1085" spans="1:9" ht="15.75" x14ac:dyDescent="0.25">
      <c r="A1085" s="4" t="s">
        <v>273</v>
      </c>
      <c r="B1085" s="4" t="s">
        <v>274</v>
      </c>
      <c r="C1085" s="4" t="s">
        <v>98</v>
      </c>
      <c r="D1085" s="4" t="str">
        <f>VLOOKUP($A1085,'Airport name match_enplanement'!$A$2:$B$60,2,FALSE)</f>
        <v>LAMBERT-ST LOUIS INTL</v>
      </c>
      <c r="E1085" s="5">
        <v>2004</v>
      </c>
      <c r="F1085" s="5" t="s">
        <v>182</v>
      </c>
      <c r="G1085" s="6">
        <v>6222591</v>
      </c>
      <c r="H1085" s="6">
        <v>28426</v>
      </c>
      <c r="I1085" s="6">
        <v>6251017</v>
      </c>
    </row>
    <row r="1086" spans="1:9" ht="15.75" x14ac:dyDescent="0.25">
      <c r="A1086" s="4" t="s">
        <v>273</v>
      </c>
      <c r="B1086" s="4" t="s">
        <v>274</v>
      </c>
      <c r="C1086" s="4" t="s">
        <v>98</v>
      </c>
      <c r="D1086" s="4" t="str">
        <f>VLOOKUP($A1086,'Airport name match_enplanement'!$A$2:$B$60,2,FALSE)</f>
        <v>LAMBERT-ST LOUIS INTL</v>
      </c>
      <c r="E1086" s="5">
        <v>2005</v>
      </c>
      <c r="F1086" s="5" t="s">
        <v>182</v>
      </c>
      <c r="G1086" s="6">
        <v>6677953</v>
      </c>
      <c r="H1086" s="6">
        <v>45477</v>
      </c>
      <c r="I1086" s="6">
        <v>6723430</v>
      </c>
    </row>
    <row r="1087" spans="1:9" ht="15.75" x14ac:dyDescent="0.25">
      <c r="A1087" s="4" t="s">
        <v>273</v>
      </c>
      <c r="B1087" s="4" t="s">
        <v>274</v>
      </c>
      <c r="C1087" s="4" t="s">
        <v>98</v>
      </c>
      <c r="D1087" s="4" t="str">
        <f>VLOOKUP($A1087,'Airport name match_enplanement'!$A$2:$B$60,2,FALSE)</f>
        <v>LAMBERT-ST LOUIS INTL</v>
      </c>
      <c r="E1087" s="5">
        <v>2006</v>
      </c>
      <c r="F1087" s="5" t="s">
        <v>182</v>
      </c>
      <c r="G1087" s="6">
        <v>6877451</v>
      </c>
      <c r="H1087" s="6">
        <v>62842</v>
      </c>
      <c r="I1087" s="6">
        <v>6940293</v>
      </c>
    </row>
    <row r="1088" spans="1:9" ht="15.75" x14ac:dyDescent="0.25">
      <c r="A1088" s="4" t="s">
        <v>273</v>
      </c>
      <c r="B1088" s="4" t="s">
        <v>274</v>
      </c>
      <c r="C1088" s="4" t="s">
        <v>98</v>
      </c>
      <c r="D1088" s="4" t="str">
        <f>VLOOKUP($A1088,'Airport name match_enplanement'!$A$2:$B$60,2,FALSE)</f>
        <v>LAMBERT-ST LOUIS INTL</v>
      </c>
      <c r="E1088" s="5">
        <v>2007</v>
      </c>
      <c r="F1088" s="5" t="s">
        <v>182</v>
      </c>
      <c r="G1088" s="6">
        <v>6974614</v>
      </c>
      <c r="H1088" s="6">
        <v>72563</v>
      </c>
      <c r="I1088" s="6">
        <v>7047177</v>
      </c>
    </row>
    <row r="1089" spans="1:9" ht="15.75" x14ac:dyDescent="0.25">
      <c r="A1089" s="4" t="s">
        <v>273</v>
      </c>
      <c r="B1089" s="4" t="s">
        <v>274</v>
      </c>
      <c r="C1089" s="4" t="s">
        <v>98</v>
      </c>
      <c r="D1089" s="4" t="str">
        <f>VLOOKUP($A1089,'Airport name match_enplanement'!$A$2:$B$60,2,FALSE)</f>
        <v>LAMBERT-ST LOUIS INTL</v>
      </c>
      <c r="E1089" s="5">
        <v>2008</v>
      </c>
      <c r="F1089" s="5" t="s">
        <v>182</v>
      </c>
      <c r="G1089" s="6">
        <v>6625839</v>
      </c>
      <c r="H1089" s="6">
        <v>70059</v>
      </c>
      <c r="I1089" s="6">
        <v>6695898</v>
      </c>
    </row>
    <row r="1090" spans="1:9" ht="15.75" x14ac:dyDescent="0.25">
      <c r="A1090" s="4" t="s">
        <v>273</v>
      </c>
      <c r="B1090" s="4" t="s">
        <v>274</v>
      </c>
      <c r="C1090" s="4" t="s">
        <v>98</v>
      </c>
      <c r="D1090" s="4" t="str">
        <f>VLOOKUP($A1090,'Airport name match_enplanement'!$A$2:$B$60,2,FALSE)</f>
        <v>LAMBERT-ST LOUIS INTL</v>
      </c>
      <c r="E1090" s="5">
        <v>2009</v>
      </c>
      <c r="F1090" s="5" t="s">
        <v>182</v>
      </c>
      <c r="G1090" s="6">
        <v>5993166</v>
      </c>
      <c r="H1090" s="6">
        <v>79384</v>
      </c>
      <c r="I1090" s="6">
        <v>6072550</v>
      </c>
    </row>
    <row r="1091" spans="1:9" ht="15.75" x14ac:dyDescent="0.25">
      <c r="A1091" s="4" t="s">
        <v>273</v>
      </c>
      <c r="B1091" s="4" t="s">
        <v>274</v>
      </c>
      <c r="C1091" s="4" t="s">
        <v>98</v>
      </c>
      <c r="D1091" s="4" t="str">
        <f>VLOOKUP($A1091,'Airport name match_enplanement'!$A$2:$B$60,2,FALSE)</f>
        <v>LAMBERT-ST LOUIS INTL</v>
      </c>
      <c r="E1091" s="5">
        <v>2010</v>
      </c>
      <c r="F1091" s="5" t="s">
        <v>182</v>
      </c>
      <c r="G1091" s="6">
        <v>5943455</v>
      </c>
      <c r="H1091" s="6">
        <v>84330</v>
      </c>
      <c r="I1091" s="6">
        <v>6027785</v>
      </c>
    </row>
    <row r="1092" spans="1:9" ht="15.75" x14ac:dyDescent="0.25">
      <c r="A1092" s="4" t="s">
        <v>273</v>
      </c>
      <c r="B1092" s="4" t="s">
        <v>274</v>
      </c>
      <c r="C1092" s="4" t="s">
        <v>98</v>
      </c>
      <c r="D1092" s="4" t="str">
        <f>VLOOKUP($A1092,'Airport name match_enplanement'!$A$2:$B$60,2,FALSE)</f>
        <v>LAMBERT-ST LOUIS INTL</v>
      </c>
      <c r="E1092" s="5">
        <v>2011</v>
      </c>
      <c r="F1092" s="5" t="s">
        <v>182</v>
      </c>
      <c r="G1092" s="6">
        <v>6058129</v>
      </c>
      <c r="H1092" s="6">
        <v>74111</v>
      </c>
      <c r="I1092" s="6">
        <v>6132240</v>
      </c>
    </row>
    <row r="1093" spans="1:9" ht="15.75" x14ac:dyDescent="0.25">
      <c r="A1093" s="4" t="s">
        <v>273</v>
      </c>
      <c r="B1093" s="4" t="s">
        <v>274</v>
      </c>
      <c r="C1093" s="4" t="s">
        <v>98</v>
      </c>
      <c r="D1093" s="4" t="str">
        <f>VLOOKUP($A1093,'Airport name match_enplanement'!$A$2:$B$60,2,FALSE)</f>
        <v>LAMBERT-ST LOUIS INTL</v>
      </c>
      <c r="E1093" s="5">
        <v>2012</v>
      </c>
      <c r="F1093" s="5" t="s">
        <v>182</v>
      </c>
      <c r="G1093" s="6">
        <v>6103170</v>
      </c>
      <c r="H1093" s="6">
        <v>27629</v>
      </c>
      <c r="I1093" s="6">
        <v>6130799</v>
      </c>
    </row>
    <row r="1094" spans="1:9" ht="15.75" x14ac:dyDescent="0.25">
      <c r="A1094" s="4" t="s">
        <v>273</v>
      </c>
      <c r="B1094" s="4" t="s">
        <v>274</v>
      </c>
      <c r="C1094" s="4" t="s">
        <v>98</v>
      </c>
      <c r="D1094" s="4" t="str">
        <f>VLOOKUP($A1094,'Airport name match_enplanement'!$A$2:$B$60,2,FALSE)</f>
        <v>LAMBERT-ST LOUIS INTL</v>
      </c>
      <c r="E1094" s="5">
        <v>2013</v>
      </c>
      <c r="F1094" s="5" t="s">
        <v>182</v>
      </c>
      <c r="G1094" s="6">
        <v>6116817</v>
      </c>
      <c r="H1094" s="6">
        <v>19367</v>
      </c>
      <c r="I1094" s="6">
        <v>6136184</v>
      </c>
    </row>
    <row r="1095" spans="1:9" ht="15.75" x14ac:dyDescent="0.25">
      <c r="A1095" s="4" t="s">
        <v>273</v>
      </c>
      <c r="B1095" s="4" t="s">
        <v>274</v>
      </c>
      <c r="C1095" s="4" t="s">
        <v>98</v>
      </c>
      <c r="D1095" s="4" t="str">
        <f>VLOOKUP($A1095,'Airport name match_enplanement'!$A$2:$B$60,2,FALSE)</f>
        <v>LAMBERT-ST LOUIS INTL</v>
      </c>
      <c r="E1095" s="5">
        <v>2014</v>
      </c>
      <c r="F1095" s="5" t="s">
        <v>182</v>
      </c>
      <c r="G1095" s="6">
        <v>6011821</v>
      </c>
      <c r="H1095" s="6">
        <v>20139</v>
      </c>
      <c r="I1095" s="6">
        <v>6031960</v>
      </c>
    </row>
    <row r="1096" spans="1:9" ht="15.75" x14ac:dyDescent="0.25">
      <c r="A1096" s="4" t="s">
        <v>273</v>
      </c>
      <c r="B1096" s="4" t="s">
        <v>274</v>
      </c>
      <c r="C1096" s="4" t="s">
        <v>98</v>
      </c>
      <c r="D1096" s="4" t="str">
        <f>VLOOKUP($A1096,'Airport name match_enplanement'!$A$2:$B$60,2,FALSE)</f>
        <v>LAMBERT-ST LOUIS INTL</v>
      </c>
      <c r="E1096" s="5">
        <v>2015</v>
      </c>
      <c r="F1096" s="5" t="s">
        <v>182</v>
      </c>
      <c r="G1096" s="6">
        <v>6134864</v>
      </c>
      <c r="H1096" s="6">
        <v>24916</v>
      </c>
      <c r="I1096" s="6">
        <v>6159780</v>
      </c>
    </row>
    <row r="1097" spans="1:9" ht="15.75" x14ac:dyDescent="0.25">
      <c r="A1097" s="4" t="s">
        <v>273</v>
      </c>
      <c r="B1097" s="4" t="s">
        <v>274</v>
      </c>
      <c r="C1097" s="4" t="s">
        <v>98</v>
      </c>
      <c r="D1097" s="4" t="str">
        <f>VLOOKUP($A1097,'Airport name match_enplanement'!$A$2:$B$60,2,FALSE)</f>
        <v>LAMBERT-ST LOUIS INTL</v>
      </c>
      <c r="E1097" s="5">
        <v>2016</v>
      </c>
      <c r="F1097" s="5" t="s">
        <v>182</v>
      </c>
      <c r="G1097" s="6">
        <v>6667648</v>
      </c>
      <c r="H1097" s="6">
        <v>93753</v>
      </c>
      <c r="I1097" s="6">
        <v>6761401</v>
      </c>
    </row>
    <row r="1098" spans="1:9" ht="15.75" x14ac:dyDescent="0.25">
      <c r="A1098" s="4" t="s">
        <v>273</v>
      </c>
      <c r="B1098" s="4" t="s">
        <v>274</v>
      </c>
      <c r="C1098" s="4" t="s">
        <v>98</v>
      </c>
      <c r="D1098" s="4" t="str">
        <f>VLOOKUP($A1098,'Airport name match_enplanement'!$A$2:$B$60,2,FALSE)</f>
        <v>LAMBERT-ST LOUIS INTL</v>
      </c>
      <c r="E1098" s="5">
        <v>2017</v>
      </c>
      <c r="F1098" s="5" t="s">
        <v>182</v>
      </c>
      <c r="G1098" s="6">
        <v>7060203</v>
      </c>
      <c r="H1098" s="6">
        <v>100292</v>
      </c>
      <c r="I1098" s="6">
        <v>7160495</v>
      </c>
    </row>
    <row r="1099" spans="1:9" ht="15.75" x14ac:dyDescent="0.25">
      <c r="A1099" s="4" t="s">
        <v>273</v>
      </c>
      <c r="B1099" s="4" t="s">
        <v>274</v>
      </c>
      <c r="C1099" s="4" t="s">
        <v>98</v>
      </c>
      <c r="D1099" s="4" t="str">
        <f>VLOOKUP($A1099,'Airport name match_enplanement'!$A$2:$B$60,2,FALSE)</f>
        <v>LAMBERT-ST LOUIS INTL</v>
      </c>
      <c r="E1099" s="5">
        <v>2018</v>
      </c>
      <c r="F1099" s="5" t="s">
        <v>182</v>
      </c>
      <c r="G1099" s="6">
        <v>7451148</v>
      </c>
      <c r="H1099" s="6">
        <v>136143</v>
      </c>
      <c r="I1099" s="6">
        <v>7587291</v>
      </c>
    </row>
    <row r="1100" spans="1:9" ht="15.75" x14ac:dyDescent="0.25">
      <c r="A1100" s="4" t="s">
        <v>273</v>
      </c>
      <c r="B1100" s="4" t="s">
        <v>274</v>
      </c>
      <c r="C1100" s="4" t="s">
        <v>98</v>
      </c>
      <c r="D1100" s="4" t="str">
        <f>VLOOKUP($A1100,'Airport name match_enplanement'!$A$2:$B$60,2,FALSE)</f>
        <v>LAMBERT-ST LOUIS INTL</v>
      </c>
      <c r="E1100" s="5">
        <v>2019</v>
      </c>
      <c r="F1100" s="5" t="s">
        <v>182</v>
      </c>
      <c r="G1100" s="6">
        <v>7601066</v>
      </c>
      <c r="H1100" s="6">
        <v>151556</v>
      </c>
      <c r="I1100" s="6">
        <v>7752622</v>
      </c>
    </row>
    <row r="1101" spans="1:9" ht="15.75" x14ac:dyDescent="0.25">
      <c r="A1101" s="4" t="s">
        <v>273</v>
      </c>
      <c r="B1101" s="4" t="s">
        <v>274</v>
      </c>
      <c r="C1101" s="4" t="s">
        <v>98</v>
      </c>
      <c r="D1101" s="4" t="str">
        <f>VLOOKUP($A1101,'Airport name match_enplanement'!$A$2:$B$60,2,FALSE)</f>
        <v>LAMBERT-ST LOUIS INTL</v>
      </c>
      <c r="E1101" s="5">
        <v>2020</v>
      </c>
      <c r="F1101" s="5" t="s">
        <v>182</v>
      </c>
      <c r="G1101" s="6">
        <v>3051516</v>
      </c>
      <c r="H1101" s="6">
        <v>35445</v>
      </c>
      <c r="I1101" s="6">
        <v>3086961</v>
      </c>
    </row>
    <row r="1102" spans="1:9" ht="15.75" x14ac:dyDescent="0.25">
      <c r="A1102" s="4" t="s">
        <v>273</v>
      </c>
      <c r="B1102" s="4" t="s">
        <v>274</v>
      </c>
      <c r="C1102" s="4" t="s">
        <v>98</v>
      </c>
      <c r="D1102" s="4" t="str">
        <f>VLOOKUP($A1102,'Airport name match_enplanement'!$A$2:$B$60,2,FALSE)</f>
        <v>LAMBERT-ST LOUIS INTL</v>
      </c>
      <c r="E1102" s="5">
        <v>2021</v>
      </c>
      <c r="F1102" s="5" t="s">
        <v>182</v>
      </c>
      <c r="G1102" s="6">
        <v>4962361</v>
      </c>
      <c r="H1102" s="6">
        <v>100175</v>
      </c>
      <c r="I1102" s="6">
        <v>5062536</v>
      </c>
    </row>
    <row r="1103" spans="1:9" ht="15.75" x14ac:dyDescent="0.25">
      <c r="A1103" s="4" t="s">
        <v>273</v>
      </c>
      <c r="B1103" s="4" t="s">
        <v>274</v>
      </c>
      <c r="C1103" s="4" t="s">
        <v>98</v>
      </c>
      <c r="D1103" s="4" t="str">
        <f>VLOOKUP($A1103,'Airport name match_enplanement'!$A$2:$B$60,2,FALSE)</f>
        <v>LAMBERT-ST LOUIS INTL</v>
      </c>
      <c r="E1103" s="5">
        <v>2022</v>
      </c>
      <c r="F1103" s="5" t="s">
        <v>182</v>
      </c>
      <c r="G1103" s="6">
        <v>6510415</v>
      </c>
      <c r="H1103" s="6">
        <v>182249</v>
      </c>
      <c r="I1103" s="6">
        <v>6692664</v>
      </c>
    </row>
    <row r="1104" spans="1:9" ht="15.75" x14ac:dyDescent="0.25">
      <c r="A1104" s="4" t="s">
        <v>273</v>
      </c>
      <c r="B1104" s="4" t="s">
        <v>274</v>
      </c>
      <c r="C1104" s="4" t="s">
        <v>98</v>
      </c>
      <c r="D1104" s="4" t="str">
        <f>VLOOKUP($A1104,'Airport name match_enplanement'!$A$2:$B$60,2,FALSE)</f>
        <v>LAMBERT-ST LOUIS INTL</v>
      </c>
      <c r="E1104" s="5">
        <v>2023</v>
      </c>
      <c r="F1104" s="5" t="s">
        <v>182</v>
      </c>
      <c r="G1104" s="6">
        <v>7080862</v>
      </c>
      <c r="H1104" s="6">
        <v>216168</v>
      </c>
      <c r="I1104" s="6">
        <v>7297030</v>
      </c>
    </row>
    <row r="1105" spans="1:9" ht="15.75" x14ac:dyDescent="0.25">
      <c r="A1105" s="4" t="s">
        <v>273</v>
      </c>
      <c r="B1105" s="4" t="s">
        <v>274</v>
      </c>
      <c r="C1105" s="4" t="s">
        <v>98</v>
      </c>
      <c r="D1105" s="4" t="str">
        <f>VLOOKUP($A1105,'Airport name match_enplanement'!$A$2:$B$60,2,FALSE)</f>
        <v>LAMBERT-ST LOUIS INTL</v>
      </c>
      <c r="E1105" s="5">
        <v>2024</v>
      </c>
      <c r="F1105" s="5" t="s">
        <v>182</v>
      </c>
      <c r="G1105" s="6">
        <v>4402430</v>
      </c>
      <c r="H1105" s="6">
        <v>150103</v>
      </c>
      <c r="I1105" s="6">
        <v>4552533</v>
      </c>
    </row>
    <row r="1106" spans="1:9" ht="15.75" x14ac:dyDescent="0.25">
      <c r="A1106" s="4" t="s">
        <v>275</v>
      </c>
      <c r="B1106" s="4" t="s">
        <v>276</v>
      </c>
      <c r="C1106" s="4" t="s">
        <v>66</v>
      </c>
      <c r="D1106" s="4" t="str">
        <f>VLOOKUP($A1106,'Airport name match_enplanement'!$A$2:$B$60,2,FALSE)</f>
        <v>TAMPA INTL</v>
      </c>
      <c r="E1106" s="5">
        <v>2002</v>
      </c>
      <c r="F1106" s="5" t="s">
        <v>182</v>
      </c>
      <c r="G1106" s="6">
        <v>7307146</v>
      </c>
      <c r="H1106" s="6">
        <v>165350</v>
      </c>
      <c r="I1106" s="6">
        <v>7472496</v>
      </c>
    </row>
    <row r="1107" spans="1:9" ht="15.75" x14ac:dyDescent="0.25">
      <c r="A1107" s="4" t="s">
        <v>275</v>
      </c>
      <c r="B1107" s="4" t="s">
        <v>276</v>
      </c>
      <c r="C1107" s="4" t="s">
        <v>66</v>
      </c>
      <c r="D1107" s="4" t="str">
        <f>VLOOKUP($A1107,'Airport name match_enplanement'!$A$2:$B$60,2,FALSE)</f>
        <v>TAMPA INTL</v>
      </c>
      <c r="E1107" s="5">
        <v>2003</v>
      </c>
      <c r="F1107" s="5" t="s">
        <v>182</v>
      </c>
      <c r="G1107" s="6">
        <v>7434767</v>
      </c>
      <c r="H1107" s="6">
        <v>172606</v>
      </c>
      <c r="I1107" s="6">
        <v>7607373</v>
      </c>
    </row>
    <row r="1108" spans="1:9" ht="15.75" x14ac:dyDescent="0.25">
      <c r="A1108" s="4" t="s">
        <v>275</v>
      </c>
      <c r="B1108" s="4" t="s">
        <v>276</v>
      </c>
      <c r="C1108" s="4" t="s">
        <v>66</v>
      </c>
      <c r="D1108" s="4" t="str">
        <f>VLOOKUP($A1108,'Airport name match_enplanement'!$A$2:$B$60,2,FALSE)</f>
        <v>TAMPA INTL</v>
      </c>
      <c r="E1108" s="5">
        <v>2004</v>
      </c>
      <c r="F1108" s="5" t="s">
        <v>182</v>
      </c>
      <c r="G1108" s="6">
        <v>8251661</v>
      </c>
      <c r="H1108" s="6">
        <v>166964</v>
      </c>
      <c r="I1108" s="6">
        <v>8418625</v>
      </c>
    </row>
    <row r="1109" spans="1:9" ht="15.75" x14ac:dyDescent="0.25">
      <c r="A1109" s="4" t="s">
        <v>275</v>
      </c>
      <c r="B1109" s="4" t="s">
        <v>276</v>
      </c>
      <c r="C1109" s="4" t="s">
        <v>66</v>
      </c>
      <c r="D1109" s="4" t="str">
        <f>VLOOKUP($A1109,'Airport name match_enplanement'!$A$2:$B$60,2,FALSE)</f>
        <v>TAMPA INTL</v>
      </c>
      <c r="E1109" s="5">
        <v>2005</v>
      </c>
      <c r="F1109" s="5" t="s">
        <v>182</v>
      </c>
      <c r="G1109" s="6">
        <v>9102613</v>
      </c>
      <c r="H1109" s="6">
        <v>181869</v>
      </c>
      <c r="I1109" s="6">
        <v>9284482</v>
      </c>
    </row>
    <row r="1110" spans="1:9" ht="15.75" x14ac:dyDescent="0.25">
      <c r="A1110" s="4" t="s">
        <v>275</v>
      </c>
      <c r="B1110" s="4" t="s">
        <v>276</v>
      </c>
      <c r="C1110" s="4" t="s">
        <v>66</v>
      </c>
      <c r="D1110" s="4" t="str">
        <f>VLOOKUP($A1110,'Airport name match_enplanement'!$A$2:$B$60,2,FALSE)</f>
        <v>TAMPA INTL</v>
      </c>
      <c r="E1110" s="5">
        <v>2006</v>
      </c>
      <c r="F1110" s="5" t="s">
        <v>182</v>
      </c>
      <c r="G1110" s="6">
        <v>8974009</v>
      </c>
      <c r="H1110" s="6">
        <v>205309</v>
      </c>
      <c r="I1110" s="6">
        <v>9179318</v>
      </c>
    </row>
    <row r="1111" spans="1:9" ht="15.75" x14ac:dyDescent="0.25">
      <c r="A1111" s="4" t="s">
        <v>275</v>
      </c>
      <c r="B1111" s="4" t="s">
        <v>276</v>
      </c>
      <c r="C1111" s="4" t="s">
        <v>66</v>
      </c>
      <c r="D1111" s="4" t="str">
        <f>VLOOKUP($A1111,'Airport name match_enplanement'!$A$2:$B$60,2,FALSE)</f>
        <v>TAMPA INTL</v>
      </c>
      <c r="E1111" s="5">
        <v>2007</v>
      </c>
      <c r="F1111" s="5" t="s">
        <v>182</v>
      </c>
      <c r="G1111" s="6">
        <v>9110695</v>
      </c>
      <c r="H1111" s="6">
        <v>182818</v>
      </c>
      <c r="I1111" s="6">
        <v>9293513</v>
      </c>
    </row>
    <row r="1112" spans="1:9" ht="15.75" x14ac:dyDescent="0.25">
      <c r="A1112" s="4" t="s">
        <v>275</v>
      </c>
      <c r="B1112" s="4" t="s">
        <v>276</v>
      </c>
      <c r="C1112" s="4" t="s">
        <v>66</v>
      </c>
      <c r="D1112" s="4" t="str">
        <f>VLOOKUP($A1112,'Airport name match_enplanement'!$A$2:$B$60,2,FALSE)</f>
        <v>TAMPA INTL</v>
      </c>
      <c r="E1112" s="5">
        <v>2008</v>
      </c>
      <c r="F1112" s="5" t="s">
        <v>182</v>
      </c>
      <c r="G1112" s="6">
        <v>8671844</v>
      </c>
      <c r="H1112" s="6">
        <v>184988</v>
      </c>
      <c r="I1112" s="6">
        <v>8856832</v>
      </c>
    </row>
    <row r="1113" spans="1:9" ht="15.75" x14ac:dyDescent="0.25">
      <c r="A1113" s="4" t="s">
        <v>275</v>
      </c>
      <c r="B1113" s="4" t="s">
        <v>276</v>
      </c>
      <c r="C1113" s="4" t="s">
        <v>66</v>
      </c>
      <c r="D1113" s="4" t="str">
        <f>VLOOKUP($A1113,'Airport name match_enplanement'!$A$2:$B$60,2,FALSE)</f>
        <v>TAMPA INTL</v>
      </c>
      <c r="E1113" s="5">
        <v>2009</v>
      </c>
      <c r="F1113" s="5" t="s">
        <v>182</v>
      </c>
      <c r="G1113" s="6">
        <v>8045262</v>
      </c>
      <c r="H1113" s="6">
        <v>202497</v>
      </c>
      <c r="I1113" s="6">
        <v>8247759</v>
      </c>
    </row>
    <row r="1114" spans="1:9" ht="15.75" x14ac:dyDescent="0.25">
      <c r="A1114" s="4" t="s">
        <v>275</v>
      </c>
      <c r="B1114" s="4" t="s">
        <v>276</v>
      </c>
      <c r="C1114" s="4" t="s">
        <v>66</v>
      </c>
      <c r="D1114" s="4" t="str">
        <f>VLOOKUP($A1114,'Airport name match_enplanement'!$A$2:$B$60,2,FALSE)</f>
        <v>TAMPA INTL</v>
      </c>
      <c r="E1114" s="5">
        <v>2010</v>
      </c>
      <c r="F1114" s="5" t="s">
        <v>182</v>
      </c>
      <c r="G1114" s="6">
        <v>7931846</v>
      </c>
      <c r="H1114" s="6">
        <v>195384</v>
      </c>
      <c r="I1114" s="6">
        <v>8127230</v>
      </c>
    </row>
    <row r="1115" spans="1:9" ht="15.75" x14ac:dyDescent="0.25">
      <c r="A1115" s="4" t="s">
        <v>275</v>
      </c>
      <c r="B1115" s="4" t="s">
        <v>276</v>
      </c>
      <c r="C1115" s="4" t="s">
        <v>66</v>
      </c>
      <c r="D1115" s="4" t="str">
        <f>VLOOKUP($A1115,'Airport name match_enplanement'!$A$2:$B$60,2,FALSE)</f>
        <v>TAMPA INTL</v>
      </c>
      <c r="E1115" s="5">
        <v>2011</v>
      </c>
      <c r="F1115" s="5" t="s">
        <v>182</v>
      </c>
      <c r="G1115" s="6">
        <v>7942451</v>
      </c>
      <c r="H1115" s="6">
        <v>215541</v>
      </c>
      <c r="I1115" s="6">
        <v>8157992</v>
      </c>
    </row>
    <row r="1116" spans="1:9" ht="15.75" x14ac:dyDescent="0.25">
      <c r="A1116" s="4" t="s">
        <v>275</v>
      </c>
      <c r="B1116" s="4" t="s">
        <v>276</v>
      </c>
      <c r="C1116" s="4" t="s">
        <v>66</v>
      </c>
      <c r="D1116" s="4" t="str">
        <f>VLOOKUP($A1116,'Airport name match_enplanement'!$A$2:$B$60,2,FALSE)</f>
        <v>TAMPA INTL</v>
      </c>
      <c r="E1116" s="5">
        <v>2012</v>
      </c>
      <c r="F1116" s="5" t="s">
        <v>182</v>
      </c>
      <c r="G1116" s="6">
        <v>7967100</v>
      </c>
      <c r="H1116" s="6">
        <v>217092</v>
      </c>
      <c r="I1116" s="6">
        <v>8184192</v>
      </c>
    </row>
    <row r="1117" spans="1:9" ht="15.75" x14ac:dyDescent="0.25">
      <c r="A1117" s="4" t="s">
        <v>275</v>
      </c>
      <c r="B1117" s="4" t="s">
        <v>276</v>
      </c>
      <c r="C1117" s="4" t="s">
        <v>66</v>
      </c>
      <c r="D1117" s="4" t="str">
        <f>VLOOKUP($A1117,'Airport name match_enplanement'!$A$2:$B$60,2,FALSE)</f>
        <v>TAMPA INTL</v>
      </c>
      <c r="E1117" s="5">
        <v>2013</v>
      </c>
      <c r="F1117" s="5" t="s">
        <v>182</v>
      </c>
      <c r="G1117" s="6">
        <v>7998397</v>
      </c>
      <c r="H1117" s="6">
        <v>238378</v>
      </c>
      <c r="I1117" s="6">
        <v>8236775</v>
      </c>
    </row>
    <row r="1118" spans="1:9" ht="15.75" x14ac:dyDescent="0.25">
      <c r="A1118" s="4" t="s">
        <v>275</v>
      </c>
      <c r="B1118" s="4" t="s">
        <v>276</v>
      </c>
      <c r="C1118" s="4" t="s">
        <v>66</v>
      </c>
      <c r="D1118" s="4" t="str">
        <f>VLOOKUP($A1118,'Airport name match_enplanement'!$A$2:$B$60,2,FALSE)</f>
        <v>TAMPA INTL</v>
      </c>
      <c r="E1118" s="5">
        <v>2014</v>
      </c>
      <c r="F1118" s="5" t="s">
        <v>182</v>
      </c>
      <c r="G1118" s="6">
        <v>8241014</v>
      </c>
      <c r="H1118" s="6">
        <v>255130</v>
      </c>
      <c r="I1118" s="6">
        <v>8496144</v>
      </c>
    </row>
    <row r="1119" spans="1:9" ht="15.75" x14ac:dyDescent="0.25">
      <c r="A1119" s="4" t="s">
        <v>275</v>
      </c>
      <c r="B1119" s="4" t="s">
        <v>276</v>
      </c>
      <c r="C1119" s="4" t="s">
        <v>66</v>
      </c>
      <c r="D1119" s="4" t="str">
        <f>VLOOKUP($A1119,'Airport name match_enplanement'!$A$2:$B$60,2,FALSE)</f>
        <v>TAMPA INTL</v>
      </c>
      <c r="E1119" s="5">
        <v>2015</v>
      </c>
      <c r="F1119" s="5" t="s">
        <v>182</v>
      </c>
      <c r="G1119" s="6">
        <v>8822440</v>
      </c>
      <c r="H1119" s="6">
        <v>288831</v>
      </c>
      <c r="I1119" s="6">
        <v>9111271</v>
      </c>
    </row>
    <row r="1120" spans="1:9" ht="15.75" x14ac:dyDescent="0.25">
      <c r="A1120" s="4" t="s">
        <v>275</v>
      </c>
      <c r="B1120" s="4" t="s">
        <v>276</v>
      </c>
      <c r="C1120" s="4" t="s">
        <v>66</v>
      </c>
      <c r="D1120" s="4" t="str">
        <f>VLOOKUP($A1120,'Airport name match_enplanement'!$A$2:$B$60,2,FALSE)</f>
        <v>TAMPA INTL</v>
      </c>
      <c r="E1120" s="5">
        <v>2016</v>
      </c>
      <c r="F1120" s="5" t="s">
        <v>182</v>
      </c>
      <c r="G1120" s="6">
        <v>8770023</v>
      </c>
      <c r="H1120" s="6">
        <v>375116</v>
      </c>
      <c r="I1120" s="6">
        <v>9145139</v>
      </c>
    </row>
    <row r="1121" spans="1:9" ht="15.75" x14ac:dyDescent="0.25">
      <c r="A1121" s="4" t="s">
        <v>275</v>
      </c>
      <c r="B1121" s="4" t="s">
        <v>276</v>
      </c>
      <c r="C1121" s="4" t="s">
        <v>66</v>
      </c>
      <c r="D1121" s="4" t="str">
        <f>VLOOKUP($A1121,'Airport name match_enplanement'!$A$2:$B$60,2,FALSE)</f>
        <v>TAMPA INTL</v>
      </c>
      <c r="E1121" s="5">
        <v>2017</v>
      </c>
      <c r="F1121" s="5" t="s">
        <v>182</v>
      </c>
      <c r="G1121" s="6">
        <v>9088804</v>
      </c>
      <c r="H1121" s="6">
        <v>429351</v>
      </c>
      <c r="I1121" s="6">
        <v>9518155</v>
      </c>
    </row>
    <row r="1122" spans="1:9" ht="15.75" x14ac:dyDescent="0.25">
      <c r="A1122" s="4" t="s">
        <v>275</v>
      </c>
      <c r="B1122" s="4" t="s">
        <v>276</v>
      </c>
      <c r="C1122" s="4" t="s">
        <v>66</v>
      </c>
      <c r="D1122" s="4" t="str">
        <f>VLOOKUP($A1122,'Airport name match_enplanement'!$A$2:$B$60,2,FALSE)</f>
        <v>TAMPA INTL</v>
      </c>
      <c r="E1122" s="5">
        <v>2018</v>
      </c>
      <c r="F1122" s="5" t="s">
        <v>182</v>
      </c>
      <c r="G1122" s="6">
        <v>9881171</v>
      </c>
      <c r="H1122" s="6">
        <v>465858</v>
      </c>
      <c r="I1122" s="6">
        <v>10347029</v>
      </c>
    </row>
    <row r="1123" spans="1:9" ht="15.75" x14ac:dyDescent="0.25">
      <c r="A1123" s="4" t="s">
        <v>275</v>
      </c>
      <c r="B1123" s="4" t="s">
        <v>276</v>
      </c>
      <c r="C1123" s="4" t="s">
        <v>66</v>
      </c>
      <c r="D1123" s="4" t="str">
        <f>VLOOKUP($A1123,'Airport name match_enplanement'!$A$2:$B$60,2,FALSE)</f>
        <v>TAMPA INTL</v>
      </c>
      <c r="E1123" s="5">
        <v>2019</v>
      </c>
      <c r="F1123" s="5" t="s">
        <v>182</v>
      </c>
      <c r="G1123" s="6">
        <v>10386343</v>
      </c>
      <c r="H1123" s="6">
        <v>536034</v>
      </c>
      <c r="I1123" s="6">
        <v>10922377</v>
      </c>
    </row>
    <row r="1124" spans="1:9" ht="15.75" x14ac:dyDescent="0.25">
      <c r="A1124" s="4" t="s">
        <v>275</v>
      </c>
      <c r="B1124" s="4" t="s">
        <v>276</v>
      </c>
      <c r="C1124" s="4" t="s">
        <v>66</v>
      </c>
      <c r="D1124" s="4" t="str">
        <f>VLOOKUP($A1124,'Airport name match_enplanement'!$A$2:$B$60,2,FALSE)</f>
        <v>TAMPA INTL</v>
      </c>
      <c r="E1124" s="5">
        <v>2020</v>
      </c>
      <c r="F1124" s="5" t="s">
        <v>182</v>
      </c>
      <c r="G1124" s="6">
        <v>4876281</v>
      </c>
      <c r="H1124" s="6">
        <v>139419</v>
      </c>
      <c r="I1124" s="6">
        <v>5015700</v>
      </c>
    </row>
    <row r="1125" spans="1:9" ht="15.75" x14ac:dyDescent="0.25">
      <c r="A1125" s="4" t="s">
        <v>275</v>
      </c>
      <c r="B1125" s="4" t="s">
        <v>276</v>
      </c>
      <c r="C1125" s="4" t="s">
        <v>66</v>
      </c>
      <c r="D1125" s="4" t="str">
        <f>VLOOKUP($A1125,'Airport name match_enplanement'!$A$2:$B$60,2,FALSE)</f>
        <v>TAMPA INTL</v>
      </c>
      <c r="E1125" s="5">
        <v>2021</v>
      </c>
      <c r="F1125" s="5" t="s">
        <v>182</v>
      </c>
      <c r="G1125" s="6">
        <v>8722312</v>
      </c>
      <c r="H1125" s="6">
        <v>77778</v>
      </c>
      <c r="I1125" s="6">
        <v>8800090</v>
      </c>
    </row>
    <row r="1126" spans="1:9" ht="15.75" x14ac:dyDescent="0.25">
      <c r="A1126" s="4" t="s">
        <v>275</v>
      </c>
      <c r="B1126" s="4" t="s">
        <v>276</v>
      </c>
      <c r="C1126" s="4" t="s">
        <v>66</v>
      </c>
      <c r="D1126" s="4" t="str">
        <f>VLOOKUP($A1126,'Airport name match_enplanement'!$A$2:$B$60,2,FALSE)</f>
        <v>TAMPA INTL</v>
      </c>
      <c r="E1126" s="5">
        <v>2022</v>
      </c>
      <c r="F1126" s="5" t="s">
        <v>182</v>
      </c>
      <c r="G1126" s="6">
        <v>10115112</v>
      </c>
      <c r="H1126" s="6">
        <v>402566</v>
      </c>
      <c r="I1126" s="6">
        <v>10517678</v>
      </c>
    </row>
    <row r="1127" spans="1:9" ht="15.75" x14ac:dyDescent="0.25">
      <c r="A1127" s="4" t="s">
        <v>275</v>
      </c>
      <c r="B1127" s="4" t="s">
        <v>276</v>
      </c>
      <c r="C1127" s="4" t="s">
        <v>66</v>
      </c>
      <c r="D1127" s="4" t="str">
        <f>VLOOKUP($A1127,'Airport name match_enplanement'!$A$2:$B$60,2,FALSE)</f>
        <v>TAMPA INTL</v>
      </c>
      <c r="E1127" s="5">
        <v>2023</v>
      </c>
      <c r="F1127" s="5" t="s">
        <v>182</v>
      </c>
      <c r="G1127" s="6">
        <v>11082775</v>
      </c>
      <c r="H1127" s="6">
        <v>573657</v>
      </c>
      <c r="I1127" s="6">
        <v>11656432</v>
      </c>
    </row>
    <row r="1128" spans="1:9" ht="15.75" x14ac:dyDescent="0.25">
      <c r="A1128" s="4" t="s">
        <v>275</v>
      </c>
      <c r="B1128" s="4" t="s">
        <v>276</v>
      </c>
      <c r="C1128" s="4" t="s">
        <v>66</v>
      </c>
      <c r="D1128" s="4" t="str">
        <f>VLOOKUP($A1128,'Airport name match_enplanement'!$A$2:$B$60,2,FALSE)</f>
        <v>TAMPA INTL</v>
      </c>
      <c r="E1128" s="5">
        <v>2024</v>
      </c>
      <c r="F1128" s="5" t="s">
        <v>182</v>
      </c>
      <c r="G1128" s="6">
        <v>7114342</v>
      </c>
      <c r="H1128" s="6">
        <v>410993</v>
      </c>
      <c r="I1128" s="6">
        <v>7525335</v>
      </c>
    </row>
    <row r="1129" spans="1:9" ht="15.75" x14ac:dyDescent="0.25">
      <c r="A1129" s="4" t="s">
        <v>277</v>
      </c>
      <c r="B1129" s="4" t="s">
        <v>278</v>
      </c>
      <c r="C1129" s="4" t="s">
        <v>279</v>
      </c>
      <c r="D1129" s="4" t="str">
        <f>VLOOKUP($A1129,'Airport name match_enplanement'!$A$2:$B$60,2,FALSE)</f>
        <v>RONALD REAGAN WASHINGTON NATIONAL</v>
      </c>
      <c r="E1129" s="5">
        <v>2002</v>
      </c>
      <c r="F1129" s="5" t="s">
        <v>182</v>
      </c>
      <c r="G1129" s="6">
        <v>5714374</v>
      </c>
      <c r="H1129" s="6">
        <v>101912</v>
      </c>
      <c r="I1129" s="6">
        <v>5816286</v>
      </c>
    </row>
    <row r="1130" spans="1:9" ht="15.75" x14ac:dyDescent="0.25">
      <c r="A1130" s="4" t="s">
        <v>277</v>
      </c>
      <c r="B1130" s="4" t="s">
        <v>278</v>
      </c>
      <c r="C1130" s="4" t="s">
        <v>279</v>
      </c>
      <c r="D1130" s="4" t="str">
        <f>VLOOKUP($A1130,'Airport name match_enplanement'!$A$2:$B$60,2,FALSE)</f>
        <v>RONALD REAGAN WASHINGTON NATIONAL</v>
      </c>
      <c r="E1130" s="5">
        <v>2003</v>
      </c>
      <c r="F1130" s="5" t="s">
        <v>182</v>
      </c>
      <c r="G1130" s="6">
        <v>6677564</v>
      </c>
      <c r="H1130" s="6">
        <v>133120</v>
      </c>
      <c r="I1130" s="6">
        <v>6810684</v>
      </c>
    </row>
    <row r="1131" spans="1:9" ht="15.75" x14ac:dyDescent="0.25">
      <c r="A1131" s="4" t="s">
        <v>277</v>
      </c>
      <c r="B1131" s="4" t="s">
        <v>278</v>
      </c>
      <c r="C1131" s="4" t="s">
        <v>279</v>
      </c>
      <c r="D1131" s="4" t="str">
        <f>VLOOKUP($A1131,'Airport name match_enplanement'!$A$2:$B$60,2,FALSE)</f>
        <v>RONALD REAGAN WASHINGTON NATIONAL</v>
      </c>
      <c r="E1131" s="5">
        <v>2004</v>
      </c>
      <c r="F1131" s="5" t="s">
        <v>182</v>
      </c>
      <c r="G1131" s="6">
        <v>7498271</v>
      </c>
      <c r="H1131" s="6">
        <v>161748</v>
      </c>
      <c r="I1131" s="6">
        <v>7660019</v>
      </c>
    </row>
    <row r="1132" spans="1:9" ht="15.75" x14ac:dyDescent="0.25">
      <c r="A1132" s="4" t="s">
        <v>277</v>
      </c>
      <c r="B1132" s="4" t="s">
        <v>278</v>
      </c>
      <c r="C1132" s="4" t="s">
        <v>279</v>
      </c>
      <c r="D1132" s="4" t="str">
        <f>VLOOKUP($A1132,'Airport name match_enplanement'!$A$2:$B$60,2,FALSE)</f>
        <v>RONALD REAGAN WASHINGTON NATIONAL</v>
      </c>
      <c r="E1132" s="5">
        <v>2005</v>
      </c>
      <c r="F1132" s="5" t="s">
        <v>182</v>
      </c>
      <c r="G1132" s="6">
        <v>8444894</v>
      </c>
      <c r="H1132" s="6">
        <v>178872</v>
      </c>
      <c r="I1132" s="6">
        <v>8623766</v>
      </c>
    </row>
    <row r="1133" spans="1:9" ht="15.75" x14ac:dyDescent="0.25">
      <c r="A1133" s="4" t="s">
        <v>277</v>
      </c>
      <c r="B1133" s="4" t="s">
        <v>278</v>
      </c>
      <c r="C1133" s="4" t="s">
        <v>279</v>
      </c>
      <c r="D1133" s="4" t="str">
        <f>VLOOKUP($A1133,'Airport name match_enplanement'!$A$2:$B$60,2,FALSE)</f>
        <v>RONALD REAGAN WASHINGTON NATIONAL</v>
      </c>
      <c r="E1133" s="5">
        <v>2006</v>
      </c>
      <c r="F1133" s="5" t="s">
        <v>182</v>
      </c>
      <c r="G1133" s="6">
        <v>8773273</v>
      </c>
      <c r="H1133" s="6">
        <v>197877</v>
      </c>
      <c r="I1133" s="6">
        <v>8971150</v>
      </c>
    </row>
    <row r="1134" spans="1:9" ht="15.75" x14ac:dyDescent="0.25">
      <c r="A1134" s="4" t="s">
        <v>277</v>
      </c>
      <c r="B1134" s="4" t="s">
        <v>278</v>
      </c>
      <c r="C1134" s="4" t="s">
        <v>279</v>
      </c>
      <c r="D1134" s="4" t="str">
        <f>VLOOKUP($A1134,'Airport name match_enplanement'!$A$2:$B$60,2,FALSE)</f>
        <v>RONALD REAGAN WASHINGTON NATIONAL</v>
      </c>
      <c r="E1134" s="5">
        <v>2007</v>
      </c>
      <c r="F1134" s="5" t="s">
        <v>182</v>
      </c>
      <c r="G1134" s="6">
        <v>8883745</v>
      </c>
      <c r="H1134" s="6">
        <v>150716</v>
      </c>
      <c r="I1134" s="6">
        <v>9034461</v>
      </c>
    </row>
    <row r="1135" spans="1:9" ht="15.75" x14ac:dyDescent="0.25">
      <c r="A1135" s="4" t="s">
        <v>277</v>
      </c>
      <c r="B1135" s="4" t="s">
        <v>278</v>
      </c>
      <c r="C1135" s="4" t="s">
        <v>279</v>
      </c>
      <c r="D1135" s="4" t="str">
        <f>VLOOKUP($A1135,'Airport name match_enplanement'!$A$2:$B$60,2,FALSE)</f>
        <v>RONALD REAGAN WASHINGTON NATIONAL</v>
      </c>
      <c r="E1135" s="5">
        <v>2008</v>
      </c>
      <c r="F1135" s="5" t="s">
        <v>182</v>
      </c>
      <c r="G1135" s="6">
        <v>8555632</v>
      </c>
      <c r="H1135" s="6">
        <v>140628</v>
      </c>
      <c r="I1135" s="6">
        <v>8696260</v>
      </c>
    </row>
    <row r="1136" spans="1:9" ht="15.75" x14ac:dyDescent="0.25">
      <c r="A1136" s="4" t="s">
        <v>277</v>
      </c>
      <c r="B1136" s="4" t="s">
        <v>278</v>
      </c>
      <c r="C1136" s="4" t="s">
        <v>279</v>
      </c>
      <c r="D1136" s="4" t="str">
        <f>VLOOKUP($A1136,'Airport name match_enplanement'!$A$2:$B$60,2,FALSE)</f>
        <v>RONALD REAGAN WASHINGTON NATIONAL</v>
      </c>
      <c r="E1136" s="5">
        <v>2009</v>
      </c>
      <c r="F1136" s="5" t="s">
        <v>182</v>
      </c>
      <c r="G1136" s="6">
        <v>8347814</v>
      </c>
      <c r="H1136" s="6">
        <v>133391</v>
      </c>
      <c r="I1136" s="6">
        <v>8481205</v>
      </c>
    </row>
    <row r="1137" spans="1:9" ht="15.75" x14ac:dyDescent="0.25">
      <c r="A1137" s="4" t="s">
        <v>277</v>
      </c>
      <c r="B1137" s="4" t="s">
        <v>278</v>
      </c>
      <c r="C1137" s="4" t="s">
        <v>279</v>
      </c>
      <c r="D1137" s="4" t="str">
        <f>VLOOKUP($A1137,'Airport name match_enplanement'!$A$2:$B$60,2,FALSE)</f>
        <v>RONALD REAGAN WASHINGTON NATIONAL</v>
      </c>
      <c r="E1137" s="5">
        <v>2010</v>
      </c>
      <c r="F1137" s="5" t="s">
        <v>182</v>
      </c>
      <c r="G1137" s="6">
        <v>8575838</v>
      </c>
      <c r="H1137" s="6">
        <v>150345</v>
      </c>
      <c r="I1137" s="6">
        <v>8726183</v>
      </c>
    </row>
    <row r="1138" spans="1:9" ht="15.75" x14ac:dyDescent="0.25">
      <c r="A1138" s="4" t="s">
        <v>277</v>
      </c>
      <c r="B1138" s="4" t="s">
        <v>278</v>
      </c>
      <c r="C1138" s="4" t="s">
        <v>279</v>
      </c>
      <c r="D1138" s="4" t="str">
        <f>VLOOKUP($A1138,'Airport name match_enplanement'!$A$2:$B$60,2,FALSE)</f>
        <v>RONALD REAGAN WASHINGTON NATIONAL</v>
      </c>
      <c r="E1138" s="5">
        <v>2011</v>
      </c>
      <c r="F1138" s="5" t="s">
        <v>182</v>
      </c>
      <c r="G1138" s="6">
        <v>8903013</v>
      </c>
      <c r="H1138" s="6">
        <v>136059</v>
      </c>
      <c r="I1138" s="6">
        <v>9039072</v>
      </c>
    </row>
    <row r="1139" spans="1:9" ht="15.75" x14ac:dyDescent="0.25">
      <c r="A1139" s="4" t="s">
        <v>277</v>
      </c>
      <c r="B1139" s="4" t="s">
        <v>278</v>
      </c>
      <c r="C1139" s="4" t="s">
        <v>279</v>
      </c>
      <c r="D1139" s="4" t="str">
        <f>VLOOKUP($A1139,'Airport name match_enplanement'!$A$2:$B$60,2,FALSE)</f>
        <v>RONALD REAGAN WASHINGTON NATIONAL</v>
      </c>
      <c r="E1139" s="5">
        <v>2012</v>
      </c>
      <c r="F1139" s="5" t="s">
        <v>182</v>
      </c>
      <c r="G1139" s="6">
        <v>9260925</v>
      </c>
      <c r="H1139" s="6">
        <v>190208</v>
      </c>
      <c r="I1139" s="6">
        <v>9451133</v>
      </c>
    </row>
    <row r="1140" spans="1:9" ht="15.75" x14ac:dyDescent="0.25">
      <c r="A1140" s="4" t="s">
        <v>277</v>
      </c>
      <c r="B1140" s="4" t="s">
        <v>278</v>
      </c>
      <c r="C1140" s="4" t="s">
        <v>279</v>
      </c>
      <c r="D1140" s="4" t="str">
        <f>VLOOKUP($A1140,'Airport name match_enplanement'!$A$2:$B$60,2,FALSE)</f>
        <v>RONALD REAGAN WASHINGTON NATIONAL</v>
      </c>
      <c r="E1140" s="5">
        <v>2013</v>
      </c>
      <c r="F1140" s="5" t="s">
        <v>182</v>
      </c>
      <c r="G1140" s="6">
        <v>9634113</v>
      </c>
      <c r="H1140" s="6">
        <v>208902</v>
      </c>
      <c r="I1140" s="6">
        <v>9843015</v>
      </c>
    </row>
    <row r="1141" spans="1:9" ht="15.75" x14ac:dyDescent="0.25">
      <c r="A1141" s="4" t="s">
        <v>277</v>
      </c>
      <c r="B1141" s="4" t="s">
        <v>278</v>
      </c>
      <c r="C1141" s="4" t="s">
        <v>279</v>
      </c>
      <c r="D1141" s="4" t="str">
        <f>VLOOKUP($A1141,'Airport name match_enplanement'!$A$2:$B$60,2,FALSE)</f>
        <v>RONALD REAGAN WASHINGTON NATIONAL</v>
      </c>
      <c r="E1141" s="5">
        <v>2014</v>
      </c>
      <c r="F1141" s="5" t="s">
        <v>182</v>
      </c>
      <c r="G1141" s="6">
        <v>9897158</v>
      </c>
      <c r="H1141" s="6">
        <v>197370</v>
      </c>
      <c r="I1141" s="6">
        <v>10094528</v>
      </c>
    </row>
    <row r="1142" spans="1:9" ht="15.75" x14ac:dyDescent="0.25">
      <c r="A1142" s="4" t="s">
        <v>277</v>
      </c>
      <c r="B1142" s="4" t="s">
        <v>278</v>
      </c>
      <c r="C1142" s="4" t="s">
        <v>279</v>
      </c>
      <c r="D1142" s="4" t="str">
        <f>VLOOKUP($A1142,'Airport name match_enplanement'!$A$2:$B$60,2,FALSE)</f>
        <v>RONALD REAGAN WASHINGTON NATIONAL</v>
      </c>
      <c r="E1142" s="5">
        <v>2015</v>
      </c>
      <c r="F1142" s="5" t="s">
        <v>182</v>
      </c>
      <c r="G1142" s="6">
        <v>11028492</v>
      </c>
      <c r="H1142" s="6">
        <v>200733</v>
      </c>
      <c r="I1142" s="6">
        <v>11229225</v>
      </c>
    </row>
    <row r="1143" spans="1:9" ht="15.75" x14ac:dyDescent="0.25">
      <c r="A1143" s="4" t="s">
        <v>277</v>
      </c>
      <c r="B1143" s="4" t="s">
        <v>278</v>
      </c>
      <c r="C1143" s="4" t="s">
        <v>279</v>
      </c>
      <c r="D1143" s="4" t="str">
        <f>VLOOKUP($A1143,'Airport name match_enplanement'!$A$2:$B$60,2,FALSE)</f>
        <v>RONALD REAGAN WASHINGTON NATIONAL</v>
      </c>
      <c r="E1143" s="5">
        <v>2016</v>
      </c>
      <c r="F1143" s="5" t="s">
        <v>182</v>
      </c>
      <c r="G1143" s="6">
        <v>11263475</v>
      </c>
      <c r="H1143" s="6">
        <v>186537</v>
      </c>
      <c r="I1143" s="6">
        <v>11450012</v>
      </c>
    </row>
    <row r="1144" spans="1:9" ht="15.75" x14ac:dyDescent="0.25">
      <c r="A1144" s="4" t="s">
        <v>277</v>
      </c>
      <c r="B1144" s="4" t="s">
        <v>278</v>
      </c>
      <c r="C1144" s="4" t="s">
        <v>279</v>
      </c>
      <c r="D1144" s="4" t="str">
        <f>VLOOKUP($A1144,'Airport name match_enplanement'!$A$2:$B$60,2,FALSE)</f>
        <v>RONALD REAGAN WASHINGTON NATIONAL</v>
      </c>
      <c r="E1144" s="5">
        <v>2017</v>
      </c>
      <c r="F1144" s="5" t="s">
        <v>182</v>
      </c>
      <c r="G1144" s="6">
        <v>11300396</v>
      </c>
      <c r="H1144" s="6">
        <v>185656</v>
      </c>
      <c r="I1144" s="6">
        <v>11486052</v>
      </c>
    </row>
    <row r="1145" spans="1:9" ht="15.75" x14ac:dyDescent="0.25">
      <c r="A1145" s="4" t="s">
        <v>277</v>
      </c>
      <c r="B1145" s="4" t="s">
        <v>278</v>
      </c>
      <c r="C1145" s="4" t="s">
        <v>279</v>
      </c>
      <c r="D1145" s="4" t="str">
        <f>VLOOKUP($A1145,'Airport name match_enplanement'!$A$2:$B$60,2,FALSE)</f>
        <v>RONALD REAGAN WASHINGTON NATIONAL</v>
      </c>
      <c r="E1145" s="5">
        <v>2018</v>
      </c>
      <c r="F1145" s="5" t="s">
        <v>182</v>
      </c>
      <c r="G1145" s="6">
        <v>11164172</v>
      </c>
      <c r="H1145" s="6">
        <v>182442</v>
      </c>
      <c r="I1145" s="6">
        <v>11346614</v>
      </c>
    </row>
    <row r="1146" spans="1:9" ht="15.75" x14ac:dyDescent="0.25">
      <c r="A1146" s="4" t="s">
        <v>277</v>
      </c>
      <c r="B1146" s="4" t="s">
        <v>278</v>
      </c>
      <c r="C1146" s="4" t="s">
        <v>279</v>
      </c>
      <c r="D1146" s="4" t="str">
        <f>VLOOKUP($A1146,'Airport name match_enplanement'!$A$2:$B$60,2,FALSE)</f>
        <v>RONALD REAGAN WASHINGTON NATIONAL</v>
      </c>
      <c r="E1146" s="5">
        <v>2019</v>
      </c>
      <c r="F1146" s="5" t="s">
        <v>182</v>
      </c>
      <c r="G1146" s="6">
        <v>11396488</v>
      </c>
      <c r="H1146" s="6">
        <v>179576</v>
      </c>
      <c r="I1146" s="6">
        <v>11576064</v>
      </c>
    </row>
    <row r="1147" spans="1:9" ht="15.75" x14ac:dyDescent="0.25">
      <c r="A1147" s="4" t="s">
        <v>277</v>
      </c>
      <c r="B1147" s="4" t="s">
        <v>278</v>
      </c>
      <c r="C1147" s="4" t="s">
        <v>279</v>
      </c>
      <c r="D1147" s="4" t="str">
        <f>VLOOKUP($A1147,'Airport name match_enplanement'!$A$2:$B$60,2,FALSE)</f>
        <v>RONALD REAGAN WASHINGTON NATIONAL</v>
      </c>
      <c r="E1147" s="5">
        <v>2020</v>
      </c>
      <c r="F1147" s="5" t="s">
        <v>182</v>
      </c>
      <c r="G1147" s="6">
        <v>3614764</v>
      </c>
      <c r="H1147" s="6">
        <v>33256</v>
      </c>
      <c r="I1147" s="6">
        <v>3648020</v>
      </c>
    </row>
    <row r="1148" spans="1:9" ht="15.75" x14ac:dyDescent="0.25">
      <c r="A1148" s="4" t="s">
        <v>277</v>
      </c>
      <c r="B1148" s="4" t="s">
        <v>278</v>
      </c>
      <c r="C1148" s="4" t="s">
        <v>279</v>
      </c>
      <c r="D1148" s="4" t="str">
        <f>VLOOKUP($A1148,'Airport name match_enplanement'!$A$2:$B$60,2,FALSE)</f>
        <v>RONALD REAGAN WASHINGTON NATIONAL</v>
      </c>
      <c r="E1148" s="5">
        <v>2021</v>
      </c>
      <c r="F1148" s="5" t="s">
        <v>182</v>
      </c>
      <c r="G1148" s="6">
        <v>6704683</v>
      </c>
      <c r="H1148" s="6">
        <v>27314</v>
      </c>
      <c r="I1148" s="6">
        <v>6731997</v>
      </c>
    </row>
    <row r="1149" spans="1:9" ht="15.75" x14ac:dyDescent="0.25">
      <c r="A1149" s="4" t="s">
        <v>277</v>
      </c>
      <c r="B1149" s="4" t="s">
        <v>278</v>
      </c>
      <c r="C1149" s="4" t="s">
        <v>279</v>
      </c>
      <c r="D1149" s="4" t="str">
        <f>VLOOKUP($A1149,'Airport name match_enplanement'!$A$2:$B$60,2,FALSE)</f>
        <v>RONALD REAGAN WASHINGTON NATIONAL</v>
      </c>
      <c r="E1149" s="5">
        <v>2022</v>
      </c>
      <c r="F1149" s="5" t="s">
        <v>182</v>
      </c>
      <c r="G1149" s="6">
        <v>11404524</v>
      </c>
      <c r="H1149" s="6">
        <v>135627</v>
      </c>
      <c r="I1149" s="6">
        <v>11540151</v>
      </c>
    </row>
    <row r="1150" spans="1:9" ht="15.75" x14ac:dyDescent="0.25">
      <c r="A1150" s="4" t="s">
        <v>277</v>
      </c>
      <c r="B1150" s="4" t="s">
        <v>278</v>
      </c>
      <c r="C1150" s="4" t="s">
        <v>279</v>
      </c>
      <c r="D1150" s="4" t="str">
        <f>VLOOKUP($A1150,'Airport name match_enplanement'!$A$2:$B$60,2,FALSE)</f>
        <v>RONALD REAGAN WASHINGTON NATIONAL</v>
      </c>
      <c r="E1150" s="5">
        <v>2023</v>
      </c>
      <c r="F1150" s="5" t="s">
        <v>182</v>
      </c>
      <c r="G1150" s="6">
        <v>12141676</v>
      </c>
      <c r="H1150" s="6">
        <v>204903</v>
      </c>
      <c r="I1150" s="6">
        <v>12346579</v>
      </c>
    </row>
    <row r="1151" spans="1:9" ht="15.75" x14ac:dyDescent="0.25">
      <c r="A1151" s="4" t="s">
        <v>277</v>
      </c>
      <c r="B1151" s="4" t="s">
        <v>278</v>
      </c>
      <c r="C1151" s="4" t="s">
        <v>279</v>
      </c>
      <c r="D1151" s="4" t="str">
        <f>VLOOKUP($A1151,'Airport name match_enplanement'!$A$2:$B$60,2,FALSE)</f>
        <v>RONALD REAGAN WASHINGTON NATIONAL</v>
      </c>
      <c r="E1151" s="5">
        <v>2024</v>
      </c>
      <c r="F1151" s="5" t="s">
        <v>182</v>
      </c>
      <c r="G1151" s="6">
        <v>7259878</v>
      </c>
      <c r="H1151" s="6">
        <v>133269</v>
      </c>
      <c r="I1151" s="6">
        <v>7393147</v>
      </c>
    </row>
    <row r="1152" spans="1:9" ht="15.75" x14ac:dyDescent="0.25">
      <c r="A1152" s="4" t="s">
        <v>280</v>
      </c>
      <c r="B1152" s="4" t="s">
        <v>278</v>
      </c>
      <c r="C1152" s="4" t="s">
        <v>279</v>
      </c>
      <c r="D1152" s="4" t="str">
        <f>VLOOKUP($A1152,'Airport name match_enplanement'!$A$2:$B$60,2,FALSE)</f>
        <v>WASHINGTON DULLES INTERNATI</v>
      </c>
      <c r="E1152" s="5">
        <v>2002</v>
      </c>
      <c r="F1152" s="5" t="s">
        <v>182</v>
      </c>
      <c r="G1152" s="6">
        <v>4954932</v>
      </c>
      <c r="H1152" s="6">
        <v>1937752</v>
      </c>
      <c r="I1152" s="6">
        <v>6892684</v>
      </c>
    </row>
    <row r="1153" spans="1:9" ht="15.75" x14ac:dyDescent="0.25">
      <c r="A1153" s="4" t="s">
        <v>280</v>
      </c>
      <c r="B1153" s="4" t="s">
        <v>278</v>
      </c>
      <c r="C1153" s="4" t="s">
        <v>279</v>
      </c>
      <c r="D1153" s="4" t="str">
        <f>VLOOKUP($A1153,'Airport name match_enplanement'!$A$2:$B$60,2,FALSE)</f>
        <v>WASHINGTON DULLES INTERNATI</v>
      </c>
      <c r="E1153" s="5">
        <v>2003</v>
      </c>
      <c r="F1153" s="5" t="s">
        <v>182</v>
      </c>
      <c r="G1153" s="6">
        <v>6102683</v>
      </c>
      <c r="H1153" s="6">
        <v>1924975</v>
      </c>
      <c r="I1153" s="6">
        <v>8027658</v>
      </c>
    </row>
    <row r="1154" spans="1:9" ht="15.75" x14ac:dyDescent="0.25">
      <c r="A1154" s="4" t="s">
        <v>280</v>
      </c>
      <c r="B1154" s="4" t="s">
        <v>278</v>
      </c>
      <c r="C1154" s="4" t="s">
        <v>279</v>
      </c>
      <c r="D1154" s="4" t="str">
        <f>VLOOKUP($A1154,'Airport name match_enplanement'!$A$2:$B$60,2,FALSE)</f>
        <v>WASHINGTON DULLES INTERNATI</v>
      </c>
      <c r="E1154" s="5">
        <v>2004</v>
      </c>
      <c r="F1154" s="5" t="s">
        <v>182</v>
      </c>
      <c r="G1154" s="6">
        <v>8698611</v>
      </c>
      <c r="H1154" s="6">
        <v>2230128</v>
      </c>
      <c r="I1154" s="6">
        <v>10928739</v>
      </c>
    </row>
    <row r="1155" spans="1:9" ht="15.75" x14ac:dyDescent="0.25">
      <c r="A1155" s="4" t="s">
        <v>280</v>
      </c>
      <c r="B1155" s="4" t="s">
        <v>278</v>
      </c>
      <c r="C1155" s="4" t="s">
        <v>279</v>
      </c>
      <c r="D1155" s="4" t="str">
        <f>VLOOKUP($A1155,'Airport name match_enplanement'!$A$2:$B$60,2,FALSE)</f>
        <v>WASHINGTON DULLES INTERNATI</v>
      </c>
      <c r="E1155" s="5">
        <v>2005</v>
      </c>
      <c r="F1155" s="5" t="s">
        <v>182</v>
      </c>
      <c r="G1155" s="6">
        <v>10639504</v>
      </c>
      <c r="H1155" s="6">
        <v>2353213</v>
      </c>
      <c r="I1155" s="6">
        <v>12992717</v>
      </c>
    </row>
    <row r="1156" spans="1:9" ht="15.75" x14ac:dyDescent="0.25">
      <c r="A1156" s="4" t="s">
        <v>280</v>
      </c>
      <c r="B1156" s="4" t="s">
        <v>278</v>
      </c>
      <c r="C1156" s="4" t="s">
        <v>279</v>
      </c>
      <c r="D1156" s="4" t="str">
        <f>VLOOKUP($A1156,'Airport name match_enplanement'!$A$2:$B$60,2,FALSE)</f>
        <v>WASHINGTON DULLES INTERNATI</v>
      </c>
      <c r="E1156" s="5">
        <v>2006</v>
      </c>
      <c r="F1156" s="5" t="s">
        <v>182</v>
      </c>
      <c r="G1156" s="6">
        <v>8480586</v>
      </c>
      <c r="H1156" s="6">
        <v>2562380</v>
      </c>
      <c r="I1156" s="6">
        <v>11042966</v>
      </c>
    </row>
    <row r="1157" spans="1:9" ht="15.75" x14ac:dyDescent="0.25">
      <c r="A1157" s="4" t="s">
        <v>280</v>
      </c>
      <c r="B1157" s="4" t="s">
        <v>278</v>
      </c>
      <c r="C1157" s="4" t="s">
        <v>279</v>
      </c>
      <c r="D1157" s="4" t="str">
        <f>VLOOKUP($A1157,'Airport name match_enplanement'!$A$2:$B$60,2,FALSE)</f>
        <v>WASHINGTON DULLES INTERNATI</v>
      </c>
      <c r="E1157" s="5">
        <v>2007</v>
      </c>
      <c r="F1157" s="5" t="s">
        <v>182</v>
      </c>
      <c r="G1157" s="6">
        <v>8941889</v>
      </c>
      <c r="H1157" s="6">
        <v>2851760</v>
      </c>
      <c r="I1157" s="6">
        <v>11793649</v>
      </c>
    </row>
    <row r="1158" spans="1:9" ht="15.75" x14ac:dyDescent="0.25">
      <c r="A1158" s="4" t="s">
        <v>280</v>
      </c>
      <c r="B1158" s="4" t="s">
        <v>278</v>
      </c>
      <c r="C1158" s="4" t="s">
        <v>279</v>
      </c>
      <c r="D1158" s="4" t="str">
        <f>VLOOKUP($A1158,'Airport name match_enplanement'!$A$2:$B$60,2,FALSE)</f>
        <v>WASHINGTON DULLES INTERNATI</v>
      </c>
      <c r="E1158" s="5">
        <v>2008</v>
      </c>
      <c r="F1158" s="5" t="s">
        <v>182</v>
      </c>
      <c r="G1158" s="6">
        <v>8447192</v>
      </c>
      <c r="H1158" s="6">
        <v>2961250</v>
      </c>
      <c r="I1158" s="6">
        <v>11408442</v>
      </c>
    </row>
    <row r="1159" spans="1:9" ht="15.75" x14ac:dyDescent="0.25">
      <c r="A1159" s="4" t="s">
        <v>280</v>
      </c>
      <c r="B1159" s="4" t="s">
        <v>278</v>
      </c>
      <c r="C1159" s="4" t="s">
        <v>279</v>
      </c>
      <c r="D1159" s="4" t="str">
        <f>VLOOKUP($A1159,'Airport name match_enplanement'!$A$2:$B$60,2,FALSE)</f>
        <v>WASHINGTON DULLES INTERNATI</v>
      </c>
      <c r="E1159" s="5">
        <v>2009</v>
      </c>
      <c r="F1159" s="5" t="s">
        <v>182</v>
      </c>
      <c r="G1159" s="6">
        <v>8173190</v>
      </c>
      <c r="H1159" s="6">
        <v>2926640</v>
      </c>
      <c r="I1159" s="6">
        <v>11099830</v>
      </c>
    </row>
    <row r="1160" spans="1:9" ht="15.75" x14ac:dyDescent="0.25">
      <c r="A1160" s="4" t="s">
        <v>280</v>
      </c>
      <c r="B1160" s="4" t="s">
        <v>278</v>
      </c>
      <c r="C1160" s="4" t="s">
        <v>279</v>
      </c>
      <c r="D1160" s="4" t="str">
        <f>VLOOKUP($A1160,'Airport name match_enplanement'!$A$2:$B$60,2,FALSE)</f>
        <v>WASHINGTON DULLES INTERNATI</v>
      </c>
      <c r="E1160" s="5">
        <v>2010</v>
      </c>
      <c r="F1160" s="5" t="s">
        <v>182</v>
      </c>
      <c r="G1160" s="6">
        <v>8259033</v>
      </c>
      <c r="H1160" s="6">
        <v>2992008</v>
      </c>
      <c r="I1160" s="6">
        <v>11251041</v>
      </c>
    </row>
    <row r="1161" spans="1:9" ht="15.75" x14ac:dyDescent="0.25">
      <c r="A1161" s="4" t="s">
        <v>280</v>
      </c>
      <c r="B1161" s="4" t="s">
        <v>278</v>
      </c>
      <c r="C1161" s="4" t="s">
        <v>279</v>
      </c>
      <c r="D1161" s="4" t="str">
        <f>VLOOKUP($A1161,'Airport name match_enplanement'!$A$2:$B$60,2,FALSE)</f>
        <v>WASHINGTON DULLES INTERNATI</v>
      </c>
      <c r="E1161" s="5">
        <v>2011</v>
      </c>
      <c r="F1161" s="5" t="s">
        <v>182</v>
      </c>
      <c r="G1161" s="6">
        <v>7902475</v>
      </c>
      <c r="H1161" s="6">
        <v>3118003</v>
      </c>
      <c r="I1161" s="6">
        <v>11020478</v>
      </c>
    </row>
    <row r="1162" spans="1:9" ht="15.75" x14ac:dyDescent="0.25">
      <c r="A1162" s="4" t="s">
        <v>280</v>
      </c>
      <c r="B1162" s="4" t="s">
        <v>278</v>
      </c>
      <c r="C1162" s="4" t="s">
        <v>279</v>
      </c>
      <c r="D1162" s="4" t="str">
        <f>VLOOKUP($A1162,'Airport name match_enplanement'!$A$2:$B$60,2,FALSE)</f>
        <v>WASHINGTON DULLES INTERNATI</v>
      </c>
      <c r="E1162" s="5">
        <v>2012</v>
      </c>
      <c r="F1162" s="5" t="s">
        <v>182</v>
      </c>
      <c r="G1162" s="6">
        <v>7569924</v>
      </c>
      <c r="H1162" s="6">
        <v>3215599</v>
      </c>
      <c r="I1162" s="6">
        <v>10785523</v>
      </c>
    </row>
    <row r="1163" spans="1:9" ht="15.75" x14ac:dyDescent="0.25">
      <c r="A1163" s="4" t="s">
        <v>280</v>
      </c>
      <c r="B1163" s="4" t="s">
        <v>278</v>
      </c>
      <c r="C1163" s="4" t="s">
        <v>279</v>
      </c>
      <c r="D1163" s="4" t="str">
        <f>VLOOKUP($A1163,'Airport name match_enplanement'!$A$2:$B$60,2,FALSE)</f>
        <v>WASHINGTON DULLES INTERNATI</v>
      </c>
      <c r="E1163" s="5">
        <v>2013</v>
      </c>
      <c r="F1163" s="5" t="s">
        <v>182</v>
      </c>
      <c r="G1163" s="6">
        <v>7177032</v>
      </c>
      <c r="H1163" s="6">
        <v>3366789</v>
      </c>
      <c r="I1163" s="6">
        <v>10543821</v>
      </c>
    </row>
    <row r="1164" spans="1:9" ht="15.75" x14ac:dyDescent="0.25">
      <c r="A1164" s="4" t="s">
        <v>280</v>
      </c>
      <c r="B1164" s="4" t="s">
        <v>278</v>
      </c>
      <c r="C1164" s="4" t="s">
        <v>279</v>
      </c>
      <c r="D1164" s="4" t="str">
        <f>VLOOKUP($A1164,'Airport name match_enplanement'!$A$2:$B$60,2,FALSE)</f>
        <v>WASHINGTON DULLES INTERNATI</v>
      </c>
      <c r="E1164" s="5">
        <v>2014</v>
      </c>
      <c r="F1164" s="5" t="s">
        <v>182</v>
      </c>
      <c r="G1164" s="6">
        <v>6919603</v>
      </c>
      <c r="H1164" s="6">
        <v>3473526</v>
      </c>
      <c r="I1164" s="6">
        <v>10393129</v>
      </c>
    </row>
    <row r="1165" spans="1:9" ht="15.75" x14ac:dyDescent="0.25">
      <c r="A1165" s="4" t="s">
        <v>280</v>
      </c>
      <c r="B1165" s="4" t="s">
        <v>278</v>
      </c>
      <c r="C1165" s="4" t="s">
        <v>279</v>
      </c>
      <c r="D1165" s="4" t="str">
        <f>VLOOKUP($A1165,'Airport name match_enplanement'!$A$2:$B$60,2,FALSE)</f>
        <v>WASHINGTON DULLES INTERNATI</v>
      </c>
      <c r="E1165" s="5">
        <v>2015</v>
      </c>
      <c r="F1165" s="5" t="s">
        <v>182</v>
      </c>
      <c r="G1165" s="6">
        <v>6890451</v>
      </c>
      <c r="H1165" s="6">
        <v>3484829</v>
      </c>
      <c r="I1165" s="6">
        <v>10375280</v>
      </c>
    </row>
    <row r="1166" spans="1:9" ht="15.75" x14ac:dyDescent="0.25">
      <c r="A1166" s="4" t="s">
        <v>280</v>
      </c>
      <c r="B1166" s="4" t="s">
        <v>278</v>
      </c>
      <c r="C1166" s="4" t="s">
        <v>279</v>
      </c>
      <c r="D1166" s="4" t="str">
        <f>VLOOKUP($A1166,'Airport name match_enplanement'!$A$2:$B$60,2,FALSE)</f>
        <v>WASHINGTON DULLES INTERNATI</v>
      </c>
      <c r="E1166" s="5">
        <v>2016</v>
      </c>
      <c r="F1166" s="5" t="s">
        <v>182</v>
      </c>
      <c r="G1166" s="6">
        <v>6991043</v>
      </c>
      <c r="H1166" s="6">
        <v>3581901</v>
      </c>
      <c r="I1166" s="6">
        <v>10572944</v>
      </c>
    </row>
    <row r="1167" spans="1:9" ht="15.75" x14ac:dyDescent="0.25">
      <c r="A1167" s="4" t="s">
        <v>280</v>
      </c>
      <c r="B1167" s="4" t="s">
        <v>278</v>
      </c>
      <c r="C1167" s="4" t="s">
        <v>279</v>
      </c>
      <c r="D1167" s="4" t="str">
        <f>VLOOKUP($A1167,'Airport name match_enplanement'!$A$2:$B$60,2,FALSE)</f>
        <v>WASHINGTON DULLES INTERNATI</v>
      </c>
      <c r="E1167" s="5">
        <v>2017</v>
      </c>
      <c r="F1167" s="5" t="s">
        <v>182</v>
      </c>
      <c r="G1167" s="6">
        <v>7249130</v>
      </c>
      <c r="H1167" s="6">
        <v>3747823</v>
      </c>
      <c r="I1167" s="6">
        <v>10996953</v>
      </c>
    </row>
    <row r="1168" spans="1:9" ht="15.75" x14ac:dyDescent="0.25">
      <c r="A1168" s="4" t="s">
        <v>280</v>
      </c>
      <c r="B1168" s="4" t="s">
        <v>278</v>
      </c>
      <c r="C1168" s="4" t="s">
        <v>279</v>
      </c>
      <c r="D1168" s="4" t="str">
        <f>VLOOKUP($A1168,'Airport name match_enplanement'!$A$2:$B$60,2,FALSE)</f>
        <v>WASHINGTON DULLES INTERNATI</v>
      </c>
      <c r="E1168" s="5">
        <v>2018</v>
      </c>
      <c r="F1168" s="5" t="s">
        <v>182</v>
      </c>
      <c r="G1168" s="6">
        <v>7727286</v>
      </c>
      <c r="H1168" s="6">
        <v>3884979</v>
      </c>
      <c r="I1168" s="6">
        <v>11612265</v>
      </c>
    </row>
    <row r="1169" spans="1:9" ht="15.75" x14ac:dyDescent="0.25">
      <c r="A1169" s="4" t="s">
        <v>280</v>
      </c>
      <c r="B1169" s="4" t="s">
        <v>278</v>
      </c>
      <c r="C1169" s="4" t="s">
        <v>279</v>
      </c>
      <c r="D1169" s="4" t="str">
        <f>VLOOKUP($A1169,'Airport name match_enplanement'!$A$2:$B$60,2,FALSE)</f>
        <v>WASHINGTON DULLES INTERNATI</v>
      </c>
      <c r="E1169" s="5">
        <v>2019</v>
      </c>
      <c r="F1169" s="5" t="s">
        <v>182</v>
      </c>
      <c r="G1169" s="6">
        <v>7746201</v>
      </c>
      <c r="H1169" s="6">
        <v>4121876</v>
      </c>
      <c r="I1169" s="6">
        <v>11868077</v>
      </c>
    </row>
    <row r="1170" spans="1:9" ht="15.75" x14ac:dyDescent="0.25">
      <c r="A1170" s="4" t="s">
        <v>280</v>
      </c>
      <c r="B1170" s="4" t="s">
        <v>278</v>
      </c>
      <c r="C1170" s="4" t="s">
        <v>279</v>
      </c>
      <c r="D1170" s="4" t="str">
        <f>VLOOKUP($A1170,'Airport name match_enplanement'!$A$2:$B$60,2,FALSE)</f>
        <v>WASHINGTON DULLES INTERNATI</v>
      </c>
      <c r="E1170" s="5">
        <v>2020</v>
      </c>
      <c r="F1170" s="5" t="s">
        <v>182</v>
      </c>
      <c r="G1170" s="6">
        <v>2924265</v>
      </c>
      <c r="H1170" s="6">
        <v>957919</v>
      </c>
      <c r="I1170" s="6">
        <v>3882184</v>
      </c>
    </row>
    <row r="1171" spans="1:9" ht="15.75" x14ac:dyDescent="0.25">
      <c r="A1171" s="4" t="s">
        <v>280</v>
      </c>
      <c r="B1171" s="4" t="s">
        <v>278</v>
      </c>
      <c r="C1171" s="4" t="s">
        <v>279</v>
      </c>
      <c r="D1171" s="4" t="str">
        <f>VLOOKUP($A1171,'Airport name match_enplanement'!$A$2:$B$60,2,FALSE)</f>
        <v>WASHINGTON DULLES INTERNATI</v>
      </c>
      <c r="E1171" s="5">
        <v>2021</v>
      </c>
      <c r="F1171" s="5" t="s">
        <v>182</v>
      </c>
      <c r="G1171" s="6">
        <v>5568384</v>
      </c>
      <c r="H1171" s="6">
        <v>1619923</v>
      </c>
      <c r="I1171" s="6">
        <v>7188307</v>
      </c>
    </row>
    <row r="1172" spans="1:9" ht="15.75" x14ac:dyDescent="0.25">
      <c r="A1172" s="4" t="s">
        <v>280</v>
      </c>
      <c r="B1172" s="4" t="s">
        <v>278</v>
      </c>
      <c r="C1172" s="4" t="s">
        <v>279</v>
      </c>
      <c r="D1172" s="4" t="str">
        <f>VLOOKUP($A1172,'Airport name match_enplanement'!$A$2:$B$60,2,FALSE)</f>
        <v>WASHINGTON DULLES INTERNATI</v>
      </c>
      <c r="E1172" s="5">
        <v>2022</v>
      </c>
      <c r="F1172" s="5" t="s">
        <v>182</v>
      </c>
      <c r="G1172" s="6">
        <v>6681691</v>
      </c>
      <c r="H1172" s="6">
        <v>3569209</v>
      </c>
      <c r="I1172" s="6">
        <v>10250900</v>
      </c>
    </row>
    <row r="1173" spans="1:9" ht="15.75" x14ac:dyDescent="0.25">
      <c r="A1173" s="4" t="s">
        <v>280</v>
      </c>
      <c r="B1173" s="4" t="s">
        <v>278</v>
      </c>
      <c r="C1173" s="4" t="s">
        <v>279</v>
      </c>
      <c r="D1173" s="4" t="str">
        <f>VLOOKUP($A1173,'Airport name match_enplanement'!$A$2:$B$60,2,FALSE)</f>
        <v>WASHINGTON DULLES INTERNATI</v>
      </c>
      <c r="E1173" s="5">
        <v>2023</v>
      </c>
      <c r="F1173" s="5" t="s">
        <v>182</v>
      </c>
      <c r="G1173" s="6">
        <v>7527094</v>
      </c>
      <c r="H1173" s="6">
        <v>4521465</v>
      </c>
      <c r="I1173" s="6">
        <v>12048559</v>
      </c>
    </row>
    <row r="1174" spans="1:9" ht="15.75" x14ac:dyDescent="0.25">
      <c r="A1174" s="4" t="s">
        <v>280</v>
      </c>
      <c r="B1174" s="4" t="s">
        <v>278</v>
      </c>
      <c r="C1174" s="4" t="s">
        <v>279</v>
      </c>
      <c r="D1174" s="4" t="str">
        <f>VLOOKUP($A1174,'Airport name match_enplanement'!$A$2:$B$60,2,FALSE)</f>
        <v>WASHINGTON DULLES INTERNATI</v>
      </c>
      <c r="E1174" s="5">
        <v>2024</v>
      </c>
      <c r="F1174" s="5" t="s">
        <v>182</v>
      </c>
      <c r="G1174" s="6">
        <v>4515217</v>
      </c>
      <c r="H1174" s="6">
        <v>2806895</v>
      </c>
      <c r="I1174" s="6">
        <v>7322112</v>
      </c>
    </row>
    <row r="1175" spans="1:9" ht="15.75" x14ac:dyDescent="0.25">
      <c r="A1175" s="7" t="s">
        <v>281</v>
      </c>
      <c r="B1175" s="8" t="s">
        <v>282</v>
      </c>
      <c r="C1175" s="8" t="s">
        <v>66</v>
      </c>
      <c r="D1175" s="4" t="str">
        <f>VLOOKUP($A1175,'Airport name match_enplanement'!$A$2:$B$60,2,FALSE)</f>
        <v>SOUTHWEST FLORIDA INTL</v>
      </c>
      <c r="E1175" s="9">
        <v>2002</v>
      </c>
      <c r="F1175" s="9" t="s">
        <v>182</v>
      </c>
      <c r="G1175" s="10">
        <v>2467443</v>
      </c>
      <c r="H1175" s="10">
        <v>46724</v>
      </c>
      <c r="I1175" s="10">
        <v>2514167</v>
      </c>
    </row>
    <row r="1176" spans="1:9" ht="15.75" x14ac:dyDescent="0.25">
      <c r="A1176" s="7" t="s">
        <v>281</v>
      </c>
      <c r="B1176" s="8" t="s">
        <v>282</v>
      </c>
      <c r="C1176" s="8" t="s">
        <v>66</v>
      </c>
      <c r="D1176" s="4" t="str">
        <f>VLOOKUP($A1176,'Airport name match_enplanement'!$A$2:$B$60,2,FALSE)</f>
        <v>SOUTHWEST FLORIDA INTL</v>
      </c>
      <c r="E1176" s="9">
        <v>2003</v>
      </c>
      <c r="F1176" s="9" t="s">
        <v>182</v>
      </c>
      <c r="G1176" s="10">
        <v>2798487</v>
      </c>
      <c r="H1176" s="10">
        <v>58895</v>
      </c>
      <c r="I1176" s="10">
        <v>2857382</v>
      </c>
    </row>
    <row r="1177" spans="1:9" ht="15.75" x14ac:dyDescent="0.25">
      <c r="A1177" s="7" t="s">
        <v>281</v>
      </c>
      <c r="B1177" s="8" t="s">
        <v>282</v>
      </c>
      <c r="C1177" s="8" t="s">
        <v>66</v>
      </c>
      <c r="D1177" s="4" t="str">
        <f>VLOOKUP($A1177,'Airport name match_enplanement'!$A$2:$B$60,2,FALSE)</f>
        <v>SOUTHWEST FLORIDA INTL</v>
      </c>
      <c r="E1177" s="9">
        <v>2004</v>
      </c>
      <c r="F1177" s="9" t="s">
        <v>182</v>
      </c>
      <c r="G1177" s="10">
        <v>3227418</v>
      </c>
      <c r="H1177" s="10">
        <v>69500</v>
      </c>
      <c r="I1177" s="10">
        <v>3296918</v>
      </c>
    </row>
    <row r="1178" spans="1:9" ht="15.75" x14ac:dyDescent="0.25">
      <c r="A1178" s="7" t="s">
        <v>281</v>
      </c>
      <c r="B1178" s="8" t="s">
        <v>282</v>
      </c>
      <c r="C1178" s="8" t="s">
        <v>66</v>
      </c>
      <c r="D1178" s="4" t="str">
        <f>VLOOKUP($A1178,'Airport name match_enplanement'!$A$2:$B$60,2,FALSE)</f>
        <v>SOUTHWEST FLORIDA INTL</v>
      </c>
      <c r="E1178" s="9">
        <v>2005</v>
      </c>
      <c r="F1178" s="9" t="s">
        <v>182</v>
      </c>
      <c r="G1178" s="10">
        <v>3650916</v>
      </c>
      <c r="H1178" s="10">
        <v>72941</v>
      </c>
      <c r="I1178" s="10">
        <v>3723857</v>
      </c>
    </row>
    <row r="1179" spans="1:9" ht="15.75" x14ac:dyDescent="0.25">
      <c r="A1179" s="7" t="s">
        <v>281</v>
      </c>
      <c r="B1179" s="8" t="s">
        <v>282</v>
      </c>
      <c r="C1179" s="8" t="s">
        <v>66</v>
      </c>
      <c r="D1179" s="4" t="str">
        <f>VLOOKUP($A1179,'Airport name match_enplanement'!$A$2:$B$60,2,FALSE)</f>
        <v>SOUTHWEST FLORIDA INTL</v>
      </c>
      <c r="E1179" s="9">
        <v>2006</v>
      </c>
      <c r="F1179" s="9" t="s">
        <v>182</v>
      </c>
      <c r="G1179" s="10">
        <v>3652873</v>
      </c>
      <c r="H1179" s="10">
        <v>93394</v>
      </c>
      <c r="I1179" s="10">
        <v>3746267</v>
      </c>
    </row>
    <row r="1180" spans="1:9" ht="15.75" x14ac:dyDescent="0.25">
      <c r="A1180" s="7" t="s">
        <v>281</v>
      </c>
      <c r="B1180" s="8" t="s">
        <v>282</v>
      </c>
      <c r="C1180" s="8" t="s">
        <v>66</v>
      </c>
      <c r="D1180" s="4" t="str">
        <f>VLOOKUP($A1180,'Airport name match_enplanement'!$A$2:$B$60,2,FALSE)</f>
        <v>SOUTHWEST FLORIDA INTL</v>
      </c>
      <c r="E1180" s="9">
        <v>2007</v>
      </c>
      <c r="F1180" s="9" t="s">
        <v>182</v>
      </c>
      <c r="G1180" s="10">
        <v>3882028</v>
      </c>
      <c r="H1180" s="10">
        <v>100165</v>
      </c>
      <c r="I1180" s="10">
        <v>3982193</v>
      </c>
    </row>
    <row r="1181" spans="1:9" ht="15.75" x14ac:dyDescent="0.25">
      <c r="A1181" s="7" t="s">
        <v>281</v>
      </c>
      <c r="B1181" s="8" t="s">
        <v>282</v>
      </c>
      <c r="C1181" s="8" t="s">
        <v>66</v>
      </c>
      <c r="D1181" s="4" t="str">
        <f>VLOOKUP($A1181,'Airport name match_enplanement'!$A$2:$B$60,2,FALSE)</f>
        <v>SOUTHWEST FLORIDA INTL</v>
      </c>
      <c r="E1181" s="9">
        <v>2008</v>
      </c>
      <c r="F1181" s="9" t="s">
        <v>182</v>
      </c>
      <c r="G1181" s="10">
        <v>3659907</v>
      </c>
      <c r="H1181" s="10">
        <v>87361</v>
      </c>
      <c r="I1181" s="10">
        <v>3747268</v>
      </c>
    </row>
    <row r="1182" spans="1:9" ht="15.75" x14ac:dyDescent="0.25">
      <c r="A1182" s="7" t="s">
        <v>281</v>
      </c>
      <c r="B1182" s="8" t="s">
        <v>282</v>
      </c>
      <c r="C1182" s="8" t="s">
        <v>66</v>
      </c>
      <c r="D1182" s="4" t="str">
        <f>VLOOKUP($A1182,'Airport name match_enplanement'!$A$2:$B$60,2,FALSE)</f>
        <v>SOUTHWEST FLORIDA INTL</v>
      </c>
      <c r="E1182" s="9">
        <v>2009</v>
      </c>
      <c r="F1182" s="9" t="s">
        <v>182</v>
      </c>
      <c r="G1182" s="10">
        <v>3575425</v>
      </c>
      <c r="H1182" s="10">
        <v>92902</v>
      </c>
      <c r="I1182" s="10">
        <v>3668327</v>
      </c>
    </row>
    <row r="1183" spans="1:9" ht="15.75" x14ac:dyDescent="0.25">
      <c r="A1183" s="7" t="s">
        <v>281</v>
      </c>
      <c r="B1183" s="8" t="s">
        <v>282</v>
      </c>
      <c r="C1183" s="8" t="s">
        <v>66</v>
      </c>
      <c r="D1183" s="4" t="str">
        <f>VLOOKUP($A1183,'Airport name match_enplanement'!$A$2:$B$60,2,FALSE)</f>
        <v>SOUTHWEST FLORIDA INTL</v>
      </c>
      <c r="E1183" s="9">
        <v>2010</v>
      </c>
      <c r="F1183" s="9" t="s">
        <v>182</v>
      </c>
      <c r="G1183" s="10">
        <v>3605910</v>
      </c>
      <c r="H1183" s="10">
        <v>104672</v>
      </c>
      <c r="I1183" s="10">
        <v>3710582</v>
      </c>
    </row>
    <row r="1184" spans="1:9" ht="15.75" x14ac:dyDescent="0.25">
      <c r="A1184" s="7" t="s">
        <v>281</v>
      </c>
      <c r="B1184" s="8" t="s">
        <v>282</v>
      </c>
      <c r="C1184" s="8" t="s">
        <v>66</v>
      </c>
      <c r="D1184" s="4" t="str">
        <f>VLOOKUP($A1184,'Airport name match_enplanement'!$A$2:$B$60,2,FALSE)</f>
        <v>SOUTHWEST FLORIDA INTL</v>
      </c>
      <c r="E1184" s="9">
        <v>2011</v>
      </c>
      <c r="F1184" s="9" t="s">
        <v>182</v>
      </c>
      <c r="G1184" s="10">
        <v>3629210</v>
      </c>
      <c r="H1184" s="10">
        <v>114583</v>
      </c>
      <c r="I1184" s="10">
        <v>3743793</v>
      </c>
    </row>
    <row r="1185" spans="1:9" ht="15.75" x14ac:dyDescent="0.25">
      <c r="A1185" s="7" t="s">
        <v>281</v>
      </c>
      <c r="B1185" s="8" t="s">
        <v>282</v>
      </c>
      <c r="C1185" s="8" t="s">
        <v>66</v>
      </c>
      <c r="D1185" s="4" t="str">
        <f>VLOOKUP($A1185,'Airport name match_enplanement'!$A$2:$B$60,2,FALSE)</f>
        <v>SOUTHWEST FLORIDA INTL</v>
      </c>
      <c r="E1185" s="9">
        <v>2012</v>
      </c>
      <c r="F1185" s="9" t="s">
        <v>182</v>
      </c>
      <c r="G1185" s="10">
        <v>3499397</v>
      </c>
      <c r="H1185" s="10">
        <v>124226</v>
      </c>
      <c r="I1185" s="10">
        <v>3623623</v>
      </c>
    </row>
    <row r="1186" spans="1:9" ht="15.75" x14ac:dyDescent="0.25">
      <c r="A1186" s="7" t="s">
        <v>281</v>
      </c>
      <c r="B1186" s="8" t="s">
        <v>282</v>
      </c>
      <c r="C1186" s="8" t="s">
        <v>66</v>
      </c>
      <c r="D1186" s="4" t="str">
        <f>VLOOKUP($A1186,'Airport name match_enplanement'!$A$2:$B$60,2,FALSE)</f>
        <v>SOUTHWEST FLORIDA INTL</v>
      </c>
      <c r="E1186" s="9">
        <v>2013</v>
      </c>
      <c r="F1186" s="9" t="s">
        <v>182</v>
      </c>
      <c r="G1186" s="10">
        <v>3632993</v>
      </c>
      <c r="H1186" s="10">
        <v>150654</v>
      </c>
      <c r="I1186" s="10">
        <v>3783647</v>
      </c>
    </row>
    <row r="1187" spans="1:9" ht="15.75" x14ac:dyDescent="0.25">
      <c r="A1187" s="7" t="s">
        <v>281</v>
      </c>
      <c r="B1187" s="8" t="s">
        <v>282</v>
      </c>
      <c r="C1187" s="8" t="s">
        <v>66</v>
      </c>
      <c r="D1187" s="4" t="str">
        <f>VLOOKUP($A1187,'Airport name match_enplanement'!$A$2:$B$60,2,FALSE)</f>
        <v>SOUTHWEST FLORIDA INTL</v>
      </c>
      <c r="E1187" s="9">
        <v>2014</v>
      </c>
      <c r="F1187" s="9" t="s">
        <v>182</v>
      </c>
      <c r="G1187" s="10">
        <v>3792411</v>
      </c>
      <c r="H1187" s="10">
        <v>147775</v>
      </c>
      <c r="I1187" s="10">
        <v>3940186</v>
      </c>
    </row>
    <row r="1188" spans="1:9" ht="15.75" x14ac:dyDescent="0.25">
      <c r="A1188" s="7" t="s">
        <v>281</v>
      </c>
      <c r="B1188" s="8" t="s">
        <v>282</v>
      </c>
      <c r="C1188" s="8" t="s">
        <v>66</v>
      </c>
      <c r="D1188" s="4" t="str">
        <f>VLOOKUP($A1188,'Airport name match_enplanement'!$A$2:$B$60,2,FALSE)</f>
        <v>SOUTHWEST FLORIDA INTL</v>
      </c>
      <c r="E1188" s="9">
        <v>2015</v>
      </c>
      <c r="F1188" s="9" t="s">
        <v>182</v>
      </c>
      <c r="G1188" s="10">
        <v>3993139</v>
      </c>
      <c r="H1188" s="10">
        <v>167270</v>
      </c>
      <c r="I1188" s="10">
        <v>4160409</v>
      </c>
    </row>
    <row r="1189" spans="1:9" ht="15.75" x14ac:dyDescent="0.25">
      <c r="A1189" s="7" t="s">
        <v>281</v>
      </c>
      <c r="B1189" s="8" t="s">
        <v>282</v>
      </c>
      <c r="C1189" s="8" t="s">
        <v>66</v>
      </c>
      <c r="D1189" s="4" t="str">
        <f>VLOOKUP($A1189,'Airport name match_enplanement'!$A$2:$B$60,2,FALSE)</f>
        <v>SOUTHWEST FLORIDA INTL</v>
      </c>
      <c r="E1189" s="9">
        <v>2016</v>
      </c>
      <c r="F1189" s="9" t="s">
        <v>182</v>
      </c>
      <c r="G1189" s="10">
        <v>4046702</v>
      </c>
      <c r="H1189" s="10">
        <v>189522</v>
      </c>
      <c r="I1189" s="10">
        <v>4236224</v>
      </c>
    </row>
    <row r="1190" spans="1:9" ht="15.75" x14ac:dyDescent="0.25">
      <c r="A1190" s="7" t="s">
        <v>281</v>
      </c>
      <c r="B1190" s="8" t="s">
        <v>282</v>
      </c>
      <c r="C1190" s="8" t="s">
        <v>66</v>
      </c>
      <c r="D1190" s="4" t="str">
        <f>VLOOKUP($A1190,'Airport name match_enplanement'!$A$2:$B$60,2,FALSE)</f>
        <v>SOUTHWEST FLORIDA INTL</v>
      </c>
      <c r="E1190" s="9">
        <v>2017</v>
      </c>
      <c r="F1190" s="9" t="s">
        <v>182</v>
      </c>
      <c r="G1190" s="10">
        <v>4179874</v>
      </c>
      <c r="H1190" s="10">
        <v>180481</v>
      </c>
      <c r="I1190" s="10">
        <v>4360355</v>
      </c>
    </row>
    <row r="1191" spans="1:9" ht="15.75" x14ac:dyDescent="0.25">
      <c r="A1191" s="7" t="s">
        <v>281</v>
      </c>
      <c r="B1191" s="8" t="s">
        <v>282</v>
      </c>
      <c r="C1191" s="8" t="s">
        <v>66</v>
      </c>
      <c r="D1191" s="4" t="str">
        <f>VLOOKUP($A1191,'Airport name match_enplanement'!$A$2:$B$60,2,FALSE)</f>
        <v>SOUTHWEST FLORIDA INTL</v>
      </c>
      <c r="E1191" s="9">
        <v>2018</v>
      </c>
      <c r="F1191" s="9" t="s">
        <v>182</v>
      </c>
      <c r="G1191" s="10">
        <v>4422509</v>
      </c>
      <c r="H1191" s="10">
        <v>178697</v>
      </c>
      <c r="I1191" s="10">
        <v>4601206</v>
      </c>
    </row>
    <row r="1192" spans="1:9" ht="15.75" x14ac:dyDescent="0.25">
      <c r="A1192" s="7" t="s">
        <v>281</v>
      </c>
      <c r="B1192" s="8" t="s">
        <v>282</v>
      </c>
      <c r="C1192" s="8" t="s">
        <v>66</v>
      </c>
      <c r="D1192" s="4" t="str">
        <f>VLOOKUP($A1192,'Airport name match_enplanement'!$A$2:$B$60,2,FALSE)</f>
        <v>SOUTHWEST FLORIDA INTL</v>
      </c>
      <c r="E1192" s="9">
        <v>2019</v>
      </c>
      <c r="F1192" s="9" t="s">
        <v>182</v>
      </c>
      <c r="G1192" s="10">
        <v>4853658</v>
      </c>
      <c r="H1192" s="10">
        <v>185750</v>
      </c>
      <c r="I1192" s="10">
        <v>5039408</v>
      </c>
    </row>
    <row r="1193" spans="1:9" ht="15.75" x14ac:dyDescent="0.25">
      <c r="A1193" s="7" t="s">
        <v>281</v>
      </c>
      <c r="B1193" s="8" t="s">
        <v>282</v>
      </c>
      <c r="C1193" s="8" t="s">
        <v>66</v>
      </c>
      <c r="D1193" s="4" t="str">
        <f>VLOOKUP($A1193,'Airport name match_enplanement'!$A$2:$B$60,2,FALSE)</f>
        <v>SOUTHWEST FLORIDA INTL</v>
      </c>
      <c r="E1193" s="9">
        <v>2020</v>
      </c>
      <c r="F1193" s="9" t="s">
        <v>182</v>
      </c>
      <c r="G1193" s="10">
        <v>2896714</v>
      </c>
      <c r="H1193" s="10">
        <v>74262</v>
      </c>
      <c r="I1193" s="10">
        <v>2970976</v>
      </c>
    </row>
    <row r="1194" spans="1:9" ht="15.75" x14ac:dyDescent="0.25">
      <c r="A1194" s="7" t="s">
        <v>281</v>
      </c>
      <c r="B1194" s="8" t="s">
        <v>282</v>
      </c>
      <c r="C1194" s="8" t="s">
        <v>66</v>
      </c>
      <c r="D1194" s="4" t="str">
        <f>VLOOKUP($A1194,'Airport name match_enplanement'!$A$2:$B$60,2,FALSE)</f>
        <v>SOUTHWEST FLORIDA INTL</v>
      </c>
      <c r="E1194" s="9">
        <v>2021</v>
      </c>
      <c r="F1194" s="9" t="s">
        <v>182</v>
      </c>
      <c r="G1194" s="10">
        <v>5050880</v>
      </c>
      <c r="H1194" s="10">
        <v>26663</v>
      </c>
      <c r="I1194" s="10">
        <v>5077543</v>
      </c>
    </row>
    <row r="1195" spans="1:9" ht="15.75" x14ac:dyDescent="0.25">
      <c r="A1195" s="7" t="s">
        <v>281</v>
      </c>
      <c r="B1195" s="8" t="s">
        <v>282</v>
      </c>
      <c r="C1195" s="8" t="s">
        <v>66</v>
      </c>
      <c r="D1195" s="4" t="str">
        <f>VLOOKUP($A1195,'Airport name match_enplanement'!$A$2:$B$60,2,FALSE)</f>
        <v>SOUTHWEST FLORIDA INTL</v>
      </c>
      <c r="E1195" s="9">
        <v>2022</v>
      </c>
      <c r="F1195" s="9" t="s">
        <v>182</v>
      </c>
      <c r="G1195" s="10">
        <v>5008328</v>
      </c>
      <c r="H1195" s="10">
        <v>118269</v>
      </c>
      <c r="I1195" s="10">
        <v>5126597</v>
      </c>
    </row>
    <row r="1196" spans="1:9" ht="15.75" x14ac:dyDescent="0.25">
      <c r="A1196" s="7" t="s">
        <v>281</v>
      </c>
      <c r="B1196" s="8" t="s">
        <v>282</v>
      </c>
      <c r="C1196" s="8" t="s">
        <v>66</v>
      </c>
      <c r="D1196" s="4" t="str">
        <f>VLOOKUP($A1196,'Airport name match_enplanement'!$A$2:$B$60,2,FALSE)</f>
        <v>SOUTHWEST FLORIDA INTL</v>
      </c>
      <c r="E1196" s="9">
        <v>2023</v>
      </c>
      <c r="F1196" s="9" t="s">
        <v>182</v>
      </c>
      <c r="G1196" s="10">
        <v>4804893</v>
      </c>
      <c r="H1196" s="10">
        <v>149765</v>
      </c>
      <c r="I1196" s="10">
        <v>4954658</v>
      </c>
    </row>
    <row r="1197" spans="1:9" ht="15.75" x14ac:dyDescent="0.25">
      <c r="A1197" s="7" t="s">
        <v>281</v>
      </c>
      <c r="B1197" s="8" t="s">
        <v>282</v>
      </c>
      <c r="C1197" s="8" t="s">
        <v>66</v>
      </c>
      <c r="D1197" s="4" t="str">
        <f>VLOOKUP($A1197,'Airport name match_enplanement'!$A$2:$B$60,2,FALSE)</f>
        <v>SOUTHWEST FLORIDA INTL</v>
      </c>
      <c r="E1197" s="9">
        <v>2024</v>
      </c>
      <c r="F1197" s="9" t="s">
        <v>182</v>
      </c>
      <c r="G1197" s="10">
        <v>3491116</v>
      </c>
      <c r="H1197" s="10">
        <v>114903</v>
      </c>
      <c r="I1197" s="10">
        <v>3606019</v>
      </c>
    </row>
    <row r="1198" spans="1:9" ht="15.75" x14ac:dyDescent="0.25">
      <c r="A1198" s="7" t="s">
        <v>283</v>
      </c>
      <c r="B1198" s="8" t="s">
        <v>284</v>
      </c>
      <c r="C1198" s="8" t="s">
        <v>36</v>
      </c>
      <c r="D1198" s="4" t="str">
        <f>VLOOKUP($A1198,'Airport name match_enplanement'!$A$2:$B$60,2,FALSE)</f>
        <v>BRADLEY INTL</v>
      </c>
      <c r="E1198" s="9">
        <v>2002</v>
      </c>
      <c r="F1198" s="9" t="s">
        <v>182</v>
      </c>
      <c r="G1198" s="10">
        <v>3087269</v>
      </c>
      <c r="H1198" s="10">
        <v>12729</v>
      </c>
      <c r="I1198" s="10">
        <v>3099998</v>
      </c>
    </row>
    <row r="1199" spans="1:9" ht="15.75" x14ac:dyDescent="0.25">
      <c r="A1199" s="7" t="s">
        <v>283</v>
      </c>
      <c r="B1199" s="8" t="s">
        <v>284</v>
      </c>
      <c r="C1199" s="8" t="s">
        <v>36</v>
      </c>
      <c r="D1199" s="4" t="str">
        <f>VLOOKUP($A1199,'Airport name match_enplanement'!$A$2:$B$60,2,FALSE)</f>
        <v>BRADLEY INTL</v>
      </c>
      <c r="E1199" s="9">
        <v>2003</v>
      </c>
      <c r="F1199" s="9" t="s">
        <v>182</v>
      </c>
      <c r="G1199" s="10">
        <v>3062864</v>
      </c>
      <c r="H1199" s="10">
        <v>24140</v>
      </c>
      <c r="I1199" s="10">
        <v>3087004</v>
      </c>
    </row>
    <row r="1200" spans="1:9" ht="15.75" x14ac:dyDescent="0.25">
      <c r="A1200" s="7" t="s">
        <v>283</v>
      </c>
      <c r="B1200" s="8" t="s">
        <v>284</v>
      </c>
      <c r="C1200" s="8" t="s">
        <v>36</v>
      </c>
      <c r="D1200" s="4" t="str">
        <f>VLOOKUP($A1200,'Airport name match_enplanement'!$A$2:$B$60,2,FALSE)</f>
        <v>BRADLEY INTL</v>
      </c>
      <c r="E1200" s="9">
        <v>2004</v>
      </c>
      <c r="F1200" s="9" t="s">
        <v>182</v>
      </c>
      <c r="G1200" s="10">
        <v>3268142</v>
      </c>
      <c r="H1200" s="10">
        <v>34266</v>
      </c>
      <c r="I1200" s="10">
        <v>3302408</v>
      </c>
    </row>
    <row r="1201" spans="1:9" ht="15.75" x14ac:dyDescent="0.25">
      <c r="A1201" s="7" t="s">
        <v>283</v>
      </c>
      <c r="B1201" s="8" t="s">
        <v>284</v>
      </c>
      <c r="C1201" s="8" t="s">
        <v>36</v>
      </c>
      <c r="D1201" s="4" t="str">
        <f>VLOOKUP($A1201,'Airport name match_enplanement'!$A$2:$B$60,2,FALSE)</f>
        <v>BRADLEY INTL</v>
      </c>
      <c r="E1201" s="9">
        <v>2005</v>
      </c>
      <c r="F1201" s="9" t="s">
        <v>182</v>
      </c>
      <c r="G1201" s="10">
        <v>3567611</v>
      </c>
      <c r="H1201" s="10">
        <v>43784</v>
      </c>
      <c r="I1201" s="10">
        <v>3611395</v>
      </c>
    </row>
    <row r="1202" spans="1:9" ht="15.75" x14ac:dyDescent="0.25">
      <c r="A1202" s="7" t="s">
        <v>283</v>
      </c>
      <c r="B1202" s="8" t="s">
        <v>284</v>
      </c>
      <c r="C1202" s="8" t="s">
        <v>36</v>
      </c>
      <c r="D1202" s="4" t="str">
        <f>VLOOKUP($A1202,'Airport name match_enplanement'!$A$2:$B$60,2,FALSE)</f>
        <v>BRADLEY INTL</v>
      </c>
      <c r="E1202" s="9">
        <v>2006</v>
      </c>
      <c r="F1202" s="9" t="s">
        <v>182</v>
      </c>
      <c r="G1202" s="10">
        <v>3363032</v>
      </c>
      <c r="H1202" s="10">
        <v>41040</v>
      </c>
      <c r="I1202" s="10">
        <v>3404072</v>
      </c>
    </row>
    <row r="1203" spans="1:9" ht="15.75" x14ac:dyDescent="0.25">
      <c r="A1203" s="7" t="s">
        <v>283</v>
      </c>
      <c r="B1203" s="8" t="s">
        <v>284</v>
      </c>
      <c r="C1203" s="8" t="s">
        <v>36</v>
      </c>
      <c r="D1203" s="4" t="str">
        <f>VLOOKUP($A1203,'Airport name match_enplanement'!$A$2:$B$60,2,FALSE)</f>
        <v>BRADLEY INTL</v>
      </c>
      <c r="E1203" s="9">
        <v>2007</v>
      </c>
      <c r="F1203" s="9" t="s">
        <v>182</v>
      </c>
      <c r="G1203" s="10">
        <v>3165354</v>
      </c>
      <c r="H1203" s="10">
        <v>60962</v>
      </c>
      <c r="I1203" s="10">
        <v>3226316</v>
      </c>
    </row>
    <row r="1204" spans="1:9" ht="15.75" x14ac:dyDescent="0.25">
      <c r="A1204" s="7" t="s">
        <v>283</v>
      </c>
      <c r="B1204" s="8" t="s">
        <v>284</v>
      </c>
      <c r="C1204" s="8" t="s">
        <v>36</v>
      </c>
      <c r="D1204" s="4" t="str">
        <f>VLOOKUP($A1204,'Airport name match_enplanement'!$A$2:$B$60,2,FALSE)</f>
        <v>BRADLEY INTL</v>
      </c>
      <c r="E1204" s="9">
        <v>2008</v>
      </c>
      <c r="F1204" s="9" t="s">
        <v>182</v>
      </c>
      <c r="G1204" s="10">
        <v>2934996</v>
      </c>
      <c r="H1204" s="10">
        <v>65874</v>
      </c>
      <c r="I1204" s="10">
        <v>3000870</v>
      </c>
    </row>
    <row r="1205" spans="1:9" ht="15.75" x14ac:dyDescent="0.25">
      <c r="A1205" s="7" t="s">
        <v>283</v>
      </c>
      <c r="B1205" s="8" t="s">
        <v>284</v>
      </c>
      <c r="C1205" s="8" t="s">
        <v>36</v>
      </c>
      <c r="D1205" s="4" t="str">
        <f>VLOOKUP($A1205,'Airport name match_enplanement'!$A$2:$B$60,2,FALSE)</f>
        <v>BRADLEY INTL</v>
      </c>
      <c r="E1205" s="9">
        <v>2009</v>
      </c>
      <c r="F1205" s="9" t="s">
        <v>182</v>
      </c>
      <c r="G1205" s="10">
        <v>2595178</v>
      </c>
      <c r="H1205" s="10">
        <v>26530</v>
      </c>
      <c r="I1205" s="10">
        <v>2621708</v>
      </c>
    </row>
    <row r="1206" spans="1:9" ht="15.75" x14ac:dyDescent="0.25">
      <c r="A1206" s="7" t="s">
        <v>283</v>
      </c>
      <c r="B1206" s="8" t="s">
        <v>284</v>
      </c>
      <c r="C1206" s="8" t="s">
        <v>36</v>
      </c>
      <c r="D1206" s="4" t="str">
        <f>VLOOKUP($A1206,'Airport name match_enplanement'!$A$2:$B$60,2,FALSE)</f>
        <v>BRADLEY INTL</v>
      </c>
      <c r="E1206" s="9">
        <v>2010</v>
      </c>
      <c r="F1206" s="9" t="s">
        <v>182</v>
      </c>
      <c r="G1206" s="10">
        <v>2608933</v>
      </c>
      <c r="H1206" s="10">
        <v>24884</v>
      </c>
      <c r="I1206" s="10">
        <v>2633817</v>
      </c>
    </row>
    <row r="1207" spans="1:9" ht="15.75" x14ac:dyDescent="0.25">
      <c r="A1207" s="7" t="s">
        <v>283</v>
      </c>
      <c r="B1207" s="8" t="s">
        <v>284</v>
      </c>
      <c r="C1207" s="8" t="s">
        <v>36</v>
      </c>
      <c r="D1207" s="4" t="str">
        <f>VLOOKUP($A1207,'Airport name match_enplanement'!$A$2:$B$60,2,FALSE)</f>
        <v>BRADLEY INTL</v>
      </c>
      <c r="E1207" s="9">
        <v>2011</v>
      </c>
      <c r="F1207" s="9" t="s">
        <v>182</v>
      </c>
      <c r="G1207" s="10">
        <v>2744403</v>
      </c>
      <c r="H1207" s="10">
        <v>23601</v>
      </c>
      <c r="I1207" s="10">
        <v>2768004</v>
      </c>
    </row>
    <row r="1208" spans="1:9" ht="15.75" x14ac:dyDescent="0.25">
      <c r="A1208" s="7" t="s">
        <v>283</v>
      </c>
      <c r="B1208" s="8" t="s">
        <v>284</v>
      </c>
      <c r="C1208" s="8" t="s">
        <v>36</v>
      </c>
      <c r="D1208" s="4" t="str">
        <f>VLOOKUP($A1208,'Airport name match_enplanement'!$A$2:$B$60,2,FALSE)</f>
        <v>BRADLEY INTL</v>
      </c>
      <c r="E1208" s="9">
        <v>2012</v>
      </c>
      <c r="F1208" s="9" t="s">
        <v>182</v>
      </c>
      <c r="G1208" s="10">
        <v>2619153</v>
      </c>
      <c r="H1208" s="10">
        <v>22558</v>
      </c>
      <c r="I1208" s="10">
        <v>2641711</v>
      </c>
    </row>
    <row r="1209" spans="1:9" ht="15.75" x14ac:dyDescent="0.25">
      <c r="A1209" s="7" t="s">
        <v>283</v>
      </c>
      <c r="B1209" s="8" t="s">
        <v>284</v>
      </c>
      <c r="C1209" s="8" t="s">
        <v>36</v>
      </c>
      <c r="D1209" s="4" t="str">
        <f>VLOOKUP($A1209,'Airport name match_enplanement'!$A$2:$B$60,2,FALSE)</f>
        <v>BRADLEY INTL</v>
      </c>
      <c r="E1209" s="9">
        <v>2013</v>
      </c>
      <c r="F1209" s="9" t="s">
        <v>182</v>
      </c>
      <c r="G1209" s="10">
        <v>2653171</v>
      </c>
      <c r="H1209" s="10">
        <v>23585</v>
      </c>
      <c r="I1209" s="10">
        <v>2676756</v>
      </c>
    </row>
    <row r="1210" spans="1:9" ht="15.75" x14ac:dyDescent="0.25">
      <c r="A1210" s="7" t="s">
        <v>283</v>
      </c>
      <c r="B1210" s="8" t="s">
        <v>284</v>
      </c>
      <c r="C1210" s="8" t="s">
        <v>36</v>
      </c>
      <c r="D1210" s="4" t="str">
        <f>VLOOKUP($A1210,'Airport name match_enplanement'!$A$2:$B$60,2,FALSE)</f>
        <v>BRADLEY INTL</v>
      </c>
      <c r="E1210" s="9">
        <v>2014</v>
      </c>
      <c r="F1210" s="9" t="s">
        <v>182</v>
      </c>
      <c r="G1210" s="10">
        <v>2882794</v>
      </c>
      <c r="H1210" s="10">
        <v>24988</v>
      </c>
      <c r="I1210" s="10">
        <v>2907782</v>
      </c>
    </row>
    <row r="1211" spans="1:9" ht="15.75" x14ac:dyDescent="0.25">
      <c r="A1211" s="7" t="s">
        <v>283</v>
      </c>
      <c r="B1211" s="8" t="s">
        <v>284</v>
      </c>
      <c r="C1211" s="8" t="s">
        <v>36</v>
      </c>
      <c r="D1211" s="4" t="str">
        <f>VLOOKUP($A1211,'Airport name match_enplanement'!$A$2:$B$60,2,FALSE)</f>
        <v>BRADLEY INTL</v>
      </c>
      <c r="E1211" s="9">
        <v>2015</v>
      </c>
      <c r="F1211" s="9" t="s">
        <v>182</v>
      </c>
      <c r="G1211" s="10">
        <v>2893692</v>
      </c>
      <c r="H1211" s="10">
        <v>27239</v>
      </c>
      <c r="I1211" s="10">
        <v>2920931</v>
      </c>
    </row>
    <row r="1212" spans="1:9" ht="15.75" x14ac:dyDescent="0.25">
      <c r="A1212" s="7" t="s">
        <v>283</v>
      </c>
      <c r="B1212" s="8" t="s">
        <v>284</v>
      </c>
      <c r="C1212" s="8" t="s">
        <v>36</v>
      </c>
      <c r="D1212" s="4" t="str">
        <f>VLOOKUP($A1212,'Airport name match_enplanement'!$A$2:$B$60,2,FALSE)</f>
        <v>BRADLEY INTL</v>
      </c>
      <c r="E1212" s="9">
        <v>2016</v>
      </c>
      <c r="F1212" s="9" t="s">
        <v>182</v>
      </c>
      <c r="G1212" s="10">
        <v>2937816</v>
      </c>
      <c r="H1212" s="10">
        <v>39002</v>
      </c>
      <c r="I1212" s="10">
        <v>2976818</v>
      </c>
    </row>
    <row r="1213" spans="1:9" ht="15.75" x14ac:dyDescent="0.25">
      <c r="A1213" s="7" t="s">
        <v>283</v>
      </c>
      <c r="B1213" s="8" t="s">
        <v>284</v>
      </c>
      <c r="C1213" s="8" t="s">
        <v>36</v>
      </c>
      <c r="D1213" s="4" t="str">
        <f>VLOOKUP($A1213,'Airport name match_enplanement'!$A$2:$B$60,2,FALSE)</f>
        <v>BRADLEY INTL</v>
      </c>
      <c r="E1213" s="9">
        <v>2017</v>
      </c>
      <c r="F1213" s="9" t="s">
        <v>182</v>
      </c>
      <c r="G1213" s="10">
        <v>3071026</v>
      </c>
      <c r="H1213" s="10">
        <v>85614</v>
      </c>
      <c r="I1213" s="10">
        <v>3156640</v>
      </c>
    </row>
    <row r="1214" spans="1:9" ht="15.75" x14ac:dyDescent="0.25">
      <c r="A1214" s="7" t="s">
        <v>283</v>
      </c>
      <c r="B1214" s="8" t="s">
        <v>284</v>
      </c>
      <c r="C1214" s="8" t="s">
        <v>36</v>
      </c>
      <c r="D1214" s="4" t="str">
        <f>VLOOKUP($A1214,'Airport name match_enplanement'!$A$2:$B$60,2,FALSE)</f>
        <v>BRADLEY INTL</v>
      </c>
      <c r="E1214" s="9">
        <v>2018</v>
      </c>
      <c r="F1214" s="9" t="s">
        <v>182</v>
      </c>
      <c r="G1214" s="10">
        <v>3194326</v>
      </c>
      <c r="H1214" s="10">
        <v>78023</v>
      </c>
      <c r="I1214" s="10">
        <v>3272349</v>
      </c>
    </row>
    <row r="1215" spans="1:9" ht="15.75" x14ac:dyDescent="0.25">
      <c r="A1215" s="7" t="s">
        <v>283</v>
      </c>
      <c r="B1215" s="8" t="s">
        <v>284</v>
      </c>
      <c r="C1215" s="8" t="s">
        <v>36</v>
      </c>
      <c r="D1215" s="4" t="str">
        <f>VLOOKUP($A1215,'Airport name match_enplanement'!$A$2:$B$60,2,FALSE)</f>
        <v>BRADLEY INTL</v>
      </c>
      <c r="E1215" s="9">
        <v>2019</v>
      </c>
      <c r="F1215" s="9" t="s">
        <v>182</v>
      </c>
      <c r="G1215" s="10">
        <v>3242580</v>
      </c>
      <c r="H1215" s="10">
        <v>75550</v>
      </c>
      <c r="I1215" s="10">
        <v>3318130</v>
      </c>
    </row>
    <row r="1216" spans="1:9" ht="15.75" x14ac:dyDescent="0.25">
      <c r="A1216" s="7" t="s">
        <v>283</v>
      </c>
      <c r="B1216" s="8" t="s">
        <v>284</v>
      </c>
      <c r="C1216" s="8" t="s">
        <v>36</v>
      </c>
      <c r="D1216" s="4" t="str">
        <f>VLOOKUP($A1216,'Airport name match_enplanement'!$A$2:$B$60,2,FALSE)</f>
        <v>BRADLEY INTL</v>
      </c>
      <c r="E1216" s="9">
        <v>2020</v>
      </c>
      <c r="F1216" s="9" t="s">
        <v>182</v>
      </c>
      <c r="G1216" s="10">
        <v>1148301</v>
      </c>
      <c r="H1216" s="10">
        <v>9746</v>
      </c>
      <c r="I1216" s="10">
        <v>1158047</v>
      </c>
    </row>
    <row r="1217" spans="1:9" ht="15.75" x14ac:dyDescent="0.25">
      <c r="A1217" s="7" t="s">
        <v>283</v>
      </c>
      <c r="B1217" s="8" t="s">
        <v>284</v>
      </c>
      <c r="C1217" s="8" t="s">
        <v>36</v>
      </c>
      <c r="D1217" s="4" t="str">
        <f>VLOOKUP($A1217,'Airport name match_enplanement'!$A$2:$B$60,2,FALSE)</f>
        <v>BRADLEY INTL</v>
      </c>
      <c r="E1217" s="9">
        <v>2021</v>
      </c>
      <c r="F1217" s="9" t="s">
        <v>182</v>
      </c>
      <c r="G1217" s="10">
        <v>2243909</v>
      </c>
      <c r="H1217" s="10">
        <v>24949</v>
      </c>
      <c r="I1217" s="10">
        <v>2268858</v>
      </c>
    </row>
    <row r="1218" spans="1:9" ht="15.75" x14ac:dyDescent="0.25">
      <c r="A1218" s="7" t="s">
        <v>283</v>
      </c>
      <c r="B1218" s="8" t="s">
        <v>284</v>
      </c>
      <c r="C1218" s="8" t="s">
        <v>36</v>
      </c>
      <c r="D1218" s="4" t="str">
        <f>VLOOKUP($A1218,'Airport name match_enplanement'!$A$2:$B$60,2,FALSE)</f>
        <v>BRADLEY INTL</v>
      </c>
      <c r="E1218" s="9">
        <v>2022</v>
      </c>
      <c r="F1218" s="9" t="s">
        <v>182</v>
      </c>
      <c r="G1218" s="10">
        <v>2810344</v>
      </c>
      <c r="H1218" s="10">
        <v>28924</v>
      </c>
      <c r="I1218" s="10">
        <v>2839268</v>
      </c>
    </row>
    <row r="1219" spans="1:9" ht="15.75" x14ac:dyDescent="0.25">
      <c r="A1219" s="7" t="s">
        <v>283</v>
      </c>
      <c r="B1219" s="8" t="s">
        <v>284</v>
      </c>
      <c r="C1219" s="8" t="s">
        <v>36</v>
      </c>
      <c r="D1219" s="4" t="str">
        <f>VLOOKUP($A1219,'Airport name match_enplanement'!$A$2:$B$60,2,FALSE)</f>
        <v>BRADLEY INTL</v>
      </c>
      <c r="E1219" s="9">
        <v>2023</v>
      </c>
      <c r="F1219" s="9" t="s">
        <v>182</v>
      </c>
      <c r="G1219" s="10">
        <v>3064594</v>
      </c>
      <c r="H1219" s="10">
        <v>51463</v>
      </c>
      <c r="I1219" s="10">
        <v>3116057</v>
      </c>
    </row>
    <row r="1220" spans="1:9" ht="15.75" x14ac:dyDescent="0.25">
      <c r="A1220" s="7" t="s">
        <v>283</v>
      </c>
      <c r="B1220" s="8" t="s">
        <v>284</v>
      </c>
      <c r="C1220" s="8" t="s">
        <v>36</v>
      </c>
      <c r="D1220" s="4" t="str">
        <f>VLOOKUP($A1220,'Airport name match_enplanement'!$A$2:$B$60,2,FALSE)</f>
        <v>BRADLEY INTL</v>
      </c>
      <c r="E1220" s="9">
        <v>2024</v>
      </c>
      <c r="F1220" s="9" t="s">
        <v>182</v>
      </c>
      <c r="G1220" s="10">
        <v>1830428</v>
      </c>
      <c r="H1220" s="10">
        <v>27015</v>
      </c>
      <c r="I1220" s="10">
        <v>1857443</v>
      </c>
    </row>
    <row r="1221" spans="1:9" ht="15.75" x14ac:dyDescent="0.25">
      <c r="A1221" s="7" t="s">
        <v>285</v>
      </c>
      <c r="B1221" s="8" t="s">
        <v>286</v>
      </c>
      <c r="C1221" s="8" t="s">
        <v>63</v>
      </c>
      <c r="D1221" s="4" t="str">
        <f>VLOOKUP($A1221,'Airport name match_enplanement'!$A$2:$B$60,2,FALSE)</f>
        <v>EPPLEY AIRFIELD</v>
      </c>
      <c r="E1221" s="9">
        <v>2002</v>
      </c>
      <c r="F1221" s="9" t="s">
        <v>182</v>
      </c>
      <c r="G1221" s="10">
        <v>1647979</v>
      </c>
      <c r="H1221" s="9">
        <v>676</v>
      </c>
      <c r="I1221" s="10">
        <v>1648655</v>
      </c>
    </row>
    <row r="1222" spans="1:9" ht="15.75" x14ac:dyDescent="0.25">
      <c r="A1222" s="7" t="s">
        <v>285</v>
      </c>
      <c r="B1222" s="8" t="s">
        <v>286</v>
      </c>
      <c r="C1222" s="8" t="s">
        <v>63</v>
      </c>
      <c r="D1222" s="4" t="str">
        <f>VLOOKUP($A1222,'Airport name match_enplanement'!$A$2:$B$60,2,FALSE)</f>
        <v>EPPLEY AIRFIELD</v>
      </c>
      <c r="E1222" s="9">
        <v>2003</v>
      </c>
      <c r="F1222" s="9" t="s">
        <v>182</v>
      </c>
      <c r="G1222" s="10">
        <v>1776277</v>
      </c>
      <c r="H1222" s="9">
        <v>607</v>
      </c>
      <c r="I1222" s="10">
        <v>1776884</v>
      </c>
    </row>
    <row r="1223" spans="1:9" ht="15.75" x14ac:dyDescent="0.25">
      <c r="A1223" s="7" t="s">
        <v>285</v>
      </c>
      <c r="B1223" s="8" t="s">
        <v>286</v>
      </c>
      <c r="C1223" s="8" t="s">
        <v>63</v>
      </c>
      <c r="D1223" s="4" t="str">
        <f>VLOOKUP($A1223,'Airport name match_enplanement'!$A$2:$B$60,2,FALSE)</f>
        <v>EPPLEY AIRFIELD</v>
      </c>
      <c r="E1223" s="9">
        <v>2004</v>
      </c>
      <c r="F1223" s="9" t="s">
        <v>182</v>
      </c>
      <c r="G1223" s="10">
        <v>1888295</v>
      </c>
      <c r="H1223" s="9">
        <v>529</v>
      </c>
      <c r="I1223" s="10">
        <v>1888824</v>
      </c>
    </row>
    <row r="1224" spans="1:9" ht="15.75" x14ac:dyDescent="0.25">
      <c r="A1224" s="7" t="s">
        <v>285</v>
      </c>
      <c r="B1224" s="8" t="s">
        <v>286</v>
      </c>
      <c r="C1224" s="8" t="s">
        <v>63</v>
      </c>
      <c r="D1224" s="4" t="str">
        <f>VLOOKUP($A1224,'Airport name match_enplanement'!$A$2:$B$60,2,FALSE)</f>
        <v>EPPLEY AIRFIELD</v>
      </c>
      <c r="E1224" s="9">
        <v>2005</v>
      </c>
      <c r="F1224" s="9" t="s">
        <v>182</v>
      </c>
      <c r="G1224" s="10">
        <v>2047158</v>
      </c>
      <c r="H1224" s="9">
        <v>938</v>
      </c>
      <c r="I1224" s="10">
        <v>2048096</v>
      </c>
    </row>
    <row r="1225" spans="1:9" ht="15.75" x14ac:dyDescent="0.25">
      <c r="A1225" s="7" t="s">
        <v>285</v>
      </c>
      <c r="B1225" s="8" t="s">
        <v>286</v>
      </c>
      <c r="C1225" s="8" t="s">
        <v>63</v>
      </c>
      <c r="D1225" s="4" t="str">
        <f>VLOOKUP($A1225,'Airport name match_enplanement'!$A$2:$B$60,2,FALSE)</f>
        <v>EPPLEY AIRFIELD</v>
      </c>
      <c r="E1225" s="9">
        <v>2006</v>
      </c>
      <c r="F1225" s="9" t="s">
        <v>182</v>
      </c>
      <c r="G1225" s="10">
        <v>2069315</v>
      </c>
      <c r="H1225" s="10">
        <v>1521</v>
      </c>
      <c r="I1225" s="10">
        <v>2070836</v>
      </c>
    </row>
    <row r="1226" spans="1:9" ht="15.75" x14ac:dyDescent="0.25">
      <c r="A1226" s="7" t="s">
        <v>285</v>
      </c>
      <c r="B1226" s="8" t="s">
        <v>286</v>
      </c>
      <c r="C1226" s="8" t="s">
        <v>63</v>
      </c>
      <c r="D1226" s="4" t="str">
        <f>VLOOKUP($A1226,'Airport name match_enplanement'!$A$2:$B$60,2,FALSE)</f>
        <v>EPPLEY AIRFIELD</v>
      </c>
      <c r="E1226" s="9">
        <v>2007</v>
      </c>
      <c r="F1226" s="9" t="s">
        <v>182</v>
      </c>
      <c r="G1226" s="10">
        <v>2156859</v>
      </c>
      <c r="H1226" s="9">
        <v>440</v>
      </c>
      <c r="I1226" s="10">
        <v>2157299</v>
      </c>
    </row>
    <row r="1227" spans="1:9" ht="15.75" x14ac:dyDescent="0.25">
      <c r="A1227" s="7" t="s">
        <v>285</v>
      </c>
      <c r="B1227" s="8" t="s">
        <v>286</v>
      </c>
      <c r="C1227" s="8" t="s">
        <v>63</v>
      </c>
      <c r="D1227" s="4" t="str">
        <f>VLOOKUP($A1227,'Airport name match_enplanement'!$A$2:$B$60,2,FALSE)</f>
        <v>EPPLEY AIRFIELD</v>
      </c>
      <c r="E1227" s="9">
        <v>2008</v>
      </c>
      <c r="F1227" s="9" t="s">
        <v>182</v>
      </c>
      <c r="G1227" s="10">
        <v>2129891</v>
      </c>
      <c r="H1227" s="9">
        <v>891</v>
      </c>
      <c r="I1227" s="10">
        <v>2130782</v>
      </c>
    </row>
    <row r="1228" spans="1:9" ht="15.75" x14ac:dyDescent="0.25">
      <c r="A1228" s="7" t="s">
        <v>285</v>
      </c>
      <c r="B1228" s="8" t="s">
        <v>286</v>
      </c>
      <c r="C1228" s="8" t="s">
        <v>63</v>
      </c>
      <c r="D1228" s="4" t="str">
        <f>VLOOKUP($A1228,'Airport name match_enplanement'!$A$2:$B$60,2,FALSE)</f>
        <v>EPPLEY AIRFIELD</v>
      </c>
      <c r="E1228" s="9">
        <v>2009</v>
      </c>
      <c r="F1228" s="9" t="s">
        <v>182</v>
      </c>
      <c r="G1228" s="10">
        <v>2071637</v>
      </c>
      <c r="H1228" s="10">
        <v>1625</v>
      </c>
      <c r="I1228" s="10">
        <v>2073262</v>
      </c>
    </row>
    <row r="1229" spans="1:9" ht="15.75" x14ac:dyDescent="0.25">
      <c r="A1229" s="7" t="s">
        <v>285</v>
      </c>
      <c r="B1229" s="8" t="s">
        <v>286</v>
      </c>
      <c r="C1229" s="8" t="s">
        <v>63</v>
      </c>
      <c r="D1229" s="4" t="str">
        <f>VLOOKUP($A1229,'Airport name match_enplanement'!$A$2:$B$60,2,FALSE)</f>
        <v>EPPLEY AIRFIELD</v>
      </c>
      <c r="E1229" s="9">
        <v>2010</v>
      </c>
      <c r="F1229" s="9" t="s">
        <v>182</v>
      </c>
      <c r="G1229" s="10">
        <v>2091258</v>
      </c>
      <c r="H1229" s="9">
        <v>368</v>
      </c>
      <c r="I1229" s="10">
        <v>2091626</v>
      </c>
    </row>
    <row r="1230" spans="1:9" ht="15.75" x14ac:dyDescent="0.25">
      <c r="A1230" s="7" t="s">
        <v>285</v>
      </c>
      <c r="B1230" s="8" t="s">
        <v>286</v>
      </c>
      <c r="C1230" s="8" t="s">
        <v>63</v>
      </c>
      <c r="D1230" s="4" t="str">
        <f>VLOOKUP($A1230,'Airport name match_enplanement'!$A$2:$B$60,2,FALSE)</f>
        <v>EPPLEY AIRFIELD</v>
      </c>
      <c r="E1230" s="9">
        <v>2011</v>
      </c>
      <c r="F1230" s="9" t="s">
        <v>182</v>
      </c>
      <c r="G1230" s="10">
        <v>2039989</v>
      </c>
      <c r="H1230" s="9">
        <v>183</v>
      </c>
      <c r="I1230" s="10">
        <v>2040172</v>
      </c>
    </row>
    <row r="1231" spans="1:9" ht="15.75" x14ac:dyDescent="0.25">
      <c r="A1231" s="7" t="s">
        <v>285</v>
      </c>
      <c r="B1231" s="8" t="s">
        <v>286</v>
      </c>
      <c r="C1231" s="8" t="s">
        <v>63</v>
      </c>
      <c r="D1231" s="4" t="str">
        <f>VLOOKUP($A1231,'Airport name match_enplanement'!$A$2:$B$60,2,FALSE)</f>
        <v>EPPLEY AIRFIELD</v>
      </c>
      <c r="E1231" s="9">
        <v>2012</v>
      </c>
      <c r="F1231" s="9" t="s">
        <v>182</v>
      </c>
      <c r="G1231" s="10">
        <v>2009006</v>
      </c>
      <c r="H1231" s="9">
        <v>137</v>
      </c>
      <c r="I1231" s="10">
        <v>2009143</v>
      </c>
    </row>
    <row r="1232" spans="1:9" ht="15.75" x14ac:dyDescent="0.25">
      <c r="A1232" s="7" t="s">
        <v>285</v>
      </c>
      <c r="B1232" s="8" t="s">
        <v>286</v>
      </c>
      <c r="C1232" s="8" t="s">
        <v>63</v>
      </c>
      <c r="D1232" s="4" t="str">
        <f>VLOOKUP($A1232,'Airport name match_enplanement'!$A$2:$B$60,2,FALSE)</f>
        <v>EPPLEY AIRFIELD</v>
      </c>
      <c r="E1232" s="9">
        <v>2013</v>
      </c>
      <c r="F1232" s="9" t="s">
        <v>182</v>
      </c>
      <c r="G1232" s="10">
        <v>1969569</v>
      </c>
      <c r="H1232" s="9">
        <v>121</v>
      </c>
      <c r="I1232" s="10">
        <v>1969690</v>
      </c>
    </row>
    <row r="1233" spans="1:9" ht="15.75" x14ac:dyDescent="0.25">
      <c r="A1233" s="7" t="s">
        <v>285</v>
      </c>
      <c r="B1233" s="8" t="s">
        <v>286</v>
      </c>
      <c r="C1233" s="8" t="s">
        <v>63</v>
      </c>
      <c r="D1233" s="4" t="str">
        <f>VLOOKUP($A1233,'Airport name match_enplanement'!$A$2:$B$60,2,FALSE)</f>
        <v>EPPLEY AIRFIELD</v>
      </c>
      <c r="E1233" s="9">
        <v>2014</v>
      </c>
      <c r="F1233" s="9" t="s">
        <v>182</v>
      </c>
      <c r="G1233" s="10">
        <v>2014384</v>
      </c>
      <c r="H1233" s="9">
        <v>73</v>
      </c>
      <c r="I1233" s="10">
        <v>2014457</v>
      </c>
    </row>
    <row r="1234" spans="1:9" ht="15.75" x14ac:dyDescent="0.25">
      <c r="A1234" s="7" t="s">
        <v>285</v>
      </c>
      <c r="B1234" s="8" t="s">
        <v>286</v>
      </c>
      <c r="C1234" s="8" t="s">
        <v>63</v>
      </c>
      <c r="D1234" s="4" t="str">
        <f>VLOOKUP($A1234,'Airport name match_enplanement'!$A$2:$B$60,2,FALSE)</f>
        <v>EPPLEY AIRFIELD</v>
      </c>
      <c r="E1234" s="9">
        <v>2015</v>
      </c>
      <c r="F1234" s="9" t="s">
        <v>182</v>
      </c>
      <c r="G1234" s="10">
        <v>2040172</v>
      </c>
      <c r="H1234" s="9">
        <v>258</v>
      </c>
      <c r="I1234" s="10">
        <v>2040430</v>
      </c>
    </row>
    <row r="1235" spans="1:9" ht="15.75" x14ac:dyDescent="0.25">
      <c r="A1235" s="7" t="s">
        <v>285</v>
      </c>
      <c r="B1235" s="8" t="s">
        <v>286</v>
      </c>
      <c r="C1235" s="8" t="s">
        <v>63</v>
      </c>
      <c r="D1235" s="4" t="str">
        <f>VLOOKUP($A1235,'Airport name match_enplanement'!$A$2:$B$60,2,FALSE)</f>
        <v>EPPLEY AIRFIELD</v>
      </c>
      <c r="E1235" s="9">
        <v>2016</v>
      </c>
      <c r="F1235" s="9" t="s">
        <v>182</v>
      </c>
      <c r="G1235" s="10">
        <v>2120117</v>
      </c>
      <c r="H1235" s="9">
        <v>17</v>
      </c>
      <c r="I1235" s="10">
        <v>2120134</v>
      </c>
    </row>
    <row r="1236" spans="1:9" ht="15.75" x14ac:dyDescent="0.25">
      <c r="A1236" s="7" t="s">
        <v>285</v>
      </c>
      <c r="B1236" s="8" t="s">
        <v>286</v>
      </c>
      <c r="C1236" s="8" t="s">
        <v>63</v>
      </c>
      <c r="D1236" s="4" t="str">
        <f>VLOOKUP($A1236,'Airport name match_enplanement'!$A$2:$B$60,2,FALSE)</f>
        <v>EPPLEY AIRFIELD</v>
      </c>
      <c r="E1236" s="9">
        <v>2017</v>
      </c>
      <c r="F1236" s="9" t="s">
        <v>182</v>
      </c>
      <c r="G1236" s="10">
        <v>2236106</v>
      </c>
      <c r="H1236" s="9">
        <v>53</v>
      </c>
      <c r="I1236" s="10">
        <v>2236159</v>
      </c>
    </row>
    <row r="1237" spans="1:9" ht="15.75" x14ac:dyDescent="0.25">
      <c r="A1237" s="7" t="s">
        <v>285</v>
      </c>
      <c r="B1237" s="8" t="s">
        <v>286</v>
      </c>
      <c r="C1237" s="8" t="s">
        <v>63</v>
      </c>
      <c r="D1237" s="4" t="str">
        <f>VLOOKUP($A1237,'Airport name match_enplanement'!$A$2:$B$60,2,FALSE)</f>
        <v>EPPLEY AIRFIELD</v>
      </c>
      <c r="E1237" s="9">
        <v>2018</v>
      </c>
      <c r="F1237" s="9" t="s">
        <v>182</v>
      </c>
      <c r="G1237" s="10">
        <v>2440760</v>
      </c>
      <c r="H1237" s="10">
        <v>6666</v>
      </c>
      <c r="I1237" s="10">
        <v>2447426</v>
      </c>
    </row>
    <row r="1238" spans="1:9" ht="15.75" x14ac:dyDescent="0.25">
      <c r="A1238" s="7" t="s">
        <v>285</v>
      </c>
      <c r="B1238" s="8" t="s">
        <v>286</v>
      </c>
      <c r="C1238" s="8" t="s">
        <v>63</v>
      </c>
      <c r="D1238" s="4" t="str">
        <f>VLOOKUP($A1238,'Airport name match_enplanement'!$A$2:$B$60,2,FALSE)</f>
        <v>EPPLEY AIRFIELD</v>
      </c>
      <c r="E1238" s="9">
        <v>2019</v>
      </c>
      <c r="F1238" s="9" t="s">
        <v>182</v>
      </c>
      <c r="G1238" s="10">
        <v>2443454</v>
      </c>
      <c r="H1238" s="10">
        <v>6800</v>
      </c>
      <c r="I1238" s="10">
        <v>2450254</v>
      </c>
    </row>
    <row r="1239" spans="1:9" ht="15.75" x14ac:dyDescent="0.25">
      <c r="A1239" s="7" t="s">
        <v>285</v>
      </c>
      <c r="B1239" s="8" t="s">
        <v>286</v>
      </c>
      <c r="C1239" s="8" t="s">
        <v>63</v>
      </c>
      <c r="D1239" s="4" t="str">
        <f>VLOOKUP($A1239,'Airport name match_enplanement'!$A$2:$B$60,2,FALSE)</f>
        <v>EPPLEY AIRFIELD</v>
      </c>
      <c r="E1239" s="9">
        <v>2020</v>
      </c>
      <c r="F1239" s="9" t="s">
        <v>182</v>
      </c>
      <c r="G1239" s="10">
        <v>1041212</v>
      </c>
      <c r="H1239" s="9">
        <v>2</v>
      </c>
      <c r="I1239" s="10">
        <v>1041214</v>
      </c>
    </row>
    <row r="1240" spans="1:9" ht="15.75" x14ac:dyDescent="0.25">
      <c r="A1240" s="7" t="s">
        <v>285</v>
      </c>
      <c r="B1240" s="8" t="s">
        <v>286</v>
      </c>
      <c r="C1240" s="8" t="s">
        <v>63</v>
      </c>
      <c r="D1240" s="4" t="str">
        <f>VLOOKUP($A1240,'Airport name match_enplanement'!$A$2:$B$60,2,FALSE)</f>
        <v>EPPLEY AIRFIELD</v>
      </c>
      <c r="E1240" s="9">
        <v>2021</v>
      </c>
      <c r="F1240" s="9" t="s">
        <v>182</v>
      </c>
      <c r="G1240" s="10">
        <v>1824889</v>
      </c>
      <c r="H1240" s="9">
        <v>0</v>
      </c>
      <c r="I1240" s="10">
        <v>1824889</v>
      </c>
    </row>
    <row r="1241" spans="1:9" ht="15.75" x14ac:dyDescent="0.25">
      <c r="A1241" s="7" t="s">
        <v>285</v>
      </c>
      <c r="B1241" s="8" t="s">
        <v>286</v>
      </c>
      <c r="C1241" s="8" t="s">
        <v>63</v>
      </c>
      <c r="D1241" s="4" t="str">
        <f>VLOOKUP($A1241,'Airport name match_enplanement'!$A$2:$B$60,2,FALSE)</f>
        <v>EPPLEY AIRFIELD</v>
      </c>
      <c r="E1241" s="9">
        <v>2022</v>
      </c>
      <c r="F1241" s="9" t="s">
        <v>182</v>
      </c>
      <c r="G1241" s="10">
        <v>2198187</v>
      </c>
      <c r="H1241" s="9">
        <v>0</v>
      </c>
      <c r="I1241" s="10">
        <v>2198187</v>
      </c>
    </row>
    <row r="1242" spans="1:9" ht="15.75" x14ac:dyDescent="0.25">
      <c r="A1242" s="7" t="s">
        <v>285</v>
      </c>
      <c r="B1242" s="8" t="s">
        <v>286</v>
      </c>
      <c r="C1242" s="8" t="s">
        <v>63</v>
      </c>
      <c r="D1242" s="4" t="str">
        <f>VLOOKUP($A1242,'Airport name match_enplanement'!$A$2:$B$60,2,FALSE)</f>
        <v>EPPLEY AIRFIELD</v>
      </c>
      <c r="E1242" s="9">
        <v>2023</v>
      </c>
      <c r="F1242" s="9" t="s">
        <v>182</v>
      </c>
      <c r="G1242" s="10">
        <v>2458064</v>
      </c>
      <c r="H1242" s="9">
        <v>13</v>
      </c>
      <c r="I1242" s="10">
        <v>2458077</v>
      </c>
    </row>
    <row r="1243" spans="1:9" ht="15.75" x14ac:dyDescent="0.25">
      <c r="A1243" s="7" t="s">
        <v>285</v>
      </c>
      <c r="B1243" s="8" t="s">
        <v>286</v>
      </c>
      <c r="C1243" s="8" t="s">
        <v>63</v>
      </c>
      <c r="D1243" s="4" t="str">
        <f>VLOOKUP($A1243,'Airport name match_enplanement'!$A$2:$B$60,2,FALSE)</f>
        <v>EPPLEY AIRFIELD</v>
      </c>
      <c r="E1243" s="9">
        <v>2024</v>
      </c>
      <c r="F1243" s="9" t="s">
        <v>182</v>
      </c>
      <c r="G1243" s="10">
        <v>1521611</v>
      </c>
      <c r="H1243" s="9">
        <v>0</v>
      </c>
      <c r="I1243" s="10">
        <v>1521611</v>
      </c>
    </row>
    <row r="1244" spans="1:9" ht="15.75" x14ac:dyDescent="0.25">
      <c r="A1244" s="7" t="s">
        <v>287</v>
      </c>
      <c r="B1244" s="8" t="s">
        <v>288</v>
      </c>
      <c r="C1244" s="8" t="s">
        <v>39</v>
      </c>
      <c r="D1244" s="4" t="str">
        <f>VLOOKUP($A1244,'Airport name match_enplanement'!$A$2:$B$60,2,FALSE)</f>
        <v>LOS ANGELES INTL</v>
      </c>
      <c r="E1244" s="9">
        <v>2002</v>
      </c>
      <c r="F1244" s="9" t="s">
        <v>182</v>
      </c>
      <c r="G1244" s="10">
        <v>19103142</v>
      </c>
      <c r="H1244" s="10">
        <v>7059489</v>
      </c>
      <c r="I1244" s="10">
        <v>26162631</v>
      </c>
    </row>
    <row r="1245" spans="1:9" ht="15.75" x14ac:dyDescent="0.25">
      <c r="A1245" s="7" t="s">
        <v>287</v>
      </c>
      <c r="B1245" s="8" t="s">
        <v>288</v>
      </c>
      <c r="C1245" s="8" t="s">
        <v>39</v>
      </c>
      <c r="D1245" s="4" t="str">
        <f>VLOOKUP($A1245,'Airport name match_enplanement'!$A$2:$B$60,2,FALSE)</f>
        <v>LOS ANGELES INTL</v>
      </c>
      <c r="E1245" s="9">
        <v>2003</v>
      </c>
      <c r="F1245" s="9" t="s">
        <v>182</v>
      </c>
      <c r="G1245" s="10">
        <v>19534683</v>
      </c>
      <c r="H1245" s="10">
        <v>6577021</v>
      </c>
      <c r="I1245" s="10">
        <v>26111704</v>
      </c>
    </row>
    <row r="1246" spans="1:9" ht="15.75" x14ac:dyDescent="0.25">
      <c r="A1246" s="7" t="s">
        <v>287</v>
      </c>
      <c r="B1246" s="8" t="s">
        <v>288</v>
      </c>
      <c r="C1246" s="8" t="s">
        <v>39</v>
      </c>
      <c r="D1246" s="4" t="str">
        <f>VLOOKUP($A1246,'Airport name match_enplanement'!$A$2:$B$60,2,FALSE)</f>
        <v>LOS ANGELES INTL</v>
      </c>
      <c r="E1246" s="9">
        <v>2004</v>
      </c>
      <c r="F1246" s="9" t="s">
        <v>182</v>
      </c>
      <c r="G1246" s="10">
        <v>21271237</v>
      </c>
      <c r="H1246" s="10">
        <v>7590746</v>
      </c>
      <c r="I1246" s="10">
        <v>28861983</v>
      </c>
    </row>
    <row r="1247" spans="1:9" ht="15.75" x14ac:dyDescent="0.25">
      <c r="A1247" s="7" t="s">
        <v>287</v>
      </c>
      <c r="B1247" s="8" t="s">
        <v>288</v>
      </c>
      <c r="C1247" s="8" t="s">
        <v>39</v>
      </c>
      <c r="D1247" s="4" t="str">
        <f>VLOOKUP($A1247,'Airport name match_enplanement'!$A$2:$B$60,2,FALSE)</f>
        <v>LOS ANGELES INTL</v>
      </c>
      <c r="E1247" s="9">
        <v>2005</v>
      </c>
      <c r="F1247" s="9" t="s">
        <v>182</v>
      </c>
      <c r="G1247" s="10">
        <v>21195613</v>
      </c>
      <c r="H1247" s="10">
        <v>8127259</v>
      </c>
      <c r="I1247" s="10">
        <v>29322872</v>
      </c>
    </row>
    <row r="1248" spans="1:9" ht="15.75" x14ac:dyDescent="0.25">
      <c r="A1248" s="7" t="s">
        <v>287</v>
      </c>
      <c r="B1248" s="8" t="s">
        <v>288</v>
      </c>
      <c r="C1248" s="8" t="s">
        <v>39</v>
      </c>
      <c r="D1248" s="4" t="str">
        <f>VLOOKUP($A1248,'Airport name match_enplanement'!$A$2:$B$60,2,FALSE)</f>
        <v>LOS ANGELES INTL</v>
      </c>
      <c r="E1248" s="9">
        <v>2006</v>
      </c>
      <c r="F1248" s="9" t="s">
        <v>182</v>
      </c>
      <c r="G1248" s="10">
        <v>21323390</v>
      </c>
      <c r="H1248" s="10">
        <v>8034846</v>
      </c>
      <c r="I1248" s="10">
        <v>29358236</v>
      </c>
    </row>
    <row r="1249" spans="1:9" ht="15.75" x14ac:dyDescent="0.25">
      <c r="A1249" s="7" t="s">
        <v>287</v>
      </c>
      <c r="B1249" s="8" t="s">
        <v>288</v>
      </c>
      <c r="C1249" s="8" t="s">
        <v>39</v>
      </c>
      <c r="D1249" s="4" t="str">
        <f>VLOOKUP($A1249,'Airport name match_enplanement'!$A$2:$B$60,2,FALSE)</f>
        <v>LOS ANGELES INTL</v>
      </c>
      <c r="E1249" s="9">
        <v>2007</v>
      </c>
      <c r="F1249" s="9" t="s">
        <v>182</v>
      </c>
      <c r="G1249" s="10">
        <v>21765640</v>
      </c>
      <c r="H1249" s="10">
        <v>8316959</v>
      </c>
      <c r="I1249" s="10">
        <v>30082599</v>
      </c>
    </row>
    <row r="1250" spans="1:9" ht="15.75" x14ac:dyDescent="0.25">
      <c r="A1250" s="7" t="s">
        <v>287</v>
      </c>
      <c r="B1250" s="8" t="s">
        <v>288</v>
      </c>
      <c r="C1250" s="8" t="s">
        <v>39</v>
      </c>
      <c r="D1250" s="4" t="str">
        <f>VLOOKUP($A1250,'Airport name match_enplanement'!$A$2:$B$60,2,FALSE)</f>
        <v>LOS ANGELES INTL</v>
      </c>
      <c r="E1250" s="9">
        <v>2008</v>
      </c>
      <c r="F1250" s="9" t="s">
        <v>182</v>
      </c>
      <c r="G1250" s="10">
        <v>20774501</v>
      </c>
      <c r="H1250" s="10">
        <v>8049062</v>
      </c>
      <c r="I1250" s="10">
        <v>28823563</v>
      </c>
    </row>
    <row r="1251" spans="1:9" ht="15.75" x14ac:dyDescent="0.25">
      <c r="A1251" s="7" t="s">
        <v>287</v>
      </c>
      <c r="B1251" s="8" t="s">
        <v>288</v>
      </c>
      <c r="C1251" s="8" t="s">
        <v>39</v>
      </c>
      <c r="D1251" s="4" t="str">
        <f>VLOOKUP($A1251,'Airport name match_enplanement'!$A$2:$B$60,2,FALSE)</f>
        <v>LOS ANGELES INTL</v>
      </c>
      <c r="E1251" s="9">
        <v>2009</v>
      </c>
      <c r="F1251" s="9" t="s">
        <v>182</v>
      </c>
      <c r="G1251" s="10">
        <v>20124534</v>
      </c>
      <c r="H1251" s="10">
        <v>7343610</v>
      </c>
      <c r="I1251" s="10">
        <v>27468144</v>
      </c>
    </row>
    <row r="1252" spans="1:9" ht="15.75" x14ac:dyDescent="0.25">
      <c r="A1252" s="7" t="s">
        <v>287</v>
      </c>
      <c r="B1252" s="8" t="s">
        <v>288</v>
      </c>
      <c r="C1252" s="8" t="s">
        <v>39</v>
      </c>
      <c r="D1252" s="4" t="str">
        <f>VLOOKUP($A1252,'Airport name match_enplanement'!$A$2:$B$60,2,FALSE)</f>
        <v>LOS ANGELES INTL</v>
      </c>
      <c r="E1252" s="9">
        <v>2010</v>
      </c>
      <c r="F1252" s="9" t="s">
        <v>182</v>
      </c>
      <c r="G1252" s="10">
        <v>21163625</v>
      </c>
      <c r="H1252" s="10">
        <v>7664069</v>
      </c>
      <c r="I1252" s="10">
        <v>28827694</v>
      </c>
    </row>
    <row r="1253" spans="1:9" ht="15.75" x14ac:dyDescent="0.25">
      <c r="A1253" s="7" t="s">
        <v>287</v>
      </c>
      <c r="B1253" s="8" t="s">
        <v>288</v>
      </c>
      <c r="C1253" s="8" t="s">
        <v>39</v>
      </c>
      <c r="D1253" s="4" t="str">
        <f>VLOOKUP($A1253,'Airport name match_enplanement'!$A$2:$B$60,2,FALSE)</f>
        <v>LOS ANGELES INTL</v>
      </c>
      <c r="E1253" s="9">
        <v>2011</v>
      </c>
      <c r="F1253" s="9" t="s">
        <v>182</v>
      </c>
      <c r="G1253" s="10">
        <v>22439768</v>
      </c>
      <c r="H1253" s="10">
        <v>8065258</v>
      </c>
      <c r="I1253" s="10">
        <v>30505026</v>
      </c>
    </row>
    <row r="1254" spans="1:9" ht="15.75" x14ac:dyDescent="0.25">
      <c r="A1254" s="7" t="s">
        <v>287</v>
      </c>
      <c r="B1254" s="8" t="s">
        <v>288</v>
      </c>
      <c r="C1254" s="8" t="s">
        <v>39</v>
      </c>
      <c r="D1254" s="4" t="str">
        <f>VLOOKUP($A1254,'Airport name match_enplanement'!$A$2:$B$60,2,FALSE)</f>
        <v>LOS ANGELES INTL</v>
      </c>
      <c r="E1254" s="9">
        <v>2012</v>
      </c>
      <c r="F1254" s="9" t="s">
        <v>182</v>
      </c>
      <c r="G1254" s="10">
        <v>23019612</v>
      </c>
      <c r="H1254" s="10">
        <v>8260802</v>
      </c>
      <c r="I1254" s="10">
        <v>31280414</v>
      </c>
    </row>
    <row r="1255" spans="1:9" ht="15.75" x14ac:dyDescent="0.25">
      <c r="A1255" s="7" t="s">
        <v>287</v>
      </c>
      <c r="B1255" s="8" t="s">
        <v>288</v>
      </c>
      <c r="C1255" s="8" t="s">
        <v>39</v>
      </c>
      <c r="D1255" s="4" t="str">
        <f>VLOOKUP($A1255,'Airport name match_enplanement'!$A$2:$B$60,2,FALSE)</f>
        <v>LOS ANGELES INTL</v>
      </c>
      <c r="E1255" s="9">
        <v>2013</v>
      </c>
      <c r="F1255" s="9" t="s">
        <v>182</v>
      </c>
      <c r="G1255" s="10">
        <v>23818619</v>
      </c>
      <c r="H1255" s="10">
        <v>8595302</v>
      </c>
      <c r="I1255" s="10">
        <v>32413921</v>
      </c>
    </row>
    <row r="1256" spans="1:9" ht="15.75" x14ac:dyDescent="0.25">
      <c r="A1256" s="7" t="s">
        <v>287</v>
      </c>
      <c r="B1256" s="8" t="s">
        <v>288</v>
      </c>
      <c r="C1256" s="8" t="s">
        <v>39</v>
      </c>
      <c r="D1256" s="4" t="str">
        <f>VLOOKUP($A1256,'Airport name match_enplanement'!$A$2:$B$60,2,FALSE)</f>
        <v>LOS ANGELES INTL</v>
      </c>
      <c r="E1256" s="9">
        <v>2014</v>
      </c>
      <c r="F1256" s="9" t="s">
        <v>182</v>
      </c>
      <c r="G1256" s="10">
        <v>25125274</v>
      </c>
      <c r="H1256" s="10">
        <v>9192482</v>
      </c>
      <c r="I1256" s="10">
        <v>34317756</v>
      </c>
    </row>
    <row r="1257" spans="1:9" ht="15.75" x14ac:dyDescent="0.25">
      <c r="A1257" s="7" t="s">
        <v>287</v>
      </c>
      <c r="B1257" s="8" t="s">
        <v>288</v>
      </c>
      <c r="C1257" s="8" t="s">
        <v>39</v>
      </c>
      <c r="D1257" s="4" t="str">
        <f>VLOOKUP($A1257,'Airport name match_enplanement'!$A$2:$B$60,2,FALSE)</f>
        <v>LOS ANGELES INTL</v>
      </c>
      <c r="E1257" s="9">
        <v>2015</v>
      </c>
      <c r="F1257" s="9" t="s">
        <v>182</v>
      </c>
      <c r="G1257" s="10">
        <v>26553833</v>
      </c>
      <c r="H1257" s="10">
        <v>9883714</v>
      </c>
      <c r="I1257" s="10">
        <v>36437547</v>
      </c>
    </row>
    <row r="1258" spans="1:9" ht="15.75" x14ac:dyDescent="0.25">
      <c r="A1258" s="7" t="s">
        <v>287</v>
      </c>
      <c r="B1258" s="8" t="s">
        <v>288</v>
      </c>
      <c r="C1258" s="8" t="s">
        <v>39</v>
      </c>
      <c r="D1258" s="4" t="str">
        <f>VLOOKUP($A1258,'Airport name match_enplanement'!$A$2:$B$60,2,FALSE)</f>
        <v>LOS ANGELES INTL</v>
      </c>
      <c r="E1258" s="9">
        <v>2016</v>
      </c>
      <c r="F1258" s="9" t="s">
        <v>182</v>
      </c>
      <c r="G1258" s="10">
        <v>28508826</v>
      </c>
      <c r="H1258" s="10">
        <v>11097140</v>
      </c>
      <c r="I1258" s="10">
        <v>39605966</v>
      </c>
    </row>
    <row r="1259" spans="1:9" ht="15.75" x14ac:dyDescent="0.25">
      <c r="A1259" s="7" t="s">
        <v>287</v>
      </c>
      <c r="B1259" s="8" t="s">
        <v>288</v>
      </c>
      <c r="C1259" s="8" t="s">
        <v>39</v>
      </c>
      <c r="D1259" s="4" t="str">
        <f>VLOOKUP($A1259,'Airport name match_enplanement'!$A$2:$B$60,2,FALSE)</f>
        <v>LOS ANGELES INTL</v>
      </c>
      <c r="E1259" s="9">
        <v>2017</v>
      </c>
      <c r="F1259" s="9" t="s">
        <v>182</v>
      </c>
      <c r="G1259" s="10">
        <v>29142183</v>
      </c>
      <c r="H1259" s="10">
        <v>12059185</v>
      </c>
      <c r="I1259" s="10">
        <v>41201368</v>
      </c>
    </row>
    <row r="1260" spans="1:9" ht="15.75" x14ac:dyDescent="0.25">
      <c r="A1260" s="7" t="s">
        <v>287</v>
      </c>
      <c r="B1260" s="8" t="s">
        <v>288</v>
      </c>
      <c r="C1260" s="8" t="s">
        <v>39</v>
      </c>
      <c r="D1260" s="4" t="str">
        <f>VLOOKUP($A1260,'Airport name match_enplanement'!$A$2:$B$60,2,FALSE)</f>
        <v>LOS ANGELES INTL</v>
      </c>
      <c r="E1260" s="9">
        <v>2018</v>
      </c>
      <c r="F1260" s="9" t="s">
        <v>182</v>
      </c>
      <c r="G1260" s="10">
        <v>30009010</v>
      </c>
      <c r="H1260" s="10">
        <v>12699381</v>
      </c>
      <c r="I1260" s="10">
        <v>42708391</v>
      </c>
    </row>
    <row r="1261" spans="1:9" ht="15.75" x14ac:dyDescent="0.25">
      <c r="A1261" s="7" t="s">
        <v>287</v>
      </c>
      <c r="B1261" s="8" t="s">
        <v>288</v>
      </c>
      <c r="C1261" s="8" t="s">
        <v>39</v>
      </c>
      <c r="D1261" s="4" t="str">
        <f>VLOOKUP($A1261,'Airport name match_enplanement'!$A$2:$B$60,2,FALSE)</f>
        <v>LOS ANGELES INTL</v>
      </c>
      <c r="E1261" s="9">
        <v>2019</v>
      </c>
      <c r="F1261" s="9" t="s">
        <v>182</v>
      </c>
      <c r="G1261" s="10">
        <v>30430498</v>
      </c>
      <c r="H1261" s="10">
        <v>12509475</v>
      </c>
      <c r="I1261" s="10">
        <v>42939973</v>
      </c>
    </row>
    <row r="1262" spans="1:9" ht="15.75" x14ac:dyDescent="0.25">
      <c r="A1262" s="7" t="s">
        <v>287</v>
      </c>
      <c r="B1262" s="8" t="s">
        <v>288</v>
      </c>
      <c r="C1262" s="8" t="s">
        <v>39</v>
      </c>
      <c r="D1262" s="4" t="str">
        <f>VLOOKUP($A1262,'Airport name match_enplanement'!$A$2:$B$60,2,FALSE)</f>
        <v>LOS ANGELES INTL</v>
      </c>
      <c r="E1262" s="9">
        <v>2020</v>
      </c>
      <c r="F1262" s="9" t="s">
        <v>182</v>
      </c>
      <c r="G1262" s="10">
        <v>10973459</v>
      </c>
      <c r="H1262" s="10">
        <v>3114059</v>
      </c>
      <c r="I1262" s="10">
        <v>14087518</v>
      </c>
    </row>
    <row r="1263" spans="1:9" ht="15.75" x14ac:dyDescent="0.25">
      <c r="A1263" s="7" t="s">
        <v>287</v>
      </c>
      <c r="B1263" s="8" t="s">
        <v>288</v>
      </c>
      <c r="C1263" s="8" t="s">
        <v>39</v>
      </c>
      <c r="D1263" s="4" t="str">
        <f>VLOOKUP($A1263,'Airport name match_enplanement'!$A$2:$B$60,2,FALSE)</f>
        <v>LOS ANGELES INTL</v>
      </c>
      <c r="E1263" s="9">
        <v>2021</v>
      </c>
      <c r="F1263" s="9" t="s">
        <v>182</v>
      </c>
      <c r="G1263" s="10">
        <v>19786456</v>
      </c>
      <c r="H1263" s="10">
        <v>3842190</v>
      </c>
      <c r="I1263" s="10">
        <v>23628646</v>
      </c>
    </row>
    <row r="1264" spans="1:9" ht="15.75" x14ac:dyDescent="0.25">
      <c r="A1264" s="7" t="s">
        <v>287</v>
      </c>
      <c r="B1264" s="8" t="s">
        <v>288</v>
      </c>
      <c r="C1264" s="8" t="s">
        <v>39</v>
      </c>
      <c r="D1264" s="4" t="str">
        <f>VLOOKUP($A1264,'Airport name match_enplanement'!$A$2:$B$60,2,FALSE)</f>
        <v>LOS ANGELES INTL</v>
      </c>
      <c r="E1264" s="9">
        <v>2022</v>
      </c>
      <c r="F1264" s="9" t="s">
        <v>182</v>
      </c>
      <c r="G1264" s="10">
        <v>24411262</v>
      </c>
      <c r="H1264" s="10">
        <v>7873872</v>
      </c>
      <c r="I1264" s="10">
        <v>32285134</v>
      </c>
    </row>
    <row r="1265" spans="1:9" ht="15.75" x14ac:dyDescent="0.25">
      <c r="A1265" s="7" t="s">
        <v>287</v>
      </c>
      <c r="B1265" s="8" t="s">
        <v>288</v>
      </c>
      <c r="C1265" s="8" t="s">
        <v>39</v>
      </c>
      <c r="D1265" s="4" t="str">
        <f>VLOOKUP($A1265,'Airport name match_enplanement'!$A$2:$B$60,2,FALSE)</f>
        <v>LOS ANGELES INTL</v>
      </c>
      <c r="E1265" s="9">
        <v>2023</v>
      </c>
      <c r="F1265" s="9" t="s">
        <v>182</v>
      </c>
      <c r="G1265" s="10">
        <v>26040773</v>
      </c>
      <c r="H1265" s="10">
        <v>10570556</v>
      </c>
      <c r="I1265" s="10">
        <v>36611329</v>
      </c>
    </row>
    <row r="1266" spans="1:9" ht="15.75" x14ac:dyDescent="0.25">
      <c r="A1266" s="7" t="s">
        <v>287</v>
      </c>
      <c r="B1266" s="8" t="s">
        <v>288</v>
      </c>
      <c r="C1266" s="8" t="s">
        <v>39</v>
      </c>
      <c r="D1266" s="4" t="str">
        <f>VLOOKUP($A1266,'Airport name match_enplanement'!$A$2:$B$60,2,FALSE)</f>
        <v>LOS ANGELES INTL</v>
      </c>
      <c r="E1266" s="9">
        <v>2024</v>
      </c>
      <c r="F1266" s="9" t="s">
        <v>182</v>
      </c>
      <c r="G1266" s="10">
        <v>15161202</v>
      </c>
      <c r="H1266" s="10">
        <v>6637208</v>
      </c>
      <c r="I1266" s="10">
        <v>21798410</v>
      </c>
    </row>
    <row r="1267" spans="1:9" ht="15.75" x14ac:dyDescent="0.25">
      <c r="A1267" s="7" t="s">
        <v>289</v>
      </c>
      <c r="B1267" s="8" t="s">
        <v>290</v>
      </c>
      <c r="C1267" s="8" t="s">
        <v>112</v>
      </c>
      <c r="D1267" s="4" t="str">
        <f>VLOOKUP($A1267,'Airport name match_enplanement'!$A$2:$B$60,2,FALSE)</f>
        <v>MINNEAPOLIS-ST PAUL INTL</v>
      </c>
      <c r="E1267" s="9">
        <v>2002</v>
      </c>
      <c r="F1267" s="9" t="s">
        <v>182</v>
      </c>
      <c r="G1267" s="10">
        <v>13982501</v>
      </c>
      <c r="H1267" s="10">
        <v>1051448</v>
      </c>
      <c r="I1267" s="10">
        <v>15033949</v>
      </c>
    </row>
    <row r="1268" spans="1:9" ht="15.75" x14ac:dyDescent="0.25">
      <c r="A1268" s="7" t="s">
        <v>289</v>
      </c>
      <c r="B1268" s="8" t="s">
        <v>290</v>
      </c>
      <c r="C1268" s="8" t="s">
        <v>112</v>
      </c>
      <c r="D1268" s="4" t="str">
        <f>VLOOKUP($A1268,'Airport name match_enplanement'!$A$2:$B$60,2,FALSE)</f>
        <v>MINNEAPOLIS-ST PAUL INTL</v>
      </c>
      <c r="E1268" s="9">
        <v>2003</v>
      </c>
      <c r="F1268" s="9" t="s">
        <v>182</v>
      </c>
      <c r="G1268" s="10">
        <v>14845862</v>
      </c>
      <c r="H1268" s="10">
        <v>1015896</v>
      </c>
      <c r="I1268" s="10">
        <v>15861758</v>
      </c>
    </row>
    <row r="1269" spans="1:9" ht="15.75" x14ac:dyDescent="0.25">
      <c r="A1269" s="7" t="s">
        <v>289</v>
      </c>
      <c r="B1269" s="8" t="s">
        <v>290</v>
      </c>
      <c r="C1269" s="8" t="s">
        <v>112</v>
      </c>
      <c r="D1269" s="4" t="str">
        <f>VLOOKUP($A1269,'Airport name match_enplanement'!$A$2:$B$60,2,FALSE)</f>
        <v>MINNEAPOLIS-ST PAUL INTL</v>
      </c>
      <c r="E1269" s="9">
        <v>2004</v>
      </c>
      <c r="F1269" s="9" t="s">
        <v>182</v>
      </c>
      <c r="G1269" s="10">
        <v>16089927</v>
      </c>
      <c r="H1269" s="10">
        <v>1165442</v>
      </c>
      <c r="I1269" s="10">
        <v>17255369</v>
      </c>
    </row>
    <row r="1270" spans="1:9" ht="15.75" x14ac:dyDescent="0.25">
      <c r="A1270" s="7" t="s">
        <v>289</v>
      </c>
      <c r="B1270" s="8" t="s">
        <v>290</v>
      </c>
      <c r="C1270" s="8" t="s">
        <v>112</v>
      </c>
      <c r="D1270" s="4" t="str">
        <f>VLOOKUP($A1270,'Airport name match_enplanement'!$A$2:$B$60,2,FALSE)</f>
        <v>MINNEAPOLIS-ST PAUL INTL</v>
      </c>
      <c r="E1270" s="9">
        <v>2005</v>
      </c>
      <c r="F1270" s="9" t="s">
        <v>182</v>
      </c>
      <c r="G1270" s="10">
        <v>16549926</v>
      </c>
      <c r="H1270" s="10">
        <v>1196293</v>
      </c>
      <c r="I1270" s="10">
        <v>17746219</v>
      </c>
    </row>
    <row r="1271" spans="1:9" ht="15.75" x14ac:dyDescent="0.25">
      <c r="A1271" s="7" t="s">
        <v>289</v>
      </c>
      <c r="B1271" s="8" t="s">
        <v>290</v>
      </c>
      <c r="C1271" s="8" t="s">
        <v>112</v>
      </c>
      <c r="D1271" s="4" t="str">
        <f>VLOOKUP($A1271,'Airport name match_enplanement'!$A$2:$B$60,2,FALSE)</f>
        <v>MINNEAPOLIS-ST PAUL INTL</v>
      </c>
      <c r="E1271" s="9">
        <v>2006</v>
      </c>
      <c r="F1271" s="9" t="s">
        <v>182</v>
      </c>
      <c r="G1271" s="10">
        <v>15862917</v>
      </c>
      <c r="H1271" s="10">
        <v>1156319</v>
      </c>
      <c r="I1271" s="10">
        <v>17019236</v>
      </c>
    </row>
    <row r="1272" spans="1:9" ht="15.75" x14ac:dyDescent="0.25">
      <c r="A1272" s="7" t="s">
        <v>289</v>
      </c>
      <c r="B1272" s="8" t="s">
        <v>290</v>
      </c>
      <c r="C1272" s="8" t="s">
        <v>112</v>
      </c>
      <c r="D1272" s="4" t="str">
        <f>VLOOKUP($A1272,'Airport name match_enplanement'!$A$2:$B$60,2,FALSE)</f>
        <v>MINNEAPOLIS-ST PAUL INTL</v>
      </c>
      <c r="E1272" s="9">
        <v>2007</v>
      </c>
      <c r="F1272" s="9" t="s">
        <v>182</v>
      </c>
      <c r="G1272" s="10">
        <v>15640332</v>
      </c>
      <c r="H1272" s="10">
        <v>1214632</v>
      </c>
      <c r="I1272" s="10">
        <v>16854964</v>
      </c>
    </row>
    <row r="1273" spans="1:9" ht="15.75" x14ac:dyDescent="0.25">
      <c r="A1273" s="7" t="s">
        <v>289</v>
      </c>
      <c r="B1273" s="8" t="s">
        <v>290</v>
      </c>
      <c r="C1273" s="8" t="s">
        <v>112</v>
      </c>
      <c r="D1273" s="4" t="str">
        <f>VLOOKUP($A1273,'Airport name match_enplanement'!$A$2:$B$60,2,FALSE)</f>
        <v>MINNEAPOLIS-ST PAUL INTL</v>
      </c>
      <c r="E1273" s="9">
        <v>2008</v>
      </c>
      <c r="F1273" s="9" t="s">
        <v>182</v>
      </c>
      <c r="G1273" s="10">
        <v>15049189</v>
      </c>
      <c r="H1273" s="10">
        <v>1266651</v>
      </c>
      <c r="I1273" s="10">
        <v>16315840</v>
      </c>
    </row>
    <row r="1274" spans="1:9" ht="15.75" x14ac:dyDescent="0.25">
      <c r="A1274" s="7" t="s">
        <v>289</v>
      </c>
      <c r="B1274" s="8" t="s">
        <v>290</v>
      </c>
      <c r="C1274" s="8" t="s">
        <v>112</v>
      </c>
      <c r="D1274" s="4" t="str">
        <f>VLOOKUP($A1274,'Airport name match_enplanement'!$A$2:$B$60,2,FALSE)</f>
        <v>MINNEAPOLIS-ST PAUL INTL</v>
      </c>
      <c r="E1274" s="9">
        <v>2009</v>
      </c>
      <c r="F1274" s="9" t="s">
        <v>182</v>
      </c>
      <c r="G1274" s="10">
        <v>14408962</v>
      </c>
      <c r="H1274" s="10">
        <v>1105224</v>
      </c>
      <c r="I1274" s="10">
        <v>15514186</v>
      </c>
    </row>
    <row r="1275" spans="1:9" ht="15.75" x14ac:dyDescent="0.25">
      <c r="A1275" s="7" t="s">
        <v>289</v>
      </c>
      <c r="B1275" s="8" t="s">
        <v>290</v>
      </c>
      <c r="C1275" s="8" t="s">
        <v>112</v>
      </c>
      <c r="D1275" s="4" t="str">
        <f>VLOOKUP($A1275,'Airport name match_enplanement'!$A$2:$B$60,2,FALSE)</f>
        <v>MINNEAPOLIS-ST PAUL INTL</v>
      </c>
      <c r="E1275" s="9">
        <v>2010</v>
      </c>
      <c r="F1275" s="9" t="s">
        <v>182</v>
      </c>
      <c r="G1275" s="10">
        <v>14357124</v>
      </c>
      <c r="H1275" s="10">
        <v>1131606</v>
      </c>
      <c r="I1275" s="10">
        <v>15488730</v>
      </c>
    </row>
    <row r="1276" spans="1:9" ht="15.75" x14ac:dyDescent="0.25">
      <c r="A1276" s="7" t="s">
        <v>289</v>
      </c>
      <c r="B1276" s="8" t="s">
        <v>290</v>
      </c>
      <c r="C1276" s="8" t="s">
        <v>112</v>
      </c>
      <c r="D1276" s="4" t="str">
        <f>VLOOKUP($A1276,'Airport name match_enplanement'!$A$2:$B$60,2,FALSE)</f>
        <v>MINNEAPOLIS-ST PAUL INTL</v>
      </c>
      <c r="E1276" s="9">
        <v>2011</v>
      </c>
      <c r="F1276" s="9" t="s">
        <v>182</v>
      </c>
      <c r="G1276" s="10">
        <v>14763052</v>
      </c>
      <c r="H1276" s="10">
        <v>1104093</v>
      </c>
      <c r="I1276" s="10">
        <v>15867145</v>
      </c>
    </row>
    <row r="1277" spans="1:9" ht="15.75" x14ac:dyDescent="0.25">
      <c r="A1277" s="7" t="s">
        <v>289</v>
      </c>
      <c r="B1277" s="8" t="s">
        <v>290</v>
      </c>
      <c r="C1277" s="8" t="s">
        <v>112</v>
      </c>
      <c r="D1277" s="4" t="str">
        <f>VLOOKUP($A1277,'Airport name match_enplanement'!$A$2:$B$60,2,FALSE)</f>
        <v>MINNEAPOLIS-ST PAUL INTL</v>
      </c>
      <c r="E1277" s="9">
        <v>2012</v>
      </c>
      <c r="F1277" s="9" t="s">
        <v>182</v>
      </c>
      <c r="G1277" s="10">
        <v>14834920</v>
      </c>
      <c r="H1277" s="10">
        <v>1081820</v>
      </c>
      <c r="I1277" s="10">
        <v>15916740</v>
      </c>
    </row>
    <row r="1278" spans="1:9" ht="15.75" x14ac:dyDescent="0.25">
      <c r="A1278" s="7" t="s">
        <v>289</v>
      </c>
      <c r="B1278" s="8" t="s">
        <v>290</v>
      </c>
      <c r="C1278" s="8" t="s">
        <v>112</v>
      </c>
      <c r="D1278" s="4" t="str">
        <f>VLOOKUP($A1278,'Airport name match_enplanement'!$A$2:$B$60,2,FALSE)</f>
        <v>MINNEAPOLIS-ST PAUL INTL</v>
      </c>
      <c r="E1278" s="9">
        <v>2013</v>
      </c>
      <c r="F1278" s="9" t="s">
        <v>182</v>
      </c>
      <c r="G1278" s="10">
        <v>15113915</v>
      </c>
      <c r="H1278" s="10">
        <v>1135079</v>
      </c>
      <c r="I1278" s="10">
        <v>16248994</v>
      </c>
    </row>
    <row r="1279" spans="1:9" ht="15.75" x14ac:dyDescent="0.25">
      <c r="A1279" s="7" t="s">
        <v>289</v>
      </c>
      <c r="B1279" s="8" t="s">
        <v>290</v>
      </c>
      <c r="C1279" s="8" t="s">
        <v>112</v>
      </c>
      <c r="D1279" s="4" t="str">
        <f>VLOOKUP($A1279,'Airport name match_enplanement'!$A$2:$B$60,2,FALSE)</f>
        <v>MINNEAPOLIS-ST PAUL INTL</v>
      </c>
      <c r="E1279" s="9">
        <v>2014</v>
      </c>
      <c r="F1279" s="9" t="s">
        <v>182</v>
      </c>
      <c r="G1279" s="10">
        <v>15771344</v>
      </c>
      <c r="H1279" s="10">
        <v>1174586</v>
      </c>
      <c r="I1279" s="10">
        <v>16945930</v>
      </c>
    </row>
    <row r="1280" spans="1:9" ht="15.75" x14ac:dyDescent="0.25">
      <c r="A1280" s="7" t="s">
        <v>289</v>
      </c>
      <c r="B1280" s="8" t="s">
        <v>290</v>
      </c>
      <c r="C1280" s="8" t="s">
        <v>112</v>
      </c>
      <c r="D1280" s="4" t="str">
        <f>VLOOKUP($A1280,'Airport name match_enplanement'!$A$2:$B$60,2,FALSE)</f>
        <v>MINNEAPOLIS-ST PAUL INTL</v>
      </c>
      <c r="E1280" s="9">
        <v>2015</v>
      </c>
      <c r="F1280" s="9" t="s">
        <v>182</v>
      </c>
      <c r="G1280" s="10">
        <v>16321717</v>
      </c>
      <c r="H1280" s="10">
        <v>1291038</v>
      </c>
      <c r="I1280" s="10">
        <v>17612755</v>
      </c>
    </row>
    <row r="1281" spans="1:9" ht="15.75" x14ac:dyDescent="0.25">
      <c r="A1281" s="7" t="s">
        <v>289</v>
      </c>
      <c r="B1281" s="8" t="s">
        <v>290</v>
      </c>
      <c r="C1281" s="8" t="s">
        <v>112</v>
      </c>
      <c r="D1281" s="4" t="str">
        <f>VLOOKUP($A1281,'Airport name match_enplanement'!$A$2:$B$60,2,FALSE)</f>
        <v>MINNEAPOLIS-ST PAUL INTL</v>
      </c>
      <c r="E1281" s="9">
        <v>2016</v>
      </c>
      <c r="F1281" s="9" t="s">
        <v>182</v>
      </c>
      <c r="G1281" s="10">
        <v>16708570</v>
      </c>
      <c r="H1281" s="10">
        <v>1384485</v>
      </c>
      <c r="I1281" s="10">
        <v>18093055</v>
      </c>
    </row>
    <row r="1282" spans="1:9" ht="15.75" x14ac:dyDescent="0.25">
      <c r="A1282" s="7" t="s">
        <v>289</v>
      </c>
      <c r="B1282" s="8" t="s">
        <v>290</v>
      </c>
      <c r="C1282" s="8" t="s">
        <v>112</v>
      </c>
      <c r="D1282" s="4" t="str">
        <f>VLOOKUP($A1282,'Airport name match_enplanement'!$A$2:$B$60,2,FALSE)</f>
        <v>MINNEAPOLIS-ST PAUL INTL</v>
      </c>
      <c r="E1282" s="9">
        <v>2017</v>
      </c>
      <c r="F1282" s="9" t="s">
        <v>182</v>
      </c>
      <c r="G1282" s="10">
        <v>16927234</v>
      </c>
      <c r="H1282" s="10">
        <v>1445526</v>
      </c>
      <c r="I1282" s="10">
        <v>18372760</v>
      </c>
    </row>
    <row r="1283" spans="1:9" ht="15.75" x14ac:dyDescent="0.25">
      <c r="A1283" s="7" t="s">
        <v>289</v>
      </c>
      <c r="B1283" s="8" t="s">
        <v>290</v>
      </c>
      <c r="C1283" s="8" t="s">
        <v>112</v>
      </c>
      <c r="D1283" s="4" t="str">
        <f>VLOOKUP($A1283,'Airport name match_enplanement'!$A$2:$B$60,2,FALSE)</f>
        <v>MINNEAPOLIS-ST PAUL INTL</v>
      </c>
      <c r="E1283" s="9">
        <v>2018</v>
      </c>
      <c r="F1283" s="9" t="s">
        <v>182</v>
      </c>
      <c r="G1283" s="10">
        <v>16845302</v>
      </c>
      <c r="H1283" s="10">
        <v>1477295</v>
      </c>
      <c r="I1283" s="10">
        <v>18322597</v>
      </c>
    </row>
    <row r="1284" spans="1:9" ht="15.75" x14ac:dyDescent="0.25">
      <c r="A1284" s="7" t="s">
        <v>289</v>
      </c>
      <c r="B1284" s="8" t="s">
        <v>290</v>
      </c>
      <c r="C1284" s="8" t="s">
        <v>112</v>
      </c>
      <c r="D1284" s="4" t="str">
        <f>VLOOKUP($A1284,'Airport name match_enplanement'!$A$2:$B$60,2,FALSE)</f>
        <v>MINNEAPOLIS-ST PAUL INTL</v>
      </c>
      <c r="E1284" s="9">
        <v>2019</v>
      </c>
      <c r="F1284" s="9" t="s">
        <v>182</v>
      </c>
      <c r="G1284" s="10">
        <v>17536151</v>
      </c>
      <c r="H1284" s="10">
        <v>1616576</v>
      </c>
      <c r="I1284" s="10">
        <v>19152727</v>
      </c>
    </row>
    <row r="1285" spans="1:9" ht="15.75" x14ac:dyDescent="0.25">
      <c r="A1285" s="7" t="s">
        <v>289</v>
      </c>
      <c r="B1285" s="8" t="s">
        <v>290</v>
      </c>
      <c r="C1285" s="8" t="s">
        <v>112</v>
      </c>
      <c r="D1285" s="4" t="str">
        <f>VLOOKUP($A1285,'Airport name match_enplanement'!$A$2:$B$60,2,FALSE)</f>
        <v>MINNEAPOLIS-ST PAUL INTL</v>
      </c>
      <c r="E1285" s="9">
        <v>2020</v>
      </c>
      <c r="F1285" s="9" t="s">
        <v>182</v>
      </c>
      <c r="G1285" s="10">
        <v>6677934</v>
      </c>
      <c r="H1285" s="10">
        <v>409232</v>
      </c>
      <c r="I1285" s="10">
        <v>7087166</v>
      </c>
    </row>
    <row r="1286" spans="1:9" ht="15.75" x14ac:dyDescent="0.25">
      <c r="A1286" s="7" t="s">
        <v>289</v>
      </c>
      <c r="B1286" s="8" t="s">
        <v>290</v>
      </c>
      <c r="C1286" s="8" t="s">
        <v>112</v>
      </c>
      <c r="D1286" s="4" t="str">
        <f>VLOOKUP($A1286,'Airport name match_enplanement'!$A$2:$B$60,2,FALSE)</f>
        <v>MINNEAPOLIS-ST PAUL INTL</v>
      </c>
      <c r="E1286" s="9">
        <v>2021</v>
      </c>
      <c r="F1286" s="9" t="s">
        <v>182</v>
      </c>
      <c r="G1286" s="10">
        <v>11813614</v>
      </c>
      <c r="H1286" s="10">
        <v>373727</v>
      </c>
      <c r="I1286" s="10">
        <v>12187341</v>
      </c>
    </row>
    <row r="1287" spans="1:9" ht="15.75" x14ac:dyDescent="0.25">
      <c r="A1287" s="7" t="s">
        <v>289</v>
      </c>
      <c r="B1287" s="8" t="s">
        <v>290</v>
      </c>
      <c r="C1287" s="8" t="s">
        <v>112</v>
      </c>
      <c r="D1287" s="4" t="str">
        <f>VLOOKUP($A1287,'Airport name match_enplanement'!$A$2:$B$60,2,FALSE)</f>
        <v>MINNEAPOLIS-ST PAUL INTL</v>
      </c>
      <c r="E1287" s="9">
        <v>2022</v>
      </c>
      <c r="F1287" s="9" t="s">
        <v>182</v>
      </c>
      <c r="G1287" s="10">
        <v>14143872</v>
      </c>
      <c r="H1287" s="10">
        <v>1059448</v>
      </c>
      <c r="I1287" s="10">
        <v>15203320</v>
      </c>
    </row>
    <row r="1288" spans="1:9" ht="15.75" x14ac:dyDescent="0.25">
      <c r="A1288" s="7" t="s">
        <v>289</v>
      </c>
      <c r="B1288" s="8" t="s">
        <v>290</v>
      </c>
      <c r="C1288" s="8" t="s">
        <v>112</v>
      </c>
      <c r="D1288" s="4" t="str">
        <f>VLOOKUP($A1288,'Airport name match_enplanement'!$A$2:$B$60,2,FALSE)</f>
        <v>MINNEAPOLIS-ST PAUL INTL</v>
      </c>
      <c r="E1288" s="9">
        <v>2023</v>
      </c>
      <c r="F1288" s="9" t="s">
        <v>182</v>
      </c>
      <c r="G1288" s="10">
        <v>15522916</v>
      </c>
      <c r="H1288" s="10">
        <v>1461595</v>
      </c>
      <c r="I1288" s="10">
        <v>16984511</v>
      </c>
    </row>
    <row r="1289" spans="1:9" ht="15.75" x14ac:dyDescent="0.25">
      <c r="A1289" s="7" t="s">
        <v>289</v>
      </c>
      <c r="B1289" s="8" t="s">
        <v>290</v>
      </c>
      <c r="C1289" s="8" t="s">
        <v>112</v>
      </c>
      <c r="D1289" s="4" t="str">
        <f>VLOOKUP($A1289,'Airport name match_enplanement'!$A$2:$B$60,2,FALSE)</f>
        <v>MINNEAPOLIS-ST PAUL INTL</v>
      </c>
      <c r="E1289" s="9">
        <v>2024</v>
      </c>
      <c r="F1289" s="9" t="s">
        <v>182</v>
      </c>
      <c r="G1289" s="10">
        <v>9447107</v>
      </c>
      <c r="H1289" s="10">
        <v>1054789</v>
      </c>
      <c r="I1289" s="10">
        <v>10501896</v>
      </c>
    </row>
    <row r="1290" spans="1:9" ht="15.75" x14ac:dyDescent="0.25">
      <c r="A1290" s="7" t="s">
        <v>291</v>
      </c>
      <c r="B1290" s="8" t="s">
        <v>292</v>
      </c>
      <c r="C1290" s="8" t="s">
        <v>66</v>
      </c>
      <c r="D1290" s="4" t="str">
        <f>VLOOKUP($A1290,'Airport name match_enplanement'!$A$2:$B$60,2,FALSE)</f>
        <v>PALM BEACH INTL</v>
      </c>
      <c r="E1290" s="9">
        <v>2002</v>
      </c>
      <c r="F1290" s="9" t="s">
        <v>182</v>
      </c>
      <c r="G1290" s="10">
        <v>2644749</v>
      </c>
      <c r="H1290" s="10">
        <v>29701</v>
      </c>
      <c r="I1290" s="10">
        <v>2674450</v>
      </c>
    </row>
    <row r="1291" spans="1:9" ht="15.75" x14ac:dyDescent="0.25">
      <c r="A1291" s="7" t="s">
        <v>291</v>
      </c>
      <c r="B1291" s="8" t="s">
        <v>292</v>
      </c>
      <c r="C1291" s="8" t="s">
        <v>66</v>
      </c>
      <c r="D1291" s="4" t="str">
        <f>VLOOKUP($A1291,'Airport name match_enplanement'!$A$2:$B$60,2,FALSE)</f>
        <v>PALM BEACH INTL</v>
      </c>
      <c r="E1291" s="9">
        <v>2003</v>
      </c>
      <c r="F1291" s="9" t="s">
        <v>182</v>
      </c>
      <c r="G1291" s="10">
        <v>2925718</v>
      </c>
      <c r="H1291" s="10">
        <v>60822</v>
      </c>
      <c r="I1291" s="10">
        <v>2986540</v>
      </c>
    </row>
    <row r="1292" spans="1:9" ht="15.75" x14ac:dyDescent="0.25">
      <c r="A1292" s="7" t="s">
        <v>291</v>
      </c>
      <c r="B1292" s="8" t="s">
        <v>292</v>
      </c>
      <c r="C1292" s="8" t="s">
        <v>66</v>
      </c>
      <c r="D1292" s="4" t="str">
        <f>VLOOKUP($A1292,'Airport name match_enplanement'!$A$2:$B$60,2,FALSE)</f>
        <v>PALM BEACH INTL</v>
      </c>
      <c r="E1292" s="9">
        <v>2004</v>
      </c>
      <c r="F1292" s="9" t="s">
        <v>182</v>
      </c>
      <c r="G1292" s="10">
        <v>3198517</v>
      </c>
      <c r="H1292" s="10">
        <v>66245</v>
      </c>
      <c r="I1292" s="10">
        <v>3264762</v>
      </c>
    </row>
    <row r="1293" spans="1:9" ht="15.75" x14ac:dyDescent="0.25">
      <c r="A1293" s="7" t="s">
        <v>291</v>
      </c>
      <c r="B1293" s="8" t="s">
        <v>292</v>
      </c>
      <c r="C1293" s="8" t="s">
        <v>66</v>
      </c>
      <c r="D1293" s="4" t="str">
        <f>VLOOKUP($A1293,'Airport name match_enplanement'!$A$2:$B$60,2,FALSE)</f>
        <v>PALM BEACH INTL</v>
      </c>
      <c r="E1293" s="9">
        <v>2005</v>
      </c>
      <c r="F1293" s="9" t="s">
        <v>182</v>
      </c>
      <c r="G1293" s="10">
        <v>3432457</v>
      </c>
      <c r="H1293" s="10">
        <v>63191</v>
      </c>
      <c r="I1293" s="10">
        <v>3495648</v>
      </c>
    </row>
    <row r="1294" spans="1:9" ht="15.75" x14ac:dyDescent="0.25">
      <c r="A1294" s="7" t="s">
        <v>291</v>
      </c>
      <c r="B1294" s="8" t="s">
        <v>292</v>
      </c>
      <c r="C1294" s="8" t="s">
        <v>66</v>
      </c>
      <c r="D1294" s="4" t="str">
        <f>VLOOKUP($A1294,'Airport name match_enplanement'!$A$2:$B$60,2,FALSE)</f>
        <v>PALM BEACH INTL</v>
      </c>
      <c r="E1294" s="9">
        <v>2006</v>
      </c>
      <c r="F1294" s="9" t="s">
        <v>182</v>
      </c>
      <c r="G1294" s="10">
        <v>3340413</v>
      </c>
      <c r="H1294" s="10">
        <v>64160</v>
      </c>
      <c r="I1294" s="10">
        <v>3404573</v>
      </c>
    </row>
    <row r="1295" spans="1:9" ht="15.75" x14ac:dyDescent="0.25">
      <c r="A1295" s="7" t="s">
        <v>291</v>
      </c>
      <c r="B1295" s="8" t="s">
        <v>292</v>
      </c>
      <c r="C1295" s="8" t="s">
        <v>66</v>
      </c>
      <c r="D1295" s="4" t="str">
        <f>VLOOKUP($A1295,'Airport name match_enplanement'!$A$2:$B$60,2,FALSE)</f>
        <v>PALM BEACH INTL</v>
      </c>
      <c r="E1295" s="9">
        <v>2007</v>
      </c>
      <c r="F1295" s="9" t="s">
        <v>182</v>
      </c>
      <c r="G1295" s="10">
        <v>3378279</v>
      </c>
      <c r="H1295" s="10">
        <v>79331</v>
      </c>
      <c r="I1295" s="10">
        <v>3457610</v>
      </c>
    </row>
    <row r="1296" spans="1:9" ht="15.75" x14ac:dyDescent="0.25">
      <c r="A1296" s="7" t="s">
        <v>291</v>
      </c>
      <c r="B1296" s="8" t="s">
        <v>292</v>
      </c>
      <c r="C1296" s="8" t="s">
        <v>66</v>
      </c>
      <c r="D1296" s="4" t="str">
        <f>VLOOKUP($A1296,'Airport name match_enplanement'!$A$2:$B$60,2,FALSE)</f>
        <v>PALM BEACH INTL</v>
      </c>
      <c r="E1296" s="9">
        <v>2008</v>
      </c>
      <c r="F1296" s="9" t="s">
        <v>182</v>
      </c>
      <c r="G1296" s="10">
        <v>3158230</v>
      </c>
      <c r="H1296" s="10">
        <v>58730</v>
      </c>
      <c r="I1296" s="10">
        <v>3216960</v>
      </c>
    </row>
    <row r="1297" spans="1:9" ht="15.75" x14ac:dyDescent="0.25">
      <c r="A1297" s="7" t="s">
        <v>291</v>
      </c>
      <c r="B1297" s="8" t="s">
        <v>292</v>
      </c>
      <c r="C1297" s="8" t="s">
        <v>66</v>
      </c>
      <c r="D1297" s="4" t="str">
        <f>VLOOKUP($A1297,'Airport name match_enplanement'!$A$2:$B$60,2,FALSE)</f>
        <v>PALM BEACH INTL</v>
      </c>
      <c r="E1297" s="9">
        <v>2009</v>
      </c>
      <c r="F1297" s="9" t="s">
        <v>182</v>
      </c>
      <c r="G1297" s="10">
        <v>2955010</v>
      </c>
      <c r="H1297" s="10">
        <v>33169</v>
      </c>
      <c r="I1297" s="10">
        <v>2988179</v>
      </c>
    </row>
    <row r="1298" spans="1:9" ht="15.75" x14ac:dyDescent="0.25">
      <c r="A1298" s="7" t="s">
        <v>291</v>
      </c>
      <c r="B1298" s="8" t="s">
        <v>292</v>
      </c>
      <c r="C1298" s="8" t="s">
        <v>66</v>
      </c>
      <c r="D1298" s="4" t="str">
        <f>VLOOKUP($A1298,'Airport name match_enplanement'!$A$2:$B$60,2,FALSE)</f>
        <v>PALM BEACH INTL</v>
      </c>
      <c r="E1298" s="9">
        <v>2010</v>
      </c>
      <c r="F1298" s="9" t="s">
        <v>182</v>
      </c>
      <c r="G1298" s="10">
        <v>2904008</v>
      </c>
      <c r="H1298" s="10">
        <v>35331</v>
      </c>
      <c r="I1298" s="10">
        <v>2939339</v>
      </c>
    </row>
    <row r="1299" spans="1:9" ht="15.75" x14ac:dyDescent="0.25">
      <c r="A1299" s="7" t="s">
        <v>291</v>
      </c>
      <c r="B1299" s="8" t="s">
        <v>292</v>
      </c>
      <c r="C1299" s="8" t="s">
        <v>66</v>
      </c>
      <c r="D1299" s="4" t="str">
        <f>VLOOKUP($A1299,'Airport name match_enplanement'!$A$2:$B$60,2,FALSE)</f>
        <v>PALM BEACH INTL</v>
      </c>
      <c r="E1299" s="9">
        <v>2011</v>
      </c>
      <c r="F1299" s="9" t="s">
        <v>182</v>
      </c>
      <c r="G1299" s="10">
        <v>2809073</v>
      </c>
      <c r="H1299" s="10">
        <v>34960</v>
      </c>
      <c r="I1299" s="10">
        <v>2844033</v>
      </c>
    </row>
    <row r="1300" spans="1:9" ht="15.75" x14ac:dyDescent="0.25">
      <c r="A1300" s="7" t="s">
        <v>291</v>
      </c>
      <c r="B1300" s="8" t="s">
        <v>292</v>
      </c>
      <c r="C1300" s="8" t="s">
        <v>66</v>
      </c>
      <c r="D1300" s="4" t="str">
        <f>VLOOKUP($A1300,'Airport name match_enplanement'!$A$2:$B$60,2,FALSE)</f>
        <v>PALM BEACH INTL</v>
      </c>
      <c r="E1300" s="9">
        <v>2012</v>
      </c>
      <c r="F1300" s="9" t="s">
        <v>182</v>
      </c>
      <c r="G1300" s="10">
        <v>2738986</v>
      </c>
      <c r="H1300" s="10">
        <v>41318</v>
      </c>
      <c r="I1300" s="10">
        <v>2780304</v>
      </c>
    </row>
    <row r="1301" spans="1:9" ht="15.75" x14ac:dyDescent="0.25">
      <c r="A1301" s="7" t="s">
        <v>291</v>
      </c>
      <c r="B1301" s="8" t="s">
        <v>292</v>
      </c>
      <c r="C1301" s="8" t="s">
        <v>66</v>
      </c>
      <c r="D1301" s="4" t="str">
        <f>VLOOKUP($A1301,'Airport name match_enplanement'!$A$2:$B$60,2,FALSE)</f>
        <v>PALM BEACH INTL</v>
      </c>
      <c r="E1301" s="9">
        <v>2013</v>
      </c>
      <c r="F1301" s="9" t="s">
        <v>182</v>
      </c>
      <c r="G1301" s="10">
        <v>2773189</v>
      </c>
      <c r="H1301" s="10">
        <v>61101</v>
      </c>
      <c r="I1301" s="10">
        <v>2834290</v>
      </c>
    </row>
    <row r="1302" spans="1:9" ht="15.75" x14ac:dyDescent="0.25">
      <c r="A1302" s="7" t="s">
        <v>291</v>
      </c>
      <c r="B1302" s="8" t="s">
        <v>292</v>
      </c>
      <c r="C1302" s="8" t="s">
        <v>66</v>
      </c>
      <c r="D1302" s="4" t="str">
        <f>VLOOKUP($A1302,'Airport name match_enplanement'!$A$2:$B$60,2,FALSE)</f>
        <v>PALM BEACH INTL</v>
      </c>
      <c r="E1302" s="9">
        <v>2014</v>
      </c>
      <c r="F1302" s="9" t="s">
        <v>182</v>
      </c>
      <c r="G1302" s="10">
        <v>2861312</v>
      </c>
      <c r="H1302" s="10">
        <v>57574</v>
      </c>
      <c r="I1302" s="10">
        <v>2918886</v>
      </c>
    </row>
    <row r="1303" spans="1:9" ht="15.75" x14ac:dyDescent="0.25">
      <c r="A1303" s="7" t="s">
        <v>291</v>
      </c>
      <c r="B1303" s="8" t="s">
        <v>292</v>
      </c>
      <c r="C1303" s="8" t="s">
        <v>66</v>
      </c>
      <c r="D1303" s="4" t="str">
        <f>VLOOKUP($A1303,'Airport name match_enplanement'!$A$2:$B$60,2,FALSE)</f>
        <v>PALM BEACH INTL</v>
      </c>
      <c r="E1303" s="9">
        <v>2015</v>
      </c>
      <c r="F1303" s="9" t="s">
        <v>182</v>
      </c>
      <c r="G1303" s="10">
        <v>3050812</v>
      </c>
      <c r="H1303" s="10">
        <v>57024</v>
      </c>
      <c r="I1303" s="10">
        <v>3107836</v>
      </c>
    </row>
    <row r="1304" spans="1:9" ht="15.75" x14ac:dyDescent="0.25">
      <c r="A1304" s="7" t="s">
        <v>291</v>
      </c>
      <c r="B1304" s="8" t="s">
        <v>292</v>
      </c>
      <c r="C1304" s="8" t="s">
        <v>66</v>
      </c>
      <c r="D1304" s="4" t="str">
        <f>VLOOKUP($A1304,'Airport name match_enplanement'!$A$2:$B$60,2,FALSE)</f>
        <v>PALM BEACH INTL</v>
      </c>
      <c r="E1304" s="9">
        <v>2016</v>
      </c>
      <c r="F1304" s="9" t="s">
        <v>182</v>
      </c>
      <c r="G1304" s="10">
        <v>3024123</v>
      </c>
      <c r="H1304" s="10">
        <v>69437</v>
      </c>
      <c r="I1304" s="10">
        <v>3093560</v>
      </c>
    </row>
    <row r="1305" spans="1:9" ht="15.75" x14ac:dyDescent="0.25">
      <c r="A1305" s="7" t="s">
        <v>291</v>
      </c>
      <c r="B1305" s="8" t="s">
        <v>292</v>
      </c>
      <c r="C1305" s="8" t="s">
        <v>66</v>
      </c>
      <c r="D1305" s="4" t="str">
        <f>VLOOKUP($A1305,'Airport name match_enplanement'!$A$2:$B$60,2,FALSE)</f>
        <v>PALM BEACH INTL</v>
      </c>
      <c r="E1305" s="9">
        <v>2017</v>
      </c>
      <c r="F1305" s="9" t="s">
        <v>182</v>
      </c>
      <c r="G1305" s="10">
        <v>3025500</v>
      </c>
      <c r="H1305" s="10">
        <v>76615</v>
      </c>
      <c r="I1305" s="10">
        <v>3102115</v>
      </c>
    </row>
    <row r="1306" spans="1:9" ht="15.75" x14ac:dyDescent="0.25">
      <c r="A1306" s="7" t="s">
        <v>291</v>
      </c>
      <c r="B1306" s="8" t="s">
        <v>292</v>
      </c>
      <c r="C1306" s="8" t="s">
        <v>66</v>
      </c>
      <c r="D1306" s="4" t="str">
        <f>VLOOKUP($A1306,'Airport name match_enplanement'!$A$2:$B$60,2,FALSE)</f>
        <v>PALM BEACH INTL</v>
      </c>
      <c r="E1306" s="9">
        <v>2018</v>
      </c>
      <c r="F1306" s="9" t="s">
        <v>182</v>
      </c>
      <c r="G1306" s="10">
        <v>3184863</v>
      </c>
      <c r="H1306" s="10">
        <v>74488</v>
      </c>
      <c r="I1306" s="10">
        <v>3259351</v>
      </c>
    </row>
    <row r="1307" spans="1:9" ht="15.75" x14ac:dyDescent="0.25">
      <c r="A1307" s="7" t="s">
        <v>291</v>
      </c>
      <c r="B1307" s="8" t="s">
        <v>292</v>
      </c>
      <c r="C1307" s="8" t="s">
        <v>66</v>
      </c>
      <c r="D1307" s="4" t="str">
        <f>VLOOKUP($A1307,'Airport name match_enplanement'!$A$2:$B$60,2,FALSE)</f>
        <v>PALM BEACH INTL</v>
      </c>
      <c r="E1307" s="9">
        <v>2019</v>
      </c>
      <c r="F1307" s="9" t="s">
        <v>182</v>
      </c>
      <c r="G1307" s="10">
        <v>3393384</v>
      </c>
      <c r="H1307" s="10">
        <v>59252</v>
      </c>
      <c r="I1307" s="10">
        <v>3452636</v>
      </c>
    </row>
    <row r="1308" spans="1:9" ht="15.75" x14ac:dyDescent="0.25">
      <c r="A1308" s="7" t="s">
        <v>291</v>
      </c>
      <c r="B1308" s="8" t="s">
        <v>292</v>
      </c>
      <c r="C1308" s="8" t="s">
        <v>66</v>
      </c>
      <c r="D1308" s="4" t="str">
        <f>VLOOKUP($A1308,'Airport name match_enplanement'!$A$2:$B$60,2,FALSE)</f>
        <v>PALM BEACH INTL</v>
      </c>
      <c r="E1308" s="9">
        <v>2020</v>
      </c>
      <c r="F1308" s="9" t="s">
        <v>182</v>
      </c>
      <c r="G1308" s="10">
        <v>1489937</v>
      </c>
      <c r="H1308" s="10">
        <v>31063</v>
      </c>
      <c r="I1308" s="10">
        <v>1521000</v>
      </c>
    </row>
    <row r="1309" spans="1:9" ht="15.75" x14ac:dyDescent="0.25">
      <c r="A1309" s="7" t="s">
        <v>291</v>
      </c>
      <c r="B1309" s="8" t="s">
        <v>292</v>
      </c>
      <c r="C1309" s="8" t="s">
        <v>66</v>
      </c>
      <c r="D1309" s="4" t="str">
        <f>VLOOKUP($A1309,'Airport name match_enplanement'!$A$2:$B$60,2,FALSE)</f>
        <v>PALM BEACH INTL</v>
      </c>
      <c r="E1309" s="9">
        <v>2021</v>
      </c>
      <c r="F1309" s="9" t="s">
        <v>182</v>
      </c>
      <c r="G1309" s="10">
        <v>2558256</v>
      </c>
      <c r="H1309" s="10">
        <v>1649</v>
      </c>
      <c r="I1309" s="10">
        <v>2559905</v>
      </c>
    </row>
    <row r="1310" spans="1:9" ht="15.75" x14ac:dyDescent="0.25">
      <c r="A1310" s="7" t="s">
        <v>291</v>
      </c>
      <c r="B1310" s="8" t="s">
        <v>292</v>
      </c>
      <c r="C1310" s="8" t="s">
        <v>66</v>
      </c>
      <c r="D1310" s="4" t="str">
        <f>VLOOKUP($A1310,'Airport name match_enplanement'!$A$2:$B$60,2,FALSE)</f>
        <v>PALM BEACH INTL</v>
      </c>
      <c r="E1310" s="9">
        <v>2022</v>
      </c>
      <c r="F1310" s="9" t="s">
        <v>182</v>
      </c>
      <c r="G1310" s="10">
        <v>3226069</v>
      </c>
      <c r="H1310" s="10">
        <v>20535</v>
      </c>
      <c r="I1310" s="10">
        <v>3246604</v>
      </c>
    </row>
    <row r="1311" spans="1:9" ht="15.75" x14ac:dyDescent="0.25">
      <c r="A1311" s="7" t="s">
        <v>291</v>
      </c>
      <c r="B1311" s="8" t="s">
        <v>292</v>
      </c>
      <c r="C1311" s="8" t="s">
        <v>66</v>
      </c>
      <c r="D1311" s="4" t="str">
        <f>VLOOKUP($A1311,'Airport name match_enplanement'!$A$2:$B$60,2,FALSE)</f>
        <v>PALM BEACH INTL</v>
      </c>
      <c r="E1311" s="9">
        <v>2023</v>
      </c>
      <c r="F1311" s="9" t="s">
        <v>182</v>
      </c>
      <c r="G1311" s="10">
        <v>3776929</v>
      </c>
      <c r="H1311" s="10">
        <v>28202</v>
      </c>
      <c r="I1311" s="10">
        <v>3805131</v>
      </c>
    </row>
    <row r="1312" spans="1:9" ht="15.75" x14ac:dyDescent="0.25">
      <c r="A1312" s="7" t="s">
        <v>291</v>
      </c>
      <c r="B1312" s="8" t="s">
        <v>292</v>
      </c>
      <c r="C1312" s="8" t="s">
        <v>66</v>
      </c>
      <c r="D1312" s="4" t="str">
        <f>VLOOKUP($A1312,'Airport name match_enplanement'!$A$2:$B$60,2,FALSE)</f>
        <v>PALM BEACH INTL</v>
      </c>
      <c r="E1312" s="9">
        <v>2024</v>
      </c>
      <c r="F1312" s="9" t="s">
        <v>182</v>
      </c>
      <c r="G1312" s="10">
        <v>2541915</v>
      </c>
      <c r="H1312" s="10">
        <v>25201</v>
      </c>
      <c r="I1312" s="10">
        <v>2567116</v>
      </c>
    </row>
    <row r="1313" spans="1:9" ht="15.75" x14ac:dyDescent="0.25">
      <c r="A1313" s="7" t="s">
        <v>293</v>
      </c>
      <c r="B1313" s="8" t="s">
        <v>294</v>
      </c>
      <c r="C1313" s="8" t="s">
        <v>132</v>
      </c>
      <c r="D1313" s="4" t="str">
        <f>VLOOKUP($A1313,'Airport name match_enplanement'!$A$2:$B$60,2,FALSE)</f>
        <v>PHILADELPHIA INTL</v>
      </c>
      <c r="E1313" s="9">
        <v>2002</v>
      </c>
      <c r="F1313" s="9" t="s">
        <v>182</v>
      </c>
      <c r="G1313" s="10">
        <v>9623021</v>
      </c>
      <c r="H1313" s="10">
        <v>1351779</v>
      </c>
      <c r="I1313" s="10">
        <v>10974800</v>
      </c>
    </row>
    <row r="1314" spans="1:9" ht="15.75" x14ac:dyDescent="0.25">
      <c r="A1314" s="7" t="s">
        <v>293</v>
      </c>
      <c r="B1314" s="8" t="s">
        <v>294</v>
      </c>
      <c r="C1314" s="8" t="s">
        <v>132</v>
      </c>
      <c r="D1314" s="4" t="str">
        <f>VLOOKUP($A1314,'Airport name match_enplanement'!$A$2:$B$60,2,FALSE)</f>
        <v>PHILADELPHIA INTL</v>
      </c>
      <c r="E1314" s="9">
        <v>2003</v>
      </c>
      <c r="F1314" s="9" t="s">
        <v>182</v>
      </c>
      <c r="G1314" s="10">
        <v>10297119</v>
      </c>
      <c r="H1314" s="10">
        <v>1515382</v>
      </c>
      <c r="I1314" s="10">
        <v>11812501</v>
      </c>
    </row>
    <row r="1315" spans="1:9" ht="15.75" x14ac:dyDescent="0.25">
      <c r="A1315" s="7" t="s">
        <v>293</v>
      </c>
      <c r="B1315" s="8" t="s">
        <v>294</v>
      </c>
      <c r="C1315" s="8" t="s">
        <v>132</v>
      </c>
      <c r="D1315" s="4" t="str">
        <f>VLOOKUP($A1315,'Airport name match_enplanement'!$A$2:$B$60,2,FALSE)</f>
        <v>PHILADELPHIA INTL</v>
      </c>
      <c r="E1315" s="9">
        <v>2004</v>
      </c>
      <c r="F1315" s="9" t="s">
        <v>182</v>
      </c>
      <c r="G1315" s="10">
        <v>12005635</v>
      </c>
      <c r="H1315" s="10">
        <v>1776022</v>
      </c>
      <c r="I1315" s="10">
        <v>13781657</v>
      </c>
    </row>
    <row r="1316" spans="1:9" ht="15.75" x14ac:dyDescent="0.25">
      <c r="A1316" s="7" t="s">
        <v>293</v>
      </c>
      <c r="B1316" s="8" t="s">
        <v>294</v>
      </c>
      <c r="C1316" s="8" t="s">
        <v>132</v>
      </c>
      <c r="D1316" s="4" t="str">
        <f>VLOOKUP($A1316,'Airport name match_enplanement'!$A$2:$B$60,2,FALSE)</f>
        <v>PHILADELPHIA INTL</v>
      </c>
      <c r="E1316" s="9">
        <v>2005</v>
      </c>
      <c r="F1316" s="9" t="s">
        <v>182</v>
      </c>
      <c r="G1316" s="10">
        <v>13534954</v>
      </c>
      <c r="H1316" s="10">
        <v>1816932</v>
      </c>
      <c r="I1316" s="10">
        <v>15351886</v>
      </c>
    </row>
    <row r="1317" spans="1:9" ht="15.75" x14ac:dyDescent="0.25">
      <c r="A1317" s="7" t="s">
        <v>293</v>
      </c>
      <c r="B1317" s="8" t="s">
        <v>294</v>
      </c>
      <c r="C1317" s="8" t="s">
        <v>132</v>
      </c>
      <c r="D1317" s="4" t="str">
        <f>VLOOKUP($A1317,'Airport name match_enplanement'!$A$2:$B$60,2,FALSE)</f>
        <v>PHILADELPHIA INTL</v>
      </c>
      <c r="E1317" s="9">
        <v>2006</v>
      </c>
      <c r="F1317" s="9" t="s">
        <v>182</v>
      </c>
      <c r="G1317" s="10">
        <v>13639958</v>
      </c>
      <c r="H1317" s="10">
        <v>1741576</v>
      </c>
      <c r="I1317" s="10">
        <v>15381534</v>
      </c>
    </row>
    <row r="1318" spans="1:9" ht="15.75" x14ac:dyDescent="0.25">
      <c r="A1318" s="7" t="s">
        <v>293</v>
      </c>
      <c r="B1318" s="8" t="s">
        <v>294</v>
      </c>
      <c r="C1318" s="8" t="s">
        <v>132</v>
      </c>
      <c r="D1318" s="4" t="str">
        <f>VLOOKUP($A1318,'Airport name match_enplanement'!$A$2:$B$60,2,FALSE)</f>
        <v>PHILADELPHIA INTL</v>
      </c>
      <c r="E1318" s="9">
        <v>2007</v>
      </c>
      <c r="F1318" s="9" t="s">
        <v>182</v>
      </c>
      <c r="G1318" s="10">
        <v>13856988</v>
      </c>
      <c r="H1318" s="10">
        <v>1782897</v>
      </c>
      <c r="I1318" s="10">
        <v>15639885</v>
      </c>
    </row>
    <row r="1319" spans="1:9" ht="15.75" x14ac:dyDescent="0.25">
      <c r="A1319" s="7" t="s">
        <v>293</v>
      </c>
      <c r="B1319" s="8" t="s">
        <v>294</v>
      </c>
      <c r="C1319" s="8" t="s">
        <v>132</v>
      </c>
      <c r="D1319" s="4" t="str">
        <f>VLOOKUP($A1319,'Airport name match_enplanement'!$A$2:$B$60,2,FALSE)</f>
        <v>PHILADELPHIA INTL</v>
      </c>
      <c r="E1319" s="9">
        <v>2008</v>
      </c>
      <c r="F1319" s="9" t="s">
        <v>182</v>
      </c>
      <c r="G1319" s="10">
        <v>13745620</v>
      </c>
      <c r="H1319" s="10">
        <v>1822868</v>
      </c>
      <c r="I1319" s="10">
        <v>15568488</v>
      </c>
    </row>
    <row r="1320" spans="1:9" ht="15.75" x14ac:dyDescent="0.25">
      <c r="A1320" s="7" t="s">
        <v>293</v>
      </c>
      <c r="B1320" s="8" t="s">
        <v>294</v>
      </c>
      <c r="C1320" s="8" t="s">
        <v>132</v>
      </c>
      <c r="D1320" s="4" t="str">
        <f>VLOOKUP($A1320,'Airport name match_enplanement'!$A$2:$B$60,2,FALSE)</f>
        <v>PHILADELPHIA INTL</v>
      </c>
      <c r="E1320" s="9">
        <v>2009</v>
      </c>
      <c r="F1320" s="9" t="s">
        <v>182</v>
      </c>
      <c r="G1320" s="10">
        <v>13144542</v>
      </c>
      <c r="H1320" s="10">
        <v>1838158</v>
      </c>
      <c r="I1320" s="10">
        <v>14982700</v>
      </c>
    </row>
    <row r="1321" spans="1:9" ht="15.75" x14ac:dyDescent="0.25">
      <c r="A1321" s="7" t="s">
        <v>293</v>
      </c>
      <c r="B1321" s="8" t="s">
        <v>294</v>
      </c>
      <c r="C1321" s="8" t="s">
        <v>132</v>
      </c>
      <c r="D1321" s="4" t="str">
        <f>VLOOKUP($A1321,'Airport name match_enplanement'!$A$2:$B$60,2,FALSE)</f>
        <v>PHILADELPHIA INTL</v>
      </c>
      <c r="E1321" s="9">
        <v>2010</v>
      </c>
      <c r="F1321" s="9" t="s">
        <v>182</v>
      </c>
      <c r="G1321" s="10">
        <v>13051944</v>
      </c>
      <c r="H1321" s="10">
        <v>1874101</v>
      </c>
      <c r="I1321" s="10">
        <v>14926045</v>
      </c>
    </row>
    <row r="1322" spans="1:9" ht="15.75" x14ac:dyDescent="0.25">
      <c r="A1322" s="7" t="s">
        <v>293</v>
      </c>
      <c r="B1322" s="8" t="s">
        <v>294</v>
      </c>
      <c r="C1322" s="8" t="s">
        <v>132</v>
      </c>
      <c r="D1322" s="4" t="str">
        <f>VLOOKUP($A1322,'Airport name match_enplanement'!$A$2:$B$60,2,FALSE)</f>
        <v>PHILADELPHIA INTL</v>
      </c>
      <c r="E1322" s="9">
        <v>2011</v>
      </c>
      <c r="F1322" s="9" t="s">
        <v>182</v>
      </c>
      <c r="G1322" s="10">
        <v>12963448</v>
      </c>
      <c r="H1322" s="10">
        <v>1887307</v>
      </c>
      <c r="I1322" s="10">
        <v>14850755</v>
      </c>
    </row>
    <row r="1323" spans="1:9" ht="15.75" x14ac:dyDescent="0.25">
      <c r="A1323" s="7" t="s">
        <v>293</v>
      </c>
      <c r="B1323" s="8" t="s">
        <v>294</v>
      </c>
      <c r="C1323" s="8" t="s">
        <v>132</v>
      </c>
      <c r="D1323" s="4" t="str">
        <f>VLOOKUP($A1323,'Airport name match_enplanement'!$A$2:$B$60,2,FALSE)</f>
        <v>PHILADELPHIA INTL</v>
      </c>
      <c r="E1323" s="9">
        <v>2012</v>
      </c>
      <c r="F1323" s="9" t="s">
        <v>182</v>
      </c>
      <c r="G1323" s="10">
        <v>12698222</v>
      </c>
      <c r="H1323" s="10">
        <v>1857199</v>
      </c>
      <c r="I1323" s="10">
        <v>14555421</v>
      </c>
    </row>
    <row r="1324" spans="1:9" ht="15.75" x14ac:dyDescent="0.25">
      <c r="A1324" s="7" t="s">
        <v>293</v>
      </c>
      <c r="B1324" s="8" t="s">
        <v>294</v>
      </c>
      <c r="C1324" s="8" t="s">
        <v>132</v>
      </c>
      <c r="D1324" s="4" t="str">
        <f>VLOOKUP($A1324,'Airport name match_enplanement'!$A$2:$B$60,2,FALSE)</f>
        <v>PHILADELPHIA INTL</v>
      </c>
      <c r="E1324" s="9">
        <v>2013</v>
      </c>
      <c r="F1324" s="9" t="s">
        <v>182</v>
      </c>
      <c r="G1324" s="10">
        <v>12753499</v>
      </c>
      <c r="H1324" s="10">
        <v>1943612</v>
      </c>
      <c r="I1324" s="10">
        <v>14697111</v>
      </c>
    </row>
    <row r="1325" spans="1:9" ht="15.75" x14ac:dyDescent="0.25">
      <c r="A1325" s="7" t="s">
        <v>293</v>
      </c>
      <c r="B1325" s="8" t="s">
        <v>294</v>
      </c>
      <c r="C1325" s="8" t="s">
        <v>132</v>
      </c>
      <c r="D1325" s="4" t="str">
        <f>VLOOKUP($A1325,'Airport name match_enplanement'!$A$2:$B$60,2,FALSE)</f>
        <v>PHILADELPHIA INTL</v>
      </c>
      <c r="E1325" s="9">
        <v>2014</v>
      </c>
      <c r="F1325" s="9" t="s">
        <v>182</v>
      </c>
      <c r="G1325" s="10">
        <v>12791128</v>
      </c>
      <c r="H1325" s="10">
        <v>1952352</v>
      </c>
      <c r="I1325" s="10">
        <v>14743480</v>
      </c>
    </row>
    <row r="1326" spans="1:9" ht="15.75" x14ac:dyDescent="0.25">
      <c r="A1326" s="7" t="s">
        <v>293</v>
      </c>
      <c r="B1326" s="8" t="s">
        <v>294</v>
      </c>
      <c r="C1326" s="8" t="s">
        <v>132</v>
      </c>
      <c r="D1326" s="4" t="str">
        <f>VLOOKUP($A1326,'Airport name match_enplanement'!$A$2:$B$60,2,FALSE)</f>
        <v>PHILADELPHIA INTL</v>
      </c>
      <c r="E1326" s="9">
        <v>2015</v>
      </c>
      <c r="F1326" s="9" t="s">
        <v>182</v>
      </c>
      <c r="G1326" s="10">
        <v>13089866</v>
      </c>
      <c r="H1326" s="10">
        <v>1962962</v>
      </c>
      <c r="I1326" s="10">
        <v>15052828</v>
      </c>
    </row>
    <row r="1327" spans="1:9" ht="15.75" x14ac:dyDescent="0.25">
      <c r="A1327" s="7" t="s">
        <v>293</v>
      </c>
      <c r="B1327" s="8" t="s">
        <v>294</v>
      </c>
      <c r="C1327" s="8" t="s">
        <v>132</v>
      </c>
      <c r="D1327" s="4" t="str">
        <f>VLOOKUP($A1327,'Airport name match_enplanement'!$A$2:$B$60,2,FALSE)</f>
        <v>PHILADELPHIA INTL</v>
      </c>
      <c r="E1327" s="9">
        <v>2016</v>
      </c>
      <c r="F1327" s="9" t="s">
        <v>182</v>
      </c>
      <c r="G1327" s="10">
        <v>12736672</v>
      </c>
      <c r="H1327" s="10">
        <v>1811274</v>
      </c>
      <c r="I1327" s="10">
        <v>14547946</v>
      </c>
    </row>
    <row r="1328" spans="1:9" ht="15.75" x14ac:dyDescent="0.25">
      <c r="A1328" s="7" t="s">
        <v>293</v>
      </c>
      <c r="B1328" s="8" t="s">
        <v>294</v>
      </c>
      <c r="C1328" s="8" t="s">
        <v>132</v>
      </c>
      <c r="D1328" s="4" t="str">
        <f>VLOOKUP($A1328,'Airport name match_enplanement'!$A$2:$B$60,2,FALSE)</f>
        <v>PHILADELPHIA INTL</v>
      </c>
      <c r="E1328" s="9">
        <v>2017</v>
      </c>
      <c r="F1328" s="9" t="s">
        <v>182</v>
      </c>
      <c r="G1328" s="10">
        <v>12492316</v>
      </c>
      <c r="H1328" s="10">
        <v>1761663</v>
      </c>
      <c r="I1328" s="10">
        <v>14253979</v>
      </c>
    </row>
    <row r="1329" spans="1:9" ht="15.75" x14ac:dyDescent="0.25">
      <c r="A1329" s="7" t="s">
        <v>293</v>
      </c>
      <c r="B1329" s="8" t="s">
        <v>294</v>
      </c>
      <c r="C1329" s="8" t="s">
        <v>132</v>
      </c>
      <c r="D1329" s="4" t="str">
        <f>VLOOKUP($A1329,'Airport name match_enplanement'!$A$2:$B$60,2,FALSE)</f>
        <v>PHILADELPHIA INTL</v>
      </c>
      <c r="E1329" s="9">
        <v>2018</v>
      </c>
      <c r="F1329" s="9" t="s">
        <v>182</v>
      </c>
      <c r="G1329" s="10">
        <v>13345341</v>
      </c>
      <c r="H1329" s="10">
        <v>1914750</v>
      </c>
      <c r="I1329" s="10">
        <v>15260091</v>
      </c>
    </row>
    <row r="1330" spans="1:9" ht="15.75" x14ac:dyDescent="0.25">
      <c r="A1330" s="7" t="s">
        <v>293</v>
      </c>
      <c r="B1330" s="8" t="s">
        <v>294</v>
      </c>
      <c r="C1330" s="8" t="s">
        <v>132</v>
      </c>
      <c r="D1330" s="4" t="str">
        <f>VLOOKUP($A1330,'Airport name match_enplanement'!$A$2:$B$60,2,FALSE)</f>
        <v>PHILADELPHIA INTL</v>
      </c>
      <c r="E1330" s="9">
        <v>2019</v>
      </c>
      <c r="F1330" s="9" t="s">
        <v>182</v>
      </c>
      <c r="G1330" s="10">
        <v>14013624</v>
      </c>
      <c r="H1330" s="10">
        <v>1981805</v>
      </c>
      <c r="I1330" s="10">
        <v>15995429</v>
      </c>
    </row>
    <row r="1331" spans="1:9" ht="15.75" x14ac:dyDescent="0.25">
      <c r="A1331" s="7" t="s">
        <v>293</v>
      </c>
      <c r="B1331" s="8" t="s">
        <v>294</v>
      </c>
      <c r="C1331" s="8" t="s">
        <v>132</v>
      </c>
      <c r="D1331" s="4" t="str">
        <f>VLOOKUP($A1331,'Airport name match_enplanement'!$A$2:$B$60,2,FALSE)</f>
        <v>PHILADELPHIA INTL</v>
      </c>
      <c r="E1331" s="9">
        <v>2020</v>
      </c>
      <c r="F1331" s="9" t="s">
        <v>182</v>
      </c>
      <c r="G1331" s="10">
        <v>5505996</v>
      </c>
      <c r="H1331" s="10">
        <v>335078</v>
      </c>
      <c r="I1331" s="10">
        <v>5841074</v>
      </c>
    </row>
    <row r="1332" spans="1:9" ht="15.75" x14ac:dyDescent="0.25">
      <c r="A1332" s="7" t="s">
        <v>293</v>
      </c>
      <c r="B1332" s="8" t="s">
        <v>294</v>
      </c>
      <c r="C1332" s="8" t="s">
        <v>132</v>
      </c>
      <c r="D1332" s="4" t="str">
        <f>VLOOKUP($A1332,'Airport name match_enplanement'!$A$2:$B$60,2,FALSE)</f>
        <v>PHILADELPHIA INTL</v>
      </c>
      <c r="E1332" s="9">
        <v>2021</v>
      </c>
      <c r="F1332" s="9" t="s">
        <v>182</v>
      </c>
      <c r="G1332" s="10">
        <v>9273074</v>
      </c>
      <c r="H1332" s="10">
        <v>519082</v>
      </c>
      <c r="I1332" s="10">
        <v>9792156</v>
      </c>
    </row>
    <row r="1333" spans="1:9" ht="15.75" x14ac:dyDescent="0.25">
      <c r="A1333" s="7" t="s">
        <v>293</v>
      </c>
      <c r="B1333" s="8" t="s">
        <v>294</v>
      </c>
      <c r="C1333" s="8" t="s">
        <v>132</v>
      </c>
      <c r="D1333" s="4" t="str">
        <f>VLOOKUP($A1333,'Airport name match_enplanement'!$A$2:$B$60,2,FALSE)</f>
        <v>PHILADELPHIA INTL</v>
      </c>
      <c r="E1333" s="9">
        <v>2022</v>
      </c>
      <c r="F1333" s="9" t="s">
        <v>182</v>
      </c>
      <c r="G1333" s="10">
        <v>10872227</v>
      </c>
      <c r="H1333" s="10">
        <v>1529296</v>
      </c>
      <c r="I1333" s="10">
        <v>12401523</v>
      </c>
    </row>
    <row r="1334" spans="1:9" ht="15.75" x14ac:dyDescent="0.25">
      <c r="A1334" s="7" t="s">
        <v>293</v>
      </c>
      <c r="B1334" s="8" t="s">
        <v>294</v>
      </c>
      <c r="C1334" s="8" t="s">
        <v>132</v>
      </c>
      <c r="D1334" s="4" t="str">
        <f>VLOOKUP($A1334,'Airport name match_enplanement'!$A$2:$B$60,2,FALSE)</f>
        <v>PHILADELPHIA INTL</v>
      </c>
      <c r="E1334" s="9">
        <v>2023</v>
      </c>
      <c r="F1334" s="9" t="s">
        <v>182</v>
      </c>
      <c r="G1334" s="10">
        <v>11865996</v>
      </c>
      <c r="H1334" s="10">
        <v>1763377</v>
      </c>
      <c r="I1334" s="10">
        <v>13629373</v>
      </c>
    </row>
    <row r="1335" spans="1:9" ht="15.75" x14ac:dyDescent="0.25">
      <c r="A1335" s="7" t="s">
        <v>293</v>
      </c>
      <c r="B1335" s="8" t="s">
        <v>294</v>
      </c>
      <c r="C1335" s="8" t="s">
        <v>132</v>
      </c>
      <c r="D1335" s="4" t="str">
        <f>VLOOKUP($A1335,'Airport name match_enplanement'!$A$2:$B$60,2,FALSE)</f>
        <v>PHILADELPHIA INTL</v>
      </c>
      <c r="E1335" s="9">
        <v>2024</v>
      </c>
      <c r="F1335" s="9" t="s">
        <v>182</v>
      </c>
      <c r="G1335" s="10">
        <v>7458204</v>
      </c>
      <c r="H1335" s="10">
        <v>1115634</v>
      </c>
      <c r="I1335" s="10">
        <v>8573838</v>
      </c>
    </row>
    <row r="1336" spans="1:9" ht="15.75" x14ac:dyDescent="0.25">
      <c r="A1336" s="7" t="s">
        <v>295</v>
      </c>
      <c r="B1336" s="8" t="s">
        <v>296</v>
      </c>
      <c r="C1336" s="8" t="s">
        <v>152</v>
      </c>
      <c r="D1336" s="4" t="str">
        <f>VLOOKUP($A1336,'Airport name match_enplanement'!$A$2:$B$60,2,FALSE)</f>
        <v>SALT LAKE CITY INTL</v>
      </c>
      <c r="E1336" s="9">
        <v>2002</v>
      </c>
      <c r="F1336" s="9" t="s">
        <v>182</v>
      </c>
      <c r="G1336" s="10">
        <v>7689359</v>
      </c>
      <c r="H1336" s="10">
        <v>38459</v>
      </c>
      <c r="I1336" s="10">
        <v>7727818</v>
      </c>
    </row>
    <row r="1337" spans="1:9" ht="15.75" x14ac:dyDescent="0.25">
      <c r="A1337" s="7" t="s">
        <v>295</v>
      </c>
      <c r="B1337" s="8" t="s">
        <v>296</v>
      </c>
      <c r="C1337" s="8" t="s">
        <v>152</v>
      </c>
      <c r="D1337" s="4" t="str">
        <f>VLOOKUP($A1337,'Airport name match_enplanement'!$A$2:$B$60,2,FALSE)</f>
        <v>SALT LAKE CITY INTL</v>
      </c>
      <c r="E1337" s="9">
        <v>2003</v>
      </c>
      <c r="F1337" s="9" t="s">
        <v>182</v>
      </c>
      <c r="G1337" s="10">
        <v>8839015</v>
      </c>
      <c r="H1337" s="10">
        <v>88612</v>
      </c>
      <c r="I1337" s="10">
        <v>8927627</v>
      </c>
    </row>
    <row r="1338" spans="1:9" ht="15.75" x14ac:dyDescent="0.25">
      <c r="A1338" s="7" t="s">
        <v>295</v>
      </c>
      <c r="B1338" s="8" t="s">
        <v>296</v>
      </c>
      <c r="C1338" s="8" t="s">
        <v>152</v>
      </c>
      <c r="D1338" s="4" t="str">
        <f>VLOOKUP($A1338,'Airport name match_enplanement'!$A$2:$B$60,2,FALSE)</f>
        <v>SALT LAKE CITY INTL</v>
      </c>
      <c r="E1338" s="9">
        <v>2004</v>
      </c>
      <c r="F1338" s="9" t="s">
        <v>182</v>
      </c>
      <c r="G1338" s="10">
        <v>8768198</v>
      </c>
      <c r="H1338" s="10">
        <v>96867</v>
      </c>
      <c r="I1338" s="10">
        <v>8865065</v>
      </c>
    </row>
    <row r="1339" spans="1:9" ht="15.75" x14ac:dyDescent="0.25">
      <c r="A1339" s="7" t="s">
        <v>295</v>
      </c>
      <c r="B1339" s="8" t="s">
        <v>296</v>
      </c>
      <c r="C1339" s="8" t="s">
        <v>152</v>
      </c>
      <c r="D1339" s="4" t="str">
        <f>VLOOKUP($A1339,'Airport name match_enplanement'!$A$2:$B$60,2,FALSE)</f>
        <v>SALT LAKE CITY INTL</v>
      </c>
      <c r="E1339" s="9">
        <v>2005</v>
      </c>
      <c r="F1339" s="9" t="s">
        <v>182</v>
      </c>
      <c r="G1339" s="10">
        <v>10398121</v>
      </c>
      <c r="H1339" s="10">
        <v>186724</v>
      </c>
      <c r="I1339" s="10">
        <v>10584845</v>
      </c>
    </row>
    <row r="1340" spans="1:9" ht="15.75" x14ac:dyDescent="0.25">
      <c r="A1340" s="7" t="s">
        <v>295</v>
      </c>
      <c r="B1340" s="8" t="s">
        <v>296</v>
      </c>
      <c r="C1340" s="8" t="s">
        <v>152</v>
      </c>
      <c r="D1340" s="4" t="str">
        <f>VLOOKUP($A1340,'Airport name match_enplanement'!$A$2:$B$60,2,FALSE)</f>
        <v>SALT LAKE CITY INTL</v>
      </c>
      <c r="E1340" s="9">
        <v>2006</v>
      </c>
      <c r="F1340" s="9" t="s">
        <v>182</v>
      </c>
      <c r="G1340" s="10">
        <v>10032503</v>
      </c>
      <c r="H1340" s="10">
        <v>244132</v>
      </c>
      <c r="I1340" s="10">
        <v>10276635</v>
      </c>
    </row>
    <row r="1341" spans="1:9" ht="15.75" x14ac:dyDescent="0.25">
      <c r="A1341" s="7" t="s">
        <v>295</v>
      </c>
      <c r="B1341" s="8" t="s">
        <v>296</v>
      </c>
      <c r="C1341" s="8" t="s">
        <v>152</v>
      </c>
      <c r="D1341" s="4" t="str">
        <f>VLOOKUP($A1341,'Airport name match_enplanement'!$A$2:$B$60,2,FALSE)</f>
        <v>SALT LAKE CITY INTL</v>
      </c>
      <c r="E1341" s="9">
        <v>2007</v>
      </c>
      <c r="F1341" s="9" t="s">
        <v>182</v>
      </c>
      <c r="G1341" s="10">
        <v>10283396</v>
      </c>
      <c r="H1341" s="10">
        <v>266043</v>
      </c>
      <c r="I1341" s="10">
        <v>10549439</v>
      </c>
    </row>
    <row r="1342" spans="1:9" ht="15.75" x14ac:dyDescent="0.25">
      <c r="A1342" s="7" t="s">
        <v>295</v>
      </c>
      <c r="B1342" s="8" t="s">
        <v>296</v>
      </c>
      <c r="C1342" s="8" t="s">
        <v>152</v>
      </c>
      <c r="D1342" s="4" t="str">
        <f>VLOOKUP($A1342,'Airport name match_enplanement'!$A$2:$B$60,2,FALSE)</f>
        <v>SALT LAKE CITY INTL</v>
      </c>
      <c r="E1342" s="9">
        <v>2008</v>
      </c>
      <c r="F1342" s="9" t="s">
        <v>182</v>
      </c>
      <c r="G1342" s="10">
        <v>9722585</v>
      </c>
      <c r="H1342" s="10">
        <v>258610</v>
      </c>
      <c r="I1342" s="10">
        <v>9981195</v>
      </c>
    </row>
    <row r="1343" spans="1:9" ht="15.75" x14ac:dyDescent="0.25">
      <c r="A1343" s="7" t="s">
        <v>295</v>
      </c>
      <c r="B1343" s="8" t="s">
        <v>296</v>
      </c>
      <c r="C1343" s="8" t="s">
        <v>152</v>
      </c>
      <c r="D1343" s="4" t="str">
        <f>VLOOKUP($A1343,'Airport name match_enplanement'!$A$2:$B$60,2,FALSE)</f>
        <v>SALT LAKE CITY INTL</v>
      </c>
      <c r="E1343" s="9">
        <v>2009</v>
      </c>
      <c r="F1343" s="9" t="s">
        <v>182</v>
      </c>
      <c r="G1343" s="10">
        <v>9673206</v>
      </c>
      <c r="H1343" s="10">
        <v>221419</v>
      </c>
      <c r="I1343" s="10">
        <v>9894625</v>
      </c>
    </row>
    <row r="1344" spans="1:9" ht="15.75" x14ac:dyDescent="0.25">
      <c r="A1344" s="7" t="s">
        <v>295</v>
      </c>
      <c r="B1344" s="8" t="s">
        <v>296</v>
      </c>
      <c r="C1344" s="8" t="s">
        <v>152</v>
      </c>
      <c r="D1344" s="4" t="str">
        <f>VLOOKUP($A1344,'Airport name match_enplanement'!$A$2:$B$60,2,FALSE)</f>
        <v>SALT LAKE CITY INTL</v>
      </c>
      <c r="E1344" s="9">
        <v>2010</v>
      </c>
      <c r="F1344" s="9" t="s">
        <v>182</v>
      </c>
      <c r="G1344" s="10">
        <v>9668094</v>
      </c>
      <c r="H1344" s="10">
        <v>233837</v>
      </c>
      <c r="I1344" s="10">
        <v>9901931</v>
      </c>
    </row>
    <row r="1345" spans="1:9" ht="15.75" x14ac:dyDescent="0.25">
      <c r="A1345" s="7" t="s">
        <v>295</v>
      </c>
      <c r="B1345" s="8" t="s">
        <v>296</v>
      </c>
      <c r="C1345" s="8" t="s">
        <v>152</v>
      </c>
      <c r="D1345" s="4" t="str">
        <f>VLOOKUP($A1345,'Airport name match_enplanement'!$A$2:$B$60,2,FALSE)</f>
        <v>SALT LAKE CITY INTL</v>
      </c>
      <c r="E1345" s="9">
        <v>2011</v>
      </c>
      <c r="F1345" s="9" t="s">
        <v>182</v>
      </c>
      <c r="G1345" s="10">
        <v>9484141</v>
      </c>
      <c r="H1345" s="10">
        <v>205537</v>
      </c>
      <c r="I1345" s="10">
        <v>9689678</v>
      </c>
    </row>
    <row r="1346" spans="1:9" ht="15.75" x14ac:dyDescent="0.25">
      <c r="A1346" s="7" t="s">
        <v>295</v>
      </c>
      <c r="B1346" s="8" t="s">
        <v>296</v>
      </c>
      <c r="C1346" s="8" t="s">
        <v>152</v>
      </c>
      <c r="D1346" s="4" t="str">
        <f>VLOOKUP($A1346,'Airport name match_enplanement'!$A$2:$B$60,2,FALSE)</f>
        <v>SALT LAKE CITY INTL</v>
      </c>
      <c r="E1346" s="9">
        <v>2012</v>
      </c>
      <c r="F1346" s="9" t="s">
        <v>182</v>
      </c>
      <c r="G1346" s="10">
        <v>9387246</v>
      </c>
      <c r="H1346" s="10">
        <v>182281</v>
      </c>
      <c r="I1346" s="10">
        <v>9569527</v>
      </c>
    </row>
    <row r="1347" spans="1:9" ht="15.75" x14ac:dyDescent="0.25">
      <c r="A1347" s="7" t="s">
        <v>295</v>
      </c>
      <c r="B1347" s="8" t="s">
        <v>296</v>
      </c>
      <c r="C1347" s="8" t="s">
        <v>152</v>
      </c>
      <c r="D1347" s="4" t="str">
        <f>VLOOKUP($A1347,'Airport name match_enplanement'!$A$2:$B$60,2,FALSE)</f>
        <v>SALT LAKE CITY INTL</v>
      </c>
      <c r="E1347" s="9">
        <v>2013</v>
      </c>
      <c r="F1347" s="9" t="s">
        <v>182</v>
      </c>
      <c r="G1347" s="10">
        <v>9471932</v>
      </c>
      <c r="H1347" s="10">
        <v>183699</v>
      </c>
      <c r="I1347" s="10">
        <v>9655631</v>
      </c>
    </row>
    <row r="1348" spans="1:9" ht="15.75" x14ac:dyDescent="0.25">
      <c r="A1348" s="7" t="s">
        <v>295</v>
      </c>
      <c r="B1348" s="8" t="s">
        <v>296</v>
      </c>
      <c r="C1348" s="8" t="s">
        <v>152</v>
      </c>
      <c r="D1348" s="4" t="str">
        <f>VLOOKUP($A1348,'Airport name match_enplanement'!$A$2:$B$60,2,FALSE)</f>
        <v>SALT LAKE CITY INTL</v>
      </c>
      <c r="E1348" s="9">
        <v>2014</v>
      </c>
      <c r="F1348" s="9" t="s">
        <v>182</v>
      </c>
      <c r="G1348" s="10">
        <v>9929660</v>
      </c>
      <c r="H1348" s="10">
        <v>198740</v>
      </c>
      <c r="I1348" s="10">
        <v>10128400</v>
      </c>
    </row>
    <row r="1349" spans="1:9" ht="15.75" x14ac:dyDescent="0.25">
      <c r="A1349" s="7" t="s">
        <v>295</v>
      </c>
      <c r="B1349" s="8" t="s">
        <v>296</v>
      </c>
      <c r="C1349" s="8" t="s">
        <v>152</v>
      </c>
      <c r="D1349" s="4" t="str">
        <f>VLOOKUP($A1349,'Airport name match_enplanement'!$A$2:$B$60,2,FALSE)</f>
        <v>SALT LAKE CITY INTL</v>
      </c>
      <c r="E1349" s="9">
        <v>2015</v>
      </c>
      <c r="F1349" s="9" t="s">
        <v>182</v>
      </c>
      <c r="G1349" s="10">
        <v>10341844</v>
      </c>
      <c r="H1349" s="10">
        <v>282078</v>
      </c>
      <c r="I1349" s="10">
        <v>10623922</v>
      </c>
    </row>
    <row r="1350" spans="1:9" ht="15.75" x14ac:dyDescent="0.25">
      <c r="A1350" s="7" t="s">
        <v>295</v>
      </c>
      <c r="B1350" s="8" t="s">
        <v>296</v>
      </c>
      <c r="C1350" s="8" t="s">
        <v>152</v>
      </c>
      <c r="D1350" s="4" t="str">
        <f>VLOOKUP($A1350,'Airport name match_enplanement'!$A$2:$B$60,2,FALSE)</f>
        <v>SALT LAKE CITY INTL</v>
      </c>
      <c r="E1350" s="9">
        <v>2016</v>
      </c>
      <c r="F1350" s="9" t="s">
        <v>182</v>
      </c>
      <c r="G1350" s="10">
        <v>10750955</v>
      </c>
      <c r="H1350" s="10">
        <v>382215</v>
      </c>
      <c r="I1350" s="10">
        <v>11133170</v>
      </c>
    </row>
    <row r="1351" spans="1:9" ht="15.75" x14ac:dyDescent="0.25">
      <c r="A1351" s="7" t="s">
        <v>295</v>
      </c>
      <c r="B1351" s="8" t="s">
        <v>296</v>
      </c>
      <c r="C1351" s="8" t="s">
        <v>152</v>
      </c>
      <c r="D1351" s="4" t="str">
        <f>VLOOKUP($A1351,'Airport name match_enplanement'!$A$2:$B$60,2,FALSE)</f>
        <v>SALT LAKE CITY INTL</v>
      </c>
      <c r="E1351" s="9">
        <v>2017</v>
      </c>
      <c r="F1351" s="9" t="s">
        <v>182</v>
      </c>
      <c r="G1351" s="10">
        <v>11153796</v>
      </c>
      <c r="H1351" s="10">
        <v>451235</v>
      </c>
      <c r="I1351" s="10">
        <v>11605031</v>
      </c>
    </row>
    <row r="1352" spans="1:9" ht="15.75" x14ac:dyDescent="0.25">
      <c r="A1352" s="7" t="s">
        <v>295</v>
      </c>
      <c r="B1352" s="8" t="s">
        <v>296</v>
      </c>
      <c r="C1352" s="8" t="s">
        <v>152</v>
      </c>
      <c r="D1352" s="4" t="str">
        <f>VLOOKUP($A1352,'Airport name match_enplanement'!$A$2:$B$60,2,FALSE)</f>
        <v>SALT LAKE CITY INTL</v>
      </c>
      <c r="E1352" s="9">
        <v>2018</v>
      </c>
      <c r="F1352" s="9" t="s">
        <v>182</v>
      </c>
      <c r="G1352" s="10">
        <v>11732118</v>
      </c>
      <c r="H1352" s="10">
        <v>485060</v>
      </c>
      <c r="I1352" s="10">
        <v>12217178</v>
      </c>
    </row>
    <row r="1353" spans="1:9" ht="15.75" x14ac:dyDescent="0.25">
      <c r="A1353" s="7" t="s">
        <v>295</v>
      </c>
      <c r="B1353" s="8" t="s">
        <v>296</v>
      </c>
      <c r="C1353" s="8" t="s">
        <v>152</v>
      </c>
      <c r="D1353" s="4" t="str">
        <f>VLOOKUP($A1353,'Airport name match_enplanement'!$A$2:$B$60,2,FALSE)</f>
        <v>SALT LAKE CITY INTL</v>
      </c>
      <c r="E1353" s="9">
        <v>2019</v>
      </c>
      <c r="F1353" s="9" t="s">
        <v>182</v>
      </c>
      <c r="G1353" s="10">
        <v>12306556</v>
      </c>
      <c r="H1353" s="10">
        <v>522850</v>
      </c>
      <c r="I1353" s="10">
        <v>12829406</v>
      </c>
    </row>
    <row r="1354" spans="1:9" ht="15.75" x14ac:dyDescent="0.25">
      <c r="A1354" s="7" t="s">
        <v>295</v>
      </c>
      <c r="B1354" s="8" t="s">
        <v>296</v>
      </c>
      <c r="C1354" s="8" t="s">
        <v>152</v>
      </c>
      <c r="D1354" s="4" t="str">
        <f>VLOOKUP($A1354,'Airport name match_enplanement'!$A$2:$B$60,2,FALSE)</f>
        <v>SALT LAKE CITY INTL</v>
      </c>
      <c r="E1354" s="9">
        <v>2020</v>
      </c>
      <c r="F1354" s="9" t="s">
        <v>182</v>
      </c>
      <c r="G1354" s="10">
        <v>5840718</v>
      </c>
      <c r="H1354" s="10">
        <v>153356</v>
      </c>
      <c r="I1354" s="10">
        <v>5994074</v>
      </c>
    </row>
    <row r="1355" spans="1:9" ht="15.75" x14ac:dyDescent="0.25">
      <c r="A1355" s="7" t="s">
        <v>295</v>
      </c>
      <c r="B1355" s="8" t="s">
        <v>296</v>
      </c>
      <c r="C1355" s="8" t="s">
        <v>152</v>
      </c>
      <c r="D1355" s="4" t="str">
        <f>VLOOKUP($A1355,'Airport name match_enplanement'!$A$2:$B$60,2,FALSE)</f>
        <v>SALT LAKE CITY INTL</v>
      </c>
      <c r="E1355" s="9">
        <v>2021</v>
      </c>
      <c r="F1355" s="9" t="s">
        <v>182</v>
      </c>
      <c r="G1355" s="10">
        <v>10494212</v>
      </c>
      <c r="H1355" s="10">
        <v>289553</v>
      </c>
      <c r="I1355" s="10">
        <v>10783765</v>
      </c>
    </row>
    <row r="1356" spans="1:9" ht="15.75" x14ac:dyDescent="0.25">
      <c r="A1356" s="7" t="s">
        <v>295</v>
      </c>
      <c r="B1356" s="8" t="s">
        <v>296</v>
      </c>
      <c r="C1356" s="8" t="s">
        <v>152</v>
      </c>
      <c r="D1356" s="4" t="str">
        <f>VLOOKUP($A1356,'Airport name match_enplanement'!$A$2:$B$60,2,FALSE)</f>
        <v>SALT LAKE CITY INTL</v>
      </c>
      <c r="E1356" s="9">
        <v>2022</v>
      </c>
      <c r="F1356" s="9" t="s">
        <v>182</v>
      </c>
      <c r="G1356" s="10">
        <v>11819573</v>
      </c>
      <c r="H1356" s="10">
        <v>550833</v>
      </c>
      <c r="I1356" s="10">
        <v>12370406</v>
      </c>
    </row>
    <row r="1357" spans="1:9" ht="15.75" x14ac:dyDescent="0.25">
      <c r="A1357" s="7" t="s">
        <v>295</v>
      </c>
      <c r="B1357" s="8" t="s">
        <v>296</v>
      </c>
      <c r="C1357" s="8" t="s">
        <v>152</v>
      </c>
      <c r="D1357" s="4" t="str">
        <f>VLOOKUP($A1357,'Airport name match_enplanement'!$A$2:$B$60,2,FALSE)</f>
        <v>SALT LAKE CITY INTL</v>
      </c>
      <c r="E1357" s="9">
        <v>2023</v>
      </c>
      <c r="F1357" s="9" t="s">
        <v>182</v>
      </c>
      <c r="G1357" s="10">
        <v>12267723</v>
      </c>
      <c r="H1357" s="10">
        <v>624686</v>
      </c>
      <c r="I1357" s="10">
        <v>12892409</v>
      </c>
    </row>
    <row r="1358" spans="1:9" ht="15.75" x14ac:dyDescent="0.25">
      <c r="A1358" s="7" t="s">
        <v>295</v>
      </c>
      <c r="B1358" s="8" t="s">
        <v>296</v>
      </c>
      <c r="C1358" s="8" t="s">
        <v>152</v>
      </c>
      <c r="D1358" s="4" t="str">
        <f>VLOOKUP($A1358,'Airport name match_enplanement'!$A$2:$B$60,2,FALSE)</f>
        <v>SALT LAKE CITY INTL</v>
      </c>
      <c r="E1358" s="9">
        <v>2024</v>
      </c>
      <c r="F1358" s="9" t="s">
        <v>182</v>
      </c>
      <c r="G1358" s="10">
        <v>7610185</v>
      </c>
      <c r="H1358" s="10">
        <v>388396</v>
      </c>
      <c r="I1358" s="10">
        <v>7998581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3484-F010-4AFA-85F8-2ADAFC75D332}">
  <dimension ref="A1:B60"/>
  <sheetViews>
    <sheetView topLeftCell="A31" workbookViewId="0">
      <selection activeCell="L15" sqref="L15"/>
    </sheetView>
  </sheetViews>
  <sheetFormatPr defaultRowHeight="15" x14ac:dyDescent="0.25"/>
  <cols>
    <col min="1" max="1" width="65.140625" bestFit="1" customWidth="1"/>
    <col min="2" max="2" width="43.85546875" bestFit="1" customWidth="1"/>
  </cols>
  <sheetData>
    <row r="1" spans="1:2" x14ac:dyDescent="0.25">
      <c r="A1" t="s">
        <v>297</v>
      </c>
      <c r="B1" t="s">
        <v>298</v>
      </c>
    </row>
    <row r="2" spans="1:2" x14ac:dyDescent="0.25">
      <c r="A2" s="11" t="s">
        <v>183</v>
      </c>
      <c r="B2" s="12" t="s">
        <v>25</v>
      </c>
    </row>
    <row r="3" spans="1:2" x14ac:dyDescent="0.25">
      <c r="A3" s="11" t="s">
        <v>185</v>
      </c>
      <c r="B3" s="12" t="s">
        <v>28</v>
      </c>
    </row>
    <row r="4" spans="1:2" x14ac:dyDescent="0.25">
      <c r="A4" s="11" t="s">
        <v>187</v>
      </c>
      <c r="B4" s="12" t="s">
        <v>85</v>
      </c>
    </row>
    <row r="5" spans="1:2" x14ac:dyDescent="0.25">
      <c r="A5" s="11" t="s">
        <v>189</v>
      </c>
      <c r="B5" s="12" t="s">
        <v>31</v>
      </c>
    </row>
    <row r="6" spans="1:2" x14ac:dyDescent="0.25">
      <c r="A6" s="11" t="s">
        <v>191</v>
      </c>
      <c r="B6" s="12" t="s">
        <v>35</v>
      </c>
    </row>
    <row r="7" spans="1:2" x14ac:dyDescent="0.25">
      <c r="A7" s="11" t="s">
        <v>193</v>
      </c>
      <c r="B7" s="12" t="s">
        <v>71</v>
      </c>
    </row>
    <row r="8" spans="1:2" x14ac:dyDescent="0.25">
      <c r="A8" s="11" t="s">
        <v>195</v>
      </c>
      <c r="B8" s="12" t="s">
        <v>79</v>
      </c>
    </row>
    <row r="9" spans="1:2" x14ac:dyDescent="0.25">
      <c r="A9" s="11" t="s">
        <v>197</v>
      </c>
      <c r="B9" s="12" t="s">
        <v>41</v>
      </c>
    </row>
    <row r="10" spans="1:2" x14ac:dyDescent="0.25">
      <c r="A10" s="11" t="s">
        <v>199</v>
      </c>
      <c r="B10" s="12" t="s">
        <v>44</v>
      </c>
    </row>
    <row r="11" spans="1:2" x14ac:dyDescent="0.25">
      <c r="A11" s="11" t="s">
        <v>201</v>
      </c>
      <c r="B11" s="12" t="s">
        <v>47</v>
      </c>
    </row>
    <row r="12" spans="1:2" x14ac:dyDescent="0.25">
      <c r="A12" s="11" t="s">
        <v>203</v>
      </c>
      <c r="B12" s="12" t="s">
        <v>49</v>
      </c>
    </row>
    <row r="13" spans="1:2" x14ac:dyDescent="0.25">
      <c r="A13" s="11" t="s">
        <v>204</v>
      </c>
      <c r="B13" s="12" t="s">
        <v>52</v>
      </c>
    </row>
    <row r="14" spans="1:2" x14ac:dyDescent="0.25">
      <c r="A14" s="11" t="s">
        <v>206</v>
      </c>
      <c r="B14" s="13" t="s">
        <v>141</v>
      </c>
    </row>
    <row r="15" spans="1:2" x14ac:dyDescent="0.25">
      <c r="A15" s="11" t="s">
        <v>208</v>
      </c>
      <c r="B15" s="12" t="s">
        <v>54</v>
      </c>
    </row>
    <row r="16" spans="1:2" x14ac:dyDescent="0.25">
      <c r="A16" s="11" t="s">
        <v>210</v>
      </c>
      <c r="B16" s="12" t="s">
        <v>56</v>
      </c>
    </row>
    <row r="17" spans="1:2" x14ac:dyDescent="0.25">
      <c r="A17" s="11" t="s">
        <v>211</v>
      </c>
      <c r="B17" s="12" t="s">
        <v>59</v>
      </c>
    </row>
    <row r="18" spans="1:2" x14ac:dyDescent="0.25">
      <c r="A18" s="11" t="s">
        <v>213</v>
      </c>
      <c r="B18" s="12" t="s">
        <v>62</v>
      </c>
    </row>
    <row r="19" spans="1:2" x14ac:dyDescent="0.25">
      <c r="A19" s="11" t="s">
        <v>215</v>
      </c>
      <c r="B19" s="12" t="s">
        <v>68</v>
      </c>
    </row>
    <row r="20" spans="1:2" x14ac:dyDescent="0.25">
      <c r="A20" s="11" t="s">
        <v>217</v>
      </c>
      <c r="B20" s="12" t="s">
        <v>88</v>
      </c>
    </row>
    <row r="21" spans="1:2" x14ac:dyDescent="0.25">
      <c r="A21" s="11" t="s">
        <v>219</v>
      </c>
      <c r="B21" s="12" t="s">
        <v>76</v>
      </c>
    </row>
    <row r="22" spans="1:2" x14ac:dyDescent="0.25">
      <c r="A22" s="11" t="s">
        <v>221</v>
      </c>
      <c r="B22" s="12" t="s">
        <v>173</v>
      </c>
    </row>
    <row r="23" spans="1:2" x14ac:dyDescent="0.25">
      <c r="A23" s="11" t="s">
        <v>222</v>
      </c>
      <c r="B23" s="12" t="s">
        <v>91</v>
      </c>
    </row>
    <row r="24" spans="1:2" x14ac:dyDescent="0.25">
      <c r="A24" s="11" t="s">
        <v>224</v>
      </c>
      <c r="B24" s="12" t="s">
        <v>93</v>
      </c>
    </row>
    <row r="25" spans="1:2" x14ac:dyDescent="0.25">
      <c r="A25" s="11" t="s">
        <v>226</v>
      </c>
      <c r="B25" s="12" t="s">
        <v>100</v>
      </c>
    </row>
    <row r="26" spans="1:2" x14ac:dyDescent="0.25">
      <c r="A26" s="11" t="s">
        <v>228</v>
      </c>
      <c r="B26" s="12" t="s">
        <v>82</v>
      </c>
    </row>
    <row r="27" spans="1:2" x14ac:dyDescent="0.25">
      <c r="A27" s="11" t="s">
        <v>230</v>
      </c>
      <c r="B27" s="12" t="s">
        <v>111</v>
      </c>
    </row>
    <row r="28" spans="1:2" x14ac:dyDescent="0.25">
      <c r="A28" s="11" t="s">
        <v>232</v>
      </c>
      <c r="B28" s="12" t="s">
        <v>74</v>
      </c>
    </row>
    <row r="29" spans="1:2" x14ac:dyDescent="0.25">
      <c r="A29" s="11" t="s">
        <v>234</v>
      </c>
      <c r="B29" s="12" t="s">
        <v>117</v>
      </c>
    </row>
    <row r="30" spans="1:2" x14ac:dyDescent="0.25">
      <c r="A30" s="11" t="s">
        <v>236</v>
      </c>
      <c r="B30" s="12" t="s">
        <v>120</v>
      </c>
    </row>
    <row r="31" spans="1:2" x14ac:dyDescent="0.25">
      <c r="A31" s="11" t="s">
        <v>238</v>
      </c>
      <c r="B31" s="12" t="s">
        <v>95</v>
      </c>
    </row>
    <row r="32" spans="1:2" x14ac:dyDescent="0.25">
      <c r="A32" s="11" t="s">
        <v>240</v>
      </c>
      <c r="B32" s="12" t="s">
        <v>102</v>
      </c>
    </row>
    <row r="33" spans="1:2" x14ac:dyDescent="0.25">
      <c r="A33" s="11" t="s">
        <v>241</v>
      </c>
      <c r="B33" s="12" t="s">
        <v>123</v>
      </c>
    </row>
    <row r="34" spans="1:2" x14ac:dyDescent="0.25">
      <c r="A34" s="11" t="s">
        <v>243</v>
      </c>
      <c r="B34" s="12" t="s">
        <v>125</v>
      </c>
    </row>
    <row r="35" spans="1:2" x14ac:dyDescent="0.25">
      <c r="A35" s="11" t="s">
        <v>245</v>
      </c>
      <c r="B35" s="12" t="s">
        <v>127</v>
      </c>
    </row>
    <row r="36" spans="1:2" x14ac:dyDescent="0.25">
      <c r="A36" s="11" t="s">
        <v>247</v>
      </c>
      <c r="B36" s="12" t="s">
        <v>129</v>
      </c>
    </row>
    <row r="37" spans="1:2" x14ac:dyDescent="0.25">
      <c r="A37" s="11" t="s">
        <v>249</v>
      </c>
      <c r="B37" s="12" t="s">
        <v>137</v>
      </c>
    </row>
    <row r="38" spans="1:2" x14ac:dyDescent="0.25">
      <c r="A38" s="11" t="s">
        <v>251</v>
      </c>
      <c r="B38" s="12" t="s">
        <v>139</v>
      </c>
    </row>
    <row r="39" spans="1:2" x14ac:dyDescent="0.25">
      <c r="A39" s="11" t="s">
        <v>253</v>
      </c>
      <c r="B39" s="12" t="s">
        <v>144</v>
      </c>
    </row>
    <row r="40" spans="1:2" x14ac:dyDescent="0.25">
      <c r="A40" s="11" t="s">
        <v>255</v>
      </c>
      <c r="B40" s="12" t="s">
        <v>146</v>
      </c>
    </row>
    <row r="41" spans="1:2" x14ac:dyDescent="0.25">
      <c r="A41" s="11" t="s">
        <v>257</v>
      </c>
      <c r="B41" s="12" t="s">
        <v>151</v>
      </c>
    </row>
    <row r="42" spans="1:2" x14ac:dyDescent="0.25">
      <c r="A42" s="11" t="s">
        <v>259</v>
      </c>
      <c r="B42" s="12" t="s">
        <v>156</v>
      </c>
    </row>
    <row r="43" spans="1:2" x14ac:dyDescent="0.25">
      <c r="A43" s="11" t="s">
        <v>261</v>
      </c>
      <c r="B43" s="12" t="s">
        <v>158</v>
      </c>
    </row>
    <row r="44" spans="1:2" x14ac:dyDescent="0.25">
      <c r="A44" s="11" t="s">
        <v>263</v>
      </c>
      <c r="B44" s="12" t="s">
        <v>160</v>
      </c>
    </row>
    <row r="45" spans="1:2" x14ac:dyDescent="0.25">
      <c r="A45" s="11" t="s">
        <v>265</v>
      </c>
      <c r="B45" s="12" t="s">
        <v>162</v>
      </c>
    </row>
    <row r="46" spans="1:2" x14ac:dyDescent="0.25">
      <c r="A46" s="11" t="s">
        <v>267</v>
      </c>
      <c r="B46" s="12" t="s">
        <v>109</v>
      </c>
    </row>
    <row r="47" spans="1:2" x14ac:dyDescent="0.25">
      <c r="A47" s="11" t="s">
        <v>269</v>
      </c>
      <c r="B47" s="12" t="s">
        <v>97</v>
      </c>
    </row>
    <row r="48" spans="1:2" x14ac:dyDescent="0.25">
      <c r="A48" s="11" t="s">
        <v>271</v>
      </c>
      <c r="B48" s="12" t="s">
        <v>165</v>
      </c>
    </row>
    <row r="49" spans="1:2" x14ac:dyDescent="0.25">
      <c r="A49" s="11" t="s">
        <v>273</v>
      </c>
      <c r="B49" s="12" t="s">
        <v>104</v>
      </c>
    </row>
    <row r="50" spans="1:2" x14ac:dyDescent="0.25">
      <c r="A50" s="11" t="s">
        <v>275</v>
      </c>
      <c r="B50" s="12" t="s">
        <v>169</v>
      </c>
    </row>
    <row r="51" spans="1:2" x14ac:dyDescent="0.25">
      <c r="A51" s="11" t="s">
        <v>277</v>
      </c>
      <c r="B51" s="12" t="s">
        <v>149</v>
      </c>
    </row>
    <row r="52" spans="1:2" x14ac:dyDescent="0.25">
      <c r="A52" s="11" t="s">
        <v>280</v>
      </c>
      <c r="B52" s="12" t="s">
        <v>171</v>
      </c>
    </row>
    <row r="53" spans="1:2" x14ac:dyDescent="0.25">
      <c r="A53" s="11" t="s">
        <v>283</v>
      </c>
      <c r="B53" s="12" t="s">
        <v>38</v>
      </c>
    </row>
    <row r="54" spans="1:2" x14ac:dyDescent="0.25">
      <c r="A54" s="11" t="s">
        <v>285</v>
      </c>
      <c r="B54" s="12" t="s">
        <v>65</v>
      </c>
    </row>
    <row r="55" spans="1:2" x14ac:dyDescent="0.25">
      <c r="A55" s="11" t="s">
        <v>287</v>
      </c>
      <c r="B55" s="12" t="s">
        <v>106</v>
      </c>
    </row>
    <row r="56" spans="1:2" x14ac:dyDescent="0.25">
      <c r="A56" s="11" t="s">
        <v>289</v>
      </c>
      <c r="B56" s="12" t="s">
        <v>114</v>
      </c>
    </row>
    <row r="57" spans="1:2" x14ac:dyDescent="0.25">
      <c r="A57" s="11" t="s">
        <v>291</v>
      </c>
      <c r="B57" s="12" t="s">
        <v>131</v>
      </c>
    </row>
    <row r="58" spans="1:2" x14ac:dyDescent="0.25">
      <c r="A58" s="11" t="s">
        <v>293</v>
      </c>
      <c r="B58" s="12" t="s">
        <v>134</v>
      </c>
    </row>
    <row r="59" spans="1:2" x14ac:dyDescent="0.25">
      <c r="A59" s="11" t="s">
        <v>295</v>
      </c>
      <c r="B59" s="12" t="s">
        <v>154</v>
      </c>
    </row>
    <row r="60" spans="1:2" x14ac:dyDescent="0.25">
      <c r="A60" s="11" t="s">
        <v>281</v>
      </c>
      <c r="B60" s="12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8B63-5CEF-4C10-9639-0CD7FBE91DF1}">
  <dimension ref="A1:K2571"/>
  <sheetViews>
    <sheetView workbookViewId="0">
      <selection activeCell="P25" sqref="P25"/>
    </sheetView>
  </sheetViews>
  <sheetFormatPr defaultRowHeight="15" x14ac:dyDescent="0.25"/>
  <sheetData>
    <row r="1" spans="1:11" ht="38.25" x14ac:dyDescent="0.25">
      <c r="A1" s="14" t="s">
        <v>299</v>
      </c>
      <c r="B1" s="14" t="s">
        <v>300</v>
      </c>
      <c r="C1" s="14" t="s">
        <v>301</v>
      </c>
      <c r="D1" s="14" t="s">
        <v>302</v>
      </c>
      <c r="E1" s="14" t="s">
        <v>303</v>
      </c>
      <c r="F1" s="15" t="s">
        <v>304</v>
      </c>
      <c r="G1" s="15" t="s">
        <v>175</v>
      </c>
      <c r="H1" s="14" t="s">
        <v>305</v>
      </c>
      <c r="I1" s="14" t="s">
        <v>306</v>
      </c>
      <c r="J1" s="14" t="s">
        <v>307</v>
      </c>
      <c r="K1" s="14" t="s">
        <v>178</v>
      </c>
    </row>
    <row r="2" spans="1:11" x14ac:dyDescent="0.25">
      <c r="A2" s="11">
        <v>1</v>
      </c>
      <c r="B2" s="11" t="s">
        <v>308</v>
      </c>
      <c r="C2" s="11" t="s">
        <v>309</v>
      </c>
      <c r="D2" s="11" t="s">
        <v>115</v>
      </c>
      <c r="E2" s="11" t="s">
        <v>309</v>
      </c>
      <c r="F2" t="s">
        <v>310</v>
      </c>
      <c r="G2" t="s">
        <v>311</v>
      </c>
      <c r="H2" s="11" t="s">
        <v>312</v>
      </c>
      <c r="I2" s="11" t="s">
        <v>23</v>
      </c>
      <c r="J2" s="16">
        <v>18928729202</v>
      </c>
      <c r="K2" s="11">
        <v>2009</v>
      </c>
    </row>
    <row r="3" spans="1:11" x14ac:dyDescent="0.25">
      <c r="A3" s="11">
        <v>2</v>
      </c>
      <c r="B3" s="11" t="s">
        <v>313</v>
      </c>
      <c r="C3" s="11" t="s">
        <v>314</v>
      </c>
      <c r="D3" s="11" t="s">
        <v>26</v>
      </c>
      <c r="E3" s="11" t="s">
        <v>27</v>
      </c>
      <c r="F3" t="s">
        <v>315</v>
      </c>
      <c r="G3" t="s">
        <v>186</v>
      </c>
      <c r="H3" s="11" t="s">
        <v>312</v>
      </c>
      <c r="I3" s="11" t="s">
        <v>23</v>
      </c>
      <c r="J3" s="16">
        <v>15524360013</v>
      </c>
      <c r="K3" s="11">
        <v>2009</v>
      </c>
    </row>
    <row r="4" spans="1:11" x14ac:dyDescent="0.25">
      <c r="A4" s="11">
        <v>3</v>
      </c>
      <c r="B4" s="11" t="s">
        <v>308</v>
      </c>
      <c r="C4" s="11" t="s">
        <v>309</v>
      </c>
      <c r="D4" s="11" t="s">
        <v>316</v>
      </c>
      <c r="E4" s="11" t="s">
        <v>317</v>
      </c>
      <c r="F4" t="s">
        <v>318</v>
      </c>
      <c r="G4" t="s">
        <v>319</v>
      </c>
      <c r="H4" s="11" t="s">
        <v>312</v>
      </c>
      <c r="I4" s="11" t="s">
        <v>320</v>
      </c>
      <c r="J4" s="16">
        <v>10278035711</v>
      </c>
      <c r="K4" s="11">
        <v>2009</v>
      </c>
    </row>
    <row r="5" spans="1:11" x14ac:dyDescent="0.25">
      <c r="A5" s="11">
        <v>4</v>
      </c>
      <c r="B5" s="11" t="s">
        <v>308</v>
      </c>
      <c r="C5" s="11" t="s">
        <v>321</v>
      </c>
      <c r="D5" s="11" t="s">
        <v>66</v>
      </c>
      <c r="E5" s="11" t="s">
        <v>110</v>
      </c>
      <c r="F5" t="s">
        <v>322</v>
      </c>
      <c r="G5" t="s">
        <v>231</v>
      </c>
      <c r="H5" s="11" t="s">
        <v>312</v>
      </c>
      <c r="I5" s="11" t="s">
        <v>33</v>
      </c>
      <c r="J5" s="16">
        <v>6352786009</v>
      </c>
      <c r="K5" s="11">
        <v>2009</v>
      </c>
    </row>
    <row r="6" spans="1:11" x14ac:dyDescent="0.25">
      <c r="A6" s="11">
        <v>5</v>
      </c>
      <c r="B6" s="11" t="s">
        <v>323</v>
      </c>
      <c r="C6" s="11" t="s">
        <v>324</v>
      </c>
      <c r="D6" s="11" t="s">
        <v>45</v>
      </c>
      <c r="E6" s="11" t="s">
        <v>48</v>
      </c>
      <c r="F6" t="s">
        <v>325</v>
      </c>
      <c r="G6" t="s">
        <v>202</v>
      </c>
      <c r="H6" s="11" t="s">
        <v>312</v>
      </c>
      <c r="I6" s="11" t="s">
        <v>33</v>
      </c>
      <c r="J6" s="16">
        <v>3499701350</v>
      </c>
      <c r="K6" s="11">
        <v>2009</v>
      </c>
    </row>
    <row r="7" spans="1:11" x14ac:dyDescent="0.25">
      <c r="A7" s="11">
        <v>6</v>
      </c>
      <c r="B7" s="11" t="s">
        <v>323</v>
      </c>
      <c r="C7" s="11" t="s">
        <v>324</v>
      </c>
      <c r="D7" s="11" t="s">
        <v>89</v>
      </c>
      <c r="E7" s="11" t="s">
        <v>90</v>
      </c>
      <c r="F7" t="s">
        <v>326</v>
      </c>
      <c r="G7" t="s">
        <v>223</v>
      </c>
      <c r="H7" s="11" t="s">
        <v>312</v>
      </c>
      <c r="I7" s="11" t="s">
        <v>23</v>
      </c>
      <c r="J7" s="16">
        <v>4575418342</v>
      </c>
      <c r="K7" s="11">
        <v>2009</v>
      </c>
    </row>
    <row r="8" spans="1:11" x14ac:dyDescent="0.25">
      <c r="A8" s="11">
        <v>7</v>
      </c>
      <c r="B8" s="11" t="s">
        <v>327</v>
      </c>
      <c r="C8" s="11" t="s">
        <v>105</v>
      </c>
      <c r="D8" s="11" t="s">
        <v>39</v>
      </c>
      <c r="E8" s="11" t="s">
        <v>105</v>
      </c>
      <c r="F8" t="s">
        <v>328</v>
      </c>
      <c r="G8" t="s">
        <v>288</v>
      </c>
      <c r="H8" s="11" t="s">
        <v>312</v>
      </c>
      <c r="I8" s="11" t="s">
        <v>33</v>
      </c>
      <c r="J8" s="16">
        <v>3768864700</v>
      </c>
      <c r="K8" s="11">
        <v>2009</v>
      </c>
    </row>
    <row r="9" spans="1:11" x14ac:dyDescent="0.25">
      <c r="A9" s="11">
        <v>8</v>
      </c>
      <c r="B9" s="11" t="s">
        <v>329</v>
      </c>
      <c r="C9" s="11" t="s">
        <v>330</v>
      </c>
      <c r="D9" s="11" t="s">
        <v>77</v>
      </c>
      <c r="E9" s="11" t="s">
        <v>94</v>
      </c>
      <c r="F9" t="s">
        <v>331</v>
      </c>
      <c r="G9" t="s">
        <v>239</v>
      </c>
      <c r="H9" s="11" t="s">
        <v>312</v>
      </c>
      <c r="I9" s="11" t="s">
        <v>33</v>
      </c>
      <c r="J9" s="16">
        <v>3181559852</v>
      </c>
      <c r="K9" s="11">
        <v>2009</v>
      </c>
    </row>
    <row r="10" spans="1:11" x14ac:dyDescent="0.25">
      <c r="A10" s="11">
        <v>9</v>
      </c>
      <c r="B10" s="11" t="s">
        <v>332</v>
      </c>
      <c r="C10" s="11" t="s">
        <v>333</v>
      </c>
      <c r="D10" s="11" t="s">
        <v>29</v>
      </c>
      <c r="E10" s="11" t="s">
        <v>55</v>
      </c>
      <c r="F10" t="s">
        <v>334</v>
      </c>
      <c r="G10" t="s">
        <v>335</v>
      </c>
      <c r="H10" s="11" t="s">
        <v>312</v>
      </c>
      <c r="I10" s="11" t="s">
        <v>33</v>
      </c>
      <c r="J10" s="16">
        <v>2872971976</v>
      </c>
      <c r="K10" s="11">
        <v>2009</v>
      </c>
    </row>
    <row r="11" spans="1:11" x14ac:dyDescent="0.25">
      <c r="A11" s="11">
        <v>10</v>
      </c>
      <c r="B11" s="11" t="s">
        <v>329</v>
      </c>
      <c r="C11" s="11" t="s">
        <v>330</v>
      </c>
      <c r="D11" s="11" t="s">
        <v>121</v>
      </c>
      <c r="E11" s="11" t="s">
        <v>122</v>
      </c>
      <c r="F11" t="s">
        <v>336</v>
      </c>
      <c r="G11" t="s">
        <v>242</v>
      </c>
      <c r="H11" s="11" t="s">
        <v>312</v>
      </c>
      <c r="I11" s="11" t="s">
        <v>33</v>
      </c>
      <c r="J11" s="16">
        <v>2928640538</v>
      </c>
      <c r="K11" s="11">
        <v>2009</v>
      </c>
    </row>
    <row r="12" spans="1:11" x14ac:dyDescent="0.25">
      <c r="A12" s="11">
        <v>11</v>
      </c>
      <c r="B12" s="11" t="s">
        <v>327</v>
      </c>
      <c r="C12" s="11" t="s">
        <v>159</v>
      </c>
      <c r="D12" s="11" t="s">
        <v>39</v>
      </c>
      <c r="E12" s="11" t="s">
        <v>124</v>
      </c>
      <c r="F12" t="s">
        <v>337</v>
      </c>
      <c r="G12" t="s">
        <v>244</v>
      </c>
      <c r="H12" s="11" t="s">
        <v>312</v>
      </c>
      <c r="I12" s="11" t="s">
        <v>23</v>
      </c>
      <c r="J12" s="16">
        <v>2681144418</v>
      </c>
      <c r="K12" s="11">
        <v>2009</v>
      </c>
    </row>
    <row r="13" spans="1:11" x14ac:dyDescent="0.25">
      <c r="A13" s="11">
        <v>12</v>
      </c>
      <c r="B13" s="11" t="s">
        <v>308</v>
      </c>
      <c r="C13" s="11" t="s">
        <v>84</v>
      </c>
      <c r="D13" s="11" t="s">
        <v>83</v>
      </c>
      <c r="E13" s="11" t="s">
        <v>84</v>
      </c>
      <c r="F13" t="s">
        <v>338</v>
      </c>
      <c r="G13" t="s">
        <v>188</v>
      </c>
      <c r="H13" s="11" t="s">
        <v>312</v>
      </c>
      <c r="I13" s="11" t="s">
        <v>33</v>
      </c>
      <c r="J13" s="16">
        <v>2555242350</v>
      </c>
      <c r="K13" s="11">
        <v>2009</v>
      </c>
    </row>
    <row r="14" spans="1:11" x14ac:dyDescent="0.25">
      <c r="A14" s="11">
        <v>13</v>
      </c>
      <c r="B14" s="11" t="s">
        <v>308</v>
      </c>
      <c r="C14" s="11" t="s">
        <v>309</v>
      </c>
      <c r="D14" s="11" t="s">
        <v>316</v>
      </c>
      <c r="E14" s="11" t="s">
        <v>339</v>
      </c>
      <c r="F14" t="s">
        <v>340</v>
      </c>
      <c r="G14" t="s">
        <v>341</v>
      </c>
      <c r="H14" s="11" t="s">
        <v>312</v>
      </c>
      <c r="I14" s="11" t="s">
        <v>23</v>
      </c>
      <c r="J14" s="16">
        <v>1127694335</v>
      </c>
      <c r="K14" s="11">
        <v>2009</v>
      </c>
    </row>
    <row r="15" spans="1:11" x14ac:dyDescent="0.25">
      <c r="A15" s="11">
        <v>14</v>
      </c>
      <c r="B15" s="11" t="s">
        <v>327</v>
      </c>
      <c r="C15" s="11" t="s">
        <v>105</v>
      </c>
      <c r="D15" s="11" t="s">
        <v>39</v>
      </c>
      <c r="E15" s="11" t="s">
        <v>126</v>
      </c>
      <c r="F15" t="s">
        <v>342</v>
      </c>
      <c r="G15" t="s">
        <v>246</v>
      </c>
      <c r="H15" s="11" t="s">
        <v>312</v>
      </c>
      <c r="I15" s="11" t="s">
        <v>23</v>
      </c>
      <c r="J15" s="16">
        <v>2336057158</v>
      </c>
      <c r="K15" s="11">
        <v>2009</v>
      </c>
    </row>
    <row r="16" spans="1:11" x14ac:dyDescent="0.25">
      <c r="A16" s="11">
        <v>15</v>
      </c>
      <c r="B16" s="11" t="s">
        <v>327</v>
      </c>
      <c r="C16" s="11" t="s">
        <v>87</v>
      </c>
      <c r="D16" s="11" t="s">
        <v>86</v>
      </c>
      <c r="E16" s="11" t="s">
        <v>87</v>
      </c>
      <c r="F16" t="s">
        <v>343</v>
      </c>
      <c r="G16" t="s">
        <v>218</v>
      </c>
      <c r="H16" s="11" t="s">
        <v>312</v>
      </c>
      <c r="I16" s="11" t="s">
        <v>33</v>
      </c>
      <c r="J16" s="16">
        <v>2041210900</v>
      </c>
      <c r="K16" s="11">
        <v>2009</v>
      </c>
    </row>
    <row r="17" spans="1:11" x14ac:dyDescent="0.25">
      <c r="A17" s="11">
        <v>16</v>
      </c>
      <c r="B17" s="11" t="s">
        <v>329</v>
      </c>
      <c r="C17" s="11" t="s">
        <v>344</v>
      </c>
      <c r="D17" s="11" t="s">
        <v>132</v>
      </c>
      <c r="E17" s="11" t="s">
        <v>133</v>
      </c>
      <c r="F17" t="s">
        <v>345</v>
      </c>
      <c r="G17" t="s">
        <v>294</v>
      </c>
      <c r="H17" s="11" t="s">
        <v>312</v>
      </c>
      <c r="I17" s="11" t="s">
        <v>33</v>
      </c>
      <c r="J17" s="16">
        <v>2263373275</v>
      </c>
      <c r="K17" s="11">
        <v>2009</v>
      </c>
    </row>
    <row r="18" spans="1:11" x14ac:dyDescent="0.25">
      <c r="A18" s="11">
        <v>17</v>
      </c>
      <c r="B18" s="11" t="s">
        <v>332</v>
      </c>
      <c r="C18" s="11" t="s">
        <v>333</v>
      </c>
      <c r="D18" s="11" t="s">
        <v>29</v>
      </c>
      <c r="E18" s="11" t="s">
        <v>75</v>
      </c>
      <c r="F18" t="s">
        <v>346</v>
      </c>
      <c r="G18" t="s">
        <v>220</v>
      </c>
      <c r="H18" s="11" t="s">
        <v>312</v>
      </c>
      <c r="I18" s="11" t="s">
        <v>33</v>
      </c>
      <c r="J18" s="16">
        <v>1567763301</v>
      </c>
      <c r="K18" s="11">
        <v>2009</v>
      </c>
    </row>
    <row r="19" spans="1:11" x14ac:dyDescent="0.25">
      <c r="A19" s="11">
        <v>18</v>
      </c>
      <c r="B19" s="11" t="s">
        <v>22</v>
      </c>
      <c r="C19" s="11" t="s">
        <v>164</v>
      </c>
      <c r="D19" s="11" t="s">
        <v>163</v>
      </c>
      <c r="E19" s="11" t="s">
        <v>164</v>
      </c>
      <c r="F19" t="s">
        <v>347</v>
      </c>
      <c r="G19" t="s">
        <v>272</v>
      </c>
      <c r="H19" s="11" t="s">
        <v>312</v>
      </c>
      <c r="I19" s="11" t="s">
        <v>33</v>
      </c>
      <c r="J19" s="16">
        <v>1606699377</v>
      </c>
      <c r="K19" s="11">
        <v>2009</v>
      </c>
    </row>
    <row r="20" spans="1:11" x14ac:dyDescent="0.25">
      <c r="A20" s="11">
        <v>19</v>
      </c>
      <c r="B20" s="11" t="s">
        <v>327</v>
      </c>
      <c r="C20" s="11" t="s">
        <v>159</v>
      </c>
      <c r="D20" s="11" t="s">
        <v>39</v>
      </c>
      <c r="E20" s="11" t="s">
        <v>159</v>
      </c>
      <c r="F20" t="s">
        <v>348</v>
      </c>
      <c r="G20" t="s">
        <v>349</v>
      </c>
      <c r="H20" s="11" t="s">
        <v>312</v>
      </c>
      <c r="I20" s="11" t="s">
        <v>33</v>
      </c>
      <c r="J20" s="16">
        <v>1494163650</v>
      </c>
      <c r="K20" s="11">
        <v>2009</v>
      </c>
    </row>
    <row r="21" spans="1:11" x14ac:dyDescent="0.25">
      <c r="A21" s="11">
        <v>20</v>
      </c>
      <c r="B21" s="11" t="s">
        <v>22</v>
      </c>
      <c r="C21" s="11" t="s">
        <v>58</v>
      </c>
      <c r="D21" s="11" t="s">
        <v>57</v>
      </c>
      <c r="E21" s="11" t="s">
        <v>58</v>
      </c>
      <c r="F21" t="s">
        <v>350</v>
      </c>
      <c r="G21" t="s">
        <v>212</v>
      </c>
      <c r="H21" s="11" t="s">
        <v>312</v>
      </c>
      <c r="I21" s="11" t="s">
        <v>33</v>
      </c>
      <c r="J21" s="16">
        <v>1248170052</v>
      </c>
      <c r="K21" s="11">
        <v>2009</v>
      </c>
    </row>
    <row r="22" spans="1:11" x14ac:dyDescent="0.25">
      <c r="A22" s="11">
        <v>21</v>
      </c>
      <c r="B22" s="11" t="s">
        <v>327</v>
      </c>
      <c r="C22" s="11" t="s">
        <v>105</v>
      </c>
      <c r="D22" s="11" t="s">
        <v>135</v>
      </c>
      <c r="E22" s="11" t="s">
        <v>136</v>
      </c>
      <c r="F22" t="s">
        <v>351</v>
      </c>
      <c r="G22" t="s">
        <v>352</v>
      </c>
      <c r="H22" s="11" t="s">
        <v>312</v>
      </c>
      <c r="I22" s="11" t="s">
        <v>33</v>
      </c>
      <c r="J22" s="16">
        <v>1220692246</v>
      </c>
      <c r="K22" s="11">
        <v>2009</v>
      </c>
    </row>
    <row r="23" spans="1:11" x14ac:dyDescent="0.25">
      <c r="A23" s="11">
        <v>22</v>
      </c>
      <c r="B23" s="11" t="s">
        <v>22</v>
      </c>
      <c r="C23" s="11" t="s">
        <v>164</v>
      </c>
      <c r="D23" s="11" t="s">
        <v>142</v>
      </c>
      <c r="E23" s="11" t="s">
        <v>143</v>
      </c>
      <c r="F23" t="s">
        <v>353</v>
      </c>
      <c r="G23" t="s">
        <v>254</v>
      </c>
      <c r="H23" s="11" t="s">
        <v>312</v>
      </c>
      <c r="I23" s="11" t="s">
        <v>23</v>
      </c>
      <c r="J23" s="16">
        <v>1089318211</v>
      </c>
      <c r="K23" s="11">
        <v>2009</v>
      </c>
    </row>
    <row r="24" spans="1:11" x14ac:dyDescent="0.25">
      <c r="A24" s="11">
        <v>23</v>
      </c>
      <c r="B24" s="11" t="s">
        <v>323</v>
      </c>
      <c r="C24" s="11" t="s">
        <v>113</v>
      </c>
      <c r="D24" s="11" t="s">
        <v>112</v>
      </c>
      <c r="E24" s="11" t="s">
        <v>113</v>
      </c>
      <c r="F24" t="s">
        <v>354</v>
      </c>
      <c r="G24" t="s">
        <v>290</v>
      </c>
      <c r="H24" s="11" t="s">
        <v>312</v>
      </c>
      <c r="I24" s="11" t="s">
        <v>33</v>
      </c>
      <c r="J24" s="16">
        <v>948064510</v>
      </c>
      <c r="K24" s="11">
        <v>2009</v>
      </c>
    </row>
    <row r="25" spans="1:11" x14ac:dyDescent="0.25">
      <c r="A25" s="11">
        <v>24</v>
      </c>
      <c r="B25" s="11" t="s">
        <v>323</v>
      </c>
      <c r="C25" s="11" t="s">
        <v>324</v>
      </c>
      <c r="D25" s="11" t="s">
        <v>45</v>
      </c>
      <c r="E25" s="11" t="s">
        <v>355</v>
      </c>
      <c r="F25" t="s">
        <v>356</v>
      </c>
      <c r="G25" t="s">
        <v>357</v>
      </c>
      <c r="H25" s="11" t="s">
        <v>312</v>
      </c>
      <c r="I25" s="11" t="s">
        <v>358</v>
      </c>
      <c r="J25" s="16">
        <v>1128804190</v>
      </c>
      <c r="K25" s="11">
        <v>2009</v>
      </c>
    </row>
    <row r="26" spans="1:11" x14ac:dyDescent="0.25">
      <c r="A26" s="11">
        <v>25</v>
      </c>
      <c r="B26" s="11" t="s">
        <v>22</v>
      </c>
      <c r="C26" s="11" t="s">
        <v>164</v>
      </c>
      <c r="D26" s="11" t="s">
        <v>163</v>
      </c>
      <c r="E26" s="11" t="s">
        <v>359</v>
      </c>
      <c r="F26" t="s">
        <v>360</v>
      </c>
      <c r="G26" t="s">
        <v>272</v>
      </c>
      <c r="H26" s="11" t="s">
        <v>312</v>
      </c>
      <c r="I26" s="11" t="s">
        <v>358</v>
      </c>
      <c r="J26" s="16">
        <v>894664512</v>
      </c>
      <c r="K26" s="11">
        <v>2009</v>
      </c>
    </row>
    <row r="27" spans="1:11" x14ac:dyDescent="0.25">
      <c r="A27" s="11">
        <v>26</v>
      </c>
      <c r="B27" s="11" t="s">
        <v>323</v>
      </c>
      <c r="C27" s="11" t="s">
        <v>361</v>
      </c>
      <c r="D27" s="11" t="s">
        <v>50</v>
      </c>
      <c r="E27" s="11" t="s">
        <v>362</v>
      </c>
      <c r="F27" t="s">
        <v>363</v>
      </c>
      <c r="G27" t="s">
        <v>364</v>
      </c>
      <c r="H27" s="11" t="s">
        <v>312</v>
      </c>
      <c r="I27" s="11" t="s">
        <v>358</v>
      </c>
      <c r="J27" s="16">
        <v>946071300</v>
      </c>
      <c r="K27" s="11">
        <v>2009</v>
      </c>
    </row>
    <row r="28" spans="1:11" x14ac:dyDescent="0.25">
      <c r="A28" s="11">
        <v>27</v>
      </c>
      <c r="B28" s="11" t="s">
        <v>308</v>
      </c>
      <c r="C28" s="11" t="s">
        <v>321</v>
      </c>
      <c r="D28" s="11" t="s">
        <v>107</v>
      </c>
      <c r="E28" s="11" t="s">
        <v>108</v>
      </c>
      <c r="F28" t="s">
        <v>365</v>
      </c>
      <c r="G28" t="s">
        <v>268</v>
      </c>
      <c r="H28" s="11" t="s">
        <v>312</v>
      </c>
      <c r="I28" s="11" t="s">
        <v>23</v>
      </c>
      <c r="J28" s="16">
        <v>1086774488</v>
      </c>
      <c r="K28" s="11">
        <v>2009</v>
      </c>
    </row>
    <row r="29" spans="1:11" x14ac:dyDescent="0.25">
      <c r="A29" s="11">
        <v>28</v>
      </c>
      <c r="B29" s="11" t="s">
        <v>22</v>
      </c>
      <c r="C29" s="11" t="s">
        <v>58</v>
      </c>
      <c r="D29" s="11" t="s">
        <v>152</v>
      </c>
      <c r="E29" s="11" t="s">
        <v>153</v>
      </c>
      <c r="F29" t="s">
        <v>366</v>
      </c>
      <c r="G29" t="s">
        <v>296</v>
      </c>
      <c r="H29" s="11" t="s">
        <v>312</v>
      </c>
      <c r="I29" s="11" t="s">
        <v>33</v>
      </c>
      <c r="J29" s="16">
        <v>898534081</v>
      </c>
      <c r="K29" s="11">
        <v>2009</v>
      </c>
    </row>
    <row r="30" spans="1:11" x14ac:dyDescent="0.25">
      <c r="A30" s="11">
        <v>29</v>
      </c>
      <c r="B30" s="11" t="s">
        <v>63</v>
      </c>
      <c r="C30" s="11" t="s">
        <v>367</v>
      </c>
      <c r="D30" s="11" t="s">
        <v>69</v>
      </c>
      <c r="E30" s="11" t="s">
        <v>70</v>
      </c>
      <c r="F30" t="s">
        <v>368</v>
      </c>
      <c r="G30" t="s">
        <v>194</v>
      </c>
      <c r="H30" s="11" t="s">
        <v>312</v>
      </c>
      <c r="I30" s="11" t="s">
        <v>33</v>
      </c>
      <c r="J30" s="16">
        <v>835954035</v>
      </c>
      <c r="K30" s="11">
        <v>2009</v>
      </c>
    </row>
    <row r="31" spans="1:11" x14ac:dyDescent="0.25">
      <c r="A31" s="11">
        <v>30</v>
      </c>
      <c r="B31" s="11" t="s">
        <v>308</v>
      </c>
      <c r="C31" s="11" t="s">
        <v>321</v>
      </c>
      <c r="D31" s="11" t="s">
        <v>66</v>
      </c>
      <c r="E31" s="11" t="s">
        <v>128</v>
      </c>
      <c r="F31" t="s">
        <v>369</v>
      </c>
      <c r="G31" t="s">
        <v>248</v>
      </c>
      <c r="H31" s="11" t="s">
        <v>312</v>
      </c>
      <c r="I31" s="11" t="s">
        <v>33</v>
      </c>
      <c r="J31" s="16">
        <v>782467887</v>
      </c>
      <c r="K31" s="11">
        <v>2009</v>
      </c>
    </row>
    <row r="32" spans="1:11" x14ac:dyDescent="0.25">
      <c r="A32" s="11">
        <v>31</v>
      </c>
      <c r="B32" s="11" t="s">
        <v>63</v>
      </c>
      <c r="C32" s="11" t="s">
        <v>367</v>
      </c>
      <c r="D32" s="11" t="s">
        <v>36</v>
      </c>
      <c r="E32" s="11" t="s">
        <v>37</v>
      </c>
      <c r="F32" t="s">
        <v>370</v>
      </c>
      <c r="G32" t="s">
        <v>371</v>
      </c>
      <c r="H32" s="11" t="s">
        <v>312</v>
      </c>
      <c r="I32" s="11" t="s">
        <v>23</v>
      </c>
      <c r="J32" s="16">
        <v>763441994</v>
      </c>
      <c r="K32" s="11">
        <v>2009</v>
      </c>
    </row>
    <row r="33" spans="1:11" x14ac:dyDescent="0.25">
      <c r="A33" s="11">
        <v>32</v>
      </c>
      <c r="B33" s="11" t="s">
        <v>332</v>
      </c>
      <c r="C33" s="11" t="s">
        <v>333</v>
      </c>
      <c r="D33" s="11" t="s">
        <v>29</v>
      </c>
      <c r="E33" s="11" t="s">
        <v>372</v>
      </c>
      <c r="F33" t="s">
        <v>373</v>
      </c>
      <c r="G33" t="s">
        <v>335</v>
      </c>
      <c r="H33" s="11" t="s">
        <v>374</v>
      </c>
      <c r="I33" s="11" t="s">
        <v>375</v>
      </c>
      <c r="J33" s="16">
        <v>597945014</v>
      </c>
      <c r="K33" s="11">
        <v>2009</v>
      </c>
    </row>
    <row r="34" spans="1:11" x14ac:dyDescent="0.25">
      <c r="A34" s="11">
        <v>33</v>
      </c>
      <c r="B34" s="11" t="s">
        <v>323</v>
      </c>
      <c r="C34" s="11" t="s">
        <v>361</v>
      </c>
      <c r="D34" s="11" t="s">
        <v>50</v>
      </c>
      <c r="E34" s="11" t="s">
        <v>376</v>
      </c>
      <c r="F34" t="s">
        <v>377</v>
      </c>
      <c r="G34" t="s">
        <v>207</v>
      </c>
      <c r="H34" s="11" t="s">
        <v>378</v>
      </c>
      <c r="I34" s="11" t="s">
        <v>375</v>
      </c>
      <c r="J34" s="16">
        <v>646330758</v>
      </c>
      <c r="K34" s="11">
        <v>2009</v>
      </c>
    </row>
    <row r="35" spans="1:11" x14ac:dyDescent="0.25">
      <c r="A35" s="11">
        <v>34</v>
      </c>
      <c r="B35" s="11" t="s">
        <v>332</v>
      </c>
      <c r="C35" s="11" t="s">
        <v>333</v>
      </c>
      <c r="D35" s="11" t="s">
        <v>29</v>
      </c>
      <c r="E35" s="11" t="s">
        <v>155</v>
      </c>
      <c r="F35" t="s">
        <v>379</v>
      </c>
      <c r="G35" t="s">
        <v>260</v>
      </c>
      <c r="H35" s="11" t="s">
        <v>312</v>
      </c>
      <c r="I35" s="11" t="s">
        <v>23</v>
      </c>
      <c r="J35" s="16">
        <v>671660636</v>
      </c>
      <c r="K35" s="11">
        <v>2009</v>
      </c>
    </row>
    <row r="36" spans="1:11" x14ac:dyDescent="0.25">
      <c r="A36" s="11">
        <v>35</v>
      </c>
      <c r="B36" s="11" t="s">
        <v>327</v>
      </c>
      <c r="C36" s="11" t="s">
        <v>105</v>
      </c>
      <c r="D36" s="11" t="s">
        <v>39</v>
      </c>
      <c r="E36" s="11" t="s">
        <v>157</v>
      </c>
      <c r="F36" t="s">
        <v>380</v>
      </c>
      <c r="G36" t="s">
        <v>262</v>
      </c>
      <c r="H36" s="11" t="s">
        <v>312</v>
      </c>
      <c r="I36" s="11" t="s">
        <v>33</v>
      </c>
      <c r="J36" s="16">
        <v>637289000</v>
      </c>
      <c r="K36" s="11">
        <v>2009</v>
      </c>
    </row>
    <row r="37" spans="1:11" x14ac:dyDescent="0.25">
      <c r="A37" s="11">
        <v>36</v>
      </c>
      <c r="B37" s="11" t="s">
        <v>308</v>
      </c>
      <c r="C37" s="11" t="s">
        <v>84</v>
      </c>
      <c r="D37" s="11" t="s">
        <v>42</v>
      </c>
      <c r="E37" s="11" t="s">
        <v>381</v>
      </c>
      <c r="F37" t="s">
        <v>382</v>
      </c>
      <c r="G37" t="s">
        <v>383</v>
      </c>
      <c r="H37" s="11" t="s">
        <v>312</v>
      </c>
      <c r="I37" s="11" t="s">
        <v>320</v>
      </c>
      <c r="J37" s="16">
        <v>558148546</v>
      </c>
      <c r="K37" s="11">
        <v>2009</v>
      </c>
    </row>
    <row r="38" spans="1:11" x14ac:dyDescent="0.25">
      <c r="A38" s="11">
        <v>37</v>
      </c>
      <c r="B38" s="11" t="s">
        <v>332</v>
      </c>
      <c r="C38" s="11" t="s">
        <v>384</v>
      </c>
      <c r="D38" s="11" t="s">
        <v>22</v>
      </c>
      <c r="E38" s="11" t="s">
        <v>24</v>
      </c>
      <c r="F38" t="s">
        <v>385</v>
      </c>
      <c r="G38" t="s">
        <v>184</v>
      </c>
      <c r="H38" s="11" t="s">
        <v>312</v>
      </c>
      <c r="I38" s="11" t="s">
        <v>23</v>
      </c>
      <c r="J38" s="16">
        <v>579793842</v>
      </c>
      <c r="K38" s="11">
        <v>2009</v>
      </c>
    </row>
    <row r="39" spans="1:11" x14ac:dyDescent="0.25">
      <c r="A39" s="11">
        <v>38</v>
      </c>
      <c r="B39" s="11" t="s">
        <v>323</v>
      </c>
      <c r="C39" s="11" t="s">
        <v>361</v>
      </c>
      <c r="D39" s="11" t="s">
        <v>60</v>
      </c>
      <c r="E39" s="11" t="s">
        <v>61</v>
      </c>
      <c r="F39" t="s">
        <v>386</v>
      </c>
      <c r="G39" t="s">
        <v>214</v>
      </c>
      <c r="H39" s="11" t="s">
        <v>312</v>
      </c>
      <c r="I39" s="11" t="s">
        <v>33</v>
      </c>
      <c r="J39" s="16">
        <v>584958610</v>
      </c>
      <c r="K39" s="11">
        <v>2009</v>
      </c>
    </row>
    <row r="40" spans="1:11" x14ac:dyDescent="0.25">
      <c r="A40" s="11">
        <v>39</v>
      </c>
      <c r="B40" s="11" t="s">
        <v>332</v>
      </c>
      <c r="C40" s="11" t="s">
        <v>333</v>
      </c>
      <c r="D40" s="11" t="s">
        <v>29</v>
      </c>
      <c r="E40" s="11" t="s">
        <v>387</v>
      </c>
      <c r="F40" t="s">
        <v>388</v>
      </c>
      <c r="G40" t="s">
        <v>389</v>
      </c>
      <c r="H40" s="11" t="s">
        <v>312</v>
      </c>
      <c r="I40" s="11" t="s">
        <v>320</v>
      </c>
      <c r="J40" s="16">
        <v>391440080</v>
      </c>
      <c r="K40" s="11">
        <v>2009</v>
      </c>
    </row>
    <row r="41" spans="1:11" x14ac:dyDescent="0.25">
      <c r="A41" s="11">
        <v>40</v>
      </c>
      <c r="B41" s="11" t="s">
        <v>308</v>
      </c>
      <c r="C41" s="11" t="s">
        <v>321</v>
      </c>
      <c r="D41" s="11" t="s">
        <v>107</v>
      </c>
      <c r="E41" s="11" t="s">
        <v>390</v>
      </c>
      <c r="F41" t="s">
        <v>391</v>
      </c>
      <c r="G41" t="s">
        <v>392</v>
      </c>
      <c r="H41" s="11" t="s">
        <v>312</v>
      </c>
      <c r="I41" s="11" t="s">
        <v>358</v>
      </c>
      <c r="J41" s="16">
        <v>509888900</v>
      </c>
      <c r="K41" s="11">
        <v>2009</v>
      </c>
    </row>
    <row r="42" spans="1:11" x14ac:dyDescent="0.25">
      <c r="A42" s="11">
        <v>41</v>
      </c>
      <c r="B42" s="11" t="s">
        <v>63</v>
      </c>
      <c r="C42" s="11" t="s">
        <v>367</v>
      </c>
      <c r="D42" s="11" t="s">
        <v>393</v>
      </c>
      <c r="E42" s="11" t="s">
        <v>394</v>
      </c>
      <c r="F42" t="s">
        <v>395</v>
      </c>
      <c r="G42" t="s">
        <v>395</v>
      </c>
      <c r="H42" s="11" t="s">
        <v>312</v>
      </c>
      <c r="I42" s="11" t="s">
        <v>320</v>
      </c>
      <c r="J42" s="16">
        <v>332513850</v>
      </c>
      <c r="K42" s="11">
        <v>2009</v>
      </c>
    </row>
    <row r="43" spans="1:11" x14ac:dyDescent="0.25">
      <c r="A43" s="11">
        <v>42</v>
      </c>
      <c r="B43" s="11" t="s">
        <v>323</v>
      </c>
      <c r="C43" s="11" t="s">
        <v>113</v>
      </c>
      <c r="D43" s="11" t="s">
        <v>72</v>
      </c>
      <c r="E43" s="11" t="s">
        <v>73</v>
      </c>
      <c r="F43" t="s">
        <v>396</v>
      </c>
      <c r="G43" t="s">
        <v>397</v>
      </c>
      <c r="H43" s="11" t="s">
        <v>312</v>
      </c>
      <c r="I43" s="11" t="s">
        <v>23</v>
      </c>
      <c r="J43" s="16">
        <v>374141030</v>
      </c>
      <c r="K43" s="11">
        <v>2009</v>
      </c>
    </row>
    <row r="44" spans="1:11" x14ac:dyDescent="0.25">
      <c r="A44" s="11">
        <v>43</v>
      </c>
      <c r="B44" s="11" t="s">
        <v>308</v>
      </c>
      <c r="C44" s="11" t="s">
        <v>321</v>
      </c>
      <c r="D44" s="11" t="s">
        <v>66</v>
      </c>
      <c r="E44" s="11" t="s">
        <v>67</v>
      </c>
      <c r="F44" t="s">
        <v>398</v>
      </c>
      <c r="G44" t="s">
        <v>216</v>
      </c>
      <c r="H44" s="11" t="s">
        <v>312</v>
      </c>
      <c r="I44" s="11" t="s">
        <v>33</v>
      </c>
      <c r="J44" s="16">
        <v>501250900</v>
      </c>
      <c r="K44" s="11">
        <v>2009</v>
      </c>
    </row>
    <row r="45" spans="1:11" x14ac:dyDescent="0.25">
      <c r="A45" s="11">
        <v>44</v>
      </c>
      <c r="B45" s="11" t="s">
        <v>329</v>
      </c>
      <c r="C45" s="11" t="s">
        <v>399</v>
      </c>
      <c r="D45" s="11" t="s">
        <v>32</v>
      </c>
      <c r="E45" s="11" t="s">
        <v>34</v>
      </c>
      <c r="F45" t="s">
        <v>400</v>
      </c>
      <c r="G45" t="s">
        <v>401</v>
      </c>
      <c r="H45" s="11" t="s">
        <v>312</v>
      </c>
      <c r="I45" s="11" t="s">
        <v>33</v>
      </c>
      <c r="J45" s="16">
        <v>469422716</v>
      </c>
      <c r="K45" s="11">
        <v>2009</v>
      </c>
    </row>
    <row r="46" spans="1:11" x14ac:dyDescent="0.25">
      <c r="A46" s="11">
        <v>45</v>
      </c>
      <c r="B46" s="11" t="s">
        <v>308</v>
      </c>
      <c r="C46" s="11" t="s">
        <v>84</v>
      </c>
      <c r="D46" s="11" t="s">
        <v>42</v>
      </c>
      <c r="E46" s="11" t="s">
        <v>145</v>
      </c>
      <c r="F46" t="s">
        <v>402</v>
      </c>
      <c r="G46" t="s">
        <v>403</v>
      </c>
      <c r="H46" s="11" t="s">
        <v>312</v>
      </c>
      <c r="I46" s="11" t="s">
        <v>23</v>
      </c>
      <c r="J46" s="16">
        <v>436497214</v>
      </c>
      <c r="K46" s="11">
        <v>2009</v>
      </c>
    </row>
    <row r="47" spans="1:11" x14ac:dyDescent="0.25">
      <c r="A47" s="11">
        <v>46</v>
      </c>
      <c r="B47" s="11" t="s">
        <v>329</v>
      </c>
      <c r="C47" s="11" t="s">
        <v>399</v>
      </c>
      <c r="D47" s="11" t="s">
        <v>404</v>
      </c>
      <c r="E47" s="11" t="s">
        <v>170</v>
      </c>
      <c r="F47" t="s">
        <v>405</v>
      </c>
      <c r="G47" t="s">
        <v>406</v>
      </c>
      <c r="H47" s="11" t="s">
        <v>312</v>
      </c>
      <c r="I47" s="11" t="s">
        <v>33</v>
      </c>
      <c r="J47" s="16">
        <v>429940540</v>
      </c>
      <c r="K47" s="11">
        <v>2009</v>
      </c>
    </row>
    <row r="48" spans="1:11" x14ac:dyDescent="0.25">
      <c r="A48" s="11">
        <v>47</v>
      </c>
      <c r="B48" s="11" t="s">
        <v>22</v>
      </c>
      <c r="C48" s="11" t="s">
        <v>164</v>
      </c>
      <c r="D48" s="11" t="s">
        <v>163</v>
      </c>
      <c r="E48" s="11" t="s">
        <v>407</v>
      </c>
      <c r="F48" t="s">
        <v>408</v>
      </c>
      <c r="G48" t="s">
        <v>409</v>
      </c>
      <c r="H48" s="11" t="s">
        <v>312</v>
      </c>
      <c r="I48" s="11" t="s">
        <v>320</v>
      </c>
      <c r="J48" s="16">
        <v>437429452</v>
      </c>
      <c r="K48" s="11">
        <v>2009</v>
      </c>
    </row>
    <row r="49" spans="1:11" x14ac:dyDescent="0.25">
      <c r="A49" s="11">
        <v>48</v>
      </c>
      <c r="B49" s="11" t="s">
        <v>410</v>
      </c>
      <c r="C49" s="11" t="s">
        <v>411</v>
      </c>
      <c r="D49" s="11" t="s">
        <v>412</v>
      </c>
      <c r="E49" s="11" t="s">
        <v>413</v>
      </c>
      <c r="F49" t="s">
        <v>414</v>
      </c>
      <c r="G49" t="s">
        <v>415</v>
      </c>
      <c r="H49" s="11" t="s">
        <v>312</v>
      </c>
      <c r="I49" s="11" t="s">
        <v>320</v>
      </c>
      <c r="J49" s="16">
        <v>479544464</v>
      </c>
      <c r="K49" s="11">
        <v>2009</v>
      </c>
    </row>
    <row r="50" spans="1:11" x14ac:dyDescent="0.25">
      <c r="A50" s="11">
        <v>49</v>
      </c>
      <c r="B50" s="11" t="s">
        <v>410</v>
      </c>
      <c r="C50" s="11" t="s">
        <v>411</v>
      </c>
      <c r="D50" s="11" t="s">
        <v>98</v>
      </c>
      <c r="E50" s="11" t="s">
        <v>99</v>
      </c>
      <c r="F50" t="s">
        <v>416</v>
      </c>
      <c r="G50" t="s">
        <v>227</v>
      </c>
      <c r="H50" s="11" t="s">
        <v>312</v>
      </c>
      <c r="I50" s="11" t="s">
        <v>23</v>
      </c>
      <c r="J50" s="16">
        <v>455152003</v>
      </c>
      <c r="K50" s="11">
        <v>2009</v>
      </c>
    </row>
    <row r="51" spans="1:11" x14ac:dyDescent="0.25">
      <c r="A51" s="11">
        <v>50</v>
      </c>
      <c r="B51" s="11" t="s">
        <v>332</v>
      </c>
      <c r="C51" s="11" t="s">
        <v>333</v>
      </c>
      <c r="D51" s="11" t="s">
        <v>29</v>
      </c>
      <c r="E51" s="11" t="s">
        <v>417</v>
      </c>
      <c r="F51" t="s">
        <v>418</v>
      </c>
      <c r="G51" t="s">
        <v>419</v>
      </c>
      <c r="H51" s="11" t="s">
        <v>312</v>
      </c>
      <c r="I51" s="11" t="s">
        <v>358</v>
      </c>
      <c r="J51" s="16">
        <v>266686784</v>
      </c>
      <c r="K51" s="11">
        <v>2009</v>
      </c>
    </row>
    <row r="52" spans="1:11" x14ac:dyDescent="0.25">
      <c r="A52" s="11">
        <v>51</v>
      </c>
      <c r="B52" s="11" t="s">
        <v>329</v>
      </c>
      <c r="C52" s="11" t="s">
        <v>344</v>
      </c>
      <c r="D52" s="11" t="s">
        <v>132</v>
      </c>
      <c r="E52" s="11" t="s">
        <v>138</v>
      </c>
      <c r="F52" t="s">
        <v>420</v>
      </c>
      <c r="G52" t="s">
        <v>252</v>
      </c>
      <c r="H52" s="11" t="s">
        <v>312</v>
      </c>
      <c r="I52" s="11" t="s">
        <v>23</v>
      </c>
      <c r="J52" s="16">
        <v>395448025</v>
      </c>
      <c r="K52" s="11">
        <v>2009</v>
      </c>
    </row>
    <row r="53" spans="1:11" x14ac:dyDescent="0.25">
      <c r="A53" s="11">
        <v>52</v>
      </c>
      <c r="B53" s="11" t="s">
        <v>308</v>
      </c>
      <c r="C53" s="11" t="s">
        <v>321</v>
      </c>
      <c r="D53" s="11" t="s">
        <v>66</v>
      </c>
      <c r="E53" s="11" t="s">
        <v>92</v>
      </c>
      <c r="F53" t="s">
        <v>421</v>
      </c>
      <c r="G53" t="s">
        <v>225</v>
      </c>
      <c r="H53" s="11" t="s">
        <v>312</v>
      </c>
      <c r="I53" s="11" t="s">
        <v>23</v>
      </c>
      <c r="J53" s="16">
        <v>422632970</v>
      </c>
      <c r="K53" s="11">
        <v>2009</v>
      </c>
    </row>
    <row r="54" spans="1:11" x14ac:dyDescent="0.25">
      <c r="A54" s="11">
        <v>53</v>
      </c>
      <c r="B54" s="11" t="s">
        <v>410</v>
      </c>
      <c r="C54" s="11" t="s">
        <v>411</v>
      </c>
      <c r="D54" s="11" t="s">
        <v>63</v>
      </c>
      <c r="E54" s="11" t="s">
        <v>64</v>
      </c>
      <c r="F54" t="s">
        <v>422</v>
      </c>
      <c r="G54" t="s">
        <v>286</v>
      </c>
      <c r="H54" s="11" t="s">
        <v>312</v>
      </c>
      <c r="I54" s="11" t="s">
        <v>23</v>
      </c>
      <c r="J54" s="16">
        <v>408167724</v>
      </c>
      <c r="K54" s="11">
        <v>2009</v>
      </c>
    </row>
    <row r="55" spans="1:11" x14ac:dyDescent="0.25">
      <c r="A55" s="11">
        <v>54</v>
      </c>
      <c r="B55" s="11" t="s">
        <v>308</v>
      </c>
      <c r="C55" s="11" t="s">
        <v>84</v>
      </c>
      <c r="D55" s="11" t="s">
        <v>42</v>
      </c>
      <c r="E55" s="11" t="s">
        <v>43</v>
      </c>
      <c r="F55" t="s">
        <v>423</v>
      </c>
      <c r="G55" t="s">
        <v>200</v>
      </c>
      <c r="H55" s="11" t="s">
        <v>312</v>
      </c>
      <c r="I55" s="11" t="s">
        <v>33</v>
      </c>
      <c r="J55" s="16">
        <v>391159184</v>
      </c>
      <c r="K55" s="11">
        <v>2009</v>
      </c>
    </row>
    <row r="56" spans="1:11" x14ac:dyDescent="0.25">
      <c r="A56" s="11">
        <v>55</v>
      </c>
      <c r="B56" s="11" t="s">
        <v>308</v>
      </c>
      <c r="C56" s="11" t="s">
        <v>84</v>
      </c>
      <c r="D56" s="11" t="s">
        <v>424</v>
      </c>
      <c r="E56" s="11" t="s">
        <v>425</v>
      </c>
      <c r="F56" t="s">
        <v>426</v>
      </c>
      <c r="G56" t="s">
        <v>427</v>
      </c>
      <c r="H56" s="11" t="s">
        <v>312</v>
      </c>
      <c r="I56" s="11" t="s">
        <v>320</v>
      </c>
      <c r="J56" s="16">
        <v>564044465</v>
      </c>
      <c r="K56" s="11">
        <v>2009</v>
      </c>
    </row>
    <row r="57" spans="1:11" x14ac:dyDescent="0.25">
      <c r="A57" s="11">
        <v>56</v>
      </c>
      <c r="B57" s="11" t="s">
        <v>332</v>
      </c>
      <c r="C57" s="11" t="s">
        <v>333</v>
      </c>
      <c r="D57" s="11" t="s">
        <v>29</v>
      </c>
      <c r="E57" s="11" t="s">
        <v>30</v>
      </c>
      <c r="F57" t="s">
        <v>428</v>
      </c>
      <c r="G57" t="s">
        <v>190</v>
      </c>
      <c r="H57" s="11" t="s">
        <v>312</v>
      </c>
      <c r="I57" s="11" t="s">
        <v>23</v>
      </c>
      <c r="J57" s="16">
        <v>398927244</v>
      </c>
      <c r="K57" s="11">
        <v>2009</v>
      </c>
    </row>
    <row r="58" spans="1:11" x14ac:dyDescent="0.25">
      <c r="A58" s="11">
        <v>57</v>
      </c>
      <c r="B58" s="11" t="s">
        <v>323</v>
      </c>
      <c r="C58" s="11" t="s">
        <v>361</v>
      </c>
      <c r="D58" s="11" t="s">
        <v>50</v>
      </c>
      <c r="E58" s="11" t="s">
        <v>51</v>
      </c>
      <c r="F58" t="s">
        <v>429</v>
      </c>
      <c r="G58" t="s">
        <v>205</v>
      </c>
      <c r="H58" s="11" t="s">
        <v>312</v>
      </c>
      <c r="I58" s="11" t="s">
        <v>23</v>
      </c>
      <c r="J58" s="16">
        <v>373652671</v>
      </c>
      <c r="K58" s="11">
        <v>2009</v>
      </c>
    </row>
    <row r="59" spans="1:11" x14ac:dyDescent="0.25">
      <c r="A59" s="11">
        <v>58</v>
      </c>
      <c r="B59" s="11" t="s">
        <v>410</v>
      </c>
      <c r="C59" s="11" t="s">
        <v>411</v>
      </c>
      <c r="D59" s="11" t="s">
        <v>98</v>
      </c>
      <c r="E59" s="11" t="s">
        <v>103</v>
      </c>
      <c r="F59" t="s">
        <v>430</v>
      </c>
      <c r="G59" t="s">
        <v>274</v>
      </c>
      <c r="H59" s="11" t="s">
        <v>312</v>
      </c>
      <c r="I59" s="11" t="s">
        <v>23</v>
      </c>
      <c r="J59" s="16">
        <v>446728100</v>
      </c>
      <c r="K59" s="11">
        <v>2009</v>
      </c>
    </row>
    <row r="60" spans="1:11" x14ac:dyDescent="0.25">
      <c r="A60" s="11">
        <v>59</v>
      </c>
      <c r="B60" s="11" t="s">
        <v>308</v>
      </c>
      <c r="C60" s="11" t="s">
        <v>84</v>
      </c>
      <c r="D60" s="11" t="s">
        <v>424</v>
      </c>
      <c r="E60" s="11" t="s">
        <v>431</v>
      </c>
      <c r="F60" t="s">
        <v>432</v>
      </c>
      <c r="G60" t="s">
        <v>433</v>
      </c>
      <c r="H60" s="11" t="s">
        <v>312</v>
      </c>
      <c r="I60" s="11" t="s">
        <v>320</v>
      </c>
      <c r="J60" s="16">
        <v>402190200</v>
      </c>
      <c r="K60" s="11">
        <v>2009</v>
      </c>
    </row>
    <row r="61" spans="1:11" x14ac:dyDescent="0.25">
      <c r="A61" s="11">
        <v>60</v>
      </c>
      <c r="B61" s="11" t="s">
        <v>327</v>
      </c>
      <c r="C61" s="11" t="s">
        <v>159</v>
      </c>
      <c r="D61" s="11" t="s">
        <v>80</v>
      </c>
      <c r="E61" s="11" t="s">
        <v>81</v>
      </c>
      <c r="F61" t="s">
        <v>434</v>
      </c>
      <c r="G61" t="s">
        <v>229</v>
      </c>
      <c r="H61" s="11" t="s">
        <v>312</v>
      </c>
      <c r="I61" s="11" t="s">
        <v>33</v>
      </c>
      <c r="J61" s="16">
        <v>400011324</v>
      </c>
      <c r="K61" s="11">
        <v>2009</v>
      </c>
    </row>
    <row r="62" spans="1:11" x14ac:dyDescent="0.25">
      <c r="A62" s="11">
        <v>61</v>
      </c>
      <c r="B62" s="11" t="s">
        <v>327</v>
      </c>
      <c r="C62" s="11" t="s">
        <v>159</v>
      </c>
      <c r="D62" s="11" t="s">
        <v>80</v>
      </c>
      <c r="E62" s="11" t="s">
        <v>435</v>
      </c>
      <c r="F62" t="s">
        <v>436</v>
      </c>
      <c r="G62" t="s">
        <v>437</v>
      </c>
      <c r="H62" s="11" t="s">
        <v>312</v>
      </c>
      <c r="I62" s="11" t="s">
        <v>23</v>
      </c>
      <c r="J62" s="16">
        <v>335243304</v>
      </c>
      <c r="K62" s="11">
        <v>2009</v>
      </c>
    </row>
    <row r="63" spans="1:11" x14ac:dyDescent="0.25">
      <c r="A63" s="11">
        <v>62</v>
      </c>
      <c r="B63" s="11" t="s">
        <v>332</v>
      </c>
      <c r="C63" s="11" t="s">
        <v>384</v>
      </c>
      <c r="D63" s="11" t="s">
        <v>118</v>
      </c>
      <c r="E63" s="11" t="s">
        <v>119</v>
      </c>
      <c r="F63" t="s">
        <v>438</v>
      </c>
      <c r="G63" t="s">
        <v>439</v>
      </c>
      <c r="H63" s="11" t="s">
        <v>312</v>
      </c>
      <c r="I63" s="11" t="s">
        <v>23</v>
      </c>
      <c r="J63" s="16">
        <v>349076170</v>
      </c>
      <c r="K63" s="11">
        <v>2009</v>
      </c>
    </row>
    <row r="64" spans="1:11" x14ac:dyDescent="0.25">
      <c r="A64" s="11">
        <v>63</v>
      </c>
      <c r="B64" s="11" t="s">
        <v>329</v>
      </c>
      <c r="C64" s="11" t="s">
        <v>344</v>
      </c>
      <c r="D64" s="11" t="s">
        <v>132</v>
      </c>
      <c r="E64" s="11" t="s">
        <v>440</v>
      </c>
      <c r="F64" t="s">
        <v>441</v>
      </c>
      <c r="G64" t="s">
        <v>442</v>
      </c>
      <c r="H64" s="11" t="s">
        <v>312</v>
      </c>
      <c r="I64" s="11" t="s">
        <v>320</v>
      </c>
      <c r="J64" s="16">
        <v>292286342</v>
      </c>
      <c r="K64" s="11">
        <v>2009</v>
      </c>
    </row>
    <row r="65" spans="1:11" x14ac:dyDescent="0.25">
      <c r="A65" s="11">
        <v>64</v>
      </c>
      <c r="B65" s="11" t="s">
        <v>329</v>
      </c>
      <c r="C65" s="11" t="s">
        <v>399</v>
      </c>
      <c r="D65" s="11" t="s">
        <v>404</v>
      </c>
      <c r="E65" s="11" t="s">
        <v>443</v>
      </c>
      <c r="F65" t="s">
        <v>444</v>
      </c>
      <c r="G65" t="s">
        <v>445</v>
      </c>
      <c r="H65" s="11" t="s">
        <v>312</v>
      </c>
      <c r="I65" s="11" t="s">
        <v>320</v>
      </c>
      <c r="J65" s="16">
        <v>336306324</v>
      </c>
      <c r="K65" s="11">
        <v>2009</v>
      </c>
    </row>
    <row r="66" spans="1:11" x14ac:dyDescent="0.25">
      <c r="A66" s="11">
        <v>65</v>
      </c>
      <c r="B66" s="11" t="s">
        <v>308</v>
      </c>
      <c r="C66" s="11" t="s">
        <v>446</v>
      </c>
      <c r="D66" s="11" t="s">
        <v>313</v>
      </c>
      <c r="E66" s="11" t="s">
        <v>447</v>
      </c>
      <c r="F66" t="s">
        <v>448</v>
      </c>
      <c r="G66" t="s">
        <v>449</v>
      </c>
      <c r="H66" s="11" t="s">
        <v>312</v>
      </c>
      <c r="I66" s="11" t="s">
        <v>320</v>
      </c>
      <c r="J66" s="16">
        <v>305771057</v>
      </c>
      <c r="K66" s="11">
        <v>2009</v>
      </c>
    </row>
    <row r="67" spans="1:11" x14ac:dyDescent="0.25">
      <c r="A67" s="11">
        <v>66</v>
      </c>
      <c r="B67" s="11" t="s">
        <v>323</v>
      </c>
      <c r="C67" s="11" t="s">
        <v>450</v>
      </c>
      <c r="D67" s="11" t="s">
        <v>451</v>
      </c>
      <c r="E67" s="11" t="s">
        <v>452</v>
      </c>
      <c r="F67" t="s">
        <v>453</v>
      </c>
      <c r="G67" t="s">
        <v>454</v>
      </c>
      <c r="H67" s="11" t="s">
        <v>312</v>
      </c>
      <c r="I67" s="11" t="s">
        <v>358</v>
      </c>
      <c r="J67" s="16">
        <v>323082733</v>
      </c>
      <c r="K67" s="11">
        <v>2009</v>
      </c>
    </row>
    <row r="68" spans="1:11" x14ac:dyDescent="0.25">
      <c r="A68" s="11">
        <v>67</v>
      </c>
      <c r="B68" s="11" t="s">
        <v>332</v>
      </c>
      <c r="C68" s="11" t="s">
        <v>455</v>
      </c>
      <c r="D68" s="11" t="s">
        <v>456</v>
      </c>
      <c r="E68" s="11" t="s">
        <v>457</v>
      </c>
      <c r="F68" t="s">
        <v>458</v>
      </c>
      <c r="G68" t="s">
        <v>459</v>
      </c>
      <c r="H68" s="11" t="s">
        <v>312</v>
      </c>
      <c r="I68" s="11" t="s">
        <v>320</v>
      </c>
      <c r="J68" s="16">
        <v>327976263</v>
      </c>
      <c r="K68" s="11">
        <v>2009</v>
      </c>
    </row>
    <row r="69" spans="1:11" x14ac:dyDescent="0.25">
      <c r="A69" s="11">
        <v>68</v>
      </c>
      <c r="B69" s="11" t="s">
        <v>22</v>
      </c>
      <c r="C69" s="11" t="s">
        <v>164</v>
      </c>
      <c r="D69" s="11" t="s">
        <v>460</v>
      </c>
      <c r="E69" s="11" t="s">
        <v>461</v>
      </c>
      <c r="F69" t="s">
        <v>462</v>
      </c>
      <c r="G69" t="s">
        <v>463</v>
      </c>
      <c r="H69" s="11" t="s">
        <v>312</v>
      </c>
      <c r="I69" s="11" t="s">
        <v>320</v>
      </c>
      <c r="J69" s="16">
        <v>322630928</v>
      </c>
      <c r="K69" s="11">
        <v>2009</v>
      </c>
    </row>
    <row r="70" spans="1:11" x14ac:dyDescent="0.25">
      <c r="A70" s="11">
        <v>69</v>
      </c>
      <c r="B70" s="11" t="s">
        <v>308</v>
      </c>
      <c r="C70" s="11" t="s">
        <v>321</v>
      </c>
      <c r="D70" s="11" t="s">
        <v>66</v>
      </c>
      <c r="E70" s="11" t="s">
        <v>168</v>
      </c>
      <c r="F70" t="s">
        <v>464</v>
      </c>
      <c r="G70" t="s">
        <v>276</v>
      </c>
      <c r="H70" s="11" t="s">
        <v>312</v>
      </c>
      <c r="I70" s="11" t="s">
        <v>33</v>
      </c>
      <c r="J70" s="16">
        <v>318581850</v>
      </c>
      <c r="K70" s="11">
        <v>2009</v>
      </c>
    </row>
    <row r="71" spans="1:11" x14ac:dyDescent="0.25">
      <c r="A71" s="11">
        <v>70</v>
      </c>
      <c r="B71" s="11" t="s">
        <v>329</v>
      </c>
      <c r="C71" s="11" t="s">
        <v>330</v>
      </c>
      <c r="D71" s="11" t="s">
        <v>77</v>
      </c>
      <c r="E71" s="11" t="s">
        <v>465</v>
      </c>
      <c r="F71" t="s">
        <v>466</v>
      </c>
      <c r="G71" t="s">
        <v>467</v>
      </c>
      <c r="H71" s="11" t="s">
        <v>312</v>
      </c>
      <c r="I71" s="11" t="s">
        <v>320</v>
      </c>
      <c r="J71" s="16">
        <v>310842625</v>
      </c>
      <c r="K71" s="11">
        <v>2009</v>
      </c>
    </row>
    <row r="72" spans="1:11" x14ac:dyDescent="0.25">
      <c r="A72" s="11">
        <v>71</v>
      </c>
      <c r="B72" s="11" t="s">
        <v>308</v>
      </c>
      <c r="C72" s="11" t="s">
        <v>309</v>
      </c>
      <c r="D72" s="11" t="s">
        <v>115</v>
      </c>
      <c r="E72" s="11" t="s">
        <v>468</v>
      </c>
      <c r="F72" t="s">
        <v>469</v>
      </c>
      <c r="G72" t="s">
        <v>470</v>
      </c>
      <c r="H72" s="11" t="s">
        <v>312</v>
      </c>
      <c r="I72" s="11" t="s">
        <v>320</v>
      </c>
      <c r="J72" s="16">
        <v>307780530</v>
      </c>
      <c r="K72" s="11">
        <v>2009</v>
      </c>
    </row>
    <row r="73" spans="1:11" x14ac:dyDescent="0.25">
      <c r="A73" s="11">
        <v>72</v>
      </c>
      <c r="B73" s="11" t="s">
        <v>327</v>
      </c>
      <c r="C73" s="11" t="s">
        <v>159</v>
      </c>
      <c r="D73" s="11" t="s">
        <v>39</v>
      </c>
      <c r="E73" s="11" t="s">
        <v>161</v>
      </c>
      <c r="F73" t="s">
        <v>471</v>
      </c>
      <c r="G73" t="s">
        <v>266</v>
      </c>
      <c r="H73" s="11" t="s">
        <v>312</v>
      </c>
      <c r="I73" s="11" t="s">
        <v>23</v>
      </c>
      <c r="J73" s="16">
        <v>372125502</v>
      </c>
      <c r="K73" s="11">
        <v>2009</v>
      </c>
    </row>
    <row r="74" spans="1:11" x14ac:dyDescent="0.25">
      <c r="A74" s="11">
        <v>73</v>
      </c>
      <c r="B74" s="11" t="s">
        <v>332</v>
      </c>
      <c r="C74" s="11" t="s">
        <v>384</v>
      </c>
      <c r="D74" s="11" t="s">
        <v>118</v>
      </c>
      <c r="E74" s="11" t="s">
        <v>472</v>
      </c>
      <c r="F74" t="s">
        <v>473</v>
      </c>
      <c r="G74" t="s">
        <v>474</v>
      </c>
      <c r="H74" s="11" t="s">
        <v>312</v>
      </c>
      <c r="I74" s="11" t="s">
        <v>358</v>
      </c>
      <c r="J74" s="16">
        <v>251633408</v>
      </c>
      <c r="K74" s="11">
        <v>2009</v>
      </c>
    </row>
    <row r="75" spans="1:11" x14ac:dyDescent="0.25">
      <c r="A75" s="11">
        <v>74</v>
      </c>
      <c r="B75" s="11" t="s">
        <v>327</v>
      </c>
      <c r="C75" s="11" t="s">
        <v>159</v>
      </c>
      <c r="D75" s="11" t="s">
        <v>39</v>
      </c>
      <c r="E75" s="11" t="s">
        <v>475</v>
      </c>
      <c r="F75" t="s">
        <v>476</v>
      </c>
      <c r="G75" t="s">
        <v>477</v>
      </c>
      <c r="H75" s="11" t="s">
        <v>374</v>
      </c>
      <c r="I75" s="11" t="s">
        <v>375</v>
      </c>
      <c r="J75" s="16">
        <v>597268840</v>
      </c>
      <c r="K75" s="11">
        <v>2009</v>
      </c>
    </row>
    <row r="76" spans="1:11" x14ac:dyDescent="0.25">
      <c r="A76" s="11">
        <v>75</v>
      </c>
      <c r="B76" s="11" t="s">
        <v>329</v>
      </c>
      <c r="C76" s="11" t="s">
        <v>330</v>
      </c>
      <c r="D76" s="11" t="s">
        <v>77</v>
      </c>
      <c r="E76" s="11" t="s">
        <v>78</v>
      </c>
      <c r="F76" t="s">
        <v>478</v>
      </c>
      <c r="G76" t="s">
        <v>196</v>
      </c>
      <c r="H76" s="11" t="s">
        <v>312</v>
      </c>
      <c r="I76" s="11" t="s">
        <v>23</v>
      </c>
      <c r="J76" s="16">
        <v>249522780</v>
      </c>
      <c r="K76" s="11">
        <v>2009</v>
      </c>
    </row>
    <row r="77" spans="1:11" x14ac:dyDescent="0.25">
      <c r="A77" s="11">
        <v>76</v>
      </c>
      <c r="B77" s="11" t="s">
        <v>327</v>
      </c>
      <c r="C77" s="11" t="s">
        <v>159</v>
      </c>
      <c r="D77" s="11" t="s">
        <v>39</v>
      </c>
      <c r="E77" s="11" t="s">
        <v>150</v>
      </c>
      <c r="F77" t="s">
        <v>479</v>
      </c>
      <c r="G77" t="s">
        <v>477</v>
      </c>
      <c r="H77" s="11" t="s">
        <v>312</v>
      </c>
      <c r="I77" s="11" t="s">
        <v>23</v>
      </c>
      <c r="J77" s="16">
        <v>275226170</v>
      </c>
      <c r="K77" s="11">
        <v>2009</v>
      </c>
    </row>
    <row r="78" spans="1:11" x14ac:dyDescent="0.25">
      <c r="A78" s="11">
        <v>77</v>
      </c>
      <c r="B78" s="11" t="s">
        <v>332</v>
      </c>
      <c r="C78" s="11" t="s">
        <v>333</v>
      </c>
      <c r="D78" s="11" t="s">
        <v>29</v>
      </c>
      <c r="E78" s="11" t="s">
        <v>480</v>
      </c>
      <c r="F78" t="s">
        <v>481</v>
      </c>
      <c r="G78" t="s">
        <v>482</v>
      </c>
      <c r="H78" s="11" t="s">
        <v>312</v>
      </c>
      <c r="I78" s="11" t="s">
        <v>320</v>
      </c>
      <c r="J78" s="16">
        <v>239918312</v>
      </c>
      <c r="K78" s="11">
        <v>2009</v>
      </c>
    </row>
    <row r="79" spans="1:11" x14ac:dyDescent="0.25">
      <c r="A79" s="11">
        <v>78</v>
      </c>
      <c r="B79" s="11" t="s">
        <v>329</v>
      </c>
      <c r="C79" s="11" t="s">
        <v>330</v>
      </c>
      <c r="D79" s="11" t="s">
        <v>77</v>
      </c>
      <c r="E79" s="11" t="s">
        <v>483</v>
      </c>
      <c r="F79" t="s">
        <v>484</v>
      </c>
      <c r="G79" t="s">
        <v>485</v>
      </c>
      <c r="H79" s="11" t="s">
        <v>312</v>
      </c>
      <c r="I79" s="11" t="s">
        <v>320</v>
      </c>
      <c r="J79" s="16">
        <v>284465124</v>
      </c>
      <c r="K79" s="11">
        <v>2009</v>
      </c>
    </row>
    <row r="80" spans="1:11" x14ac:dyDescent="0.25">
      <c r="A80" s="11">
        <v>79</v>
      </c>
      <c r="B80" s="11" t="s">
        <v>332</v>
      </c>
      <c r="C80" s="11" t="s">
        <v>333</v>
      </c>
      <c r="D80" s="11" t="s">
        <v>29</v>
      </c>
      <c r="E80" s="11" t="s">
        <v>486</v>
      </c>
      <c r="F80" t="s">
        <v>487</v>
      </c>
      <c r="G80" t="s">
        <v>488</v>
      </c>
      <c r="H80" s="11" t="s">
        <v>312</v>
      </c>
      <c r="I80" s="11" t="s">
        <v>320</v>
      </c>
      <c r="J80" s="16">
        <v>260550906</v>
      </c>
      <c r="K80" s="11">
        <v>2009</v>
      </c>
    </row>
    <row r="81" spans="1:11" x14ac:dyDescent="0.25">
      <c r="A81" s="11">
        <v>80</v>
      </c>
      <c r="B81" s="11" t="s">
        <v>308</v>
      </c>
      <c r="C81" s="11" t="s">
        <v>309</v>
      </c>
      <c r="D81" s="11" t="s">
        <v>115</v>
      </c>
      <c r="E81" s="11" t="s">
        <v>116</v>
      </c>
      <c r="F81" t="s">
        <v>489</v>
      </c>
      <c r="G81" t="s">
        <v>235</v>
      </c>
      <c r="H81" s="11" t="s">
        <v>312</v>
      </c>
      <c r="I81" s="11" t="s">
        <v>23</v>
      </c>
      <c r="J81" s="16">
        <v>355766290</v>
      </c>
      <c r="K81" s="11">
        <v>2009</v>
      </c>
    </row>
    <row r="82" spans="1:11" x14ac:dyDescent="0.25">
      <c r="A82" s="11">
        <v>81</v>
      </c>
      <c r="B82" s="11" t="s">
        <v>327</v>
      </c>
      <c r="C82" s="11" t="s">
        <v>87</v>
      </c>
      <c r="D82" s="11" t="s">
        <v>86</v>
      </c>
      <c r="E82" s="11" t="s">
        <v>490</v>
      </c>
      <c r="F82" t="s">
        <v>491</v>
      </c>
      <c r="G82" t="s">
        <v>491</v>
      </c>
      <c r="H82" s="11" t="s">
        <v>312</v>
      </c>
      <c r="I82" s="11" t="s">
        <v>23</v>
      </c>
      <c r="J82" s="16">
        <v>212283400</v>
      </c>
      <c r="K82" s="11">
        <v>2009</v>
      </c>
    </row>
    <row r="83" spans="1:11" x14ac:dyDescent="0.25">
      <c r="A83" s="11">
        <v>82</v>
      </c>
      <c r="B83" s="11" t="s">
        <v>323</v>
      </c>
      <c r="C83" s="11" t="s">
        <v>361</v>
      </c>
      <c r="D83" s="11" t="s">
        <v>60</v>
      </c>
      <c r="E83" s="11" t="s">
        <v>492</v>
      </c>
      <c r="F83" t="s">
        <v>493</v>
      </c>
      <c r="G83" t="s">
        <v>494</v>
      </c>
      <c r="H83" s="11" t="s">
        <v>312</v>
      </c>
      <c r="I83" s="11" t="s">
        <v>320</v>
      </c>
      <c r="J83" s="16">
        <v>217884405</v>
      </c>
      <c r="K83" s="11">
        <v>2009</v>
      </c>
    </row>
    <row r="84" spans="1:11" x14ac:dyDescent="0.25">
      <c r="A84" s="11">
        <v>83</v>
      </c>
      <c r="B84" s="11" t="s">
        <v>329</v>
      </c>
      <c r="C84" s="11" t="s">
        <v>399</v>
      </c>
      <c r="D84" s="11" t="s">
        <v>404</v>
      </c>
      <c r="E84" s="11" t="s">
        <v>495</v>
      </c>
      <c r="F84" t="s">
        <v>496</v>
      </c>
      <c r="G84" t="s">
        <v>497</v>
      </c>
      <c r="H84" s="11" t="s">
        <v>312</v>
      </c>
      <c r="I84" s="11" t="s">
        <v>320</v>
      </c>
      <c r="J84" s="16">
        <v>198978355</v>
      </c>
      <c r="K84" s="11">
        <v>2009</v>
      </c>
    </row>
    <row r="85" spans="1:11" x14ac:dyDescent="0.25">
      <c r="A85" s="11">
        <v>84</v>
      </c>
      <c r="B85" s="11" t="s">
        <v>332</v>
      </c>
      <c r="C85" s="11" t="s">
        <v>455</v>
      </c>
      <c r="D85" s="11" t="s">
        <v>456</v>
      </c>
      <c r="E85" s="11" t="s">
        <v>498</v>
      </c>
      <c r="F85" t="s">
        <v>499</v>
      </c>
      <c r="G85" t="s">
        <v>500</v>
      </c>
      <c r="H85" s="11" t="s">
        <v>312</v>
      </c>
      <c r="I85" s="11" t="s">
        <v>320</v>
      </c>
      <c r="J85" s="16">
        <v>247354040</v>
      </c>
      <c r="K85" s="11">
        <v>2009</v>
      </c>
    </row>
    <row r="86" spans="1:11" x14ac:dyDescent="0.25">
      <c r="A86" s="11">
        <v>85</v>
      </c>
      <c r="B86" s="11" t="s">
        <v>313</v>
      </c>
      <c r="C86" s="11" t="s">
        <v>314</v>
      </c>
      <c r="D86" s="11" t="s">
        <v>26</v>
      </c>
      <c r="E86" s="11" t="s">
        <v>501</v>
      </c>
      <c r="F86" t="s">
        <v>502</v>
      </c>
      <c r="G86" t="s">
        <v>503</v>
      </c>
      <c r="H86" s="11" t="s">
        <v>312</v>
      </c>
      <c r="I86" s="11" t="s">
        <v>320</v>
      </c>
      <c r="J86" s="16">
        <v>169047135</v>
      </c>
      <c r="K86" s="11">
        <v>2009</v>
      </c>
    </row>
    <row r="87" spans="1:11" x14ac:dyDescent="0.25">
      <c r="A87" s="11">
        <v>86</v>
      </c>
      <c r="B87" s="11" t="s">
        <v>410</v>
      </c>
      <c r="C87" s="11" t="s">
        <v>411</v>
      </c>
      <c r="D87" s="11" t="s">
        <v>412</v>
      </c>
      <c r="E87" s="11" t="s">
        <v>504</v>
      </c>
      <c r="F87" t="s">
        <v>505</v>
      </c>
      <c r="G87" t="s">
        <v>506</v>
      </c>
      <c r="H87" s="11" t="s">
        <v>312</v>
      </c>
      <c r="I87" s="11" t="s">
        <v>320</v>
      </c>
      <c r="J87" s="16">
        <v>247268375</v>
      </c>
      <c r="K87" s="11">
        <v>2009</v>
      </c>
    </row>
    <row r="88" spans="1:11" x14ac:dyDescent="0.25">
      <c r="A88" s="11">
        <v>87</v>
      </c>
      <c r="B88" s="11" t="s">
        <v>308</v>
      </c>
      <c r="C88" s="11" t="s">
        <v>446</v>
      </c>
      <c r="D88" s="11" t="s">
        <v>313</v>
      </c>
      <c r="E88" s="11" t="s">
        <v>507</v>
      </c>
      <c r="F88" t="s">
        <v>508</v>
      </c>
      <c r="G88" t="s">
        <v>509</v>
      </c>
      <c r="H88" s="11" t="s">
        <v>83</v>
      </c>
      <c r="I88" s="11" t="s">
        <v>375</v>
      </c>
      <c r="J88" s="16">
        <v>202088280</v>
      </c>
      <c r="K88" s="11">
        <v>2009</v>
      </c>
    </row>
    <row r="89" spans="1:11" x14ac:dyDescent="0.25">
      <c r="A89" s="11">
        <v>88</v>
      </c>
      <c r="B89" s="11" t="s">
        <v>410</v>
      </c>
      <c r="C89" s="11" t="s">
        <v>411</v>
      </c>
      <c r="D89" s="11" t="s">
        <v>510</v>
      </c>
      <c r="E89" s="11" t="s">
        <v>511</v>
      </c>
      <c r="F89" t="s">
        <v>512</v>
      </c>
      <c r="G89" t="s">
        <v>513</v>
      </c>
      <c r="H89" s="11" t="s">
        <v>312</v>
      </c>
      <c r="I89" s="11" t="s">
        <v>320</v>
      </c>
      <c r="J89" s="16">
        <v>206151375</v>
      </c>
      <c r="K89" s="11">
        <v>2009</v>
      </c>
    </row>
    <row r="90" spans="1:11" x14ac:dyDescent="0.25">
      <c r="A90" s="11">
        <v>89</v>
      </c>
      <c r="B90" s="11" t="s">
        <v>327</v>
      </c>
      <c r="C90" s="11" t="s">
        <v>87</v>
      </c>
      <c r="D90" s="11" t="s">
        <v>86</v>
      </c>
      <c r="E90" s="11" t="s">
        <v>514</v>
      </c>
      <c r="F90" t="s">
        <v>515</v>
      </c>
      <c r="G90" t="s">
        <v>516</v>
      </c>
      <c r="H90" s="11" t="s">
        <v>312</v>
      </c>
      <c r="I90" s="11" t="s">
        <v>320</v>
      </c>
      <c r="J90" s="16">
        <v>189439500</v>
      </c>
      <c r="K90" s="11">
        <v>2009</v>
      </c>
    </row>
    <row r="91" spans="1:11" x14ac:dyDescent="0.25">
      <c r="A91" s="11">
        <v>90</v>
      </c>
      <c r="B91" s="11" t="s">
        <v>327</v>
      </c>
      <c r="C91" s="11" t="s">
        <v>87</v>
      </c>
      <c r="D91" s="11" t="s">
        <v>86</v>
      </c>
      <c r="E91" s="11" t="s">
        <v>517</v>
      </c>
      <c r="F91" t="s">
        <v>518</v>
      </c>
      <c r="G91" t="s">
        <v>519</v>
      </c>
      <c r="H91" s="11" t="s">
        <v>312</v>
      </c>
      <c r="I91" s="11" t="s">
        <v>320</v>
      </c>
      <c r="J91" s="16">
        <v>177594000</v>
      </c>
      <c r="K91" s="11">
        <v>2009</v>
      </c>
    </row>
    <row r="92" spans="1:11" x14ac:dyDescent="0.25">
      <c r="A92" s="11">
        <v>91</v>
      </c>
      <c r="B92" s="11" t="s">
        <v>410</v>
      </c>
      <c r="C92" s="11" t="s">
        <v>411</v>
      </c>
      <c r="D92" s="11" t="s">
        <v>98</v>
      </c>
      <c r="E92" s="11" t="s">
        <v>520</v>
      </c>
      <c r="F92" t="s">
        <v>521</v>
      </c>
      <c r="G92" t="s">
        <v>522</v>
      </c>
      <c r="H92" s="11" t="s">
        <v>312</v>
      </c>
      <c r="I92" s="11" t="s">
        <v>320</v>
      </c>
      <c r="J92" s="16">
        <v>226171154</v>
      </c>
      <c r="K92" s="11">
        <v>2009</v>
      </c>
    </row>
    <row r="93" spans="1:11" x14ac:dyDescent="0.25">
      <c r="A93" s="11">
        <v>92</v>
      </c>
      <c r="B93" s="11" t="s">
        <v>323</v>
      </c>
      <c r="C93" s="11" t="s">
        <v>361</v>
      </c>
      <c r="D93" s="11" t="s">
        <v>60</v>
      </c>
      <c r="E93" s="11" t="s">
        <v>523</v>
      </c>
      <c r="F93" t="s">
        <v>524</v>
      </c>
      <c r="G93" t="s">
        <v>214</v>
      </c>
      <c r="H93" s="11" t="s">
        <v>374</v>
      </c>
      <c r="I93" s="11" t="s">
        <v>375</v>
      </c>
      <c r="J93" s="16">
        <v>111332940</v>
      </c>
      <c r="K93" s="11">
        <v>2009</v>
      </c>
    </row>
    <row r="94" spans="1:11" x14ac:dyDescent="0.25">
      <c r="A94" s="11">
        <v>93</v>
      </c>
      <c r="B94" s="11" t="s">
        <v>63</v>
      </c>
      <c r="C94" s="11" t="s">
        <v>367</v>
      </c>
      <c r="D94" s="11" t="s">
        <v>525</v>
      </c>
      <c r="E94" s="11" t="s">
        <v>526</v>
      </c>
      <c r="F94" t="s">
        <v>527</v>
      </c>
      <c r="G94" t="s">
        <v>528</v>
      </c>
      <c r="H94" s="11" t="s">
        <v>312</v>
      </c>
      <c r="I94" s="11" t="s">
        <v>320</v>
      </c>
      <c r="J94" s="16">
        <v>152685224</v>
      </c>
      <c r="K94" s="11">
        <v>2009</v>
      </c>
    </row>
    <row r="95" spans="1:11" x14ac:dyDescent="0.25">
      <c r="A95" s="11">
        <v>94</v>
      </c>
      <c r="B95" s="11" t="s">
        <v>323</v>
      </c>
      <c r="C95" s="11" t="s">
        <v>324</v>
      </c>
      <c r="D95" s="11" t="s">
        <v>45</v>
      </c>
      <c r="E95" s="11" t="s">
        <v>529</v>
      </c>
      <c r="F95" t="s">
        <v>530</v>
      </c>
      <c r="G95" t="s">
        <v>531</v>
      </c>
      <c r="H95" s="11" t="s">
        <v>312</v>
      </c>
      <c r="I95" s="11" t="s">
        <v>358</v>
      </c>
      <c r="J95" s="16">
        <v>229890380</v>
      </c>
      <c r="K95" s="11">
        <v>2009</v>
      </c>
    </row>
    <row r="96" spans="1:11" x14ac:dyDescent="0.25">
      <c r="A96" s="11">
        <v>95</v>
      </c>
      <c r="B96" s="11" t="s">
        <v>327</v>
      </c>
      <c r="C96" s="11" t="s">
        <v>105</v>
      </c>
      <c r="D96" s="11" t="s">
        <v>39</v>
      </c>
      <c r="E96" s="11" t="s">
        <v>532</v>
      </c>
      <c r="F96" t="s">
        <v>533</v>
      </c>
      <c r="G96" t="s">
        <v>534</v>
      </c>
      <c r="H96" s="11" t="s">
        <v>312</v>
      </c>
      <c r="I96" s="11" t="s">
        <v>320</v>
      </c>
      <c r="J96" s="17">
        <v>0</v>
      </c>
      <c r="K96" s="11">
        <v>2009</v>
      </c>
    </row>
    <row r="97" spans="1:11" x14ac:dyDescent="0.25">
      <c r="A97" s="11">
        <v>96</v>
      </c>
      <c r="B97" s="11" t="s">
        <v>323</v>
      </c>
      <c r="C97" s="11" t="s">
        <v>324</v>
      </c>
      <c r="D97" s="11" t="s">
        <v>89</v>
      </c>
      <c r="E97" s="11" t="s">
        <v>535</v>
      </c>
      <c r="F97" t="s">
        <v>536</v>
      </c>
      <c r="G97" t="s">
        <v>537</v>
      </c>
      <c r="H97" s="11" t="s">
        <v>312</v>
      </c>
      <c r="I97" s="11" t="s">
        <v>358</v>
      </c>
      <c r="J97" s="16">
        <v>168328500</v>
      </c>
      <c r="K97" s="11">
        <v>2009</v>
      </c>
    </row>
    <row r="98" spans="1:11" x14ac:dyDescent="0.25">
      <c r="A98" s="11">
        <v>97</v>
      </c>
      <c r="B98" s="11" t="s">
        <v>308</v>
      </c>
      <c r="C98" s="11" t="s">
        <v>84</v>
      </c>
      <c r="D98" s="11" t="s">
        <v>83</v>
      </c>
      <c r="E98" s="11" t="s">
        <v>538</v>
      </c>
      <c r="F98" t="s">
        <v>539</v>
      </c>
      <c r="G98" t="s">
        <v>540</v>
      </c>
      <c r="H98" s="11" t="s">
        <v>312</v>
      </c>
      <c r="I98" s="11" t="s">
        <v>358</v>
      </c>
      <c r="J98" s="16">
        <v>219205000</v>
      </c>
      <c r="K98" s="11">
        <v>2009</v>
      </c>
    </row>
    <row r="99" spans="1:11" x14ac:dyDescent="0.25">
      <c r="A99" s="11">
        <v>98</v>
      </c>
      <c r="B99" s="11" t="s">
        <v>329</v>
      </c>
      <c r="C99" s="11" t="s">
        <v>330</v>
      </c>
      <c r="D99" s="11" t="s">
        <v>77</v>
      </c>
      <c r="E99" s="11" t="s">
        <v>541</v>
      </c>
      <c r="F99" t="s">
        <v>542</v>
      </c>
      <c r="G99" t="s">
        <v>543</v>
      </c>
      <c r="H99" s="11" t="s">
        <v>312</v>
      </c>
      <c r="I99" s="11" t="s">
        <v>358</v>
      </c>
      <c r="J99" s="16">
        <v>89256500</v>
      </c>
      <c r="K99" s="11">
        <v>2009</v>
      </c>
    </row>
    <row r="100" spans="1:11" x14ac:dyDescent="0.25">
      <c r="A100" s="11">
        <v>99</v>
      </c>
      <c r="B100" s="11" t="s">
        <v>332</v>
      </c>
      <c r="C100" s="11" t="s">
        <v>455</v>
      </c>
      <c r="D100" s="11" t="s">
        <v>544</v>
      </c>
      <c r="E100" s="11" t="s">
        <v>545</v>
      </c>
      <c r="F100" t="s">
        <v>546</v>
      </c>
      <c r="G100" t="s">
        <v>547</v>
      </c>
      <c r="H100" s="11" t="s">
        <v>312</v>
      </c>
      <c r="I100" s="11" t="s">
        <v>320</v>
      </c>
      <c r="J100" s="16">
        <v>153042733</v>
      </c>
      <c r="K100" s="11">
        <v>2009</v>
      </c>
    </row>
    <row r="101" spans="1:11" x14ac:dyDescent="0.25">
      <c r="A101" s="11">
        <v>100</v>
      </c>
      <c r="B101" s="11" t="s">
        <v>22</v>
      </c>
      <c r="C101" s="11" t="s">
        <v>548</v>
      </c>
      <c r="D101" s="11" t="s">
        <v>549</v>
      </c>
      <c r="E101" s="11" t="s">
        <v>550</v>
      </c>
      <c r="F101" t="s">
        <v>551</v>
      </c>
      <c r="G101" t="s">
        <v>552</v>
      </c>
      <c r="H101" s="11" t="s">
        <v>312</v>
      </c>
      <c r="I101" s="11" t="s">
        <v>358</v>
      </c>
      <c r="J101" s="16">
        <v>152913765</v>
      </c>
      <c r="K101" s="11">
        <v>2009</v>
      </c>
    </row>
    <row r="102" spans="1:11" x14ac:dyDescent="0.25">
      <c r="A102" s="11">
        <v>101</v>
      </c>
      <c r="B102" s="11" t="s">
        <v>329</v>
      </c>
      <c r="C102" s="11" t="s">
        <v>330</v>
      </c>
      <c r="D102" s="11" t="s">
        <v>77</v>
      </c>
      <c r="E102" s="11" t="s">
        <v>553</v>
      </c>
      <c r="F102" t="s">
        <v>554</v>
      </c>
      <c r="G102" t="s">
        <v>540</v>
      </c>
      <c r="H102" s="11" t="s">
        <v>312</v>
      </c>
      <c r="I102" s="11" t="s">
        <v>320</v>
      </c>
      <c r="J102" s="16">
        <v>154346844</v>
      </c>
      <c r="K102" s="11">
        <v>2009</v>
      </c>
    </row>
    <row r="103" spans="1:11" x14ac:dyDescent="0.25">
      <c r="A103" s="11">
        <v>102</v>
      </c>
      <c r="B103" s="11" t="s">
        <v>308</v>
      </c>
      <c r="C103" s="11" t="s">
        <v>84</v>
      </c>
      <c r="D103" s="11" t="s">
        <v>424</v>
      </c>
      <c r="E103" s="11" t="s">
        <v>555</v>
      </c>
      <c r="F103" t="s">
        <v>556</v>
      </c>
      <c r="G103" t="s">
        <v>557</v>
      </c>
      <c r="H103" s="11" t="s">
        <v>312</v>
      </c>
      <c r="I103" s="11" t="s">
        <v>320</v>
      </c>
      <c r="J103" s="16">
        <v>133654250</v>
      </c>
      <c r="K103" s="11">
        <v>2009</v>
      </c>
    </row>
    <row r="104" spans="1:11" x14ac:dyDescent="0.25">
      <c r="A104" s="11">
        <v>103</v>
      </c>
      <c r="B104" s="11" t="s">
        <v>323</v>
      </c>
      <c r="C104" s="11" t="s">
        <v>450</v>
      </c>
      <c r="D104" s="11" t="s">
        <v>558</v>
      </c>
      <c r="E104" s="11" t="s">
        <v>559</v>
      </c>
      <c r="F104" t="s">
        <v>560</v>
      </c>
      <c r="G104" t="s">
        <v>561</v>
      </c>
      <c r="H104" s="11" t="s">
        <v>312</v>
      </c>
      <c r="I104" s="11" t="s">
        <v>358</v>
      </c>
      <c r="J104" s="16">
        <v>149840394</v>
      </c>
      <c r="K104" s="11">
        <v>2009</v>
      </c>
    </row>
    <row r="105" spans="1:11" x14ac:dyDescent="0.25">
      <c r="A105" s="11">
        <v>104</v>
      </c>
      <c r="B105" s="11" t="s">
        <v>327</v>
      </c>
      <c r="C105" s="11" t="s">
        <v>105</v>
      </c>
      <c r="D105" s="11" t="s">
        <v>135</v>
      </c>
      <c r="E105" s="11" t="s">
        <v>562</v>
      </c>
      <c r="F105" t="s">
        <v>563</v>
      </c>
      <c r="G105" t="s">
        <v>564</v>
      </c>
      <c r="H105" s="11" t="s">
        <v>312</v>
      </c>
      <c r="I105" s="11" t="s">
        <v>23</v>
      </c>
      <c r="J105" s="16">
        <v>162668750</v>
      </c>
      <c r="K105" s="11">
        <v>2009</v>
      </c>
    </row>
    <row r="106" spans="1:11" x14ac:dyDescent="0.25">
      <c r="A106" s="11">
        <v>105</v>
      </c>
      <c r="B106" s="11" t="s">
        <v>308</v>
      </c>
      <c r="C106" s="11" t="s">
        <v>446</v>
      </c>
      <c r="D106" s="11" t="s">
        <v>313</v>
      </c>
      <c r="E106" s="11" t="s">
        <v>565</v>
      </c>
      <c r="F106" t="s">
        <v>566</v>
      </c>
      <c r="G106" t="s">
        <v>567</v>
      </c>
      <c r="H106" s="11" t="s">
        <v>312</v>
      </c>
      <c r="I106" s="11" t="s">
        <v>320</v>
      </c>
      <c r="J106" s="16">
        <v>133824660</v>
      </c>
      <c r="K106" s="11">
        <v>2009</v>
      </c>
    </row>
    <row r="107" spans="1:11" x14ac:dyDescent="0.25">
      <c r="A107" s="11">
        <v>106</v>
      </c>
      <c r="B107" s="11" t="s">
        <v>308</v>
      </c>
      <c r="C107" s="11" t="s">
        <v>321</v>
      </c>
      <c r="D107" s="11" t="s">
        <v>66</v>
      </c>
      <c r="E107" s="11" t="s">
        <v>568</v>
      </c>
      <c r="F107" t="s">
        <v>569</v>
      </c>
      <c r="G107" t="s">
        <v>570</v>
      </c>
      <c r="H107" s="11" t="s">
        <v>312</v>
      </c>
      <c r="I107" s="11" t="s">
        <v>320</v>
      </c>
      <c r="J107" s="16">
        <v>200070780</v>
      </c>
      <c r="K107" s="11">
        <v>2009</v>
      </c>
    </row>
    <row r="108" spans="1:11" x14ac:dyDescent="0.25">
      <c r="A108" s="11">
        <v>107</v>
      </c>
      <c r="B108" s="11" t="s">
        <v>308</v>
      </c>
      <c r="C108" s="11" t="s">
        <v>321</v>
      </c>
      <c r="D108" s="11" t="s">
        <v>66</v>
      </c>
      <c r="E108" s="11" t="s">
        <v>166</v>
      </c>
      <c r="F108" t="s">
        <v>571</v>
      </c>
      <c r="G108" t="s">
        <v>282</v>
      </c>
      <c r="H108" s="11" t="s">
        <v>312</v>
      </c>
      <c r="I108" s="11" t="s">
        <v>23</v>
      </c>
      <c r="J108" s="16">
        <v>177046250</v>
      </c>
      <c r="K108" s="11">
        <v>2009</v>
      </c>
    </row>
    <row r="109" spans="1:11" x14ac:dyDescent="0.25">
      <c r="A109" s="11">
        <v>108</v>
      </c>
      <c r="B109" s="11" t="s">
        <v>329</v>
      </c>
      <c r="C109" s="11" t="s">
        <v>399</v>
      </c>
      <c r="D109" s="11" t="s">
        <v>404</v>
      </c>
      <c r="E109" s="11" t="s">
        <v>572</v>
      </c>
      <c r="F109" t="s">
        <v>573</v>
      </c>
      <c r="G109" t="s">
        <v>574</v>
      </c>
      <c r="H109" s="11" t="s">
        <v>312</v>
      </c>
      <c r="I109" s="11" t="s">
        <v>358</v>
      </c>
      <c r="J109" s="16">
        <v>163274320</v>
      </c>
      <c r="K109" s="11">
        <v>2009</v>
      </c>
    </row>
    <row r="110" spans="1:11" x14ac:dyDescent="0.25">
      <c r="A110" s="11">
        <v>109</v>
      </c>
      <c r="B110" s="11" t="s">
        <v>327</v>
      </c>
      <c r="C110" s="11" t="s">
        <v>159</v>
      </c>
      <c r="D110" s="11" t="s">
        <v>39</v>
      </c>
      <c r="E110" s="11" t="s">
        <v>575</v>
      </c>
      <c r="F110" t="s">
        <v>576</v>
      </c>
      <c r="G110" t="s">
        <v>577</v>
      </c>
      <c r="H110" s="11" t="s">
        <v>312</v>
      </c>
      <c r="I110" s="11" t="s">
        <v>320</v>
      </c>
      <c r="J110" s="16">
        <v>100701400</v>
      </c>
      <c r="K110" s="11">
        <v>2009</v>
      </c>
    </row>
    <row r="111" spans="1:11" x14ac:dyDescent="0.25">
      <c r="A111" s="11">
        <v>110</v>
      </c>
      <c r="B111" s="11" t="s">
        <v>323</v>
      </c>
      <c r="C111" s="11" t="s">
        <v>361</v>
      </c>
      <c r="D111" s="11" t="s">
        <v>60</v>
      </c>
      <c r="E111" s="11" t="s">
        <v>578</v>
      </c>
      <c r="F111" t="s">
        <v>579</v>
      </c>
      <c r="G111" t="s">
        <v>580</v>
      </c>
      <c r="H111" s="11" t="s">
        <v>312</v>
      </c>
      <c r="I111" s="11" t="s">
        <v>358</v>
      </c>
      <c r="J111" s="16">
        <v>118743880</v>
      </c>
      <c r="K111" s="11">
        <v>2009</v>
      </c>
    </row>
    <row r="112" spans="1:11" x14ac:dyDescent="0.25">
      <c r="A112" s="11">
        <v>111</v>
      </c>
      <c r="B112" s="11" t="s">
        <v>22</v>
      </c>
      <c r="C112" s="11" t="s">
        <v>58</v>
      </c>
      <c r="D112" s="11" t="s">
        <v>57</v>
      </c>
      <c r="E112" s="11" t="s">
        <v>581</v>
      </c>
      <c r="F112" t="s">
        <v>582</v>
      </c>
      <c r="G112" t="s">
        <v>583</v>
      </c>
      <c r="H112" s="11" t="s">
        <v>312</v>
      </c>
      <c r="I112" s="11" t="s">
        <v>320</v>
      </c>
      <c r="J112" s="16">
        <v>84276000</v>
      </c>
      <c r="K112" s="11">
        <v>2009</v>
      </c>
    </row>
    <row r="113" spans="1:11" x14ac:dyDescent="0.25">
      <c r="A113" s="18">
        <v>112</v>
      </c>
      <c r="B113" s="18" t="s">
        <v>63</v>
      </c>
      <c r="C113" s="19" t="s">
        <v>367</v>
      </c>
      <c r="D113" s="19" t="s">
        <v>584</v>
      </c>
      <c r="E113" s="19" t="s">
        <v>585</v>
      </c>
      <c r="F113" t="s">
        <v>586</v>
      </c>
      <c r="G113" t="s">
        <v>587</v>
      </c>
      <c r="H113" s="19" t="s">
        <v>312</v>
      </c>
      <c r="I113" s="19" t="s">
        <v>23</v>
      </c>
      <c r="J113" s="20">
        <v>95888000</v>
      </c>
      <c r="K113" s="11">
        <v>2009</v>
      </c>
    </row>
    <row r="114" spans="1:11" x14ac:dyDescent="0.25">
      <c r="A114" s="18">
        <v>113</v>
      </c>
      <c r="B114" s="18" t="s">
        <v>327</v>
      </c>
      <c r="C114" s="19" t="s">
        <v>87</v>
      </c>
      <c r="D114" s="19" t="s">
        <v>86</v>
      </c>
      <c r="E114" s="19" t="s">
        <v>588</v>
      </c>
      <c r="F114" t="s">
        <v>589</v>
      </c>
      <c r="G114" t="s">
        <v>589</v>
      </c>
      <c r="H114" s="19" t="s">
        <v>312</v>
      </c>
      <c r="I114" s="19" t="s">
        <v>320</v>
      </c>
      <c r="J114" s="20">
        <v>74869500</v>
      </c>
      <c r="K114" s="11">
        <v>2009</v>
      </c>
    </row>
    <row r="115" spans="1:11" x14ac:dyDescent="0.25">
      <c r="A115" s="18">
        <v>114</v>
      </c>
      <c r="B115" s="18" t="s">
        <v>323</v>
      </c>
      <c r="C115" s="19" t="s">
        <v>361</v>
      </c>
      <c r="D115" s="19" t="s">
        <v>60</v>
      </c>
      <c r="E115" s="19" t="s">
        <v>590</v>
      </c>
      <c r="F115" t="s">
        <v>591</v>
      </c>
      <c r="G115" t="s">
        <v>592</v>
      </c>
      <c r="H115" s="19" t="s">
        <v>312</v>
      </c>
      <c r="I115" s="19" t="s">
        <v>320</v>
      </c>
      <c r="J115" s="20">
        <v>62440000</v>
      </c>
      <c r="K115" s="11">
        <v>2009</v>
      </c>
    </row>
    <row r="116" spans="1:11" x14ac:dyDescent="0.25">
      <c r="A116" s="18">
        <v>115</v>
      </c>
      <c r="B116" s="18" t="s">
        <v>308</v>
      </c>
      <c r="C116" s="19" t="s">
        <v>446</v>
      </c>
      <c r="D116" s="19" t="s">
        <v>593</v>
      </c>
      <c r="E116" s="19" t="s">
        <v>446</v>
      </c>
      <c r="F116" t="s">
        <v>594</v>
      </c>
      <c r="G116" t="s">
        <v>595</v>
      </c>
      <c r="H116" s="19" t="s">
        <v>312</v>
      </c>
      <c r="I116" s="19" t="s">
        <v>320</v>
      </c>
      <c r="J116" s="20">
        <v>73296880</v>
      </c>
      <c r="K116" s="11">
        <v>2009</v>
      </c>
    </row>
    <row r="117" spans="1:11" x14ac:dyDescent="0.25">
      <c r="A117" s="18">
        <v>116</v>
      </c>
      <c r="B117" s="18" t="s">
        <v>323</v>
      </c>
      <c r="C117" s="19" t="s">
        <v>361</v>
      </c>
      <c r="D117" s="19" t="s">
        <v>50</v>
      </c>
      <c r="E117" s="19" t="s">
        <v>596</v>
      </c>
      <c r="F117" t="s">
        <v>597</v>
      </c>
      <c r="G117" t="s">
        <v>598</v>
      </c>
      <c r="H117" s="19" t="s">
        <v>312</v>
      </c>
      <c r="I117" s="19" t="s">
        <v>320</v>
      </c>
      <c r="J117" s="20">
        <v>44671200</v>
      </c>
      <c r="K117" s="11">
        <v>2009</v>
      </c>
    </row>
    <row r="118" spans="1:11" x14ac:dyDescent="0.25">
      <c r="A118" s="18">
        <v>117</v>
      </c>
      <c r="B118" s="18" t="s">
        <v>327</v>
      </c>
      <c r="C118" s="19" t="s">
        <v>87</v>
      </c>
      <c r="D118" s="19" t="s">
        <v>599</v>
      </c>
      <c r="E118" s="19" t="s">
        <v>600</v>
      </c>
      <c r="F118" t="s">
        <v>601</v>
      </c>
      <c r="G118" t="s">
        <v>602</v>
      </c>
      <c r="H118" s="19" t="s">
        <v>312</v>
      </c>
      <c r="I118" s="19" t="s">
        <v>320</v>
      </c>
      <c r="J118" s="20">
        <v>33909200</v>
      </c>
      <c r="K118" s="11">
        <v>2009</v>
      </c>
    </row>
    <row r="119" spans="1:11" x14ac:dyDescent="0.25">
      <c r="A119" s="18">
        <v>118</v>
      </c>
      <c r="B119" s="18" t="s">
        <v>323</v>
      </c>
      <c r="C119" s="19" t="s">
        <v>450</v>
      </c>
      <c r="D119" s="19" t="s">
        <v>558</v>
      </c>
      <c r="E119" s="19" t="s">
        <v>603</v>
      </c>
      <c r="F119" t="s">
        <v>604</v>
      </c>
      <c r="G119" t="s">
        <v>605</v>
      </c>
      <c r="H119" s="19" t="s">
        <v>312</v>
      </c>
      <c r="I119" s="19" t="s">
        <v>320</v>
      </c>
      <c r="J119" s="20">
        <v>14522100</v>
      </c>
      <c r="K119" s="11">
        <v>2009</v>
      </c>
    </row>
    <row r="120" spans="1:11" x14ac:dyDescent="0.25">
      <c r="A120" s="18">
        <v>119</v>
      </c>
      <c r="B120" s="18" t="s">
        <v>332</v>
      </c>
      <c r="C120" s="19" t="s">
        <v>333</v>
      </c>
      <c r="D120" s="19" t="s">
        <v>29</v>
      </c>
      <c r="E120" s="19" t="s">
        <v>606</v>
      </c>
      <c r="F120" t="s">
        <v>607</v>
      </c>
      <c r="G120" t="s">
        <v>608</v>
      </c>
      <c r="H120" s="19" t="s">
        <v>312</v>
      </c>
      <c r="I120" s="19" t="s">
        <v>358</v>
      </c>
      <c r="J120" s="20">
        <v>9713284</v>
      </c>
      <c r="K120" s="11">
        <v>2009</v>
      </c>
    </row>
    <row r="121" spans="1:11" x14ac:dyDescent="0.25">
      <c r="A121" s="18">
        <v>120</v>
      </c>
      <c r="B121" s="18" t="s">
        <v>323</v>
      </c>
      <c r="C121" s="19" t="s">
        <v>324</v>
      </c>
      <c r="D121" s="19" t="s">
        <v>45</v>
      </c>
      <c r="E121" s="19" t="s">
        <v>609</v>
      </c>
      <c r="F121" t="s">
        <v>610</v>
      </c>
      <c r="G121" t="s">
        <v>611</v>
      </c>
      <c r="H121" s="19" t="s">
        <v>83</v>
      </c>
      <c r="I121" s="19" t="s">
        <v>375</v>
      </c>
      <c r="J121" s="20">
        <v>14018000</v>
      </c>
      <c r="K121" s="11">
        <v>2009</v>
      </c>
    </row>
    <row r="122" spans="1:11" x14ac:dyDescent="0.25">
      <c r="A122" s="18">
        <v>121</v>
      </c>
      <c r="B122" s="18" t="s">
        <v>308</v>
      </c>
      <c r="C122" s="19" t="s">
        <v>446</v>
      </c>
      <c r="D122" s="19" t="s">
        <v>593</v>
      </c>
      <c r="E122" s="19" t="s">
        <v>612</v>
      </c>
      <c r="F122" t="s">
        <v>613</v>
      </c>
      <c r="G122" t="s">
        <v>595</v>
      </c>
      <c r="H122" s="19" t="s">
        <v>83</v>
      </c>
      <c r="I122" s="19" t="s">
        <v>375</v>
      </c>
      <c r="J122" s="20">
        <v>2753600</v>
      </c>
      <c r="K122" s="11">
        <v>2009</v>
      </c>
    </row>
    <row r="123" spans="1:11" x14ac:dyDescent="0.25">
      <c r="A123" s="18">
        <v>122</v>
      </c>
      <c r="B123" s="18" t="s">
        <v>63</v>
      </c>
      <c r="C123" s="19" t="s">
        <v>367</v>
      </c>
      <c r="D123" s="19" t="s">
        <v>393</v>
      </c>
      <c r="E123" s="19" t="s">
        <v>614</v>
      </c>
      <c r="F123" t="s">
        <v>615</v>
      </c>
      <c r="G123" t="s">
        <v>616</v>
      </c>
      <c r="H123" s="19" t="s">
        <v>83</v>
      </c>
      <c r="I123" s="19" t="s">
        <v>375</v>
      </c>
      <c r="J123" s="20">
        <v>3417444</v>
      </c>
      <c r="K123" s="11">
        <v>2009</v>
      </c>
    </row>
    <row r="124" spans="1:11" x14ac:dyDescent="0.25">
      <c r="A124" s="18">
        <v>123</v>
      </c>
      <c r="B124" s="18" t="s">
        <v>327</v>
      </c>
      <c r="C124" s="19" t="s">
        <v>105</v>
      </c>
      <c r="D124" s="19" t="s">
        <v>39</v>
      </c>
      <c r="E124" s="19" t="s">
        <v>617</v>
      </c>
      <c r="F124" t="s">
        <v>618</v>
      </c>
      <c r="G124" t="s">
        <v>618</v>
      </c>
      <c r="H124" s="19" t="s">
        <v>374</v>
      </c>
      <c r="I124" s="19" t="s">
        <v>375</v>
      </c>
      <c r="J124" s="19">
        <v>0</v>
      </c>
      <c r="K124" s="11">
        <v>2009</v>
      </c>
    </row>
    <row r="125" spans="1:11" x14ac:dyDescent="0.25">
      <c r="A125" s="18">
        <v>124</v>
      </c>
      <c r="B125" s="18" t="s">
        <v>327</v>
      </c>
      <c r="C125" s="19" t="s">
        <v>159</v>
      </c>
      <c r="D125" s="19" t="s">
        <v>39</v>
      </c>
      <c r="E125" s="19" t="s">
        <v>619</v>
      </c>
      <c r="F125" t="s">
        <v>620</v>
      </c>
      <c r="G125" t="s">
        <v>621</v>
      </c>
      <c r="H125" s="19" t="s">
        <v>312</v>
      </c>
      <c r="I125" s="19" t="s">
        <v>358</v>
      </c>
      <c r="J125" s="19">
        <v>0</v>
      </c>
      <c r="K125" s="11">
        <v>2009</v>
      </c>
    </row>
    <row r="126" spans="1:11" x14ac:dyDescent="0.25">
      <c r="A126" s="18">
        <v>9999</v>
      </c>
      <c r="B126" s="18" t="s">
        <v>410</v>
      </c>
      <c r="C126" s="19" t="s">
        <v>411</v>
      </c>
      <c r="D126" s="19" t="s">
        <v>98</v>
      </c>
      <c r="E126" s="19" t="s">
        <v>622</v>
      </c>
      <c r="F126" t="s">
        <v>623</v>
      </c>
      <c r="G126" t="s">
        <v>227</v>
      </c>
      <c r="H126" s="19" t="s">
        <v>374</v>
      </c>
      <c r="I126" s="19" t="s">
        <v>375</v>
      </c>
      <c r="J126" s="20">
        <v>2125608</v>
      </c>
      <c r="K126" s="11">
        <v>2009</v>
      </c>
    </row>
    <row r="127" spans="1:11" x14ac:dyDescent="0.25">
      <c r="A127" s="11">
        <v>1</v>
      </c>
      <c r="B127" s="11" t="s">
        <v>308</v>
      </c>
      <c r="C127" s="11" t="s">
        <v>309</v>
      </c>
      <c r="D127" s="11" t="s">
        <v>115</v>
      </c>
      <c r="E127" s="11" t="s">
        <v>309</v>
      </c>
      <c r="F127" t="s">
        <v>310</v>
      </c>
      <c r="G127" t="s">
        <v>311</v>
      </c>
      <c r="H127" s="11" t="s">
        <v>312</v>
      </c>
      <c r="I127" s="11" t="s">
        <v>23</v>
      </c>
      <c r="J127" s="21">
        <v>19544635833</v>
      </c>
      <c r="K127" s="11">
        <v>2010</v>
      </c>
    </row>
    <row r="128" spans="1:11" x14ac:dyDescent="0.25">
      <c r="A128" s="11">
        <v>2</v>
      </c>
      <c r="B128" s="11" t="s">
        <v>313</v>
      </c>
      <c r="C128" s="11" t="s">
        <v>314</v>
      </c>
      <c r="D128" s="11" t="s">
        <v>26</v>
      </c>
      <c r="E128" s="11" t="s">
        <v>27</v>
      </c>
      <c r="F128" t="s">
        <v>315</v>
      </c>
      <c r="G128" t="s">
        <v>186</v>
      </c>
      <c r="H128" s="11" t="s">
        <v>312</v>
      </c>
      <c r="I128" s="11" t="s">
        <v>23</v>
      </c>
      <c r="J128" s="21">
        <v>19463543790</v>
      </c>
      <c r="K128" s="11">
        <v>2010</v>
      </c>
    </row>
    <row r="129" spans="1:11" x14ac:dyDescent="0.25">
      <c r="A129" s="11">
        <v>3</v>
      </c>
      <c r="B129" s="11" t="s">
        <v>308</v>
      </c>
      <c r="C129" s="11" t="s">
        <v>309</v>
      </c>
      <c r="D129" s="11" t="s">
        <v>316</v>
      </c>
      <c r="E129" s="11" t="s">
        <v>317</v>
      </c>
      <c r="F129" t="s">
        <v>318</v>
      </c>
      <c r="G129" t="s">
        <v>319</v>
      </c>
      <c r="H129" s="11" t="s">
        <v>312</v>
      </c>
      <c r="I129" s="11" t="s">
        <v>320</v>
      </c>
      <c r="J129" s="21">
        <v>10637700120</v>
      </c>
      <c r="K129" s="11">
        <v>2010</v>
      </c>
    </row>
    <row r="130" spans="1:11" x14ac:dyDescent="0.25">
      <c r="A130" s="11">
        <v>4</v>
      </c>
      <c r="B130" s="11" t="s">
        <v>308</v>
      </c>
      <c r="C130" s="11" t="s">
        <v>321</v>
      </c>
      <c r="D130" s="11" t="s">
        <v>66</v>
      </c>
      <c r="E130" s="11" t="s">
        <v>110</v>
      </c>
      <c r="F130" t="s">
        <v>322</v>
      </c>
      <c r="G130" t="s">
        <v>231</v>
      </c>
      <c r="H130" s="11" t="s">
        <v>312</v>
      </c>
      <c r="I130" s="11" t="s">
        <v>33</v>
      </c>
      <c r="J130" s="21">
        <v>6905291871</v>
      </c>
      <c r="K130" s="11">
        <v>2010</v>
      </c>
    </row>
    <row r="131" spans="1:11" x14ac:dyDescent="0.25">
      <c r="A131" s="11">
        <v>5</v>
      </c>
      <c r="B131" s="11" t="s">
        <v>323</v>
      </c>
      <c r="C131" s="11" t="s">
        <v>324</v>
      </c>
      <c r="D131" s="11" t="s">
        <v>45</v>
      </c>
      <c r="E131" s="11" t="s">
        <v>48</v>
      </c>
      <c r="F131" t="s">
        <v>325</v>
      </c>
      <c r="G131" t="s">
        <v>202</v>
      </c>
      <c r="H131" s="11" t="s">
        <v>312</v>
      </c>
      <c r="I131" s="11" t="s">
        <v>33</v>
      </c>
      <c r="J131" s="21">
        <v>4895940100</v>
      </c>
      <c r="K131" s="11">
        <v>2010</v>
      </c>
    </row>
    <row r="132" spans="1:11" x14ac:dyDescent="0.25">
      <c r="A132" s="11">
        <v>6</v>
      </c>
      <c r="B132" s="11" t="s">
        <v>323</v>
      </c>
      <c r="C132" s="11" t="s">
        <v>324</v>
      </c>
      <c r="D132" s="11" t="s">
        <v>89</v>
      </c>
      <c r="E132" s="11" t="s">
        <v>90</v>
      </c>
      <c r="F132" t="s">
        <v>326</v>
      </c>
      <c r="G132" t="s">
        <v>223</v>
      </c>
      <c r="H132" s="11" t="s">
        <v>312</v>
      </c>
      <c r="I132" s="11" t="s">
        <v>23</v>
      </c>
      <c r="J132" s="21">
        <v>4717295655</v>
      </c>
      <c r="K132" s="11">
        <v>2010</v>
      </c>
    </row>
    <row r="133" spans="1:11" x14ac:dyDescent="0.25">
      <c r="A133" s="11">
        <v>7</v>
      </c>
      <c r="B133" s="11" t="s">
        <v>327</v>
      </c>
      <c r="C133" s="11" t="s">
        <v>105</v>
      </c>
      <c r="D133" s="11" t="s">
        <v>39</v>
      </c>
      <c r="E133" s="11" t="s">
        <v>105</v>
      </c>
      <c r="F133" t="s">
        <v>328</v>
      </c>
      <c r="G133" t="s">
        <v>288</v>
      </c>
      <c r="H133" s="11" t="s">
        <v>312</v>
      </c>
      <c r="I133" s="11" t="s">
        <v>33</v>
      </c>
      <c r="J133" s="21">
        <v>3954810091</v>
      </c>
      <c r="K133" s="11">
        <v>2010</v>
      </c>
    </row>
    <row r="134" spans="1:11" x14ac:dyDescent="0.25">
      <c r="A134" s="11">
        <v>8</v>
      </c>
      <c r="B134" s="11" t="s">
        <v>329</v>
      </c>
      <c r="C134" s="11" t="s">
        <v>330</v>
      </c>
      <c r="D134" s="11" t="s">
        <v>77</v>
      </c>
      <c r="E134" s="11" t="s">
        <v>94</v>
      </c>
      <c r="F134" t="s">
        <v>331</v>
      </c>
      <c r="G134" t="s">
        <v>239</v>
      </c>
      <c r="H134" s="11" t="s">
        <v>312</v>
      </c>
      <c r="I134" s="11" t="s">
        <v>33</v>
      </c>
      <c r="J134" s="21">
        <v>3923400051</v>
      </c>
      <c r="K134" s="11">
        <v>2010</v>
      </c>
    </row>
    <row r="135" spans="1:11" x14ac:dyDescent="0.25">
      <c r="A135" s="11">
        <v>9</v>
      </c>
      <c r="B135" s="11" t="s">
        <v>332</v>
      </c>
      <c r="C135" s="11" t="s">
        <v>333</v>
      </c>
      <c r="D135" s="11" t="s">
        <v>29</v>
      </c>
      <c r="E135" s="11" t="s">
        <v>55</v>
      </c>
      <c r="F135" t="s">
        <v>334</v>
      </c>
      <c r="G135" t="s">
        <v>335</v>
      </c>
      <c r="H135" s="11" t="s">
        <v>312</v>
      </c>
      <c r="I135" s="11" t="s">
        <v>33</v>
      </c>
      <c r="J135" s="21">
        <v>3031597346</v>
      </c>
      <c r="K135" s="11">
        <v>2010</v>
      </c>
    </row>
    <row r="136" spans="1:11" x14ac:dyDescent="0.25">
      <c r="A136" s="11">
        <v>10</v>
      </c>
      <c r="B136" s="11" t="s">
        <v>329</v>
      </c>
      <c r="C136" s="11" t="s">
        <v>330</v>
      </c>
      <c r="D136" s="11" t="s">
        <v>121</v>
      </c>
      <c r="E136" s="11" t="s">
        <v>122</v>
      </c>
      <c r="F136" t="s">
        <v>336</v>
      </c>
      <c r="G136" t="s">
        <v>242</v>
      </c>
      <c r="H136" s="11" t="s">
        <v>312</v>
      </c>
      <c r="I136" s="11" t="s">
        <v>33</v>
      </c>
      <c r="J136" s="21">
        <v>2978995667</v>
      </c>
      <c r="K136" s="11">
        <v>2010</v>
      </c>
    </row>
    <row r="137" spans="1:11" x14ac:dyDescent="0.25">
      <c r="A137" s="11">
        <v>11</v>
      </c>
      <c r="B137" s="11" t="s">
        <v>327</v>
      </c>
      <c r="C137" s="11" t="s">
        <v>159</v>
      </c>
      <c r="D137" s="11" t="s">
        <v>39</v>
      </c>
      <c r="E137" s="11" t="s">
        <v>124</v>
      </c>
      <c r="F137" t="s">
        <v>337</v>
      </c>
      <c r="G137" t="s">
        <v>244</v>
      </c>
      <c r="H137" s="11" t="s">
        <v>312</v>
      </c>
      <c r="I137" s="11" t="s">
        <v>23</v>
      </c>
      <c r="J137" s="21">
        <v>2648094390</v>
      </c>
      <c r="K137" s="11">
        <v>2010</v>
      </c>
    </row>
    <row r="138" spans="1:11" x14ac:dyDescent="0.25">
      <c r="A138" s="11">
        <v>12</v>
      </c>
      <c r="B138" s="11" t="s">
        <v>308</v>
      </c>
      <c r="C138" s="11" t="s">
        <v>84</v>
      </c>
      <c r="D138" s="11" t="s">
        <v>83</v>
      </c>
      <c r="E138" s="11" t="s">
        <v>84</v>
      </c>
      <c r="F138" t="s">
        <v>338</v>
      </c>
      <c r="G138" t="s">
        <v>188</v>
      </c>
      <c r="H138" s="11" t="s">
        <v>312</v>
      </c>
      <c r="I138" s="11" t="s">
        <v>33</v>
      </c>
      <c r="J138" s="21">
        <v>2628040410</v>
      </c>
      <c r="K138" s="11">
        <v>2010</v>
      </c>
    </row>
    <row r="139" spans="1:11" x14ac:dyDescent="0.25">
      <c r="A139" s="11">
        <v>13</v>
      </c>
      <c r="B139" s="11" t="s">
        <v>308</v>
      </c>
      <c r="C139" s="11" t="s">
        <v>309</v>
      </c>
      <c r="D139" s="11" t="s">
        <v>316</v>
      </c>
      <c r="E139" s="11" t="s">
        <v>339</v>
      </c>
      <c r="F139" t="s">
        <v>340</v>
      </c>
      <c r="G139" t="s">
        <v>341</v>
      </c>
      <c r="H139" s="11" t="s">
        <v>312</v>
      </c>
      <c r="I139" s="11" t="s">
        <v>23</v>
      </c>
      <c r="J139" s="21">
        <v>2431870514</v>
      </c>
      <c r="K139" s="11">
        <v>2010</v>
      </c>
    </row>
    <row r="140" spans="1:11" x14ac:dyDescent="0.25">
      <c r="A140" s="11">
        <v>14</v>
      </c>
      <c r="B140" s="11" t="s">
        <v>327</v>
      </c>
      <c r="C140" s="11" t="s">
        <v>105</v>
      </c>
      <c r="D140" s="11" t="s">
        <v>39</v>
      </c>
      <c r="E140" s="11" t="s">
        <v>126</v>
      </c>
      <c r="F140" t="s">
        <v>342</v>
      </c>
      <c r="G140" t="s">
        <v>246</v>
      </c>
      <c r="H140" s="11" t="s">
        <v>312</v>
      </c>
      <c r="I140" s="11" t="s">
        <v>23</v>
      </c>
      <c r="J140" s="21">
        <v>2241182912</v>
      </c>
      <c r="K140" s="11">
        <v>2010</v>
      </c>
    </row>
    <row r="141" spans="1:11" x14ac:dyDescent="0.25">
      <c r="A141" s="11">
        <v>15</v>
      </c>
      <c r="B141" s="11" t="s">
        <v>327</v>
      </c>
      <c r="C141" s="11" t="s">
        <v>87</v>
      </c>
      <c r="D141" s="11" t="s">
        <v>86</v>
      </c>
      <c r="E141" s="11" t="s">
        <v>87</v>
      </c>
      <c r="F141" t="s">
        <v>343</v>
      </c>
      <c r="G141" t="s">
        <v>218</v>
      </c>
      <c r="H141" s="11" t="s">
        <v>312</v>
      </c>
      <c r="I141" s="11" t="s">
        <v>33</v>
      </c>
      <c r="J141" s="21">
        <v>2123084700</v>
      </c>
      <c r="K141" s="11">
        <v>2010</v>
      </c>
    </row>
    <row r="142" spans="1:11" x14ac:dyDescent="0.25">
      <c r="A142" s="11">
        <v>16</v>
      </c>
      <c r="B142" s="11" t="s">
        <v>329</v>
      </c>
      <c r="C142" s="11" t="s">
        <v>344</v>
      </c>
      <c r="D142" s="11" t="s">
        <v>132</v>
      </c>
      <c r="E142" s="11" t="s">
        <v>133</v>
      </c>
      <c r="F142" t="s">
        <v>345</v>
      </c>
      <c r="G142" t="s">
        <v>294</v>
      </c>
      <c r="H142" s="11" t="s">
        <v>312</v>
      </c>
      <c r="I142" s="11" t="s">
        <v>33</v>
      </c>
      <c r="J142" s="21">
        <v>1987519867</v>
      </c>
      <c r="K142" s="11">
        <v>2010</v>
      </c>
    </row>
    <row r="143" spans="1:11" x14ac:dyDescent="0.25">
      <c r="A143" s="11">
        <v>17</v>
      </c>
      <c r="B143" s="11" t="s">
        <v>332</v>
      </c>
      <c r="C143" s="11" t="s">
        <v>333</v>
      </c>
      <c r="D143" s="11" t="s">
        <v>29</v>
      </c>
      <c r="E143" s="11" t="s">
        <v>75</v>
      </c>
      <c r="F143" t="s">
        <v>346</v>
      </c>
      <c r="G143" t="s">
        <v>220</v>
      </c>
      <c r="H143" s="11" t="s">
        <v>312</v>
      </c>
      <c r="I143" s="11" t="s">
        <v>33</v>
      </c>
      <c r="J143" s="21">
        <v>1526026442</v>
      </c>
      <c r="K143" s="11">
        <v>2010</v>
      </c>
    </row>
    <row r="144" spans="1:11" x14ac:dyDescent="0.25">
      <c r="A144" s="11">
        <v>18</v>
      </c>
      <c r="B144" s="11" t="s">
        <v>22</v>
      </c>
      <c r="C144" s="11" t="s">
        <v>164</v>
      </c>
      <c r="D144" s="11" t="s">
        <v>163</v>
      </c>
      <c r="E144" s="11" t="s">
        <v>164</v>
      </c>
      <c r="F144" t="s">
        <v>347</v>
      </c>
      <c r="G144" t="s">
        <v>272</v>
      </c>
      <c r="H144" s="11" t="s">
        <v>312</v>
      </c>
      <c r="I144" s="11" t="s">
        <v>33</v>
      </c>
      <c r="J144" s="21">
        <v>1394058765</v>
      </c>
      <c r="K144" s="11">
        <v>2010</v>
      </c>
    </row>
    <row r="145" spans="1:11" x14ac:dyDescent="0.25">
      <c r="A145" s="11">
        <v>19</v>
      </c>
      <c r="B145" s="11" t="s">
        <v>327</v>
      </c>
      <c r="C145" s="11" t="s">
        <v>159</v>
      </c>
      <c r="D145" s="11" t="s">
        <v>39</v>
      </c>
      <c r="E145" s="11" t="s">
        <v>159</v>
      </c>
      <c r="F145" t="s">
        <v>348</v>
      </c>
      <c r="G145" t="s">
        <v>349</v>
      </c>
      <c r="H145" s="11" t="s">
        <v>312</v>
      </c>
      <c r="I145" s="11" t="s">
        <v>33</v>
      </c>
      <c r="J145" s="21">
        <v>1304432000</v>
      </c>
      <c r="K145" s="11">
        <v>2010</v>
      </c>
    </row>
    <row r="146" spans="1:11" x14ac:dyDescent="0.25">
      <c r="A146" s="11">
        <v>20</v>
      </c>
      <c r="B146" s="11" t="s">
        <v>22</v>
      </c>
      <c r="C146" s="11" t="s">
        <v>58</v>
      </c>
      <c r="D146" s="11" t="s">
        <v>57</v>
      </c>
      <c r="E146" s="11" t="s">
        <v>58</v>
      </c>
      <c r="F146" t="s">
        <v>350</v>
      </c>
      <c r="G146" t="s">
        <v>212</v>
      </c>
      <c r="H146" s="11" t="s">
        <v>312</v>
      </c>
      <c r="I146" s="11" t="s">
        <v>33</v>
      </c>
      <c r="J146" s="21">
        <v>1237718352</v>
      </c>
      <c r="K146" s="11">
        <v>2010</v>
      </c>
    </row>
    <row r="147" spans="1:11" x14ac:dyDescent="0.25">
      <c r="A147" s="11">
        <v>21</v>
      </c>
      <c r="B147" s="11" t="s">
        <v>327</v>
      </c>
      <c r="C147" s="11" t="s">
        <v>105</v>
      </c>
      <c r="D147" s="11" t="s">
        <v>135</v>
      </c>
      <c r="E147" s="11" t="s">
        <v>136</v>
      </c>
      <c r="F147" t="s">
        <v>351</v>
      </c>
      <c r="G147" t="s">
        <v>352</v>
      </c>
      <c r="H147" s="11" t="s">
        <v>312</v>
      </c>
      <c r="I147" s="11" t="s">
        <v>33</v>
      </c>
      <c r="J147" s="21">
        <v>1213458732</v>
      </c>
      <c r="K147" s="11">
        <v>2010</v>
      </c>
    </row>
    <row r="148" spans="1:11" x14ac:dyDescent="0.25">
      <c r="A148" s="11">
        <v>22</v>
      </c>
      <c r="B148" s="11" t="s">
        <v>22</v>
      </c>
      <c r="C148" s="11" t="s">
        <v>164</v>
      </c>
      <c r="D148" s="11" t="s">
        <v>142</v>
      </c>
      <c r="E148" s="11" t="s">
        <v>143</v>
      </c>
      <c r="F148" t="s">
        <v>353</v>
      </c>
      <c r="G148" t="s">
        <v>254</v>
      </c>
      <c r="H148" s="11" t="s">
        <v>312</v>
      </c>
      <c r="I148" s="11" t="s">
        <v>23</v>
      </c>
      <c r="J148" s="21">
        <v>1062285290</v>
      </c>
      <c r="K148" s="11">
        <v>2010</v>
      </c>
    </row>
    <row r="149" spans="1:11" x14ac:dyDescent="0.25">
      <c r="A149" s="11">
        <v>23</v>
      </c>
      <c r="B149" s="11" t="s">
        <v>323</v>
      </c>
      <c r="C149" s="11" t="s">
        <v>113</v>
      </c>
      <c r="D149" s="11" t="s">
        <v>112</v>
      </c>
      <c r="E149" s="11" t="s">
        <v>113</v>
      </c>
      <c r="F149" t="s">
        <v>354</v>
      </c>
      <c r="G149" t="s">
        <v>290</v>
      </c>
      <c r="H149" s="11" t="s">
        <v>312</v>
      </c>
      <c r="I149" s="11" t="s">
        <v>33</v>
      </c>
      <c r="J149" s="21">
        <v>1024128613</v>
      </c>
      <c r="K149" s="11">
        <v>2010</v>
      </c>
    </row>
    <row r="150" spans="1:11" x14ac:dyDescent="0.25">
      <c r="A150" s="11">
        <v>24</v>
      </c>
      <c r="B150" s="11" t="s">
        <v>323</v>
      </c>
      <c r="C150" s="11" t="s">
        <v>324</v>
      </c>
      <c r="D150" s="11" t="s">
        <v>45</v>
      </c>
      <c r="E150" s="11" t="s">
        <v>355</v>
      </c>
      <c r="F150" t="s">
        <v>356</v>
      </c>
      <c r="G150" t="s">
        <v>357</v>
      </c>
      <c r="H150" s="11" t="s">
        <v>312</v>
      </c>
      <c r="I150" s="11" t="s">
        <v>358</v>
      </c>
      <c r="J150" s="21">
        <v>917260300</v>
      </c>
      <c r="K150" s="11">
        <v>2010</v>
      </c>
    </row>
    <row r="151" spans="1:11" x14ac:dyDescent="0.25">
      <c r="A151" s="11">
        <v>25</v>
      </c>
      <c r="B151" s="11" t="s">
        <v>22</v>
      </c>
      <c r="C151" s="11" t="s">
        <v>164</v>
      </c>
      <c r="D151" s="11" t="s">
        <v>163</v>
      </c>
      <c r="E151" s="11" t="s">
        <v>359</v>
      </c>
      <c r="F151" t="s">
        <v>360</v>
      </c>
      <c r="G151" t="s">
        <v>272</v>
      </c>
      <c r="H151" s="11" t="s">
        <v>312</v>
      </c>
      <c r="I151" s="11" t="s">
        <v>358</v>
      </c>
      <c r="J151" s="21">
        <v>906716494</v>
      </c>
      <c r="K151" s="11">
        <v>2010</v>
      </c>
    </row>
    <row r="152" spans="1:11" x14ac:dyDescent="0.25">
      <c r="A152" s="11">
        <v>26</v>
      </c>
      <c r="B152" s="11" t="s">
        <v>323</v>
      </c>
      <c r="C152" s="11" t="s">
        <v>361</v>
      </c>
      <c r="D152" s="11" t="s">
        <v>50</v>
      </c>
      <c r="E152" s="11" t="s">
        <v>362</v>
      </c>
      <c r="F152" t="s">
        <v>363</v>
      </c>
      <c r="G152" t="s">
        <v>364</v>
      </c>
      <c r="H152" s="11" t="s">
        <v>312</v>
      </c>
      <c r="I152" s="11" t="s">
        <v>358</v>
      </c>
      <c r="J152" s="21">
        <v>894480320</v>
      </c>
      <c r="K152" s="11">
        <v>2010</v>
      </c>
    </row>
    <row r="153" spans="1:11" x14ac:dyDescent="0.25">
      <c r="A153" s="11">
        <v>27</v>
      </c>
      <c r="B153" s="11" t="s">
        <v>308</v>
      </c>
      <c r="C153" s="11" t="s">
        <v>321</v>
      </c>
      <c r="D153" s="11" t="s">
        <v>107</v>
      </c>
      <c r="E153" s="11" t="s">
        <v>108</v>
      </c>
      <c r="F153" t="s">
        <v>365</v>
      </c>
      <c r="G153" t="s">
        <v>268</v>
      </c>
      <c r="H153" s="11" t="s">
        <v>312</v>
      </c>
      <c r="I153" s="11" t="s">
        <v>23</v>
      </c>
      <c r="J153" s="21">
        <v>882936872</v>
      </c>
      <c r="K153" s="11">
        <v>2010</v>
      </c>
    </row>
    <row r="154" spans="1:11" x14ac:dyDescent="0.25">
      <c r="A154" s="11">
        <v>28</v>
      </c>
      <c r="B154" s="11" t="s">
        <v>22</v>
      </c>
      <c r="C154" s="11" t="s">
        <v>58</v>
      </c>
      <c r="D154" s="11" t="s">
        <v>152</v>
      </c>
      <c r="E154" s="11" t="s">
        <v>153</v>
      </c>
      <c r="F154" t="s">
        <v>366</v>
      </c>
      <c r="G154" t="s">
        <v>296</v>
      </c>
      <c r="H154" s="11" t="s">
        <v>312</v>
      </c>
      <c r="I154" s="11" t="s">
        <v>33</v>
      </c>
      <c r="J154" s="21">
        <v>848125292</v>
      </c>
      <c r="K154" s="11">
        <v>2010</v>
      </c>
    </row>
    <row r="155" spans="1:11" x14ac:dyDescent="0.25">
      <c r="A155" s="11">
        <v>29</v>
      </c>
      <c r="B155" s="11" t="s">
        <v>63</v>
      </c>
      <c r="C155" s="11" t="s">
        <v>367</v>
      </c>
      <c r="D155" s="11" t="s">
        <v>69</v>
      </c>
      <c r="E155" s="11" t="s">
        <v>70</v>
      </c>
      <c r="F155" t="s">
        <v>368</v>
      </c>
      <c r="G155" t="s">
        <v>194</v>
      </c>
      <c r="H155" s="11" t="s">
        <v>312</v>
      </c>
      <c r="I155" s="11" t="s">
        <v>33</v>
      </c>
      <c r="J155" s="21">
        <v>817235460</v>
      </c>
      <c r="K155" s="11">
        <v>2010</v>
      </c>
    </row>
    <row r="156" spans="1:11" x14ac:dyDescent="0.25">
      <c r="A156" s="11">
        <v>30</v>
      </c>
      <c r="B156" s="11" t="s">
        <v>308</v>
      </c>
      <c r="C156" s="11" t="s">
        <v>321</v>
      </c>
      <c r="D156" s="11" t="s">
        <v>66</v>
      </c>
      <c r="E156" s="11" t="s">
        <v>128</v>
      </c>
      <c r="F156" t="s">
        <v>369</v>
      </c>
      <c r="G156" t="s">
        <v>248</v>
      </c>
      <c r="H156" s="11" t="s">
        <v>312</v>
      </c>
      <c r="I156" s="11" t="s">
        <v>33</v>
      </c>
      <c r="J156" s="21">
        <v>796032605</v>
      </c>
      <c r="K156" s="11">
        <v>2010</v>
      </c>
    </row>
    <row r="157" spans="1:11" x14ac:dyDescent="0.25">
      <c r="A157" s="11">
        <v>31</v>
      </c>
      <c r="B157" s="11" t="s">
        <v>63</v>
      </c>
      <c r="C157" s="11" t="s">
        <v>367</v>
      </c>
      <c r="D157" s="11" t="s">
        <v>36</v>
      </c>
      <c r="E157" s="11" t="s">
        <v>37</v>
      </c>
      <c r="F157" t="s">
        <v>370</v>
      </c>
      <c r="G157" t="s">
        <v>371</v>
      </c>
      <c r="H157" s="11" t="s">
        <v>312</v>
      </c>
      <c r="I157" s="11" t="s">
        <v>23</v>
      </c>
      <c r="J157" s="21">
        <v>730317638</v>
      </c>
      <c r="K157" s="11">
        <v>2010</v>
      </c>
    </row>
    <row r="158" spans="1:11" x14ac:dyDescent="0.25">
      <c r="A158" s="11">
        <v>32</v>
      </c>
      <c r="B158" s="11" t="s">
        <v>332</v>
      </c>
      <c r="C158" s="11" t="s">
        <v>333</v>
      </c>
      <c r="D158" s="11" t="s">
        <v>29</v>
      </c>
      <c r="E158" s="11" t="s">
        <v>372</v>
      </c>
      <c r="F158" t="s">
        <v>373</v>
      </c>
      <c r="G158" t="s">
        <v>335</v>
      </c>
      <c r="H158" s="11" t="s">
        <v>374</v>
      </c>
      <c r="I158" s="11" t="s">
        <v>375</v>
      </c>
      <c r="J158" s="21">
        <v>700934744</v>
      </c>
      <c r="K158" s="11">
        <v>2010</v>
      </c>
    </row>
    <row r="159" spans="1:11" x14ac:dyDescent="0.25">
      <c r="A159" s="11">
        <v>33</v>
      </c>
      <c r="B159" s="11" t="s">
        <v>323</v>
      </c>
      <c r="C159" s="11" t="s">
        <v>361</v>
      </c>
      <c r="D159" s="11" t="s">
        <v>50</v>
      </c>
      <c r="E159" s="11" t="s">
        <v>376</v>
      </c>
      <c r="F159" t="s">
        <v>377</v>
      </c>
      <c r="G159" t="s">
        <v>207</v>
      </c>
      <c r="H159" s="11" t="s">
        <v>378</v>
      </c>
      <c r="I159" s="11" t="s">
        <v>375</v>
      </c>
      <c r="J159" s="21">
        <v>683430047</v>
      </c>
      <c r="K159" s="11">
        <v>2010</v>
      </c>
    </row>
    <row r="160" spans="1:11" x14ac:dyDescent="0.25">
      <c r="A160" s="11">
        <v>34</v>
      </c>
      <c r="B160" s="11" t="s">
        <v>332</v>
      </c>
      <c r="C160" s="11" t="s">
        <v>333</v>
      </c>
      <c r="D160" s="11" t="s">
        <v>29</v>
      </c>
      <c r="E160" s="11" t="s">
        <v>155</v>
      </c>
      <c r="F160" t="s">
        <v>379</v>
      </c>
      <c r="G160" t="s">
        <v>260</v>
      </c>
      <c r="H160" s="11" t="s">
        <v>312</v>
      </c>
      <c r="I160" s="11" t="s">
        <v>23</v>
      </c>
      <c r="J160" s="21">
        <v>674796388</v>
      </c>
      <c r="K160" s="11">
        <v>2010</v>
      </c>
    </row>
    <row r="161" spans="1:11" x14ac:dyDescent="0.25">
      <c r="A161" s="11">
        <v>35</v>
      </c>
      <c r="B161" s="11" t="s">
        <v>327</v>
      </c>
      <c r="C161" s="11" t="s">
        <v>105</v>
      </c>
      <c r="D161" s="11" t="s">
        <v>39</v>
      </c>
      <c r="E161" s="11" t="s">
        <v>157</v>
      </c>
      <c r="F161" t="s">
        <v>380</v>
      </c>
      <c r="G161" t="s">
        <v>262</v>
      </c>
      <c r="H161" s="11" t="s">
        <v>312</v>
      </c>
      <c r="I161" s="11" t="s">
        <v>33</v>
      </c>
      <c r="J161" s="21">
        <v>630150500</v>
      </c>
      <c r="K161" s="11">
        <v>2010</v>
      </c>
    </row>
    <row r="162" spans="1:11" x14ac:dyDescent="0.25">
      <c r="A162" s="11">
        <v>36</v>
      </c>
      <c r="B162" s="11" t="s">
        <v>308</v>
      </c>
      <c r="C162" s="11" t="s">
        <v>84</v>
      </c>
      <c r="D162" s="11" t="s">
        <v>42</v>
      </c>
      <c r="E162" s="11" t="s">
        <v>381</v>
      </c>
      <c r="F162" t="s">
        <v>382</v>
      </c>
      <c r="G162" t="s">
        <v>383</v>
      </c>
      <c r="H162" s="11" t="s">
        <v>312</v>
      </c>
      <c r="I162" s="11" t="s">
        <v>320</v>
      </c>
      <c r="J162" s="21">
        <v>611844976</v>
      </c>
      <c r="K162" s="11">
        <v>2010</v>
      </c>
    </row>
    <row r="163" spans="1:11" x14ac:dyDescent="0.25">
      <c r="A163" s="11">
        <v>37</v>
      </c>
      <c r="B163" s="11" t="s">
        <v>332</v>
      </c>
      <c r="C163" s="11" t="s">
        <v>384</v>
      </c>
      <c r="D163" s="11" t="s">
        <v>22</v>
      </c>
      <c r="E163" s="11" t="s">
        <v>24</v>
      </c>
      <c r="F163" t="s">
        <v>385</v>
      </c>
      <c r="G163" t="s">
        <v>184</v>
      </c>
      <c r="H163" s="11" t="s">
        <v>312</v>
      </c>
      <c r="I163" s="11" t="s">
        <v>23</v>
      </c>
      <c r="J163" s="21">
        <v>598981698</v>
      </c>
      <c r="K163" s="11">
        <v>2010</v>
      </c>
    </row>
    <row r="164" spans="1:11" x14ac:dyDescent="0.25">
      <c r="A164" s="11">
        <v>38</v>
      </c>
      <c r="B164" s="11" t="s">
        <v>323</v>
      </c>
      <c r="C164" s="11" t="s">
        <v>361</v>
      </c>
      <c r="D164" s="11" t="s">
        <v>60</v>
      </c>
      <c r="E164" s="11" t="s">
        <v>61</v>
      </c>
      <c r="F164" t="s">
        <v>386</v>
      </c>
      <c r="G164" t="s">
        <v>214</v>
      </c>
      <c r="H164" s="11" t="s">
        <v>312</v>
      </c>
      <c r="I164" s="11" t="s">
        <v>33</v>
      </c>
      <c r="J164" s="21">
        <v>552232440</v>
      </c>
      <c r="K164" s="11">
        <v>2010</v>
      </c>
    </row>
    <row r="165" spans="1:11" x14ac:dyDescent="0.25">
      <c r="A165" s="11">
        <v>39</v>
      </c>
      <c r="B165" s="11" t="s">
        <v>332</v>
      </c>
      <c r="C165" s="11" t="s">
        <v>333</v>
      </c>
      <c r="D165" s="11" t="s">
        <v>29</v>
      </c>
      <c r="E165" s="11" t="s">
        <v>387</v>
      </c>
      <c r="F165" t="s">
        <v>388</v>
      </c>
      <c r="G165" t="s">
        <v>389</v>
      </c>
      <c r="H165" s="11" t="s">
        <v>312</v>
      </c>
      <c r="I165" s="11" t="s">
        <v>320</v>
      </c>
      <c r="J165" s="21">
        <v>528987300</v>
      </c>
      <c r="K165" s="11">
        <v>2010</v>
      </c>
    </row>
    <row r="166" spans="1:11" x14ac:dyDescent="0.25">
      <c r="A166" s="11">
        <v>40</v>
      </c>
      <c r="B166" s="11" t="s">
        <v>308</v>
      </c>
      <c r="C166" s="11" t="s">
        <v>321</v>
      </c>
      <c r="D166" s="11" t="s">
        <v>107</v>
      </c>
      <c r="E166" s="11" t="s">
        <v>390</v>
      </c>
      <c r="F166" t="s">
        <v>391</v>
      </c>
      <c r="G166" t="s">
        <v>392</v>
      </c>
      <c r="H166" s="11" t="s">
        <v>312</v>
      </c>
      <c r="I166" s="11" t="s">
        <v>358</v>
      </c>
      <c r="J166" s="21">
        <v>514800900</v>
      </c>
      <c r="K166" s="11">
        <v>2010</v>
      </c>
    </row>
    <row r="167" spans="1:11" x14ac:dyDescent="0.25">
      <c r="A167" s="11">
        <v>41</v>
      </c>
      <c r="B167" s="11" t="s">
        <v>63</v>
      </c>
      <c r="C167" s="11" t="s">
        <v>367</v>
      </c>
      <c r="D167" s="11" t="s">
        <v>393</v>
      </c>
      <c r="E167" s="11" t="s">
        <v>394</v>
      </c>
      <c r="F167" t="s">
        <v>395</v>
      </c>
      <c r="G167" t="s">
        <v>395</v>
      </c>
      <c r="H167" s="11" t="s">
        <v>312</v>
      </c>
      <c r="I167" s="11" t="s">
        <v>320</v>
      </c>
      <c r="J167" s="21">
        <v>498115038</v>
      </c>
      <c r="K167" s="11">
        <v>2010</v>
      </c>
    </row>
    <row r="168" spans="1:11" x14ac:dyDescent="0.25">
      <c r="A168" s="11">
        <v>42</v>
      </c>
      <c r="B168" s="11" t="s">
        <v>323</v>
      </c>
      <c r="C168" s="11" t="s">
        <v>113</v>
      </c>
      <c r="D168" s="11" t="s">
        <v>72</v>
      </c>
      <c r="E168" s="11" t="s">
        <v>73</v>
      </c>
      <c r="F168" t="s">
        <v>396</v>
      </c>
      <c r="G168" t="s">
        <v>397</v>
      </c>
      <c r="H168" s="11" t="s">
        <v>312</v>
      </c>
      <c r="I168" s="11" t="s">
        <v>23</v>
      </c>
      <c r="J168" s="21">
        <v>495159556</v>
      </c>
      <c r="K168" s="11">
        <v>2010</v>
      </c>
    </row>
    <row r="169" spans="1:11" x14ac:dyDescent="0.25">
      <c r="A169" s="11">
        <v>43</v>
      </c>
      <c r="B169" s="11" t="s">
        <v>308</v>
      </c>
      <c r="C169" s="11" t="s">
        <v>321</v>
      </c>
      <c r="D169" s="11" t="s">
        <v>66</v>
      </c>
      <c r="E169" s="11" t="s">
        <v>67</v>
      </c>
      <c r="F169" t="s">
        <v>398</v>
      </c>
      <c r="G169" t="s">
        <v>216</v>
      </c>
      <c r="H169" s="11" t="s">
        <v>312</v>
      </c>
      <c r="I169" s="11" t="s">
        <v>33</v>
      </c>
      <c r="J169" s="21">
        <v>475869850</v>
      </c>
      <c r="K169" s="11">
        <v>2010</v>
      </c>
    </row>
    <row r="170" spans="1:11" x14ac:dyDescent="0.25">
      <c r="A170" s="11">
        <v>44</v>
      </c>
      <c r="B170" s="11" t="s">
        <v>329</v>
      </c>
      <c r="C170" s="11" t="s">
        <v>399</v>
      </c>
      <c r="D170" s="11" t="s">
        <v>32</v>
      </c>
      <c r="E170" s="11" t="s">
        <v>34</v>
      </c>
      <c r="F170" t="s">
        <v>400</v>
      </c>
      <c r="G170" t="s">
        <v>401</v>
      </c>
      <c r="H170" s="11" t="s">
        <v>312</v>
      </c>
      <c r="I170" s="11" t="s">
        <v>33</v>
      </c>
      <c r="J170" s="21">
        <v>471224991</v>
      </c>
      <c r="K170" s="11">
        <v>2010</v>
      </c>
    </row>
    <row r="171" spans="1:11" x14ac:dyDescent="0.25">
      <c r="A171" s="11">
        <v>45</v>
      </c>
      <c r="B171" s="11" t="s">
        <v>308</v>
      </c>
      <c r="C171" s="11" t="s">
        <v>84</v>
      </c>
      <c r="D171" s="11" t="s">
        <v>42</v>
      </c>
      <c r="E171" s="11" t="s">
        <v>145</v>
      </c>
      <c r="F171" t="s">
        <v>402</v>
      </c>
      <c r="G171" t="s">
        <v>403</v>
      </c>
      <c r="H171" s="11" t="s">
        <v>312</v>
      </c>
      <c r="I171" s="11" t="s">
        <v>23</v>
      </c>
      <c r="J171" s="21">
        <v>460397905</v>
      </c>
      <c r="K171" s="11">
        <v>2010</v>
      </c>
    </row>
    <row r="172" spans="1:11" x14ac:dyDescent="0.25">
      <c r="A172" s="11">
        <v>46</v>
      </c>
      <c r="B172" s="11" t="s">
        <v>329</v>
      </c>
      <c r="C172" s="11" t="s">
        <v>399</v>
      </c>
      <c r="D172" s="11" t="s">
        <v>404</v>
      </c>
      <c r="E172" s="11" t="s">
        <v>170</v>
      </c>
      <c r="F172" t="s">
        <v>405</v>
      </c>
      <c r="G172" t="s">
        <v>406</v>
      </c>
      <c r="H172" s="11" t="s">
        <v>312</v>
      </c>
      <c r="I172" s="11" t="s">
        <v>33</v>
      </c>
      <c r="J172" s="21">
        <v>450313574</v>
      </c>
      <c r="K172" s="11">
        <v>2010</v>
      </c>
    </row>
    <row r="173" spans="1:11" x14ac:dyDescent="0.25">
      <c r="A173" s="11">
        <v>47</v>
      </c>
      <c r="B173" s="11" t="s">
        <v>22</v>
      </c>
      <c r="C173" s="11" t="s">
        <v>164</v>
      </c>
      <c r="D173" s="11" t="s">
        <v>163</v>
      </c>
      <c r="E173" s="11" t="s">
        <v>407</v>
      </c>
      <c r="F173" t="s">
        <v>408</v>
      </c>
      <c r="G173" t="s">
        <v>409</v>
      </c>
      <c r="H173" s="11" t="s">
        <v>312</v>
      </c>
      <c r="I173" s="11" t="s">
        <v>320</v>
      </c>
      <c r="J173" s="21">
        <v>439748238</v>
      </c>
      <c r="K173" s="11">
        <v>2010</v>
      </c>
    </row>
    <row r="174" spans="1:11" x14ac:dyDescent="0.25">
      <c r="A174" s="11">
        <v>48</v>
      </c>
      <c r="B174" s="11" t="s">
        <v>410</v>
      </c>
      <c r="C174" s="11" t="s">
        <v>411</v>
      </c>
      <c r="D174" s="11" t="s">
        <v>412</v>
      </c>
      <c r="E174" s="11" t="s">
        <v>413</v>
      </c>
      <c r="F174" t="s">
        <v>414</v>
      </c>
      <c r="G174" t="s">
        <v>415</v>
      </c>
      <c r="H174" s="11" t="s">
        <v>312</v>
      </c>
      <c r="I174" s="11" t="s">
        <v>320</v>
      </c>
      <c r="J174" s="21">
        <v>434435240</v>
      </c>
      <c r="K174" s="11">
        <v>2010</v>
      </c>
    </row>
    <row r="175" spans="1:11" x14ac:dyDescent="0.25">
      <c r="A175" s="11">
        <v>49</v>
      </c>
      <c r="B175" s="11" t="s">
        <v>410</v>
      </c>
      <c r="C175" s="11" t="s">
        <v>411</v>
      </c>
      <c r="D175" s="11" t="s">
        <v>98</v>
      </c>
      <c r="E175" s="11" t="s">
        <v>99</v>
      </c>
      <c r="F175" t="s">
        <v>416</v>
      </c>
      <c r="G175" t="s">
        <v>227</v>
      </c>
      <c r="H175" s="11" t="s">
        <v>312</v>
      </c>
      <c r="I175" s="11" t="s">
        <v>23</v>
      </c>
      <c r="J175" s="21">
        <v>431918705</v>
      </c>
      <c r="K175" s="11">
        <v>2010</v>
      </c>
    </row>
    <row r="176" spans="1:11" x14ac:dyDescent="0.25">
      <c r="A176" s="11">
        <v>50</v>
      </c>
      <c r="B176" s="11" t="s">
        <v>332</v>
      </c>
      <c r="C176" s="11" t="s">
        <v>333</v>
      </c>
      <c r="D176" s="11" t="s">
        <v>29</v>
      </c>
      <c r="E176" s="11" t="s">
        <v>417</v>
      </c>
      <c r="F176" t="s">
        <v>418</v>
      </c>
      <c r="G176" t="s">
        <v>419</v>
      </c>
      <c r="H176" s="11" t="s">
        <v>312</v>
      </c>
      <c r="I176" s="11" t="s">
        <v>358</v>
      </c>
      <c r="J176" s="21">
        <v>424942460</v>
      </c>
      <c r="K176" s="11">
        <v>2010</v>
      </c>
    </row>
    <row r="177" spans="1:11" x14ac:dyDescent="0.25">
      <c r="A177" s="11">
        <v>51</v>
      </c>
      <c r="B177" s="11" t="s">
        <v>329</v>
      </c>
      <c r="C177" s="11" t="s">
        <v>344</v>
      </c>
      <c r="D177" s="11" t="s">
        <v>132</v>
      </c>
      <c r="E177" s="11" t="s">
        <v>138</v>
      </c>
      <c r="F177" t="s">
        <v>420</v>
      </c>
      <c r="G177" t="s">
        <v>252</v>
      </c>
      <c r="H177" s="11" t="s">
        <v>312</v>
      </c>
      <c r="I177" s="11" t="s">
        <v>23</v>
      </c>
      <c r="J177" s="21">
        <v>420863410</v>
      </c>
      <c r="K177" s="11">
        <v>2010</v>
      </c>
    </row>
    <row r="178" spans="1:11" x14ac:dyDescent="0.25">
      <c r="A178" s="11">
        <v>52</v>
      </c>
      <c r="B178" s="11" t="s">
        <v>308</v>
      </c>
      <c r="C178" s="11" t="s">
        <v>321</v>
      </c>
      <c r="D178" s="11" t="s">
        <v>66</v>
      </c>
      <c r="E178" s="11" t="s">
        <v>92</v>
      </c>
      <c r="F178" t="s">
        <v>421</v>
      </c>
      <c r="G178" t="s">
        <v>225</v>
      </c>
      <c r="H178" s="11" t="s">
        <v>312</v>
      </c>
      <c r="I178" s="11" t="s">
        <v>23</v>
      </c>
      <c r="J178" s="21">
        <v>407762063</v>
      </c>
      <c r="K178" s="11">
        <v>2010</v>
      </c>
    </row>
    <row r="179" spans="1:11" x14ac:dyDescent="0.25">
      <c r="A179" s="11">
        <v>53</v>
      </c>
      <c r="B179" s="11" t="s">
        <v>410</v>
      </c>
      <c r="C179" s="11" t="s">
        <v>411</v>
      </c>
      <c r="D179" s="11" t="s">
        <v>63</v>
      </c>
      <c r="E179" s="11" t="s">
        <v>64</v>
      </c>
      <c r="F179" t="s">
        <v>422</v>
      </c>
      <c r="G179" t="s">
        <v>286</v>
      </c>
      <c r="H179" s="11" t="s">
        <v>312</v>
      </c>
      <c r="I179" s="11" t="s">
        <v>23</v>
      </c>
      <c r="J179" s="21">
        <v>404708486</v>
      </c>
      <c r="K179" s="11">
        <v>2010</v>
      </c>
    </row>
    <row r="180" spans="1:11" x14ac:dyDescent="0.25">
      <c r="A180" s="11">
        <v>54</v>
      </c>
      <c r="B180" s="11" t="s">
        <v>308</v>
      </c>
      <c r="C180" s="11" t="s">
        <v>84</v>
      </c>
      <c r="D180" s="11" t="s">
        <v>42</v>
      </c>
      <c r="E180" s="11" t="s">
        <v>43</v>
      </c>
      <c r="F180" t="s">
        <v>423</v>
      </c>
      <c r="G180" t="s">
        <v>200</v>
      </c>
      <c r="H180" s="11" t="s">
        <v>312</v>
      </c>
      <c r="I180" s="11" t="s">
        <v>33</v>
      </c>
      <c r="J180" s="21">
        <v>404452776</v>
      </c>
      <c r="K180" s="11">
        <v>2010</v>
      </c>
    </row>
    <row r="181" spans="1:11" x14ac:dyDescent="0.25">
      <c r="A181" s="11">
        <v>55</v>
      </c>
      <c r="B181" s="11" t="s">
        <v>308</v>
      </c>
      <c r="C181" s="11" t="s">
        <v>84</v>
      </c>
      <c r="D181" s="11" t="s">
        <v>424</v>
      </c>
      <c r="E181" s="11" t="s">
        <v>425</v>
      </c>
      <c r="F181" t="s">
        <v>426</v>
      </c>
      <c r="G181" t="s">
        <v>427</v>
      </c>
      <c r="H181" s="11" t="s">
        <v>312</v>
      </c>
      <c r="I181" s="11" t="s">
        <v>320</v>
      </c>
      <c r="J181" s="21">
        <v>399225270</v>
      </c>
      <c r="K181" s="11">
        <v>2010</v>
      </c>
    </row>
    <row r="182" spans="1:11" x14ac:dyDescent="0.25">
      <c r="A182" s="11">
        <v>56</v>
      </c>
      <c r="B182" s="11" t="s">
        <v>332</v>
      </c>
      <c r="C182" s="11" t="s">
        <v>333</v>
      </c>
      <c r="D182" s="11" t="s">
        <v>29</v>
      </c>
      <c r="E182" s="11" t="s">
        <v>30</v>
      </c>
      <c r="F182" t="s">
        <v>428</v>
      </c>
      <c r="G182" t="s">
        <v>190</v>
      </c>
      <c r="H182" s="11" t="s">
        <v>312</v>
      </c>
      <c r="I182" s="11" t="s">
        <v>23</v>
      </c>
      <c r="J182" s="21">
        <v>398073978</v>
      </c>
      <c r="K182" s="11">
        <v>2010</v>
      </c>
    </row>
    <row r="183" spans="1:11" x14ac:dyDescent="0.25">
      <c r="A183" s="11">
        <v>57</v>
      </c>
      <c r="B183" s="11" t="s">
        <v>323</v>
      </c>
      <c r="C183" s="11" t="s">
        <v>361</v>
      </c>
      <c r="D183" s="11" t="s">
        <v>50</v>
      </c>
      <c r="E183" s="11" t="s">
        <v>51</v>
      </c>
      <c r="F183" t="s">
        <v>429</v>
      </c>
      <c r="G183" t="s">
        <v>205</v>
      </c>
      <c r="H183" s="11" t="s">
        <v>312</v>
      </c>
      <c r="I183" s="11" t="s">
        <v>23</v>
      </c>
      <c r="J183" s="21">
        <v>380855675</v>
      </c>
      <c r="K183" s="11">
        <v>2010</v>
      </c>
    </row>
    <row r="184" spans="1:11" x14ac:dyDescent="0.25">
      <c r="A184" s="11">
        <v>58</v>
      </c>
      <c r="B184" s="11" t="s">
        <v>410</v>
      </c>
      <c r="C184" s="11" t="s">
        <v>411</v>
      </c>
      <c r="D184" s="11" t="s">
        <v>98</v>
      </c>
      <c r="E184" s="11" t="s">
        <v>103</v>
      </c>
      <c r="F184" t="s">
        <v>430</v>
      </c>
      <c r="G184" t="s">
        <v>274</v>
      </c>
      <c r="H184" s="11" t="s">
        <v>312</v>
      </c>
      <c r="I184" s="11" t="s">
        <v>23</v>
      </c>
      <c r="J184" s="21">
        <v>371026650</v>
      </c>
      <c r="K184" s="11">
        <v>2010</v>
      </c>
    </row>
    <row r="185" spans="1:11" x14ac:dyDescent="0.25">
      <c r="A185" s="11">
        <v>59</v>
      </c>
      <c r="B185" s="11" t="s">
        <v>308</v>
      </c>
      <c r="C185" s="11" t="s">
        <v>84</v>
      </c>
      <c r="D185" s="11" t="s">
        <v>424</v>
      </c>
      <c r="E185" s="11" t="s">
        <v>431</v>
      </c>
      <c r="F185" t="s">
        <v>432</v>
      </c>
      <c r="G185" t="s">
        <v>433</v>
      </c>
      <c r="H185" s="11" t="s">
        <v>312</v>
      </c>
      <c r="I185" s="11" t="s">
        <v>320</v>
      </c>
      <c r="J185" s="21">
        <v>356617500</v>
      </c>
      <c r="K185" s="11">
        <v>2010</v>
      </c>
    </row>
    <row r="186" spans="1:11" x14ac:dyDescent="0.25">
      <c r="A186" s="11">
        <v>60</v>
      </c>
      <c r="B186" s="11" t="s">
        <v>327</v>
      </c>
      <c r="C186" s="11" t="s">
        <v>159</v>
      </c>
      <c r="D186" s="11" t="s">
        <v>80</v>
      </c>
      <c r="E186" s="11" t="s">
        <v>81</v>
      </c>
      <c r="F186" t="s">
        <v>434</v>
      </c>
      <c r="G186" t="s">
        <v>229</v>
      </c>
      <c r="H186" s="11" t="s">
        <v>312</v>
      </c>
      <c r="I186" s="11" t="s">
        <v>33</v>
      </c>
      <c r="J186" s="21">
        <v>353579818</v>
      </c>
      <c r="K186" s="11">
        <v>2010</v>
      </c>
    </row>
    <row r="187" spans="1:11" x14ac:dyDescent="0.25">
      <c r="A187" s="11">
        <v>61</v>
      </c>
      <c r="B187" s="11" t="s">
        <v>327</v>
      </c>
      <c r="C187" s="11" t="s">
        <v>159</v>
      </c>
      <c r="D187" s="11" t="s">
        <v>80</v>
      </c>
      <c r="E187" s="11" t="s">
        <v>435</v>
      </c>
      <c r="F187" t="s">
        <v>436</v>
      </c>
      <c r="G187" t="s">
        <v>437</v>
      </c>
      <c r="H187" s="11" t="s">
        <v>312</v>
      </c>
      <c r="I187" s="11" t="s">
        <v>23</v>
      </c>
      <c r="J187" s="21">
        <v>350867572</v>
      </c>
      <c r="K187" s="11">
        <v>2010</v>
      </c>
    </row>
    <row r="188" spans="1:11" x14ac:dyDescent="0.25">
      <c r="A188" s="11">
        <v>62</v>
      </c>
      <c r="B188" s="11" t="s">
        <v>332</v>
      </c>
      <c r="C188" s="11" t="s">
        <v>384</v>
      </c>
      <c r="D188" s="11" t="s">
        <v>118</v>
      </c>
      <c r="E188" s="11" t="s">
        <v>119</v>
      </c>
      <c r="F188" t="s">
        <v>438</v>
      </c>
      <c r="G188" t="s">
        <v>439</v>
      </c>
      <c r="H188" s="11" t="s">
        <v>312</v>
      </c>
      <c r="I188" s="11" t="s">
        <v>23</v>
      </c>
      <c r="J188" s="21">
        <v>345072218</v>
      </c>
      <c r="K188" s="11">
        <v>2010</v>
      </c>
    </row>
    <row r="189" spans="1:11" x14ac:dyDescent="0.25">
      <c r="A189" s="11">
        <v>63</v>
      </c>
      <c r="B189" s="11" t="s">
        <v>329</v>
      </c>
      <c r="C189" s="11" t="s">
        <v>344</v>
      </c>
      <c r="D189" s="11" t="s">
        <v>132</v>
      </c>
      <c r="E189" s="11" t="s">
        <v>440</v>
      </c>
      <c r="F189" t="s">
        <v>441</v>
      </c>
      <c r="G189" t="s">
        <v>442</v>
      </c>
      <c r="H189" s="11" t="s">
        <v>312</v>
      </c>
      <c r="I189" s="11" t="s">
        <v>320</v>
      </c>
      <c r="J189" s="21">
        <v>344471810</v>
      </c>
      <c r="K189" s="11">
        <v>2010</v>
      </c>
    </row>
    <row r="190" spans="1:11" x14ac:dyDescent="0.25">
      <c r="A190" s="11">
        <v>64</v>
      </c>
      <c r="B190" s="11" t="s">
        <v>329</v>
      </c>
      <c r="C190" s="11" t="s">
        <v>399</v>
      </c>
      <c r="D190" s="11" t="s">
        <v>404</v>
      </c>
      <c r="E190" s="11" t="s">
        <v>443</v>
      </c>
      <c r="F190" t="s">
        <v>444</v>
      </c>
      <c r="G190" t="s">
        <v>445</v>
      </c>
      <c r="H190" s="11" t="s">
        <v>312</v>
      </c>
      <c r="I190" s="11" t="s">
        <v>320</v>
      </c>
      <c r="J190" s="21">
        <v>340193701</v>
      </c>
      <c r="K190" s="11">
        <v>2010</v>
      </c>
    </row>
    <row r="191" spans="1:11" x14ac:dyDescent="0.25">
      <c r="A191" s="11">
        <v>65</v>
      </c>
      <c r="B191" s="11" t="s">
        <v>308</v>
      </c>
      <c r="C191" s="11" t="s">
        <v>446</v>
      </c>
      <c r="D191" s="11" t="s">
        <v>313</v>
      </c>
      <c r="E191" s="11" t="s">
        <v>447</v>
      </c>
      <c r="F191" t="s">
        <v>448</v>
      </c>
      <c r="G191" t="s">
        <v>449</v>
      </c>
      <c r="H191" s="11" t="s">
        <v>312</v>
      </c>
      <c r="I191" s="11" t="s">
        <v>320</v>
      </c>
      <c r="J191" s="21">
        <v>334431032</v>
      </c>
      <c r="K191" s="11">
        <v>2010</v>
      </c>
    </row>
    <row r="192" spans="1:11" x14ac:dyDescent="0.25">
      <c r="A192" s="11">
        <v>66</v>
      </c>
      <c r="B192" s="11" t="s">
        <v>323</v>
      </c>
      <c r="C192" s="11" t="s">
        <v>450</v>
      </c>
      <c r="D192" s="11" t="s">
        <v>451</v>
      </c>
      <c r="E192" s="11" t="s">
        <v>452</v>
      </c>
      <c r="F192" t="s">
        <v>453</v>
      </c>
      <c r="G192" t="s">
        <v>454</v>
      </c>
      <c r="H192" s="11" t="s">
        <v>312</v>
      </c>
      <c r="I192" s="11" t="s">
        <v>358</v>
      </c>
      <c r="J192" s="21">
        <v>332064465</v>
      </c>
      <c r="K192" s="11">
        <v>2010</v>
      </c>
    </row>
    <row r="193" spans="1:11" x14ac:dyDescent="0.25">
      <c r="A193" s="11">
        <v>67</v>
      </c>
      <c r="B193" s="11" t="s">
        <v>332</v>
      </c>
      <c r="C193" s="11" t="s">
        <v>455</v>
      </c>
      <c r="D193" s="11" t="s">
        <v>456</v>
      </c>
      <c r="E193" s="11" t="s">
        <v>457</v>
      </c>
      <c r="F193" t="s">
        <v>458</v>
      </c>
      <c r="G193" t="s">
        <v>459</v>
      </c>
      <c r="H193" s="11" t="s">
        <v>312</v>
      </c>
      <c r="I193" s="11" t="s">
        <v>320</v>
      </c>
      <c r="J193" s="21">
        <v>320815994</v>
      </c>
      <c r="K193" s="11">
        <v>2010</v>
      </c>
    </row>
    <row r="194" spans="1:11" x14ac:dyDescent="0.25">
      <c r="A194" s="11">
        <v>68</v>
      </c>
      <c r="B194" s="11" t="s">
        <v>22</v>
      </c>
      <c r="C194" s="11" t="s">
        <v>164</v>
      </c>
      <c r="D194" s="11" t="s">
        <v>460</v>
      </c>
      <c r="E194" s="11" t="s">
        <v>461</v>
      </c>
      <c r="F194" t="s">
        <v>462</v>
      </c>
      <c r="G194" t="s">
        <v>463</v>
      </c>
      <c r="H194" s="11" t="s">
        <v>312</v>
      </c>
      <c r="I194" s="11" t="s">
        <v>320</v>
      </c>
      <c r="J194" s="21">
        <v>319913154</v>
      </c>
      <c r="K194" s="11">
        <v>2010</v>
      </c>
    </row>
    <row r="195" spans="1:11" x14ac:dyDescent="0.25">
      <c r="A195" s="11">
        <v>69</v>
      </c>
      <c r="B195" s="11" t="s">
        <v>308</v>
      </c>
      <c r="C195" s="11" t="s">
        <v>321</v>
      </c>
      <c r="D195" s="11" t="s">
        <v>66</v>
      </c>
      <c r="E195" s="11" t="s">
        <v>168</v>
      </c>
      <c r="F195" t="s">
        <v>464</v>
      </c>
      <c r="G195" t="s">
        <v>276</v>
      </c>
      <c r="H195" s="11" t="s">
        <v>312</v>
      </c>
      <c r="I195" s="11" t="s">
        <v>33</v>
      </c>
      <c r="J195" s="21">
        <v>317256930</v>
      </c>
      <c r="K195" s="11">
        <v>2010</v>
      </c>
    </row>
    <row r="196" spans="1:11" x14ac:dyDescent="0.25">
      <c r="A196" s="11">
        <v>70</v>
      </c>
      <c r="B196" s="11" t="s">
        <v>329</v>
      </c>
      <c r="C196" s="11" t="s">
        <v>330</v>
      </c>
      <c r="D196" s="11" t="s">
        <v>77</v>
      </c>
      <c r="E196" s="11" t="s">
        <v>465</v>
      </c>
      <c r="F196" t="s">
        <v>466</v>
      </c>
      <c r="G196" t="s">
        <v>467</v>
      </c>
      <c r="H196" s="11" t="s">
        <v>312</v>
      </c>
      <c r="I196" s="11" t="s">
        <v>320</v>
      </c>
      <c r="J196" s="21">
        <v>314922206</v>
      </c>
      <c r="K196" s="11">
        <v>2010</v>
      </c>
    </row>
    <row r="197" spans="1:11" x14ac:dyDescent="0.25">
      <c r="A197" s="11">
        <v>71</v>
      </c>
      <c r="B197" s="11" t="s">
        <v>308</v>
      </c>
      <c r="C197" s="11" t="s">
        <v>309</v>
      </c>
      <c r="D197" s="11" t="s">
        <v>115</v>
      </c>
      <c r="E197" s="11" t="s">
        <v>468</v>
      </c>
      <c r="F197" t="s">
        <v>469</v>
      </c>
      <c r="G197" t="s">
        <v>470</v>
      </c>
      <c r="H197" s="11" t="s">
        <v>312</v>
      </c>
      <c r="I197" s="11" t="s">
        <v>320</v>
      </c>
      <c r="J197" s="21">
        <v>313249118</v>
      </c>
      <c r="K197" s="11">
        <v>2010</v>
      </c>
    </row>
    <row r="198" spans="1:11" x14ac:dyDescent="0.25">
      <c r="A198" s="11">
        <v>72</v>
      </c>
      <c r="B198" s="11" t="s">
        <v>327</v>
      </c>
      <c r="C198" s="11" t="s">
        <v>159</v>
      </c>
      <c r="D198" s="11" t="s">
        <v>39</v>
      </c>
      <c r="E198" s="11" t="s">
        <v>161</v>
      </c>
      <c r="F198" t="s">
        <v>471</v>
      </c>
      <c r="G198" t="s">
        <v>266</v>
      </c>
      <c r="H198" s="11" t="s">
        <v>312</v>
      </c>
      <c r="I198" s="11" t="s">
        <v>23</v>
      </c>
      <c r="J198" s="21">
        <v>311053456</v>
      </c>
      <c r="K198" s="11">
        <v>2010</v>
      </c>
    </row>
    <row r="199" spans="1:11" x14ac:dyDescent="0.25">
      <c r="A199" s="11">
        <v>73</v>
      </c>
      <c r="B199" s="11" t="s">
        <v>332</v>
      </c>
      <c r="C199" s="11" t="s">
        <v>384</v>
      </c>
      <c r="D199" s="11" t="s">
        <v>118</v>
      </c>
      <c r="E199" s="11" t="s">
        <v>472</v>
      </c>
      <c r="F199" t="s">
        <v>473</v>
      </c>
      <c r="G199" t="s">
        <v>474</v>
      </c>
      <c r="H199" s="11" t="s">
        <v>312</v>
      </c>
      <c r="I199" s="11" t="s">
        <v>358</v>
      </c>
      <c r="J199" s="21">
        <v>295928554</v>
      </c>
      <c r="K199" s="11">
        <v>2010</v>
      </c>
    </row>
    <row r="200" spans="1:11" x14ac:dyDescent="0.25">
      <c r="A200" s="11">
        <v>74</v>
      </c>
      <c r="B200" s="11" t="s">
        <v>327</v>
      </c>
      <c r="C200" s="11" t="s">
        <v>159</v>
      </c>
      <c r="D200" s="11" t="s">
        <v>39</v>
      </c>
      <c r="E200" s="11" t="s">
        <v>475</v>
      </c>
      <c r="F200" t="s">
        <v>476</v>
      </c>
      <c r="G200" t="s">
        <v>477</v>
      </c>
      <c r="H200" s="11" t="s">
        <v>374</v>
      </c>
      <c r="I200" s="11" t="s">
        <v>375</v>
      </c>
      <c r="J200" s="21">
        <v>294615410</v>
      </c>
      <c r="K200" s="11">
        <v>2010</v>
      </c>
    </row>
    <row r="201" spans="1:11" x14ac:dyDescent="0.25">
      <c r="A201" s="11">
        <v>75</v>
      </c>
      <c r="B201" s="11" t="s">
        <v>329</v>
      </c>
      <c r="C201" s="11" t="s">
        <v>330</v>
      </c>
      <c r="D201" s="11" t="s">
        <v>77</v>
      </c>
      <c r="E201" s="11" t="s">
        <v>78</v>
      </c>
      <c r="F201" t="s">
        <v>478</v>
      </c>
      <c r="G201" t="s">
        <v>196</v>
      </c>
      <c r="H201" s="11" t="s">
        <v>312</v>
      </c>
      <c r="I201" s="11" t="s">
        <v>23</v>
      </c>
      <c r="J201" s="21">
        <v>278700319</v>
      </c>
      <c r="K201" s="11">
        <v>2010</v>
      </c>
    </row>
    <row r="202" spans="1:11" x14ac:dyDescent="0.25">
      <c r="A202" s="11">
        <v>76</v>
      </c>
      <c r="B202" s="11" t="s">
        <v>327</v>
      </c>
      <c r="C202" s="11" t="s">
        <v>159</v>
      </c>
      <c r="D202" s="11" t="s">
        <v>39</v>
      </c>
      <c r="E202" s="11" t="s">
        <v>150</v>
      </c>
      <c r="F202" t="s">
        <v>479</v>
      </c>
      <c r="G202" t="s">
        <v>477</v>
      </c>
      <c r="H202" s="11" t="s">
        <v>312</v>
      </c>
      <c r="I202" s="11" t="s">
        <v>23</v>
      </c>
      <c r="J202" s="21">
        <v>270440150</v>
      </c>
      <c r="K202" s="11">
        <v>2010</v>
      </c>
    </row>
    <row r="203" spans="1:11" x14ac:dyDescent="0.25">
      <c r="A203" s="11">
        <v>77</v>
      </c>
      <c r="B203" s="11" t="s">
        <v>332</v>
      </c>
      <c r="C203" s="11" t="s">
        <v>333</v>
      </c>
      <c r="D203" s="11" t="s">
        <v>29</v>
      </c>
      <c r="E203" s="11" t="s">
        <v>480</v>
      </c>
      <c r="F203" t="s">
        <v>481</v>
      </c>
      <c r="G203" t="s">
        <v>482</v>
      </c>
      <c r="H203" s="11" t="s">
        <v>312</v>
      </c>
      <c r="I203" s="11" t="s">
        <v>320</v>
      </c>
      <c r="J203" s="21">
        <v>267360643</v>
      </c>
      <c r="K203" s="11">
        <v>2010</v>
      </c>
    </row>
    <row r="204" spans="1:11" x14ac:dyDescent="0.25">
      <c r="A204" s="11">
        <v>78</v>
      </c>
      <c r="B204" s="11" t="s">
        <v>329</v>
      </c>
      <c r="C204" s="11" t="s">
        <v>330</v>
      </c>
      <c r="D204" s="11" t="s">
        <v>77</v>
      </c>
      <c r="E204" s="11" t="s">
        <v>483</v>
      </c>
      <c r="F204" t="s">
        <v>484</v>
      </c>
      <c r="G204" t="s">
        <v>485</v>
      </c>
      <c r="H204" s="11" t="s">
        <v>312</v>
      </c>
      <c r="I204" s="11" t="s">
        <v>320</v>
      </c>
      <c r="J204" s="21">
        <v>266087620</v>
      </c>
      <c r="K204" s="11">
        <v>2010</v>
      </c>
    </row>
    <row r="205" spans="1:11" x14ac:dyDescent="0.25">
      <c r="A205" s="11">
        <v>79</v>
      </c>
      <c r="B205" s="11" t="s">
        <v>332</v>
      </c>
      <c r="C205" s="11" t="s">
        <v>333</v>
      </c>
      <c r="D205" s="11" t="s">
        <v>29</v>
      </c>
      <c r="E205" s="11" t="s">
        <v>486</v>
      </c>
      <c r="F205" t="s">
        <v>487</v>
      </c>
      <c r="G205" t="s">
        <v>488</v>
      </c>
      <c r="H205" s="11" t="s">
        <v>312</v>
      </c>
      <c r="I205" s="11" t="s">
        <v>320</v>
      </c>
      <c r="J205" s="21">
        <v>254442688</v>
      </c>
      <c r="K205" s="11">
        <v>2010</v>
      </c>
    </row>
    <row r="206" spans="1:11" x14ac:dyDescent="0.25">
      <c r="A206" s="11">
        <v>80</v>
      </c>
      <c r="B206" s="11" t="s">
        <v>308</v>
      </c>
      <c r="C206" s="11" t="s">
        <v>309</v>
      </c>
      <c r="D206" s="11" t="s">
        <v>115</v>
      </c>
      <c r="E206" s="11" t="s">
        <v>116</v>
      </c>
      <c r="F206" t="s">
        <v>489</v>
      </c>
      <c r="G206" t="s">
        <v>235</v>
      </c>
      <c r="H206" s="11" t="s">
        <v>312</v>
      </c>
      <c r="I206" s="11" t="s">
        <v>23</v>
      </c>
      <c r="J206" s="21">
        <v>243700794</v>
      </c>
      <c r="K206" s="11">
        <v>2010</v>
      </c>
    </row>
    <row r="207" spans="1:11" x14ac:dyDescent="0.25">
      <c r="A207" s="11">
        <v>81</v>
      </c>
      <c r="B207" s="11" t="s">
        <v>327</v>
      </c>
      <c r="C207" s="11" t="s">
        <v>87</v>
      </c>
      <c r="D207" s="11" t="s">
        <v>86</v>
      </c>
      <c r="E207" s="11" t="s">
        <v>490</v>
      </c>
      <c r="F207" t="s">
        <v>491</v>
      </c>
      <c r="G207" t="s">
        <v>491</v>
      </c>
      <c r="H207" s="11" t="s">
        <v>312</v>
      </c>
      <c r="I207" s="11" t="s">
        <v>23</v>
      </c>
      <c r="J207" s="21">
        <v>220923100</v>
      </c>
      <c r="K207" s="11">
        <v>2010</v>
      </c>
    </row>
    <row r="208" spans="1:11" x14ac:dyDescent="0.25">
      <c r="A208" s="11">
        <v>82</v>
      </c>
      <c r="B208" s="11" t="s">
        <v>323</v>
      </c>
      <c r="C208" s="11" t="s">
        <v>361</v>
      </c>
      <c r="D208" s="11" t="s">
        <v>60</v>
      </c>
      <c r="E208" s="11" t="s">
        <v>492</v>
      </c>
      <c r="F208" t="s">
        <v>493</v>
      </c>
      <c r="G208" t="s">
        <v>494</v>
      </c>
      <c r="H208" s="11" t="s">
        <v>312</v>
      </c>
      <c r="I208" s="11" t="s">
        <v>320</v>
      </c>
      <c r="J208" s="21">
        <v>218522107</v>
      </c>
      <c r="K208" s="11">
        <v>2010</v>
      </c>
    </row>
    <row r="209" spans="1:11" x14ac:dyDescent="0.25">
      <c r="A209" s="11">
        <v>83</v>
      </c>
      <c r="B209" s="11" t="s">
        <v>329</v>
      </c>
      <c r="C209" s="11" t="s">
        <v>399</v>
      </c>
      <c r="D209" s="11" t="s">
        <v>404</v>
      </c>
      <c r="E209" s="11" t="s">
        <v>495</v>
      </c>
      <c r="F209" t="s">
        <v>496</v>
      </c>
      <c r="G209" t="s">
        <v>497</v>
      </c>
      <c r="H209" s="11" t="s">
        <v>312</v>
      </c>
      <c r="I209" s="11" t="s">
        <v>320</v>
      </c>
      <c r="J209" s="21">
        <v>214872076</v>
      </c>
      <c r="K209" s="11">
        <v>2010</v>
      </c>
    </row>
    <row r="210" spans="1:11" x14ac:dyDescent="0.25">
      <c r="A210" s="11">
        <v>84</v>
      </c>
      <c r="B210" s="11" t="s">
        <v>332</v>
      </c>
      <c r="C210" s="11" t="s">
        <v>455</v>
      </c>
      <c r="D210" s="11" t="s">
        <v>456</v>
      </c>
      <c r="E210" s="11" t="s">
        <v>498</v>
      </c>
      <c r="F210" t="s">
        <v>499</v>
      </c>
      <c r="G210" t="s">
        <v>500</v>
      </c>
      <c r="H210" s="11" t="s">
        <v>312</v>
      </c>
      <c r="I210" s="11" t="s">
        <v>320</v>
      </c>
      <c r="J210" s="21">
        <v>214159347</v>
      </c>
      <c r="K210" s="11">
        <v>2010</v>
      </c>
    </row>
    <row r="211" spans="1:11" x14ac:dyDescent="0.25">
      <c r="A211" s="11">
        <v>85</v>
      </c>
      <c r="B211" s="11" t="s">
        <v>313</v>
      </c>
      <c r="C211" s="11" t="s">
        <v>314</v>
      </c>
      <c r="D211" s="11" t="s">
        <v>26</v>
      </c>
      <c r="E211" s="11" t="s">
        <v>501</v>
      </c>
      <c r="F211" t="s">
        <v>502</v>
      </c>
      <c r="G211" t="s">
        <v>503</v>
      </c>
      <c r="H211" s="11" t="s">
        <v>312</v>
      </c>
      <c r="I211" s="11" t="s">
        <v>320</v>
      </c>
      <c r="J211" s="21">
        <v>209958360</v>
      </c>
      <c r="K211" s="11">
        <v>2010</v>
      </c>
    </row>
    <row r="212" spans="1:11" x14ac:dyDescent="0.25">
      <c r="A212" s="11">
        <v>86</v>
      </c>
      <c r="B212" s="11" t="s">
        <v>410</v>
      </c>
      <c r="C212" s="11" t="s">
        <v>411</v>
      </c>
      <c r="D212" s="11" t="s">
        <v>412</v>
      </c>
      <c r="E212" s="11" t="s">
        <v>504</v>
      </c>
      <c r="F212" t="s">
        <v>505</v>
      </c>
      <c r="G212" t="s">
        <v>506</v>
      </c>
      <c r="H212" s="11" t="s">
        <v>312</v>
      </c>
      <c r="I212" s="11" t="s">
        <v>320</v>
      </c>
      <c r="J212" s="21">
        <v>206621220</v>
      </c>
      <c r="K212" s="11">
        <v>2010</v>
      </c>
    </row>
    <row r="213" spans="1:11" x14ac:dyDescent="0.25">
      <c r="A213" s="11">
        <v>87</v>
      </c>
      <c r="B213" s="11" t="s">
        <v>308</v>
      </c>
      <c r="C213" s="11" t="s">
        <v>446</v>
      </c>
      <c r="D213" s="11" t="s">
        <v>313</v>
      </c>
      <c r="E213" s="11" t="s">
        <v>507</v>
      </c>
      <c r="F213" t="s">
        <v>508</v>
      </c>
      <c r="G213" t="s">
        <v>509</v>
      </c>
      <c r="H213" s="11" t="s">
        <v>83</v>
      </c>
      <c r="I213" s="11" t="s">
        <v>375</v>
      </c>
      <c r="J213" s="21">
        <v>201270840</v>
      </c>
      <c r="K213" s="11">
        <v>2010</v>
      </c>
    </row>
    <row r="214" spans="1:11" x14ac:dyDescent="0.25">
      <c r="A214" s="11">
        <v>88</v>
      </c>
      <c r="B214" s="11" t="s">
        <v>410</v>
      </c>
      <c r="C214" s="11" t="s">
        <v>411</v>
      </c>
      <c r="D214" s="11" t="s">
        <v>510</v>
      </c>
      <c r="E214" s="11" t="s">
        <v>511</v>
      </c>
      <c r="F214" t="s">
        <v>512</v>
      </c>
      <c r="G214" t="s">
        <v>513</v>
      </c>
      <c r="H214" s="11" t="s">
        <v>312</v>
      </c>
      <c r="I214" s="11" t="s">
        <v>320</v>
      </c>
      <c r="J214" s="21">
        <v>199534048</v>
      </c>
      <c r="K214" s="11">
        <v>2010</v>
      </c>
    </row>
    <row r="215" spans="1:11" x14ac:dyDescent="0.25">
      <c r="A215" s="11">
        <v>89</v>
      </c>
      <c r="B215" s="11" t="s">
        <v>327</v>
      </c>
      <c r="C215" s="11" t="s">
        <v>87</v>
      </c>
      <c r="D215" s="11" t="s">
        <v>86</v>
      </c>
      <c r="E215" s="11" t="s">
        <v>514</v>
      </c>
      <c r="F215" t="s">
        <v>515</v>
      </c>
      <c r="G215" t="s">
        <v>516</v>
      </c>
      <c r="H215" s="11" t="s">
        <v>312</v>
      </c>
      <c r="I215" s="11" t="s">
        <v>320</v>
      </c>
      <c r="J215" s="21">
        <v>199377000</v>
      </c>
      <c r="K215" s="11">
        <v>2010</v>
      </c>
    </row>
    <row r="216" spans="1:11" x14ac:dyDescent="0.25">
      <c r="A216" s="11">
        <v>90</v>
      </c>
      <c r="B216" s="11" t="s">
        <v>327</v>
      </c>
      <c r="C216" s="11" t="s">
        <v>87</v>
      </c>
      <c r="D216" s="11" t="s">
        <v>86</v>
      </c>
      <c r="E216" s="11" t="s">
        <v>517</v>
      </c>
      <c r="F216" t="s">
        <v>518</v>
      </c>
      <c r="G216" t="s">
        <v>519</v>
      </c>
      <c r="H216" s="11" t="s">
        <v>312</v>
      </c>
      <c r="I216" s="11" t="s">
        <v>320</v>
      </c>
      <c r="J216" s="21">
        <v>197741500</v>
      </c>
      <c r="K216" s="11">
        <v>2010</v>
      </c>
    </row>
    <row r="217" spans="1:11" x14ac:dyDescent="0.25">
      <c r="A217" s="11">
        <v>91</v>
      </c>
      <c r="B217" s="11" t="s">
        <v>410</v>
      </c>
      <c r="C217" s="11" t="s">
        <v>411</v>
      </c>
      <c r="D217" s="11" t="s">
        <v>98</v>
      </c>
      <c r="E217" s="11" t="s">
        <v>520</v>
      </c>
      <c r="F217" t="s">
        <v>521</v>
      </c>
      <c r="G217" t="s">
        <v>522</v>
      </c>
      <c r="H217" s="11" t="s">
        <v>312</v>
      </c>
      <c r="I217" s="11" t="s">
        <v>320</v>
      </c>
      <c r="J217" s="21">
        <v>191604087</v>
      </c>
      <c r="K217" s="11">
        <v>2010</v>
      </c>
    </row>
    <row r="218" spans="1:11" x14ac:dyDescent="0.25">
      <c r="A218" s="11">
        <v>92</v>
      </c>
      <c r="B218" s="11" t="s">
        <v>323</v>
      </c>
      <c r="C218" s="11" t="s">
        <v>361</v>
      </c>
      <c r="D218" s="11" t="s">
        <v>60</v>
      </c>
      <c r="E218" s="11" t="s">
        <v>523</v>
      </c>
      <c r="F218" t="s">
        <v>524</v>
      </c>
      <c r="G218" t="s">
        <v>214</v>
      </c>
      <c r="H218" s="11" t="s">
        <v>374</v>
      </c>
      <c r="I218" s="11" t="s">
        <v>375</v>
      </c>
      <c r="J218" s="21">
        <v>188203708</v>
      </c>
      <c r="K218" s="11">
        <v>2010</v>
      </c>
    </row>
    <row r="219" spans="1:11" x14ac:dyDescent="0.25">
      <c r="A219" s="11">
        <v>93</v>
      </c>
      <c r="B219" s="11" t="s">
        <v>63</v>
      </c>
      <c r="C219" s="11" t="s">
        <v>367</v>
      </c>
      <c r="D219" s="11" t="s">
        <v>525</v>
      </c>
      <c r="E219" s="11" t="s">
        <v>526</v>
      </c>
      <c r="F219" t="s">
        <v>527</v>
      </c>
      <c r="G219" t="s">
        <v>528</v>
      </c>
      <c r="H219" s="11" t="s">
        <v>312</v>
      </c>
      <c r="I219" s="11" t="s">
        <v>320</v>
      </c>
      <c r="J219" s="21">
        <v>188029455</v>
      </c>
      <c r="K219" s="11">
        <v>2010</v>
      </c>
    </row>
    <row r="220" spans="1:11" x14ac:dyDescent="0.25">
      <c r="A220" s="11">
        <v>94</v>
      </c>
      <c r="B220" s="11" t="s">
        <v>323</v>
      </c>
      <c r="C220" s="11" t="s">
        <v>324</v>
      </c>
      <c r="D220" s="11" t="s">
        <v>45</v>
      </c>
      <c r="E220" s="11" t="s">
        <v>529</v>
      </c>
      <c r="F220" t="s">
        <v>530</v>
      </c>
      <c r="G220" t="s">
        <v>531</v>
      </c>
      <c r="H220" s="11" t="s">
        <v>312</v>
      </c>
      <c r="I220" s="11" t="s">
        <v>358</v>
      </c>
      <c r="J220" s="21">
        <v>183258309</v>
      </c>
      <c r="K220" s="11">
        <v>2010</v>
      </c>
    </row>
    <row r="221" spans="1:11" x14ac:dyDescent="0.25">
      <c r="A221" s="11">
        <v>95</v>
      </c>
      <c r="B221" s="11" t="s">
        <v>327</v>
      </c>
      <c r="C221" s="11" t="s">
        <v>105</v>
      </c>
      <c r="D221" s="11" t="s">
        <v>39</v>
      </c>
      <c r="E221" s="11" t="s">
        <v>532</v>
      </c>
      <c r="F221" t="s">
        <v>533</v>
      </c>
      <c r="G221" t="s">
        <v>534</v>
      </c>
      <c r="H221" s="11" t="s">
        <v>312</v>
      </c>
      <c r="I221" s="11" t="s">
        <v>320</v>
      </c>
      <c r="J221" s="21">
        <v>182812166</v>
      </c>
      <c r="K221" s="11">
        <v>2010</v>
      </c>
    </row>
    <row r="222" spans="1:11" x14ac:dyDescent="0.25">
      <c r="A222" s="11">
        <v>96</v>
      </c>
      <c r="B222" s="11" t="s">
        <v>323</v>
      </c>
      <c r="C222" s="11" t="s">
        <v>324</v>
      </c>
      <c r="D222" s="11" t="s">
        <v>89</v>
      </c>
      <c r="E222" s="11" t="s">
        <v>535</v>
      </c>
      <c r="F222" t="s">
        <v>536</v>
      </c>
      <c r="G222" t="s">
        <v>537</v>
      </c>
      <c r="H222" s="11" t="s">
        <v>312</v>
      </c>
      <c r="I222" s="11" t="s">
        <v>358</v>
      </c>
      <c r="J222" s="21">
        <v>170959305</v>
      </c>
      <c r="K222" s="11">
        <v>2010</v>
      </c>
    </row>
    <row r="223" spans="1:11" x14ac:dyDescent="0.25">
      <c r="A223" s="11">
        <v>97</v>
      </c>
      <c r="B223" s="11" t="s">
        <v>308</v>
      </c>
      <c r="C223" s="11" t="s">
        <v>84</v>
      </c>
      <c r="D223" s="11" t="s">
        <v>83</v>
      </c>
      <c r="E223" s="11" t="s">
        <v>538</v>
      </c>
      <c r="F223" t="s">
        <v>539</v>
      </c>
      <c r="G223" t="s">
        <v>540</v>
      </c>
      <c r="H223" s="11" t="s">
        <v>312</v>
      </c>
      <c r="I223" s="11" t="s">
        <v>358</v>
      </c>
      <c r="J223" s="21">
        <v>166536600</v>
      </c>
      <c r="K223" s="11">
        <v>2010</v>
      </c>
    </row>
    <row r="224" spans="1:11" x14ac:dyDescent="0.25">
      <c r="A224" s="11">
        <v>98</v>
      </c>
      <c r="B224" s="11" t="s">
        <v>329</v>
      </c>
      <c r="C224" s="11" t="s">
        <v>330</v>
      </c>
      <c r="D224" s="11" t="s">
        <v>77</v>
      </c>
      <c r="E224" s="11" t="s">
        <v>541</v>
      </c>
      <c r="F224" t="s">
        <v>542</v>
      </c>
      <c r="G224" t="s">
        <v>543</v>
      </c>
      <c r="H224" s="11" t="s">
        <v>312</v>
      </c>
      <c r="I224" s="11" t="s">
        <v>358</v>
      </c>
      <c r="J224" s="21">
        <v>157059500</v>
      </c>
      <c r="K224" s="11">
        <v>2010</v>
      </c>
    </row>
    <row r="225" spans="1:11" x14ac:dyDescent="0.25">
      <c r="A225" s="11">
        <v>99</v>
      </c>
      <c r="B225" s="11" t="s">
        <v>332</v>
      </c>
      <c r="C225" s="11" t="s">
        <v>455</v>
      </c>
      <c r="D225" s="11" t="s">
        <v>544</v>
      </c>
      <c r="E225" s="11" t="s">
        <v>545</v>
      </c>
      <c r="F225" t="s">
        <v>546</v>
      </c>
      <c r="G225" t="s">
        <v>547</v>
      </c>
      <c r="H225" s="11" t="s">
        <v>312</v>
      </c>
      <c r="I225" s="11" t="s">
        <v>320</v>
      </c>
      <c r="J225" s="21">
        <v>157016475</v>
      </c>
      <c r="K225" s="11">
        <v>2010</v>
      </c>
    </row>
    <row r="226" spans="1:11" x14ac:dyDescent="0.25">
      <c r="A226" s="11">
        <v>100</v>
      </c>
      <c r="B226" s="11" t="s">
        <v>22</v>
      </c>
      <c r="C226" s="11" t="s">
        <v>548</v>
      </c>
      <c r="D226" s="11" t="s">
        <v>549</v>
      </c>
      <c r="E226" s="11" t="s">
        <v>550</v>
      </c>
      <c r="F226" t="s">
        <v>551</v>
      </c>
      <c r="G226" t="s">
        <v>552</v>
      </c>
      <c r="H226" s="11" t="s">
        <v>312</v>
      </c>
      <c r="I226" s="11" t="s">
        <v>358</v>
      </c>
      <c r="J226" s="21">
        <v>155056150</v>
      </c>
      <c r="K226" s="11">
        <v>2010</v>
      </c>
    </row>
    <row r="227" spans="1:11" x14ac:dyDescent="0.25">
      <c r="A227" s="11">
        <v>101</v>
      </c>
      <c r="B227" s="11" t="s">
        <v>329</v>
      </c>
      <c r="C227" s="11" t="s">
        <v>330</v>
      </c>
      <c r="D227" s="11" t="s">
        <v>77</v>
      </c>
      <c r="E227" s="11" t="s">
        <v>553</v>
      </c>
      <c r="F227" t="s">
        <v>554</v>
      </c>
      <c r="G227" t="s">
        <v>540</v>
      </c>
      <c r="H227" s="11" t="s">
        <v>312</v>
      </c>
      <c r="I227" s="11" t="s">
        <v>320</v>
      </c>
      <c r="J227" s="21">
        <v>153000360</v>
      </c>
      <c r="K227" s="11">
        <v>2010</v>
      </c>
    </row>
    <row r="228" spans="1:11" x14ac:dyDescent="0.25">
      <c r="A228" s="11">
        <v>102</v>
      </c>
      <c r="B228" s="11" t="s">
        <v>308</v>
      </c>
      <c r="C228" s="11" t="s">
        <v>84</v>
      </c>
      <c r="D228" s="11" t="s">
        <v>424</v>
      </c>
      <c r="E228" s="11" t="s">
        <v>555</v>
      </c>
      <c r="F228" t="s">
        <v>556</v>
      </c>
      <c r="G228" t="s">
        <v>557</v>
      </c>
      <c r="H228" s="11" t="s">
        <v>312</v>
      </c>
      <c r="I228" s="11" t="s">
        <v>320</v>
      </c>
      <c r="J228" s="21">
        <v>152218275</v>
      </c>
      <c r="K228" s="11">
        <v>2010</v>
      </c>
    </row>
    <row r="229" spans="1:11" x14ac:dyDescent="0.25">
      <c r="A229" s="11">
        <v>103</v>
      </c>
      <c r="B229" s="11" t="s">
        <v>323</v>
      </c>
      <c r="C229" s="11" t="s">
        <v>450</v>
      </c>
      <c r="D229" s="11" t="s">
        <v>558</v>
      </c>
      <c r="E229" s="11" t="s">
        <v>559</v>
      </c>
      <c r="F229" t="s">
        <v>560</v>
      </c>
      <c r="G229" t="s">
        <v>561</v>
      </c>
      <c r="H229" s="11" t="s">
        <v>312</v>
      </c>
      <c r="I229" s="11" t="s">
        <v>358</v>
      </c>
      <c r="J229" s="21">
        <v>151673950</v>
      </c>
      <c r="K229" s="11">
        <v>2010</v>
      </c>
    </row>
    <row r="230" spans="1:11" x14ac:dyDescent="0.25">
      <c r="A230" s="11">
        <v>104</v>
      </c>
      <c r="B230" s="11" t="s">
        <v>327</v>
      </c>
      <c r="C230" s="11" t="s">
        <v>105</v>
      </c>
      <c r="D230" s="11" t="s">
        <v>135</v>
      </c>
      <c r="E230" s="11" t="s">
        <v>562</v>
      </c>
      <c r="F230" t="s">
        <v>563</v>
      </c>
      <c r="G230" t="s">
        <v>564</v>
      </c>
      <c r="H230" s="11" t="s">
        <v>312</v>
      </c>
      <c r="I230" s="11" t="s">
        <v>23</v>
      </c>
      <c r="J230" s="21">
        <v>150584844</v>
      </c>
      <c r="K230" s="11">
        <v>2010</v>
      </c>
    </row>
    <row r="231" spans="1:11" x14ac:dyDescent="0.25">
      <c r="A231" s="11">
        <v>105</v>
      </c>
      <c r="B231" s="11" t="s">
        <v>308</v>
      </c>
      <c r="C231" s="11" t="s">
        <v>446</v>
      </c>
      <c r="D231" s="11" t="s">
        <v>313</v>
      </c>
      <c r="E231" s="11" t="s">
        <v>565</v>
      </c>
      <c r="F231" t="s">
        <v>566</v>
      </c>
      <c r="G231" t="s">
        <v>567</v>
      </c>
      <c r="H231" s="11" t="s">
        <v>312</v>
      </c>
      <c r="I231" s="11" t="s">
        <v>320</v>
      </c>
      <c r="J231" s="21">
        <v>148596240</v>
      </c>
      <c r="K231" s="11">
        <v>2010</v>
      </c>
    </row>
    <row r="232" spans="1:11" x14ac:dyDescent="0.25">
      <c r="A232" s="11">
        <v>106</v>
      </c>
      <c r="B232" s="11" t="s">
        <v>308</v>
      </c>
      <c r="C232" s="11" t="s">
        <v>321</v>
      </c>
      <c r="D232" s="11" t="s">
        <v>66</v>
      </c>
      <c r="E232" s="11" t="s">
        <v>568</v>
      </c>
      <c r="F232" t="s">
        <v>569</v>
      </c>
      <c r="G232" t="s">
        <v>570</v>
      </c>
      <c r="H232" s="11" t="s">
        <v>312</v>
      </c>
      <c r="I232" s="11" t="s">
        <v>320</v>
      </c>
      <c r="J232" s="21">
        <v>129147300</v>
      </c>
      <c r="K232" s="11">
        <v>2010</v>
      </c>
    </row>
    <row r="233" spans="1:11" x14ac:dyDescent="0.25">
      <c r="A233" s="11">
        <v>107</v>
      </c>
      <c r="B233" s="11" t="s">
        <v>308</v>
      </c>
      <c r="C233" s="11" t="s">
        <v>321</v>
      </c>
      <c r="D233" s="11" t="s">
        <v>66</v>
      </c>
      <c r="E233" s="11" t="s">
        <v>166</v>
      </c>
      <c r="F233" t="s">
        <v>571</v>
      </c>
      <c r="G233" t="s">
        <v>282</v>
      </c>
      <c r="H233" s="11" t="s">
        <v>312</v>
      </c>
      <c r="I233" s="11" t="s">
        <v>23</v>
      </c>
      <c r="J233" s="21">
        <v>128811590</v>
      </c>
      <c r="K233" s="11">
        <v>2010</v>
      </c>
    </row>
    <row r="234" spans="1:11" x14ac:dyDescent="0.25">
      <c r="A234" s="11">
        <v>108</v>
      </c>
      <c r="B234" s="11" t="s">
        <v>329</v>
      </c>
      <c r="C234" s="11" t="s">
        <v>399</v>
      </c>
      <c r="D234" s="11" t="s">
        <v>404</v>
      </c>
      <c r="E234" s="11" t="s">
        <v>572</v>
      </c>
      <c r="F234" t="s">
        <v>573</v>
      </c>
      <c r="G234" t="s">
        <v>574</v>
      </c>
      <c r="H234" s="11" t="s">
        <v>312</v>
      </c>
      <c r="I234" s="11" t="s">
        <v>358</v>
      </c>
      <c r="J234" s="21">
        <v>126082685</v>
      </c>
      <c r="K234" s="11">
        <v>2010</v>
      </c>
    </row>
    <row r="235" spans="1:11" x14ac:dyDescent="0.25">
      <c r="A235" s="11">
        <v>109</v>
      </c>
      <c r="B235" s="11" t="s">
        <v>327</v>
      </c>
      <c r="C235" s="11" t="s">
        <v>159</v>
      </c>
      <c r="D235" s="11" t="s">
        <v>39</v>
      </c>
      <c r="E235" s="11" t="s">
        <v>575</v>
      </c>
      <c r="F235" t="s">
        <v>576</v>
      </c>
      <c r="G235" t="s">
        <v>577</v>
      </c>
      <c r="H235" s="11" t="s">
        <v>312</v>
      </c>
      <c r="I235" s="11" t="s">
        <v>320</v>
      </c>
      <c r="J235" s="21">
        <v>118682550</v>
      </c>
      <c r="K235" s="11">
        <v>2010</v>
      </c>
    </row>
    <row r="236" spans="1:11" x14ac:dyDescent="0.25">
      <c r="A236" s="11">
        <v>110</v>
      </c>
      <c r="B236" s="11" t="s">
        <v>323</v>
      </c>
      <c r="C236" s="11" t="s">
        <v>361</v>
      </c>
      <c r="D236" s="11" t="s">
        <v>60</v>
      </c>
      <c r="E236" s="11" t="s">
        <v>578</v>
      </c>
      <c r="F236" t="s">
        <v>579</v>
      </c>
      <c r="G236" t="s">
        <v>580</v>
      </c>
      <c r="H236" s="11" t="s">
        <v>312</v>
      </c>
      <c r="I236" s="11" t="s">
        <v>358</v>
      </c>
      <c r="J236" s="21">
        <v>116049240</v>
      </c>
      <c r="K236" s="11">
        <v>2010</v>
      </c>
    </row>
    <row r="237" spans="1:11" x14ac:dyDescent="0.25">
      <c r="A237" s="11">
        <v>111</v>
      </c>
      <c r="B237" s="11" t="s">
        <v>22</v>
      </c>
      <c r="C237" s="11" t="s">
        <v>58</v>
      </c>
      <c r="D237" s="11" t="s">
        <v>57</v>
      </c>
      <c r="E237" s="11" t="s">
        <v>581</v>
      </c>
      <c r="F237" t="s">
        <v>582</v>
      </c>
      <c r="G237" t="s">
        <v>583</v>
      </c>
      <c r="H237" s="11" t="s">
        <v>312</v>
      </c>
      <c r="I237" s="11" t="s">
        <v>320</v>
      </c>
      <c r="J237" s="21">
        <v>103107880</v>
      </c>
      <c r="K237" s="11">
        <v>2010</v>
      </c>
    </row>
    <row r="238" spans="1:11" x14ac:dyDescent="0.25">
      <c r="A238" s="18">
        <v>112</v>
      </c>
      <c r="B238" s="18" t="s">
        <v>63</v>
      </c>
      <c r="C238" s="19" t="s">
        <v>367</v>
      </c>
      <c r="D238" s="19" t="s">
        <v>584</v>
      </c>
      <c r="E238" s="19" t="s">
        <v>585</v>
      </c>
      <c r="F238" t="s">
        <v>586</v>
      </c>
      <c r="G238" t="s">
        <v>587</v>
      </c>
      <c r="H238" s="19" t="s">
        <v>312</v>
      </c>
      <c r="I238" s="19" t="s">
        <v>23</v>
      </c>
      <c r="J238" s="21">
        <v>97007920</v>
      </c>
      <c r="K238" s="11">
        <v>2010</v>
      </c>
    </row>
    <row r="239" spans="1:11" x14ac:dyDescent="0.25">
      <c r="A239" s="18">
        <v>113</v>
      </c>
      <c r="B239" s="18" t="s">
        <v>327</v>
      </c>
      <c r="C239" s="19" t="s">
        <v>87</v>
      </c>
      <c r="D239" s="19" t="s">
        <v>86</v>
      </c>
      <c r="E239" s="19" t="s">
        <v>588</v>
      </c>
      <c r="F239" t="s">
        <v>589</v>
      </c>
      <c r="G239" t="s">
        <v>589</v>
      </c>
      <c r="H239" s="19" t="s">
        <v>312</v>
      </c>
      <c r="I239" s="19" t="s">
        <v>320</v>
      </c>
      <c r="J239" s="21">
        <v>87063900</v>
      </c>
      <c r="K239" s="11">
        <v>2010</v>
      </c>
    </row>
    <row r="240" spans="1:11" x14ac:dyDescent="0.25">
      <c r="A240" s="18">
        <v>114</v>
      </c>
      <c r="B240" s="18" t="s">
        <v>323</v>
      </c>
      <c r="C240" s="19" t="s">
        <v>361</v>
      </c>
      <c r="D240" s="19" t="s">
        <v>60</v>
      </c>
      <c r="E240" s="19" t="s">
        <v>590</v>
      </c>
      <c r="F240" t="s">
        <v>591</v>
      </c>
      <c r="G240" t="s">
        <v>592</v>
      </c>
      <c r="H240" s="19" t="s">
        <v>312</v>
      </c>
      <c r="I240" s="19" t="s">
        <v>320</v>
      </c>
      <c r="J240" s="21">
        <v>78571800</v>
      </c>
      <c r="K240" s="11">
        <v>2010</v>
      </c>
    </row>
    <row r="241" spans="1:11" x14ac:dyDescent="0.25">
      <c r="A241" s="18">
        <v>115</v>
      </c>
      <c r="B241" s="18" t="s">
        <v>308</v>
      </c>
      <c r="C241" s="19" t="s">
        <v>446</v>
      </c>
      <c r="D241" s="19" t="s">
        <v>593</v>
      </c>
      <c r="E241" s="19" t="s">
        <v>446</v>
      </c>
      <c r="F241" t="s">
        <v>594</v>
      </c>
      <c r="G241" t="s">
        <v>595</v>
      </c>
      <c r="H241" s="19" t="s">
        <v>312</v>
      </c>
      <c r="I241" s="19" t="s">
        <v>320</v>
      </c>
      <c r="J241" s="21">
        <v>72088760</v>
      </c>
      <c r="K241" s="11">
        <v>2010</v>
      </c>
    </row>
    <row r="242" spans="1:11" x14ac:dyDescent="0.25">
      <c r="A242" s="18">
        <v>116</v>
      </c>
      <c r="B242" s="18" t="s">
        <v>323</v>
      </c>
      <c r="C242" s="19" t="s">
        <v>361</v>
      </c>
      <c r="D242" s="19" t="s">
        <v>50</v>
      </c>
      <c r="E242" s="19" t="s">
        <v>596</v>
      </c>
      <c r="F242" t="s">
        <v>597</v>
      </c>
      <c r="G242" t="s">
        <v>598</v>
      </c>
      <c r="H242" s="19" t="s">
        <v>312</v>
      </c>
      <c r="I242" s="19" t="s">
        <v>320</v>
      </c>
      <c r="J242" s="21">
        <v>43166000</v>
      </c>
      <c r="K242" s="11">
        <v>2010</v>
      </c>
    </row>
    <row r="243" spans="1:11" x14ac:dyDescent="0.25">
      <c r="A243" s="18">
        <v>117</v>
      </c>
      <c r="B243" s="18" t="s">
        <v>327</v>
      </c>
      <c r="C243" s="19" t="s">
        <v>87</v>
      </c>
      <c r="D243" s="19" t="s">
        <v>599</v>
      </c>
      <c r="E243" s="19" t="s">
        <v>600</v>
      </c>
      <c r="F243" t="s">
        <v>601</v>
      </c>
      <c r="G243" t="s">
        <v>602</v>
      </c>
      <c r="H243" s="19" t="s">
        <v>312</v>
      </c>
      <c r="I243" s="19" t="s">
        <v>320</v>
      </c>
      <c r="J243" s="21">
        <v>27108400</v>
      </c>
      <c r="K243" s="11">
        <v>2010</v>
      </c>
    </row>
    <row r="244" spans="1:11" x14ac:dyDescent="0.25">
      <c r="A244" s="18">
        <v>118</v>
      </c>
      <c r="B244" s="18" t="s">
        <v>323</v>
      </c>
      <c r="C244" s="19" t="s">
        <v>450</v>
      </c>
      <c r="D244" s="19" t="s">
        <v>558</v>
      </c>
      <c r="E244" s="19" t="s">
        <v>603</v>
      </c>
      <c r="F244" t="s">
        <v>604</v>
      </c>
      <c r="G244" t="s">
        <v>605</v>
      </c>
      <c r="H244" s="19" t="s">
        <v>312</v>
      </c>
      <c r="I244" s="19" t="s">
        <v>320</v>
      </c>
      <c r="J244" s="21">
        <v>21452400</v>
      </c>
      <c r="K244" s="11">
        <v>2010</v>
      </c>
    </row>
    <row r="245" spans="1:11" x14ac:dyDescent="0.25">
      <c r="A245" s="18">
        <v>119</v>
      </c>
      <c r="B245" s="18" t="s">
        <v>332</v>
      </c>
      <c r="C245" s="19" t="s">
        <v>333</v>
      </c>
      <c r="D245" s="19" t="s">
        <v>29</v>
      </c>
      <c r="E245" s="19" t="s">
        <v>606</v>
      </c>
      <c r="F245" t="s">
        <v>607</v>
      </c>
      <c r="G245" t="s">
        <v>608</v>
      </c>
      <c r="H245" s="19" t="s">
        <v>312</v>
      </c>
      <c r="I245" s="19" t="s">
        <v>358</v>
      </c>
      <c r="J245" s="21">
        <v>14601069</v>
      </c>
      <c r="K245" s="11">
        <v>2010</v>
      </c>
    </row>
    <row r="246" spans="1:11" x14ac:dyDescent="0.25">
      <c r="A246" s="18">
        <v>120</v>
      </c>
      <c r="B246" s="18" t="s">
        <v>323</v>
      </c>
      <c r="C246" s="19" t="s">
        <v>324</v>
      </c>
      <c r="D246" s="19" t="s">
        <v>45</v>
      </c>
      <c r="E246" s="19" t="s">
        <v>609</v>
      </c>
      <c r="F246" t="s">
        <v>610</v>
      </c>
      <c r="G246" t="s">
        <v>611</v>
      </c>
      <c r="H246" s="19" t="s">
        <v>83</v>
      </c>
      <c r="I246" s="19" t="s">
        <v>375</v>
      </c>
      <c r="J246" s="21">
        <v>12820500</v>
      </c>
      <c r="K246" s="11">
        <v>2010</v>
      </c>
    </row>
    <row r="247" spans="1:11" x14ac:dyDescent="0.25">
      <c r="A247" s="18">
        <v>121</v>
      </c>
      <c r="B247" s="18" t="s">
        <v>308</v>
      </c>
      <c r="C247" s="19" t="s">
        <v>446</v>
      </c>
      <c r="D247" s="19" t="s">
        <v>593</v>
      </c>
      <c r="E247" s="19" t="s">
        <v>612</v>
      </c>
      <c r="F247" t="s">
        <v>613</v>
      </c>
      <c r="G247" t="s">
        <v>595</v>
      </c>
      <c r="H247" s="19" t="s">
        <v>83</v>
      </c>
      <c r="I247" s="19" t="s">
        <v>375</v>
      </c>
      <c r="J247" s="21">
        <v>1512040</v>
      </c>
      <c r="K247" s="11">
        <v>2010</v>
      </c>
    </row>
    <row r="248" spans="1:11" x14ac:dyDescent="0.25">
      <c r="A248" s="18">
        <v>122</v>
      </c>
      <c r="B248" s="18" t="s">
        <v>63</v>
      </c>
      <c r="C248" s="19" t="s">
        <v>367</v>
      </c>
      <c r="D248" s="19" t="s">
        <v>393</v>
      </c>
      <c r="E248" s="19" t="s">
        <v>614</v>
      </c>
      <c r="F248" t="s">
        <v>615</v>
      </c>
      <c r="G248" t="s">
        <v>616</v>
      </c>
      <c r="H248" s="19" t="s">
        <v>83</v>
      </c>
      <c r="I248" s="19" t="s">
        <v>375</v>
      </c>
      <c r="J248" s="21">
        <v>1413000</v>
      </c>
      <c r="K248" s="11">
        <v>2010</v>
      </c>
    </row>
    <row r="249" spans="1:11" x14ac:dyDescent="0.25">
      <c r="A249" s="18">
        <v>123</v>
      </c>
      <c r="B249" s="18" t="s">
        <v>327</v>
      </c>
      <c r="C249" s="19" t="s">
        <v>105</v>
      </c>
      <c r="D249" s="19" t="s">
        <v>39</v>
      </c>
      <c r="E249" s="19" t="s">
        <v>617</v>
      </c>
      <c r="F249" t="s">
        <v>618</v>
      </c>
      <c r="G249" t="s">
        <v>618</v>
      </c>
      <c r="H249" s="19" t="s">
        <v>374</v>
      </c>
      <c r="I249" s="19" t="s">
        <v>375</v>
      </c>
      <c r="J249" s="21">
        <v>203200</v>
      </c>
      <c r="K249" s="11">
        <v>2010</v>
      </c>
    </row>
    <row r="250" spans="1:11" x14ac:dyDescent="0.25">
      <c r="A250" s="18">
        <v>124</v>
      </c>
      <c r="B250" s="18" t="s">
        <v>327</v>
      </c>
      <c r="C250" s="19" t="s">
        <v>159</v>
      </c>
      <c r="D250" s="19" t="s">
        <v>39</v>
      </c>
      <c r="E250" s="19" t="s">
        <v>619</v>
      </c>
      <c r="F250" t="s">
        <v>620</v>
      </c>
      <c r="G250" t="s">
        <v>621</v>
      </c>
      <c r="H250" s="19" t="s">
        <v>312</v>
      </c>
      <c r="I250" s="19" t="s">
        <v>358</v>
      </c>
      <c r="J250" s="21">
        <v>81977</v>
      </c>
      <c r="K250" s="11">
        <v>2010</v>
      </c>
    </row>
    <row r="251" spans="1:11" x14ac:dyDescent="0.25">
      <c r="A251" s="18">
        <v>9999</v>
      </c>
      <c r="B251" s="18" t="s">
        <v>410</v>
      </c>
      <c r="C251" s="19" t="s">
        <v>411</v>
      </c>
      <c r="D251" s="19" t="s">
        <v>98</v>
      </c>
      <c r="E251" s="19" t="s">
        <v>622</v>
      </c>
      <c r="F251" t="s">
        <v>623</v>
      </c>
      <c r="G251" t="s">
        <v>227</v>
      </c>
      <c r="H251" s="19" t="s">
        <v>374</v>
      </c>
      <c r="I251" s="19" t="s">
        <v>375</v>
      </c>
      <c r="J251" s="22">
        <v>0</v>
      </c>
      <c r="K251" s="11">
        <v>2010</v>
      </c>
    </row>
    <row r="252" spans="1:11" x14ac:dyDescent="0.25">
      <c r="A252" s="11">
        <v>1</v>
      </c>
      <c r="B252" s="11" t="s">
        <v>308</v>
      </c>
      <c r="C252" s="11" t="s">
        <v>309</v>
      </c>
      <c r="D252" s="11" t="s">
        <v>115</v>
      </c>
      <c r="E252" s="11" t="s">
        <v>309</v>
      </c>
      <c r="F252" t="s">
        <v>310</v>
      </c>
      <c r="G252" t="s">
        <v>311</v>
      </c>
      <c r="H252" s="11" t="s">
        <v>312</v>
      </c>
      <c r="I252" s="11" t="s">
        <v>23</v>
      </c>
      <c r="J252" s="23">
        <v>20303149106</v>
      </c>
      <c r="K252" s="11">
        <v>2011</v>
      </c>
    </row>
    <row r="253" spans="1:11" x14ac:dyDescent="0.25">
      <c r="A253" s="11">
        <v>2</v>
      </c>
      <c r="B253" s="11" t="s">
        <v>313</v>
      </c>
      <c r="C253" s="11" t="s">
        <v>314</v>
      </c>
      <c r="D253" s="11" t="s">
        <v>26</v>
      </c>
      <c r="E253" s="11" t="s">
        <v>27</v>
      </c>
      <c r="F253" t="s">
        <v>315</v>
      </c>
      <c r="G253" t="s">
        <v>186</v>
      </c>
      <c r="H253" s="11" t="s">
        <v>312</v>
      </c>
      <c r="I253" s="11" t="s">
        <v>23</v>
      </c>
      <c r="J253" s="23">
        <v>17774071223</v>
      </c>
      <c r="K253" s="11">
        <v>2011</v>
      </c>
    </row>
    <row r="254" spans="1:11" x14ac:dyDescent="0.25">
      <c r="A254" s="11">
        <v>3</v>
      </c>
      <c r="B254" s="11" t="s">
        <v>308</v>
      </c>
      <c r="C254" s="11" t="s">
        <v>309</v>
      </c>
      <c r="D254" s="11" t="s">
        <v>316</v>
      </c>
      <c r="E254" s="11" t="s">
        <v>317</v>
      </c>
      <c r="F254" t="s">
        <v>318</v>
      </c>
      <c r="G254" t="s">
        <v>319</v>
      </c>
      <c r="H254" s="11" t="s">
        <v>312</v>
      </c>
      <c r="I254" s="11" t="s">
        <v>320</v>
      </c>
      <c r="J254" s="23">
        <v>10981281067</v>
      </c>
      <c r="K254" s="11">
        <v>2011</v>
      </c>
    </row>
    <row r="255" spans="1:11" x14ac:dyDescent="0.25">
      <c r="A255" s="11">
        <v>4</v>
      </c>
      <c r="B255" s="11" t="s">
        <v>308</v>
      </c>
      <c r="C255" s="11" t="s">
        <v>321</v>
      </c>
      <c r="D255" s="11" t="s">
        <v>66</v>
      </c>
      <c r="E255" s="11" t="s">
        <v>110</v>
      </c>
      <c r="F255" t="s">
        <v>322</v>
      </c>
      <c r="G255" t="s">
        <v>231</v>
      </c>
      <c r="H255" s="11" t="s">
        <v>312</v>
      </c>
      <c r="I255" s="11" t="s">
        <v>33</v>
      </c>
      <c r="J255" s="23">
        <v>6634448852</v>
      </c>
      <c r="K255" s="11">
        <v>2011</v>
      </c>
    </row>
    <row r="256" spans="1:11" x14ac:dyDescent="0.25">
      <c r="A256" s="11">
        <v>5</v>
      </c>
      <c r="B256" s="11" t="s">
        <v>323</v>
      </c>
      <c r="C256" s="11" t="s">
        <v>324</v>
      </c>
      <c r="D256" s="11" t="s">
        <v>89</v>
      </c>
      <c r="E256" s="11" t="s">
        <v>90</v>
      </c>
      <c r="F256" t="s">
        <v>326</v>
      </c>
      <c r="G256" t="s">
        <v>223</v>
      </c>
      <c r="H256" s="11" t="s">
        <v>312</v>
      </c>
      <c r="I256" s="11" t="s">
        <v>23</v>
      </c>
      <c r="J256" s="23">
        <v>4813314835</v>
      </c>
      <c r="K256" s="11">
        <v>2011</v>
      </c>
    </row>
    <row r="257" spans="1:11" x14ac:dyDescent="0.25">
      <c r="A257" s="11">
        <v>6</v>
      </c>
      <c r="B257" s="11" t="s">
        <v>323</v>
      </c>
      <c r="C257" s="11" t="s">
        <v>324</v>
      </c>
      <c r="D257" s="11" t="s">
        <v>45</v>
      </c>
      <c r="E257" s="11" t="s">
        <v>48</v>
      </c>
      <c r="F257" t="s">
        <v>325</v>
      </c>
      <c r="G257" t="s">
        <v>202</v>
      </c>
      <c r="H257" s="11" t="s">
        <v>312</v>
      </c>
      <c r="I257" s="11" t="s">
        <v>33</v>
      </c>
      <c r="J257" s="23">
        <v>4368420500</v>
      </c>
      <c r="K257" s="11">
        <v>2011</v>
      </c>
    </row>
    <row r="258" spans="1:11" x14ac:dyDescent="0.25">
      <c r="A258" s="11">
        <v>7</v>
      </c>
      <c r="B258" s="11" t="s">
        <v>327</v>
      </c>
      <c r="C258" s="11" t="s">
        <v>105</v>
      </c>
      <c r="D258" s="11" t="s">
        <v>39</v>
      </c>
      <c r="E258" s="11" t="s">
        <v>105</v>
      </c>
      <c r="F258" t="s">
        <v>328</v>
      </c>
      <c r="G258" t="s">
        <v>288</v>
      </c>
      <c r="H258" s="11" t="s">
        <v>312</v>
      </c>
      <c r="I258" s="11" t="s">
        <v>33</v>
      </c>
      <c r="J258" s="23">
        <v>4043122100</v>
      </c>
      <c r="K258" s="11">
        <v>2011</v>
      </c>
    </row>
    <row r="259" spans="1:11" x14ac:dyDescent="0.25">
      <c r="A259" s="11">
        <v>8</v>
      </c>
      <c r="B259" s="11" t="s">
        <v>329</v>
      </c>
      <c r="C259" s="11" t="s">
        <v>330</v>
      </c>
      <c r="D259" s="11" t="s">
        <v>77</v>
      </c>
      <c r="E259" s="11" t="s">
        <v>94</v>
      </c>
      <c r="F259" t="s">
        <v>331</v>
      </c>
      <c r="G259" t="s">
        <v>239</v>
      </c>
      <c r="H259" s="11" t="s">
        <v>312</v>
      </c>
      <c r="I259" s="11" t="s">
        <v>33</v>
      </c>
      <c r="J259" s="23">
        <v>3944502109</v>
      </c>
      <c r="K259" s="11">
        <v>2011</v>
      </c>
    </row>
    <row r="260" spans="1:11" x14ac:dyDescent="0.25">
      <c r="A260" s="11">
        <v>9</v>
      </c>
      <c r="B260" s="11" t="s">
        <v>308</v>
      </c>
      <c r="C260" s="11" t="s">
        <v>309</v>
      </c>
      <c r="D260" s="11" t="s">
        <v>316</v>
      </c>
      <c r="E260" s="11" t="s">
        <v>339</v>
      </c>
      <c r="F260" t="s">
        <v>340</v>
      </c>
      <c r="G260" t="s">
        <v>341</v>
      </c>
      <c r="H260" s="11" t="s">
        <v>312</v>
      </c>
      <c r="I260" s="11" t="s">
        <v>23</v>
      </c>
      <c r="J260" s="23">
        <v>2819377048</v>
      </c>
      <c r="K260" s="11">
        <v>2011</v>
      </c>
    </row>
    <row r="261" spans="1:11" x14ac:dyDescent="0.25">
      <c r="A261" s="11">
        <v>10</v>
      </c>
      <c r="B261" s="11" t="s">
        <v>332</v>
      </c>
      <c r="C261" s="11" t="s">
        <v>333</v>
      </c>
      <c r="D261" s="11" t="s">
        <v>29</v>
      </c>
      <c r="E261" s="11" t="s">
        <v>55</v>
      </c>
      <c r="F261" t="s">
        <v>334</v>
      </c>
      <c r="G261" t="s">
        <v>335</v>
      </c>
      <c r="H261" s="11" t="s">
        <v>312</v>
      </c>
      <c r="I261" s="11" t="s">
        <v>33</v>
      </c>
      <c r="J261" s="23">
        <v>3064264844</v>
      </c>
      <c r="K261" s="11">
        <v>2011</v>
      </c>
    </row>
    <row r="262" spans="1:11" x14ac:dyDescent="0.25">
      <c r="A262" s="11">
        <v>11</v>
      </c>
      <c r="B262" s="11" t="s">
        <v>329</v>
      </c>
      <c r="C262" s="11" t="s">
        <v>330</v>
      </c>
      <c r="D262" s="11" t="s">
        <v>121</v>
      </c>
      <c r="E262" s="11" t="s">
        <v>122</v>
      </c>
      <c r="F262" t="s">
        <v>336</v>
      </c>
      <c r="G262" t="s">
        <v>242</v>
      </c>
      <c r="H262" s="11" t="s">
        <v>312</v>
      </c>
      <c r="I262" s="11" t="s">
        <v>33</v>
      </c>
      <c r="J262" s="23">
        <v>3049215532</v>
      </c>
      <c r="K262" s="11">
        <v>2011</v>
      </c>
    </row>
    <row r="263" spans="1:11" x14ac:dyDescent="0.25">
      <c r="A263" s="11">
        <v>12</v>
      </c>
      <c r="B263" s="11" t="s">
        <v>327</v>
      </c>
      <c r="C263" s="11" t="s">
        <v>159</v>
      </c>
      <c r="D263" s="11" t="s">
        <v>39</v>
      </c>
      <c r="E263" s="11" t="s">
        <v>124</v>
      </c>
      <c r="F263" t="s">
        <v>337</v>
      </c>
      <c r="G263" t="s">
        <v>244</v>
      </c>
      <c r="H263" s="11" t="s">
        <v>312</v>
      </c>
      <c r="I263" s="11" t="s">
        <v>23</v>
      </c>
      <c r="J263" s="23">
        <v>2679671476</v>
      </c>
      <c r="K263" s="11">
        <v>2011</v>
      </c>
    </row>
    <row r="264" spans="1:11" x14ac:dyDescent="0.25">
      <c r="A264" s="11">
        <v>13</v>
      </c>
      <c r="B264" s="11" t="s">
        <v>327</v>
      </c>
      <c r="C264" s="11" t="s">
        <v>105</v>
      </c>
      <c r="D264" s="11" t="s">
        <v>39</v>
      </c>
      <c r="E264" s="11" t="s">
        <v>126</v>
      </c>
      <c r="F264" t="s">
        <v>342</v>
      </c>
      <c r="G264" t="s">
        <v>246</v>
      </c>
      <c r="H264" s="11" t="s">
        <v>312</v>
      </c>
      <c r="I264" s="11" t="s">
        <v>23</v>
      </c>
      <c r="J264" s="23">
        <v>2313849963</v>
      </c>
      <c r="K264" s="11">
        <v>2011</v>
      </c>
    </row>
    <row r="265" spans="1:11" x14ac:dyDescent="0.25">
      <c r="A265" s="11">
        <v>14</v>
      </c>
      <c r="B265" s="11" t="s">
        <v>308</v>
      </c>
      <c r="C265" s="11" t="s">
        <v>84</v>
      </c>
      <c r="D265" s="11" t="s">
        <v>83</v>
      </c>
      <c r="E265" s="11" t="s">
        <v>84</v>
      </c>
      <c r="F265" t="s">
        <v>338</v>
      </c>
      <c r="G265" t="s">
        <v>188</v>
      </c>
      <c r="H265" s="11" t="s">
        <v>312</v>
      </c>
      <c r="I265" s="11" t="s">
        <v>33</v>
      </c>
      <c r="J265" s="23">
        <v>2655614700</v>
      </c>
      <c r="K265" s="11">
        <v>2011</v>
      </c>
    </row>
    <row r="266" spans="1:11" x14ac:dyDescent="0.25">
      <c r="A266" s="11">
        <v>15</v>
      </c>
      <c r="B266" s="11" t="s">
        <v>327</v>
      </c>
      <c r="C266" s="11" t="s">
        <v>87</v>
      </c>
      <c r="D266" s="11" t="s">
        <v>86</v>
      </c>
      <c r="E266" s="11" t="s">
        <v>87</v>
      </c>
      <c r="F266" t="s">
        <v>343</v>
      </c>
      <c r="G266" t="s">
        <v>218</v>
      </c>
      <c r="H266" s="11" t="s">
        <v>312</v>
      </c>
      <c r="I266" s="11" t="s">
        <v>33</v>
      </c>
      <c r="J266" s="23">
        <v>2113941200</v>
      </c>
      <c r="K266" s="11">
        <v>2011</v>
      </c>
    </row>
    <row r="267" spans="1:11" x14ac:dyDescent="0.25">
      <c r="A267" s="11">
        <v>16</v>
      </c>
      <c r="B267" s="11" t="s">
        <v>329</v>
      </c>
      <c r="C267" s="11" t="s">
        <v>344</v>
      </c>
      <c r="D267" s="11" t="s">
        <v>132</v>
      </c>
      <c r="E267" s="11" t="s">
        <v>133</v>
      </c>
      <c r="F267" t="s">
        <v>345</v>
      </c>
      <c r="G267" t="s">
        <v>294</v>
      </c>
      <c r="H267" s="11" t="s">
        <v>312</v>
      </c>
      <c r="I267" s="11" t="s">
        <v>33</v>
      </c>
      <c r="J267" s="23">
        <v>1949469667</v>
      </c>
      <c r="K267" s="11">
        <v>2011</v>
      </c>
    </row>
    <row r="268" spans="1:11" x14ac:dyDescent="0.25">
      <c r="A268" s="11">
        <v>17</v>
      </c>
      <c r="B268" s="11" t="s">
        <v>332</v>
      </c>
      <c r="C268" s="11" t="s">
        <v>333</v>
      </c>
      <c r="D268" s="11" t="s">
        <v>29</v>
      </c>
      <c r="E268" s="11" t="s">
        <v>75</v>
      </c>
      <c r="F268" t="s">
        <v>346</v>
      </c>
      <c r="G268" t="s">
        <v>220</v>
      </c>
      <c r="H268" s="11" t="s">
        <v>312</v>
      </c>
      <c r="I268" s="11" t="s">
        <v>33</v>
      </c>
      <c r="J268" s="23">
        <v>1616771558</v>
      </c>
      <c r="K268" s="11">
        <v>2011</v>
      </c>
    </row>
    <row r="269" spans="1:11" x14ac:dyDescent="0.25">
      <c r="A269" s="11">
        <v>18</v>
      </c>
      <c r="B269" s="11" t="s">
        <v>327</v>
      </c>
      <c r="C269" s="11" t="s">
        <v>105</v>
      </c>
      <c r="D269" s="11" t="s">
        <v>135</v>
      </c>
      <c r="E269" s="11" t="s">
        <v>136</v>
      </c>
      <c r="F269" t="s">
        <v>351</v>
      </c>
      <c r="G269" t="s">
        <v>352</v>
      </c>
      <c r="H269" s="11" t="s">
        <v>312</v>
      </c>
      <c r="I269" s="11" t="s">
        <v>33</v>
      </c>
      <c r="J269" s="23">
        <v>1239062238</v>
      </c>
      <c r="K269" s="11">
        <v>2011</v>
      </c>
    </row>
    <row r="270" spans="1:11" x14ac:dyDescent="0.25">
      <c r="A270" s="11">
        <v>19</v>
      </c>
      <c r="B270" s="11" t="s">
        <v>22</v>
      </c>
      <c r="C270" s="11" t="s">
        <v>164</v>
      </c>
      <c r="D270" s="11" t="s">
        <v>163</v>
      </c>
      <c r="E270" s="11" t="s">
        <v>164</v>
      </c>
      <c r="F270" t="s">
        <v>347</v>
      </c>
      <c r="G270" t="s">
        <v>272</v>
      </c>
      <c r="H270" s="11" t="s">
        <v>312</v>
      </c>
      <c r="I270" s="11" t="s">
        <v>33</v>
      </c>
      <c r="J270" s="23">
        <v>1357043620</v>
      </c>
      <c r="K270" s="11">
        <v>2011</v>
      </c>
    </row>
    <row r="271" spans="1:11" x14ac:dyDescent="0.25">
      <c r="A271" s="11">
        <v>20</v>
      </c>
      <c r="B271" s="11" t="s">
        <v>22</v>
      </c>
      <c r="C271" s="11" t="s">
        <v>58</v>
      </c>
      <c r="D271" s="11" t="s">
        <v>57</v>
      </c>
      <c r="E271" s="11" t="s">
        <v>58</v>
      </c>
      <c r="F271" t="s">
        <v>350</v>
      </c>
      <c r="G271" t="s">
        <v>212</v>
      </c>
      <c r="H271" s="11" t="s">
        <v>312</v>
      </c>
      <c r="I271" s="11" t="s">
        <v>33</v>
      </c>
      <c r="J271" s="23">
        <v>1209106208</v>
      </c>
      <c r="K271" s="11">
        <v>2011</v>
      </c>
    </row>
    <row r="272" spans="1:11" x14ac:dyDescent="0.25">
      <c r="A272" s="11">
        <v>21</v>
      </c>
      <c r="B272" s="11" t="s">
        <v>327</v>
      </c>
      <c r="C272" s="11" t="s">
        <v>159</v>
      </c>
      <c r="D272" s="11" t="s">
        <v>39</v>
      </c>
      <c r="E272" s="11" t="s">
        <v>159</v>
      </c>
      <c r="F272" t="s">
        <v>348</v>
      </c>
      <c r="G272" t="s">
        <v>349</v>
      </c>
      <c r="H272" s="11" t="s">
        <v>312</v>
      </c>
      <c r="I272" s="11" t="s">
        <v>33</v>
      </c>
      <c r="J272" s="23">
        <v>1243832338</v>
      </c>
      <c r="K272" s="11">
        <v>2011</v>
      </c>
    </row>
    <row r="273" spans="1:11" x14ac:dyDescent="0.25">
      <c r="A273" s="11">
        <v>22</v>
      </c>
      <c r="B273" s="11" t="s">
        <v>22</v>
      </c>
      <c r="C273" s="11" t="s">
        <v>164</v>
      </c>
      <c r="D273" s="11" t="s">
        <v>142</v>
      </c>
      <c r="E273" s="11" t="s">
        <v>143</v>
      </c>
      <c r="F273" t="s">
        <v>353</v>
      </c>
      <c r="G273" t="s">
        <v>254</v>
      </c>
      <c r="H273" s="11" t="s">
        <v>312</v>
      </c>
      <c r="I273" s="11" t="s">
        <v>23</v>
      </c>
      <c r="J273" s="23">
        <v>1134697344</v>
      </c>
      <c r="K273" s="11">
        <v>2011</v>
      </c>
    </row>
    <row r="274" spans="1:11" x14ac:dyDescent="0.25">
      <c r="A274" s="11">
        <v>23</v>
      </c>
      <c r="B274" s="11" t="s">
        <v>22</v>
      </c>
      <c r="C274" s="11" t="s">
        <v>58</v>
      </c>
      <c r="D274" s="11" t="s">
        <v>152</v>
      </c>
      <c r="E274" s="11" t="s">
        <v>153</v>
      </c>
      <c r="F274" t="s">
        <v>366</v>
      </c>
      <c r="G274" t="s">
        <v>296</v>
      </c>
      <c r="H274" s="11" t="s">
        <v>312</v>
      </c>
      <c r="I274" s="11" t="s">
        <v>33</v>
      </c>
      <c r="J274" s="23">
        <v>856301628</v>
      </c>
      <c r="K274" s="11">
        <v>2011</v>
      </c>
    </row>
    <row r="275" spans="1:11" x14ac:dyDescent="0.25">
      <c r="A275" s="11">
        <v>24</v>
      </c>
      <c r="B275" s="11" t="s">
        <v>323</v>
      </c>
      <c r="C275" s="11" t="s">
        <v>113</v>
      </c>
      <c r="D275" s="11" t="s">
        <v>112</v>
      </c>
      <c r="E275" s="11" t="s">
        <v>113</v>
      </c>
      <c r="F275" t="s">
        <v>354</v>
      </c>
      <c r="G275" t="s">
        <v>290</v>
      </c>
      <c r="H275" s="11" t="s">
        <v>312</v>
      </c>
      <c r="I275" s="11" t="s">
        <v>33</v>
      </c>
      <c r="J275" s="23">
        <v>968650986</v>
      </c>
      <c r="K275" s="11">
        <v>2011</v>
      </c>
    </row>
    <row r="276" spans="1:11" x14ac:dyDescent="0.25">
      <c r="A276" s="11">
        <v>25</v>
      </c>
      <c r="B276" s="11" t="s">
        <v>308</v>
      </c>
      <c r="C276" s="11" t="s">
        <v>84</v>
      </c>
      <c r="D276" s="11" t="s">
        <v>107</v>
      </c>
      <c r="E276" s="11" t="s">
        <v>108</v>
      </c>
      <c r="F276" t="s">
        <v>365</v>
      </c>
      <c r="G276" t="s">
        <v>268</v>
      </c>
      <c r="H276" s="11" t="s">
        <v>312</v>
      </c>
      <c r="I276" s="11" t="s">
        <v>23</v>
      </c>
      <c r="J276" s="23">
        <v>867078992</v>
      </c>
      <c r="K276" s="11">
        <v>2011</v>
      </c>
    </row>
    <row r="277" spans="1:11" x14ac:dyDescent="0.25">
      <c r="A277" s="11">
        <v>26</v>
      </c>
      <c r="B277" s="11" t="s">
        <v>308</v>
      </c>
      <c r="C277" s="11" t="s">
        <v>84</v>
      </c>
      <c r="D277" s="11" t="s">
        <v>107</v>
      </c>
      <c r="E277" s="11" t="s">
        <v>390</v>
      </c>
      <c r="F277" t="s">
        <v>391</v>
      </c>
      <c r="G277" t="s">
        <v>392</v>
      </c>
      <c r="H277" s="11" t="s">
        <v>312</v>
      </c>
      <c r="I277" s="11" t="s">
        <v>358</v>
      </c>
      <c r="J277" s="23">
        <v>666221700</v>
      </c>
      <c r="K277" s="11">
        <v>2011</v>
      </c>
    </row>
    <row r="278" spans="1:11" x14ac:dyDescent="0.25">
      <c r="A278" s="11">
        <v>27</v>
      </c>
      <c r="B278" s="11" t="s">
        <v>323</v>
      </c>
      <c r="C278" s="11" t="s">
        <v>324</v>
      </c>
      <c r="D278" s="11" t="s">
        <v>45</v>
      </c>
      <c r="E278" s="11" t="s">
        <v>355</v>
      </c>
      <c r="F278" t="s">
        <v>356</v>
      </c>
      <c r="G278" t="s">
        <v>357</v>
      </c>
      <c r="H278" s="11" t="s">
        <v>312</v>
      </c>
      <c r="I278" s="11" t="s">
        <v>358</v>
      </c>
      <c r="J278" s="23">
        <v>888721860</v>
      </c>
      <c r="K278" s="11">
        <v>2011</v>
      </c>
    </row>
    <row r="279" spans="1:11" x14ac:dyDescent="0.25">
      <c r="A279" s="11">
        <v>28</v>
      </c>
      <c r="B279" s="11" t="s">
        <v>332</v>
      </c>
      <c r="C279" s="11" t="s">
        <v>333</v>
      </c>
      <c r="D279" s="11" t="s">
        <v>29</v>
      </c>
      <c r="E279" s="11" t="s">
        <v>155</v>
      </c>
      <c r="F279" t="s">
        <v>379</v>
      </c>
      <c r="G279" t="s">
        <v>260</v>
      </c>
      <c r="H279" s="11" t="s">
        <v>312</v>
      </c>
      <c r="I279" s="11" t="s">
        <v>23</v>
      </c>
      <c r="J279" s="23">
        <v>748533304</v>
      </c>
      <c r="K279" s="11">
        <v>2011</v>
      </c>
    </row>
    <row r="280" spans="1:11" x14ac:dyDescent="0.25">
      <c r="A280" s="11">
        <v>29</v>
      </c>
      <c r="B280" s="11" t="s">
        <v>22</v>
      </c>
      <c r="C280" s="11" t="s">
        <v>164</v>
      </c>
      <c r="D280" s="11" t="s">
        <v>163</v>
      </c>
      <c r="E280" s="11" t="s">
        <v>359</v>
      </c>
      <c r="F280" t="s">
        <v>360</v>
      </c>
      <c r="G280" t="s">
        <v>272</v>
      </c>
      <c r="H280" s="11" t="s">
        <v>312</v>
      </c>
      <c r="I280" s="11" t="s">
        <v>358</v>
      </c>
      <c r="J280" s="23">
        <v>909809432</v>
      </c>
      <c r="K280" s="11">
        <v>2011</v>
      </c>
    </row>
    <row r="281" spans="1:11" x14ac:dyDescent="0.25">
      <c r="A281" s="11">
        <v>30</v>
      </c>
      <c r="B281" s="11" t="s">
        <v>63</v>
      </c>
      <c r="C281" s="11" t="s">
        <v>367</v>
      </c>
      <c r="D281" s="11" t="s">
        <v>69</v>
      </c>
      <c r="E281" s="11" t="s">
        <v>70</v>
      </c>
      <c r="F281" t="s">
        <v>368</v>
      </c>
      <c r="G281" t="s">
        <v>194</v>
      </c>
      <c r="H281" s="11" t="s">
        <v>312</v>
      </c>
      <c r="I281" s="11" t="s">
        <v>33</v>
      </c>
      <c r="J281" s="23">
        <v>806845332</v>
      </c>
      <c r="K281" s="11">
        <v>2011</v>
      </c>
    </row>
    <row r="282" spans="1:11" x14ac:dyDescent="0.25">
      <c r="A282" s="11">
        <v>31</v>
      </c>
      <c r="B282" s="11" t="s">
        <v>63</v>
      </c>
      <c r="C282" s="11" t="s">
        <v>367</v>
      </c>
      <c r="D282" s="11" t="s">
        <v>36</v>
      </c>
      <c r="E282" s="11" t="s">
        <v>37</v>
      </c>
      <c r="F282" t="s">
        <v>370</v>
      </c>
      <c r="G282" t="s">
        <v>371</v>
      </c>
      <c r="H282" s="11" t="s">
        <v>312</v>
      </c>
      <c r="I282" s="11" t="s">
        <v>23</v>
      </c>
      <c r="J282" s="23">
        <v>750158976</v>
      </c>
      <c r="K282" s="11">
        <v>2011</v>
      </c>
    </row>
    <row r="283" spans="1:11" x14ac:dyDescent="0.25">
      <c r="A283" s="11">
        <v>32</v>
      </c>
      <c r="B283" s="11" t="s">
        <v>308</v>
      </c>
      <c r="C283" s="11" t="s">
        <v>321</v>
      </c>
      <c r="D283" s="11" t="s">
        <v>66</v>
      </c>
      <c r="E283" s="11" t="s">
        <v>128</v>
      </c>
      <c r="F283" t="s">
        <v>369</v>
      </c>
      <c r="G283" t="s">
        <v>248</v>
      </c>
      <c r="H283" s="11" t="s">
        <v>312</v>
      </c>
      <c r="I283" s="11" t="s">
        <v>33</v>
      </c>
      <c r="J283" s="23">
        <v>805685900</v>
      </c>
      <c r="K283" s="11">
        <v>2011</v>
      </c>
    </row>
    <row r="284" spans="1:11" x14ac:dyDescent="0.25">
      <c r="A284" s="11">
        <v>33</v>
      </c>
      <c r="B284" s="11" t="s">
        <v>323</v>
      </c>
      <c r="C284" s="11" t="s">
        <v>361</v>
      </c>
      <c r="D284" s="11" t="s">
        <v>50</v>
      </c>
      <c r="E284" s="11" t="s">
        <v>376</v>
      </c>
      <c r="F284" t="s">
        <v>377</v>
      </c>
      <c r="G284" t="s">
        <v>207</v>
      </c>
      <c r="H284" s="11" t="s">
        <v>378</v>
      </c>
      <c r="I284" s="11" t="s">
        <v>375</v>
      </c>
      <c r="J284" s="23">
        <v>653902306</v>
      </c>
      <c r="K284" s="11">
        <v>2011</v>
      </c>
    </row>
    <row r="285" spans="1:11" x14ac:dyDescent="0.25">
      <c r="A285" s="11">
        <v>34</v>
      </c>
      <c r="B285" s="11" t="s">
        <v>327</v>
      </c>
      <c r="C285" s="11" t="s">
        <v>105</v>
      </c>
      <c r="D285" s="11" t="s">
        <v>39</v>
      </c>
      <c r="E285" s="11" t="s">
        <v>157</v>
      </c>
      <c r="F285" t="s">
        <v>380</v>
      </c>
      <c r="G285" t="s">
        <v>262</v>
      </c>
      <c r="H285" s="11" t="s">
        <v>312</v>
      </c>
      <c r="I285" s="11" t="s">
        <v>33</v>
      </c>
      <c r="J285" s="23">
        <v>650313950</v>
      </c>
      <c r="K285" s="11">
        <v>2011</v>
      </c>
    </row>
    <row r="286" spans="1:11" x14ac:dyDescent="0.25">
      <c r="A286" s="11">
        <v>35</v>
      </c>
      <c r="B286" s="11" t="s">
        <v>323</v>
      </c>
      <c r="C286" s="11" t="s">
        <v>361</v>
      </c>
      <c r="D286" s="11" t="s">
        <v>60</v>
      </c>
      <c r="E286" s="11" t="s">
        <v>61</v>
      </c>
      <c r="F286" t="s">
        <v>386</v>
      </c>
      <c r="G286" t="s">
        <v>214</v>
      </c>
      <c r="H286" s="11" t="s">
        <v>312</v>
      </c>
      <c r="I286" s="11" t="s">
        <v>33</v>
      </c>
      <c r="J286" s="23">
        <v>602804150</v>
      </c>
      <c r="K286" s="11">
        <v>2011</v>
      </c>
    </row>
    <row r="287" spans="1:11" x14ac:dyDescent="0.25">
      <c r="A287" s="11">
        <v>36</v>
      </c>
      <c r="B287" s="11" t="s">
        <v>332</v>
      </c>
      <c r="C287" s="11" t="s">
        <v>333</v>
      </c>
      <c r="D287" s="11" t="s">
        <v>29</v>
      </c>
      <c r="E287" s="11" t="s">
        <v>372</v>
      </c>
      <c r="F287" t="s">
        <v>373</v>
      </c>
      <c r="G287" t="s">
        <v>335</v>
      </c>
      <c r="H287" s="11" t="s">
        <v>374</v>
      </c>
      <c r="I287" s="11" t="s">
        <v>375</v>
      </c>
      <c r="J287" s="23">
        <v>898583721</v>
      </c>
      <c r="K287" s="11">
        <v>2011</v>
      </c>
    </row>
    <row r="288" spans="1:11" x14ac:dyDescent="0.25">
      <c r="A288" s="11">
        <v>37</v>
      </c>
      <c r="B288" s="11" t="s">
        <v>308</v>
      </c>
      <c r="C288" s="11" t="s">
        <v>309</v>
      </c>
      <c r="D288" s="11" t="s">
        <v>42</v>
      </c>
      <c r="E288" s="11" t="s">
        <v>381</v>
      </c>
      <c r="F288" t="s">
        <v>382</v>
      </c>
      <c r="G288" t="s">
        <v>383</v>
      </c>
      <c r="H288" s="11" t="s">
        <v>312</v>
      </c>
      <c r="I288" s="11" t="s">
        <v>320</v>
      </c>
      <c r="J288" s="23">
        <v>608006690</v>
      </c>
      <c r="K288" s="11">
        <v>2011</v>
      </c>
    </row>
    <row r="289" spans="1:11" x14ac:dyDescent="0.25">
      <c r="A289" s="11">
        <v>38</v>
      </c>
      <c r="B289" s="11" t="s">
        <v>332</v>
      </c>
      <c r="C289" s="11" t="s">
        <v>384</v>
      </c>
      <c r="D289" s="11" t="s">
        <v>22</v>
      </c>
      <c r="E289" s="11" t="s">
        <v>24</v>
      </c>
      <c r="F289" t="s">
        <v>385</v>
      </c>
      <c r="G289" t="s">
        <v>184</v>
      </c>
      <c r="H289" s="11" t="s">
        <v>312</v>
      </c>
      <c r="I289" s="11" t="s">
        <v>23</v>
      </c>
      <c r="J289" s="23">
        <v>593136032</v>
      </c>
      <c r="K289" s="11">
        <v>2011</v>
      </c>
    </row>
    <row r="290" spans="1:11" x14ac:dyDescent="0.25">
      <c r="A290" s="11">
        <v>39</v>
      </c>
      <c r="B290" s="11" t="s">
        <v>332</v>
      </c>
      <c r="C290" s="11" t="s">
        <v>333</v>
      </c>
      <c r="D290" s="11" t="s">
        <v>29</v>
      </c>
      <c r="E290" s="11" t="s">
        <v>387</v>
      </c>
      <c r="F290" t="s">
        <v>388</v>
      </c>
      <c r="G290" t="s">
        <v>389</v>
      </c>
      <c r="H290" s="11" t="s">
        <v>312</v>
      </c>
      <c r="I290" s="11" t="s">
        <v>320</v>
      </c>
      <c r="J290" s="23">
        <v>533568718</v>
      </c>
      <c r="K290" s="11">
        <v>2011</v>
      </c>
    </row>
    <row r="291" spans="1:11" x14ac:dyDescent="0.25">
      <c r="A291" s="11">
        <v>40</v>
      </c>
      <c r="B291" s="11" t="s">
        <v>63</v>
      </c>
      <c r="C291" s="11" t="s">
        <v>367</v>
      </c>
      <c r="D291" s="11" t="s">
        <v>393</v>
      </c>
      <c r="E291" s="11" t="s">
        <v>394</v>
      </c>
      <c r="F291" t="s">
        <v>395</v>
      </c>
      <c r="G291" t="s">
        <v>395</v>
      </c>
      <c r="H291" s="11" t="s">
        <v>312</v>
      </c>
      <c r="I291" s="11" t="s">
        <v>320</v>
      </c>
      <c r="J291" s="23">
        <v>521869666</v>
      </c>
      <c r="K291" s="11">
        <v>2011</v>
      </c>
    </row>
    <row r="292" spans="1:11" x14ac:dyDescent="0.25">
      <c r="A292" s="11">
        <v>41</v>
      </c>
      <c r="B292" s="11" t="s">
        <v>329</v>
      </c>
      <c r="C292" s="11" t="s">
        <v>399</v>
      </c>
      <c r="D292" s="11" t="s">
        <v>32</v>
      </c>
      <c r="E292" s="11" t="s">
        <v>34</v>
      </c>
      <c r="F292" t="s">
        <v>400</v>
      </c>
      <c r="G292" t="s">
        <v>401</v>
      </c>
      <c r="H292" s="11" t="s">
        <v>312</v>
      </c>
      <c r="I292" s="11" t="s">
        <v>33</v>
      </c>
      <c r="J292" s="23">
        <v>484628795</v>
      </c>
      <c r="K292" s="11">
        <v>2011</v>
      </c>
    </row>
    <row r="293" spans="1:11" x14ac:dyDescent="0.25">
      <c r="A293" s="11">
        <v>42</v>
      </c>
      <c r="B293" s="11" t="s">
        <v>329</v>
      </c>
      <c r="C293" s="11" t="s">
        <v>399</v>
      </c>
      <c r="D293" s="11" t="s">
        <v>404</v>
      </c>
      <c r="E293" s="11" t="s">
        <v>170</v>
      </c>
      <c r="F293" t="s">
        <v>405</v>
      </c>
      <c r="G293" t="s">
        <v>406</v>
      </c>
      <c r="H293" s="11" t="s">
        <v>312</v>
      </c>
      <c r="I293" s="11" t="s">
        <v>33</v>
      </c>
      <c r="J293" s="23">
        <v>446608904</v>
      </c>
      <c r="K293" s="11">
        <v>2011</v>
      </c>
    </row>
    <row r="294" spans="1:11" x14ac:dyDescent="0.25">
      <c r="A294" s="11">
        <v>43</v>
      </c>
      <c r="B294" s="11" t="s">
        <v>332</v>
      </c>
      <c r="C294" s="11" t="s">
        <v>333</v>
      </c>
      <c r="D294" s="11" t="s">
        <v>29</v>
      </c>
      <c r="E294" s="11" t="s">
        <v>417</v>
      </c>
      <c r="F294" t="s">
        <v>418</v>
      </c>
      <c r="G294" t="s">
        <v>419</v>
      </c>
      <c r="H294" s="11" t="s">
        <v>312</v>
      </c>
      <c r="I294" s="11" t="s">
        <v>358</v>
      </c>
      <c r="J294" s="23">
        <v>454741030</v>
      </c>
      <c r="K294" s="11">
        <v>2011</v>
      </c>
    </row>
    <row r="295" spans="1:11" x14ac:dyDescent="0.25">
      <c r="A295" s="11">
        <v>44</v>
      </c>
      <c r="B295" s="11" t="s">
        <v>308</v>
      </c>
      <c r="C295" s="11" t="s">
        <v>321</v>
      </c>
      <c r="D295" s="11" t="s">
        <v>66</v>
      </c>
      <c r="E295" s="11" t="s">
        <v>67</v>
      </c>
      <c r="F295" t="s">
        <v>398</v>
      </c>
      <c r="G295" t="s">
        <v>216</v>
      </c>
      <c r="H295" s="11" t="s">
        <v>312</v>
      </c>
      <c r="I295" s="11" t="s">
        <v>33</v>
      </c>
      <c r="J295" s="23">
        <v>425869500</v>
      </c>
      <c r="K295" s="11">
        <v>2011</v>
      </c>
    </row>
    <row r="296" spans="1:11" x14ac:dyDescent="0.25">
      <c r="A296" s="11">
        <v>45</v>
      </c>
      <c r="B296" s="11" t="s">
        <v>323</v>
      </c>
      <c r="C296" s="11" t="s">
        <v>113</v>
      </c>
      <c r="D296" s="11" t="s">
        <v>72</v>
      </c>
      <c r="E296" s="11" t="s">
        <v>73</v>
      </c>
      <c r="F296" t="s">
        <v>396</v>
      </c>
      <c r="G296" t="s">
        <v>397</v>
      </c>
      <c r="H296" s="11" t="s">
        <v>312</v>
      </c>
      <c r="I296" s="11" t="s">
        <v>23</v>
      </c>
      <c r="J296" s="23">
        <v>490424335</v>
      </c>
      <c r="K296" s="11">
        <v>2011</v>
      </c>
    </row>
    <row r="297" spans="1:11" x14ac:dyDescent="0.25">
      <c r="A297" s="11">
        <v>46</v>
      </c>
      <c r="B297" s="11" t="s">
        <v>22</v>
      </c>
      <c r="C297" s="11" t="s">
        <v>164</v>
      </c>
      <c r="D297" s="11" t="s">
        <v>163</v>
      </c>
      <c r="E297" s="11" t="s">
        <v>407</v>
      </c>
      <c r="F297" t="s">
        <v>408</v>
      </c>
      <c r="G297" t="s">
        <v>409</v>
      </c>
      <c r="H297" s="11" t="s">
        <v>312</v>
      </c>
      <c r="I297" s="11" t="s">
        <v>320</v>
      </c>
      <c r="J297" s="23">
        <v>434215608</v>
      </c>
      <c r="K297" s="11">
        <v>2011</v>
      </c>
    </row>
    <row r="298" spans="1:11" x14ac:dyDescent="0.25">
      <c r="A298" s="11">
        <v>47</v>
      </c>
      <c r="B298" s="11" t="s">
        <v>327</v>
      </c>
      <c r="C298" s="11" t="s">
        <v>159</v>
      </c>
      <c r="D298" s="11" t="s">
        <v>80</v>
      </c>
      <c r="E298" s="11" t="s">
        <v>435</v>
      </c>
      <c r="F298" t="s">
        <v>436</v>
      </c>
      <c r="G298" t="s">
        <v>437</v>
      </c>
      <c r="H298" s="11" t="s">
        <v>312</v>
      </c>
      <c r="I298" s="11" t="s">
        <v>23</v>
      </c>
      <c r="J298" s="23">
        <v>371917840</v>
      </c>
      <c r="K298" s="11">
        <v>2011</v>
      </c>
    </row>
    <row r="299" spans="1:11" x14ac:dyDescent="0.25">
      <c r="A299" s="11">
        <v>48</v>
      </c>
      <c r="B299" s="11" t="s">
        <v>308</v>
      </c>
      <c r="C299" s="11" t="s">
        <v>446</v>
      </c>
      <c r="D299" s="11" t="s">
        <v>313</v>
      </c>
      <c r="E299" s="11" t="s">
        <v>447</v>
      </c>
      <c r="F299" t="s">
        <v>448</v>
      </c>
      <c r="G299" t="s">
        <v>449</v>
      </c>
      <c r="H299" s="11" t="s">
        <v>312</v>
      </c>
      <c r="I299" s="11" t="s">
        <v>320</v>
      </c>
      <c r="J299" s="23">
        <v>445198179</v>
      </c>
      <c r="K299" s="11">
        <v>2011</v>
      </c>
    </row>
    <row r="300" spans="1:11" x14ac:dyDescent="0.25">
      <c r="A300" s="11">
        <v>49</v>
      </c>
      <c r="B300" s="11" t="s">
        <v>410</v>
      </c>
      <c r="C300" s="11" t="s">
        <v>411</v>
      </c>
      <c r="D300" s="11" t="s">
        <v>412</v>
      </c>
      <c r="E300" s="11" t="s">
        <v>413</v>
      </c>
      <c r="F300" t="s">
        <v>414</v>
      </c>
      <c r="G300" t="s">
        <v>415</v>
      </c>
      <c r="H300" s="11" t="s">
        <v>312</v>
      </c>
      <c r="I300" s="11" t="s">
        <v>320</v>
      </c>
      <c r="J300" s="23">
        <v>425198660</v>
      </c>
      <c r="K300" s="11">
        <v>2011</v>
      </c>
    </row>
    <row r="301" spans="1:11" x14ac:dyDescent="0.25">
      <c r="A301" s="11">
        <v>50</v>
      </c>
      <c r="B301" s="11" t="s">
        <v>410</v>
      </c>
      <c r="C301" s="11" t="s">
        <v>411</v>
      </c>
      <c r="D301" s="11" t="s">
        <v>98</v>
      </c>
      <c r="E301" s="11" t="s">
        <v>99</v>
      </c>
      <c r="F301" t="s">
        <v>416</v>
      </c>
      <c r="G301" t="s">
        <v>227</v>
      </c>
      <c r="H301" s="11" t="s">
        <v>312</v>
      </c>
      <c r="I301" s="11" t="s">
        <v>23</v>
      </c>
      <c r="J301" s="23">
        <v>423890310</v>
      </c>
      <c r="K301" s="11">
        <v>2011</v>
      </c>
    </row>
    <row r="302" spans="1:11" x14ac:dyDescent="0.25">
      <c r="A302" s="11">
        <v>51</v>
      </c>
      <c r="B302" s="11" t="s">
        <v>332</v>
      </c>
      <c r="C302" s="11" t="s">
        <v>333</v>
      </c>
      <c r="D302" s="11" t="s">
        <v>29</v>
      </c>
      <c r="E302" s="11" t="s">
        <v>30</v>
      </c>
      <c r="F302" t="s">
        <v>428</v>
      </c>
      <c r="G302" t="s">
        <v>190</v>
      </c>
      <c r="H302" s="11" t="s">
        <v>312</v>
      </c>
      <c r="I302" s="11" t="s">
        <v>23</v>
      </c>
      <c r="J302" s="23">
        <v>416029448</v>
      </c>
      <c r="K302" s="11">
        <v>2011</v>
      </c>
    </row>
    <row r="303" spans="1:11" x14ac:dyDescent="0.25">
      <c r="A303" s="11">
        <v>52</v>
      </c>
      <c r="B303" s="11" t="s">
        <v>410</v>
      </c>
      <c r="C303" s="11" t="s">
        <v>411</v>
      </c>
      <c r="D303" s="11" t="s">
        <v>63</v>
      </c>
      <c r="E303" s="11" t="s">
        <v>64</v>
      </c>
      <c r="F303" t="s">
        <v>422</v>
      </c>
      <c r="G303" t="s">
        <v>286</v>
      </c>
      <c r="H303" s="11" t="s">
        <v>312</v>
      </c>
      <c r="I303" s="11" t="s">
        <v>23</v>
      </c>
      <c r="J303" s="23">
        <v>393907878</v>
      </c>
      <c r="K303" s="11">
        <v>2011</v>
      </c>
    </row>
    <row r="304" spans="1:11" x14ac:dyDescent="0.25">
      <c r="A304" s="11">
        <v>53</v>
      </c>
      <c r="B304" s="11" t="s">
        <v>329</v>
      </c>
      <c r="C304" s="11" t="s">
        <v>344</v>
      </c>
      <c r="D304" s="11" t="s">
        <v>132</v>
      </c>
      <c r="E304" s="11" t="s">
        <v>138</v>
      </c>
      <c r="F304" t="s">
        <v>420</v>
      </c>
      <c r="G304" t="s">
        <v>252</v>
      </c>
      <c r="H304" s="11" t="s">
        <v>312</v>
      </c>
      <c r="I304" s="11" t="s">
        <v>23</v>
      </c>
      <c r="J304" s="23">
        <v>411883369</v>
      </c>
      <c r="K304" s="11">
        <v>2011</v>
      </c>
    </row>
    <row r="305" spans="1:11" x14ac:dyDescent="0.25">
      <c r="A305" s="11">
        <v>54</v>
      </c>
      <c r="B305" s="11" t="s">
        <v>308</v>
      </c>
      <c r="C305" s="11" t="s">
        <v>321</v>
      </c>
      <c r="D305" s="11" t="s">
        <v>66</v>
      </c>
      <c r="E305" s="11" t="s">
        <v>92</v>
      </c>
      <c r="F305" t="s">
        <v>421</v>
      </c>
      <c r="G305" t="s">
        <v>225</v>
      </c>
      <c r="H305" s="11" t="s">
        <v>312</v>
      </c>
      <c r="I305" s="11" t="s">
        <v>23</v>
      </c>
      <c r="J305" s="23">
        <v>395157580</v>
      </c>
      <c r="K305" s="11">
        <v>2011</v>
      </c>
    </row>
    <row r="306" spans="1:11" x14ac:dyDescent="0.25">
      <c r="A306" s="11">
        <v>55</v>
      </c>
      <c r="B306" s="11" t="s">
        <v>308</v>
      </c>
      <c r="C306" s="11" t="s">
        <v>84</v>
      </c>
      <c r="D306" s="11" t="s">
        <v>424</v>
      </c>
      <c r="E306" s="11" t="s">
        <v>425</v>
      </c>
      <c r="F306" t="s">
        <v>426</v>
      </c>
      <c r="G306" t="s">
        <v>427</v>
      </c>
      <c r="H306" s="11" t="s">
        <v>312</v>
      </c>
      <c r="I306" s="11" t="s">
        <v>320</v>
      </c>
      <c r="J306" s="23">
        <v>382558255</v>
      </c>
      <c r="K306" s="11">
        <v>2011</v>
      </c>
    </row>
    <row r="307" spans="1:11" x14ac:dyDescent="0.25">
      <c r="A307" s="11">
        <v>56</v>
      </c>
      <c r="B307" s="11" t="s">
        <v>308</v>
      </c>
      <c r="C307" s="11" t="s">
        <v>309</v>
      </c>
      <c r="D307" s="11" t="s">
        <v>42</v>
      </c>
      <c r="E307" s="11" t="s">
        <v>145</v>
      </c>
      <c r="F307" t="s">
        <v>402</v>
      </c>
      <c r="G307" t="s">
        <v>403</v>
      </c>
      <c r="H307" s="11" t="s">
        <v>312</v>
      </c>
      <c r="I307" s="11" t="s">
        <v>23</v>
      </c>
      <c r="J307" s="23">
        <v>430409120</v>
      </c>
      <c r="K307" s="11">
        <v>2011</v>
      </c>
    </row>
    <row r="308" spans="1:11" x14ac:dyDescent="0.25">
      <c r="A308" s="11">
        <v>57</v>
      </c>
      <c r="B308" s="11" t="s">
        <v>327</v>
      </c>
      <c r="C308" s="11" t="s">
        <v>159</v>
      </c>
      <c r="D308" s="11" t="s">
        <v>80</v>
      </c>
      <c r="E308" s="11" t="s">
        <v>81</v>
      </c>
      <c r="F308" t="s">
        <v>434</v>
      </c>
      <c r="G308" t="s">
        <v>229</v>
      </c>
      <c r="H308" s="11" t="s">
        <v>312</v>
      </c>
      <c r="I308" s="11" t="s">
        <v>33</v>
      </c>
      <c r="J308" s="23">
        <v>347384144</v>
      </c>
      <c r="K308" s="11">
        <v>2011</v>
      </c>
    </row>
    <row r="309" spans="1:11" x14ac:dyDescent="0.25">
      <c r="A309" s="11">
        <v>58</v>
      </c>
      <c r="B309" s="11" t="s">
        <v>329</v>
      </c>
      <c r="C309" s="11" t="s">
        <v>399</v>
      </c>
      <c r="D309" s="11" t="s">
        <v>404</v>
      </c>
      <c r="E309" s="11" t="s">
        <v>443</v>
      </c>
      <c r="F309" t="s">
        <v>444</v>
      </c>
      <c r="G309" t="s">
        <v>445</v>
      </c>
      <c r="H309" s="11" t="s">
        <v>312</v>
      </c>
      <c r="I309" s="11" t="s">
        <v>320</v>
      </c>
      <c r="J309" s="23">
        <v>353951091</v>
      </c>
      <c r="K309" s="11">
        <v>2011</v>
      </c>
    </row>
    <row r="310" spans="1:11" x14ac:dyDescent="0.25">
      <c r="A310" s="11">
        <v>59</v>
      </c>
      <c r="B310" s="11" t="s">
        <v>323</v>
      </c>
      <c r="C310" s="11" t="s">
        <v>361</v>
      </c>
      <c r="D310" s="11" t="s">
        <v>50</v>
      </c>
      <c r="E310" s="11" t="s">
        <v>51</v>
      </c>
      <c r="F310" t="s">
        <v>429</v>
      </c>
      <c r="G310" t="s">
        <v>205</v>
      </c>
      <c r="H310" s="11" t="s">
        <v>312</v>
      </c>
      <c r="I310" s="11" t="s">
        <v>23</v>
      </c>
      <c r="J310" s="23">
        <v>369077012</v>
      </c>
      <c r="K310" s="11">
        <v>2011</v>
      </c>
    </row>
    <row r="311" spans="1:11" x14ac:dyDescent="0.25">
      <c r="A311" s="11">
        <v>60</v>
      </c>
      <c r="B311" s="11" t="s">
        <v>308</v>
      </c>
      <c r="C311" s="11" t="s">
        <v>309</v>
      </c>
      <c r="D311" s="11" t="s">
        <v>42</v>
      </c>
      <c r="E311" s="11" t="s">
        <v>43</v>
      </c>
      <c r="F311" t="s">
        <v>423</v>
      </c>
      <c r="G311" t="s">
        <v>200</v>
      </c>
      <c r="H311" s="11" t="s">
        <v>312</v>
      </c>
      <c r="I311" s="11" t="s">
        <v>33</v>
      </c>
      <c r="J311" s="23">
        <v>397863057</v>
      </c>
      <c r="K311" s="11">
        <v>2011</v>
      </c>
    </row>
    <row r="312" spans="1:11" x14ac:dyDescent="0.25">
      <c r="A312" s="11">
        <v>61</v>
      </c>
      <c r="B312" s="11" t="s">
        <v>410</v>
      </c>
      <c r="C312" s="11" t="s">
        <v>411</v>
      </c>
      <c r="D312" s="11" t="s">
        <v>98</v>
      </c>
      <c r="E312" s="11" t="s">
        <v>103</v>
      </c>
      <c r="F312" t="s">
        <v>430</v>
      </c>
      <c r="G312" t="s">
        <v>274</v>
      </c>
      <c r="H312" s="11" t="s">
        <v>312</v>
      </c>
      <c r="I312" s="11" t="s">
        <v>23</v>
      </c>
      <c r="J312" s="23">
        <v>384332870</v>
      </c>
      <c r="K312" s="11">
        <v>2011</v>
      </c>
    </row>
    <row r="313" spans="1:11" x14ac:dyDescent="0.25">
      <c r="A313" s="11">
        <v>62</v>
      </c>
      <c r="B313" s="11" t="s">
        <v>327</v>
      </c>
      <c r="C313" s="11" t="s">
        <v>159</v>
      </c>
      <c r="D313" s="11" t="s">
        <v>39</v>
      </c>
      <c r="E313" s="11" t="s">
        <v>475</v>
      </c>
      <c r="F313" t="s">
        <v>476</v>
      </c>
      <c r="G313" t="s">
        <v>477</v>
      </c>
      <c r="H313" s="11" t="s">
        <v>374</v>
      </c>
      <c r="I313" s="11" t="s">
        <v>375</v>
      </c>
      <c r="J313" s="23">
        <v>167816620</v>
      </c>
      <c r="K313" s="11">
        <v>2011</v>
      </c>
    </row>
    <row r="314" spans="1:11" x14ac:dyDescent="0.25">
      <c r="A314" s="11">
        <v>63</v>
      </c>
      <c r="B314" s="11" t="s">
        <v>329</v>
      </c>
      <c r="C314" s="11" t="s">
        <v>344</v>
      </c>
      <c r="D314" s="11" t="s">
        <v>132</v>
      </c>
      <c r="E314" s="11" t="s">
        <v>440</v>
      </c>
      <c r="F314" t="s">
        <v>441</v>
      </c>
      <c r="G314" t="s">
        <v>442</v>
      </c>
      <c r="H314" s="11" t="s">
        <v>312</v>
      </c>
      <c r="I314" s="11" t="s">
        <v>320</v>
      </c>
      <c r="J314" s="23">
        <v>346440829</v>
      </c>
      <c r="K314" s="11">
        <v>2011</v>
      </c>
    </row>
    <row r="315" spans="1:11" x14ac:dyDescent="0.25">
      <c r="A315" s="11">
        <v>64</v>
      </c>
      <c r="B315" s="11" t="s">
        <v>22</v>
      </c>
      <c r="C315" s="11" t="s">
        <v>164</v>
      </c>
      <c r="D315" s="11" t="s">
        <v>460</v>
      </c>
      <c r="E315" s="11" t="s">
        <v>461</v>
      </c>
      <c r="F315" t="s">
        <v>462</v>
      </c>
      <c r="G315" t="s">
        <v>463</v>
      </c>
      <c r="H315" s="11" t="s">
        <v>312</v>
      </c>
      <c r="I315" s="11" t="s">
        <v>320</v>
      </c>
      <c r="J315" s="23">
        <v>323331158</v>
      </c>
      <c r="K315" s="11">
        <v>2011</v>
      </c>
    </row>
    <row r="316" spans="1:11" x14ac:dyDescent="0.25">
      <c r="A316" s="11">
        <v>65</v>
      </c>
      <c r="B316" s="11" t="s">
        <v>332</v>
      </c>
      <c r="C316" s="11" t="s">
        <v>455</v>
      </c>
      <c r="D316" s="11" t="s">
        <v>456</v>
      </c>
      <c r="E316" s="11" t="s">
        <v>457</v>
      </c>
      <c r="F316" t="s">
        <v>458</v>
      </c>
      <c r="G316" t="s">
        <v>459</v>
      </c>
      <c r="H316" s="11" t="s">
        <v>312</v>
      </c>
      <c r="I316" s="11" t="s">
        <v>320</v>
      </c>
      <c r="J316" s="23">
        <v>329702899</v>
      </c>
      <c r="K316" s="11">
        <v>2011</v>
      </c>
    </row>
    <row r="317" spans="1:11" x14ac:dyDescent="0.25">
      <c r="A317" s="11">
        <v>66</v>
      </c>
      <c r="B317" s="11" t="s">
        <v>329</v>
      </c>
      <c r="C317" s="11" t="s">
        <v>330</v>
      </c>
      <c r="D317" s="11" t="s">
        <v>77</v>
      </c>
      <c r="E317" s="11" t="s">
        <v>465</v>
      </c>
      <c r="F317" t="s">
        <v>466</v>
      </c>
      <c r="G317" t="s">
        <v>467</v>
      </c>
      <c r="H317" s="11" t="s">
        <v>312</v>
      </c>
      <c r="I317" s="11" t="s">
        <v>320</v>
      </c>
      <c r="J317" s="23">
        <v>316555312</v>
      </c>
      <c r="K317" s="11">
        <v>2011</v>
      </c>
    </row>
    <row r="318" spans="1:11" x14ac:dyDescent="0.25">
      <c r="A318" s="11">
        <v>67</v>
      </c>
      <c r="B318" s="11" t="s">
        <v>308</v>
      </c>
      <c r="C318" s="11" t="s">
        <v>309</v>
      </c>
      <c r="D318" s="11" t="s">
        <v>115</v>
      </c>
      <c r="E318" s="11" t="s">
        <v>468</v>
      </c>
      <c r="F318" t="s">
        <v>469</v>
      </c>
      <c r="G318" t="s">
        <v>470</v>
      </c>
      <c r="H318" s="11" t="s">
        <v>312</v>
      </c>
      <c r="I318" s="11" t="s">
        <v>320</v>
      </c>
      <c r="J318" s="23">
        <v>311632296</v>
      </c>
      <c r="K318" s="11">
        <v>2011</v>
      </c>
    </row>
    <row r="319" spans="1:11" x14ac:dyDescent="0.25">
      <c r="A319" s="11">
        <v>68</v>
      </c>
      <c r="B319" s="11" t="s">
        <v>308</v>
      </c>
      <c r="C319" s="11" t="s">
        <v>321</v>
      </c>
      <c r="D319" s="11" t="s">
        <v>66</v>
      </c>
      <c r="E319" s="11" t="s">
        <v>168</v>
      </c>
      <c r="F319" t="s">
        <v>464</v>
      </c>
      <c r="G319" t="s">
        <v>276</v>
      </c>
      <c r="H319" s="11" t="s">
        <v>312</v>
      </c>
      <c r="I319" s="11" t="s">
        <v>33</v>
      </c>
      <c r="J319" s="23">
        <v>314706228</v>
      </c>
      <c r="K319" s="11">
        <v>2011</v>
      </c>
    </row>
    <row r="320" spans="1:11" x14ac:dyDescent="0.25">
      <c r="A320" s="11">
        <v>69</v>
      </c>
      <c r="B320" s="11" t="s">
        <v>332</v>
      </c>
      <c r="C320" s="11" t="s">
        <v>384</v>
      </c>
      <c r="D320" s="11" t="s">
        <v>118</v>
      </c>
      <c r="E320" s="11" t="s">
        <v>119</v>
      </c>
      <c r="F320" t="s">
        <v>438</v>
      </c>
      <c r="G320" t="s">
        <v>439</v>
      </c>
      <c r="H320" s="11" t="s">
        <v>312</v>
      </c>
      <c r="I320" s="11" t="s">
        <v>23</v>
      </c>
      <c r="J320" s="23">
        <v>322031610</v>
      </c>
      <c r="K320" s="11">
        <v>2011</v>
      </c>
    </row>
    <row r="321" spans="1:11" x14ac:dyDescent="0.25">
      <c r="A321" s="11">
        <v>70</v>
      </c>
      <c r="B321" s="11" t="s">
        <v>329</v>
      </c>
      <c r="C321" s="11" t="s">
        <v>330</v>
      </c>
      <c r="D321" s="11" t="s">
        <v>77</v>
      </c>
      <c r="E321" s="11" t="s">
        <v>78</v>
      </c>
      <c r="F321" t="s">
        <v>478</v>
      </c>
      <c r="G321" t="s">
        <v>196</v>
      </c>
      <c r="H321" s="11" t="s">
        <v>312</v>
      </c>
      <c r="I321" s="11" t="s">
        <v>23</v>
      </c>
      <c r="J321" s="23">
        <v>292277342</v>
      </c>
      <c r="K321" s="11">
        <v>2011</v>
      </c>
    </row>
    <row r="322" spans="1:11" x14ac:dyDescent="0.25">
      <c r="A322" s="11">
        <v>71</v>
      </c>
      <c r="B322" s="11" t="s">
        <v>327</v>
      </c>
      <c r="C322" s="11" t="s">
        <v>159</v>
      </c>
      <c r="D322" s="11" t="s">
        <v>39</v>
      </c>
      <c r="E322" s="11" t="s">
        <v>150</v>
      </c>
      <c r="F322" t="s">
        <v>479</v>
      </c>
      <c r="G322" t="s">
        <v>477</v>
      </c>
      <c r="H322" s="11" t="s">
        <v>312</v>
      </c>
      <c r="I322" s="11" t="s">
        <v>23</v>
      </c>
      <c r="J322" s="23">
        <v>278496500</v>
      </c>
      <c r="K322" s="11">
        <v>2011</v>
      </c>
    </row>
    <row r="323" spans="1:11" x14ac:dyDescent="0.25">
      <c r="A323" s="11">
        <v>72</v>
      </c>
      <c r="B323" s="11" t="s">
        <v>332</v>
      </c>
      <c r="C323" s="11" t="s">
        <v>384</v>
      </c>
      <c r="D323" s="11" t="s">
        <v>118</v>
      </c>
      <c r="E323" s="11" t="s">
        <v>472</v>
      </c>
      <c r="F323" t="s">
        <v>473</v>
      </c>
      <c r="G323" t="s">
        <v>474</v>
      </c>
      <c r="H323" s="11" t="s">
        <v>312</v>
      </c>
      <c r="I323" s="11" t="s">
        <v>358</v>
      </c>
      <c r="J323" s="23">
        <v>293439650</v>
      </c>
      <c r="K323" s="11">
        <v>2011</v>
      </c>
    </row>
    <row r="324" spans="1:11" x14ac:dyDescent="0.25">
      <c r="A324" s="11">
        <v>73</v>
      </c>
      <c r="B324" s="11" t="s">
        <v>329</v>
      </c>
      <c r="C324" s="11" t="s">
        <v>330</v>
      </c>
      <c r="D324" s="11" t="s">
        <v>77</v>
      </c>
      <c r="E324" s="11" t="s">
        <v>483</v>
      </c>
      <c r="F324" t="s">
        <v>484</v>
      </c>
      <c r="G324" t="s">
        <v>485</v>
      </c>
      <c r="H324" s="11" t="s">
        <v>312</v>
      </c>
      <c r="I324" s="11" t="s">
        <v>320</v>
      </c>
      <c r="J324" s="23">
        <v>257003250</v>
      </c>
      <c r="K324" s="11">
        <v>2011</v>
      </c>
    </row>
    <row r="325" spans="1:11" x14ac:dyDescent="0.25">
      <c r="A325" s="11">
        <v>74</v>
      </c>
      <c r="B325" s="11" t="s">
        <v>308</v>
      </c>
      <c r="C325" s="11" t="s">
        <v>84</v>
      </c>
      <c r="D325" s="11" t="s">
        <v>424</v>
      </c>
      <c r="E325" s="11" t="s">
        <v>431</v>
      </c>
      <c r="F325" t="s">
        <v>432</v>
      </c>
      <c r="G325" t="s">
        <v>433</v>
      </c>
      <c r="H325" s="11" t="s">
        <v>312</v>
      </c>
      <c r="I325" s="11" t="s">
        <v>320</v>
      </c>
      <c r="J325" s="23">
        <v>294658000</v>
      </c>
      <c r="K325" s="11">
        <v>2011</v>
      </c>
    </row>
    <row r="326" spans="1:11" x14ac:dyDescent="0.25">
      <c r="A326" s="11">
        <v>75</v>
      </c>
      <c r="B326" s="11" t="s">
        <v>327</v>
      </c>
      <c r="C326" s="11" t="s">
        <v>159</v>
      </c>
      <c r="D326" s="11" t="s">
        <v>39</v>
      </c>
      <c r="E326" s="11" t="s">
        <v>161</v>
      </c>
      <c r="F326" t="s">
        <v>471</v>
      </c>
      <c r="G326" t="s">
        <v>266</v>
      </c>
      <c r="H326" s="11" t="s">
        <v>312</v>
      </c>
      <c r="I326" s="11" t="s">
        <v>23</v>
      </c>
      <c r="J326" s="23">
        <v>302463179</v>
      </c>
      <c r="K326" s="11">
        <v>2011</v>
      </c>
    </row>
    <row r="327" spans="1:11" x14ac:dyDescent="0.25">
      <c r="A327" s="11">
        <v>76</v>
      </c>
      <c r="B327" s="11" t="s">
        <v>410</v>
      </c>
      <c r="C327" s="11" t="s">
        <v>411</v>
      </c>
      <c r="D327" s="11" t="s">
        <v>412</v>
      </c>
      <c r="E327" s="11" t="s">
        <v>504</v>
      </c>
      <c r="F327" t="s">
        <v>505</v>
      </c>
      <c r="G327" t="s">
        <v>506</v>
      </c>
      <c r="H327" s="11" t="s">
        <v>312</v>
      </c>
      <c r="I327" s="11" t="s">
        <v>320</v>
      </c>
      <c r="J327" s="23">
        <v>210618182</v>
      </c>
      <c r="K327" s="11">
        <v>2011</v>
      </c>
    </row>
    <row r="328" spans="1:11" x14ac:dyDescent="0.25">
      <c r="A328" s="11">
        <v>77</v>
      </c>
      <c r="B328" s="11" t="s">
        <v>332</v>
      </c>
      <c r="C328" s="11" t="s">
        <v>333</v>
      </c>
      <c r="D328" s="11" t="s">
        <v>29</v>
      </c>
      <c r="E328" s="11" t="s">
        <v>486</v>
      </c>
      <c r="F328" t="s">
        <v>487</v>
      </c>
      <c r="G328" t="s">
        <v>488</v>
      </c>
      <c r="H328" s="11" t="s">
        <v>312</v>
      </c>
      <c r="I328" s="11" t="s">
        <v>358</v>
      </c>
      <c r="J328" s="23">
        <v>238983292</v>
      </c>
      <c r="K328" s="11">
        <v>2011</v>
      </c>
    </row>
    <row r="329" spans="1:11" x14ac:dyDescent="0.25">
      <c r="A329" s="11">
        <v>78</v>
      </c>
      <c r="B329" s="11" t="s">
        <v>308</v>
      </c>
      <c r="C329" s="11" t="s">
        <v>309</v>
      </c>
      <c r="D329" s="11" t="s">
        <v>115</v>
      </c>
      <c r="E329" s="11" t="s">
        <v>116</v>
      </c>
      <c r="F329" t="s">
        <v>489</v>
      </c>
      <c r="G329" t="s">
        <v>235</v>
      </c>
      <c r="H329" s="11" t="s">
        <v>312</v>
      </c>
      <c r="I329" s="11" t="s">
        <v>23</v>
      </c>
      <c r="J329" s="23">
        <v>261516890</v>
      </c>
      <c r="K329" s="11">
        <v>2011</v>
      </c>
    </row>
    <row r="330" spans="1:11" x14ac:dyDescent="0.25">
      <c r="A330" s="11">
        <v>79</v>
      </c>
      <c r="B330" s="11" t="s">
        <v>327</v>
      </c>
      <c r="C330" s="11" t="s">
        <v>87</v>
      </c>
      <c r="D330" s="11" t="s">
        <v>86</v>
      </c>
      <c r="E330" s="11" t="s">
        <v>490</v>
      </c>
      <c r="F330" t="s">
        <v>491</v>
      </c>
      <c r="G330" t="s">
        <v>491</v>
      </c>
      <c r="H330" s="11" t="s">
        <v>312</v>
      </c>
      <c r="I330" s="11" t="s">
        <v>23</v>
      </c>
      <c r="J330" s="23">
        <v>224208300</v>
      </c>
      <c r="K330" s="11">
        <v>2011</v>
      </c>
    </row>
    <row r="331" spans="1:11" x14ac:dyDescent="0.25">
      <c r="A331" s="11">
        <v>80</v>
      </c>
      <c r="B331" s="11" t="s">
        <v>323</v>
      </c>
      <c r="C331" s="11" t="s">
        <v>361</v>
      </c>
      <c r="D331" s="11" t="s">
        <v>60</v>
      </c>
      <c r="E331" s="11" t="s">
        <v>492</v>
      </c>
      <c r="F331" t="s">
        <v>493</v>
      </c>
      <c r="G331" t="s">
        <v>494</v>
      </c>
      <c r="H331" s="11" t="s">
        <v>312</v>
      </c>
      <c r="I331" s="11" t="s">
        <v>320</v>
      </c>
      <c r="J331" s="23">
        <v>225055476</v>
      </c>
      <c r="K331" s="11">
        <v>2011</v>
      </c>
    </row>
    <row r="332" spans="1:11" x14ac:dyDescent="0.25">
      <c r="A332" s="11">
        <v>81</v>
      </c>
      <c r="B332" s="11" t="s">
        <v>332</v>
      </c>
      <c r="C332" s="11" t="s">
        <v>333</v>
      </c>
      <c r="D332" s="11" t="s">
        <v>29</v>
      </c>
      <c r="E332" s="11" t="s">
        <v>480</v>
      </c>
      <c r="F332" t="s">
        <v>481</v>
      </c>
      <c r="G332" t="s">
        <v>482</v>
      </c>
      <c r="H332" s="11" t="s">
        <v>312</v>
      </c>
      <c r="I332" s="11" t="s">
        <v>320</v>
      </c>
      <c r="J332" s="23">
        <v>215800858</v>
      </c>
      <c r="K332" s="11">
        <v>2011</v>
      </c>
    </row>
    <row r="333" spans="1:11" x14ac:dyDescent="0.25">
      <c r="A333" s="11">
        <v>82</v>
      </c>
      <c r="B333" s="11" t="s">
        <v>329</v>
      </c>
      <c r="C333" s="11" t="s">
        <v>399</v>
      </c>
      <c r="D333" s="11" t="s">
        <v>404</v>
      </c>
      <c r="E333" s="11" t="s">
        <v>495</v>
      </c>
      <c r="F333" t="s">
        <v>496</v>
      </c>
      <c r="G333" t="s">
        <v>497</v>
      </c>
      <c r="H333" s="11" t="s">
        <v>312</v>
      </c>
      <c r="I333" s="11" t="s">
        <v>320</v>
      </c>
      <c r="J333" s="23">
        <v>214371550</v>
      </c>
      <c r="K333" s="11">
        <v>2011</v>
      </c>
    </row>
    <row r="334" spans="1:11" x14ac:dyDescent="0.25">
      <c r="A334" s="11">
        <v>83</v>
      </c>
      <c r="B334" s="11" t="s">
        <v>323</v>
      </c>
      <c r="C334" s="11" t="s">
        <v>361</v>
      </c>
      <c r="D334" s="11" t="s">
        <v>60</v>
      </c>
      <c r="E334" s="11" t="s">
        <v>523</v>
      </c>
      <c r="F334" t="s">
        <v>524</v>
      </c>
      <c r="G334" t="s">
        <v>214</v>
      </c>
      <c r="H334" s="11" t="s">
        <v>378</v>
      </c>
      <c r="I334" s="11" t="s">
        <v>375</v>
      </c>
      <c r="J334" s="23">
        <v>246739675</v>
      </c>
      <c r="K334" s="11">
        <v>2011</v>
      </c>
    </row>
    <row r="335" spans="1:11" x14ac:dyDescent="0.25">
      <c r="A335" s="11">
        <v>84</v>
      </c>
      <c r="B335" s="11" t="s">
        <v>332</v>
      </c>
      <c r="C335" s="11" t="s">
        <v>455</v>
      </c>
      <c r="D335" s="11" t="s">
        <v>456</v>
      </c>
      <c r="E335" s="11" t="s">
        <v>498</v>
      </c>
      <c r="F335" t="s">
        <v>499</v>
      </c>
      <c r="G335" t="s">
        <v>500</v>
      </c>
      <c r="H335" s="11" t="s">
        <v>312</v>
      </c>
      <c r="I335" s="11" t="s">
        <v>320</v>
      </c>
      <c r="J335" s="23">
        <v>214256751</v>
      </c>
      <c r="K335" s="11">
        <v>2011</v>
      </c>
    </row>
    <row r="336" spans="1:11" x14ac:dyDescent="0.25">
      <c r="A336" s="11">
        <v>85</v>
      </c>
      <c r="B336" s="11" t="s">
        <v>308</v>
      </c>
      <c r="C336" s="11" t="s">
        <v>84</v>
      </c>
      <c r="D336" s="11" t="s">
        <v>424</v>
      </c>
      <c r="E336" s="11" t="s">
        <v>555</v>
      </c>
      <c r="F336" t="s">
        <v>556</v>
      </c>
      <c r="G336" t="s">
        <v>557</v>
      </c>
      <c r="H336" s="11" t="s">
        <v>312</v>
      </c>
      <c r="I336" s="11" t="s">
        <v>320</v>
      </c>
      <c r="J336" s="23">
        <v>191294860</v>
      </c>
      <c r="K336" s="11">
        <v>2011</v>
      </c>
    </row>
    <row r="337" spans="1:11" x14ac:dyDescent="0.25">
      <c r="A337" s="11">
        <v>86</v>
      </c>
      <c r="B337" s="11" t="s">
        <v>410</v>
      </c>
      <c r="C337" s="11" t="s">
        <v>411</v>
      </c>
      <c r="D337" s="11" t="s">
        <v>98</v>
      </c>
      <c r="E337" s="11" t="s">
        <v>520</v>
      </c>
      <c r="F337" t="s">
        <v>521</v>
      </c>
      <c r="G337" t="s">
        <v>522</v>
      </c>
      <c r="H337" s="11" t="s">
        <v>312</v>
      </c>
      <c r="I337" s="11" t="s">
        <v>358</v>
      </c>
      <c r="J337" s="23">
        <v>189744897</v>
      </c>
      <c r="K337" s="11">
        <v>2011</v>
      </c>
    </row>
    <row r="338" spans="1:11" x14ac:dyDescent="0.25">
      <c r="A338" s="11">
        <v>87</v>
      </c>
      <c r="B338" s="11" t="s">
        <v>410</v>
      </c>
      <c r="C338" s="11" t="s">
        <v>411</v>
      </c>
      <c r="D338" s="11" t="s">
        <v>510</v>
      </c>
      <c r="E338" s="11" t="s">
        <v>511</v>
      </c>
      <c r="F338" t="s">
        <v>512</v>
      </c>
      <c r="G338" t="s">
        <v>513</v>
      </c>
      <c r="H338" s="11" t="s">
        <v>312</v>
      </c>
      <c r="I338" s="11" t="s">
        <v>320</v>
      </c>
      <c r="J338" s="23">
        <v>201123121</v>
      </c>
      <c r="K338" s="11">
        <v>2011</v>
      </c>
    </row>
    <row r="339" spans="1:11" x14ac:dyDescent="0.25">
      <c r="A339" s="11">
        <v>88</v>
      </c>
      <c r="B339" s="11" t="s">
        <v>323</v>
      </c>
      <c r="C339" s="11" t="s">
        <v>324</v>
      </c>
      <c r="D339" s="11" t="s">
        <v>45</v>
      </c>
      <c r="E339" s="11" t="s">
        <v>529</v>
      </c>
      <c r="F339" t="s">
        <v>530</v>
      </c>
      <c r="G339" t="s">
        <v>531</v>
      </c>
      <c r="H339" s="11" t="s">
        <v>312</v>
      </c>
      <c r="I339" s="11" t="s">
        <v>358</v>
      </c>
      <c r="J339" s="23">
        <v>149632080</v>
      </c>
      <c r="K339" s="11">
        <v>2011</v>
      </c>
    </row>
    <row r="340" spans="1:11" x14ac:dyDescent="0.25">
      <c r="A340" s="11">
        <v>89</v>
      </c>
      <c r="B340" s="11" t="s">
        <v>327</v>
      </c>
      <c r="C340" s="11" t="s">
        <v>87</v>
      </c>
      <c r="D340" s="11" t="s">
        <v>86</v>
      </c>
      <c r="E340" s="11" t="s">
        <v>517</v>
      </c>
      <c r="F340" t="s">
        <v>518</v>
      </c>
      <c r="G340" t="s">
        <v>519</v>
      </c>
      <c r="H340" s="11" t="s">
        <v>312</v>
      </c>
      <c r="I340" s="11" t="s">
        <v>320</v>
      </c>
      <c r="J340" s="23">
        <v>207131700</v>
      </c>
      <c r="K340" s="11">
        <v>2011</v>
      </c>
    </row>
    <row r="341" spans="1:11" x14ac:dyDescent="0.25">
      <c r="A341" s="11">
        <v>90</v>
      </c>
      <c r="B341" s="11" t="s">
        <v>327</v>
      </c>
      <c r="C341" s="11" t="s">
        <v>87</v>
      </c>
      <c r="D341" s="11" t="s">
        <v>86</v>
      </c>
      <c r="E341" s="11" t="s">
        <v>514</v>
      </c>
      <c r="F341" t="s">
        <v>515</v>
      </c>
      <c r="G341" t="s">
        <v>516</v>
      </c>
      <c r="H341" s="11" t="s">
        <v>312</v>
      </c>
      <c r="I341" s="11" t="s">
        <v>320</v>
      </c>
      <c r="J341" s="23">
        <v>205869200</v>
      </c>
      <c r="K341" s="11">
        <v>2011</v>
      </c>
    </row>
    <row r="342" spans="1:11" x14ac:dyDescent="0.25">
      <c r="A342" s="11">
        <v>91</v>
      </c>
      <c r="B342" s="11" t="s">
        <v>323</v>
      </c>
      <c r="C342" s="11" t="s">
        <v>324</v>
      </c>
      <c r="D342" s="11" t="s">
        <v>89</v>
      </c>
      <c r="E342" s="11" t="s">
        <v>535</v>
      </c>
      <c r="F342" t="s">
        <v>536</v>
      </c>
      <c r="G342" t="s">
        <v>537</v>
      </c>
      <c r="H342" s="11" t="s">
        <v>312</v>
      </c>
      <c r="I342" s="11" t="s">
        <v>358</v>
      </c>
      <c r="J342" s="23">
        <v>169772460</v>
      </c>
      <c r="K342" s="11">
        <v>2011</v>
      </c>
    </row>
    <row r="343" spans="1:11" x14ac:dyDescent="0.25">
      <c r="A343" s="11">
        <v>92</v>
      </c>
      <c r="B343" s="11" t="s">
        <v>308</v>
      </c>
      <c r="C343" s="11" t="s">
        <v>446</v>
      </c>
      <c r="D343" s="11" t="s">
        <v>313</v>
      </c>
      <c r="E343" s="11" t="s">
        <v>565</v>
      </c>
      <c r="F343" t="s">
        <v>566</v>
      </c>
      <c r="G343" t="s">
        <v>567</v>
      </c>
      <c r="H343" s="11" t="s">
        <v>312</v>
      </c>
      <c r="I343" s="11" t="s">
        <v>320</v>
      </c>
      <c r="J343" s="23">
        <v>155487030</v>
      </c>
      <c r="K343" s="11">
        <v>2011</v>
      </c>
    </row>
    <row r="344" spans="1:11" x14ac:dyDescent="0.25">
      <c r="A344" s="11">
        <v>93</v>
      </c>
      <c r="B344" s="11" t="s">
        <v>329</v>
      </c>
      <c r="C344" s="11" t="s">
        <v>330</v>
      </c>
      <c r="D344" s="11" t="s">
        <v>77</v>
      </c>
      <c r="E344" s="11" t="s">
        <v>553</v>
      </c>
      <c r="F344" t="s">
        <v>554</v>
      </c>
      <c r="G344" t="s">
        <v>540</v>
      </c>
      <c r="H344" s="11" t="s">
        <v>312</v>
      </c>
      <c r="I344" s="11" t="s">
        <v>320</v>
      </c>
      <c r="J344" s="23">
        <v>163343600</v>
      </c>
      <c r="K344" s="11">
        <v>2011</v>
      </c>
    </row>
    <row r="345" spans="1:11" x14ac:dyDescent="0.25">
      <c r="A345" s="11">
        <v>94</v>
      </c>
      <c r="B345" s="11" t="s">
        <v>327</v>
      </c>
      <c r="C345" s="11" t="s">
        <v>105</v>
      </c>
      <c r="D345" s="11" t="s">
        <v>135</v>
      </c>
      <c r="E345" s="11" t="s">
        <v>562</v>
      </c>
      <c r="F345" t="s">
        <v>563</v>
      </c>
      <c r="G345" t="s">
        <v>564</v>
      </c>
      <c r="H345" s="11" t="s">
        <v>312</v>
      </c>
      <c r="I345" s="11" t="s">
        <v>320</v>
      </c>
      <c r="J345" s="23">
        <v>149719444</v>
      </c>
      <c r="K345" s="11">
        <v>2011</v>
      </c>
    </row>
    <row r="346" spans="1:11" x14ac:dyDescent="0.25">
      <c r="A346" s="11">
        <v>95</v>
      </c>
      <c r="B346" s="11" t="s">
        <v>327</v>
      </c>
      <c r="C346" s="11" t="s">
        <v>105</v>
      </c>
      <c r="D346" s="11" t="s">
        <v>39</v>
      </c>
      <c r="E346" s="11" t="s">
        <v>532</v>
      </c>
      <c r="F346" t="s">
        <v>533</v>
      </c>
      <c r="G346" t="s">
        <v>534</v>
      </c>
      <c r="H346" s="11" t="s">
        <v>312</v>
      </c>
      <c r="I346" s="11" t="s">
        <v>320</v>
      </c>
      <c r="J346" s="23">
        <v>176186680</v>
      </c>
      <c r="K346" s="11">
        <v>2011</v>
      </c>
    </row>
    <row r="347" spans="1:11" x14ac:dyDescent="0.25">
      <c r="A347" s="11">
        <v>96</v>
      </c>
      <c r="B347" s="11" t="s">
        <v>308</v>
      </c>
      <c r="C347" s="11" t="s">
        <v>84</v>
      </c>
      <c r="D347" s="11" t="s">
        <v>83</v>
      </c>
      <c r="E347" s="11" t="s">
        <v>538</v>
      </c>
      <c r="F347" t="s">
        <v>539</v>
      </c>
      <c r="G347" t="s">
        <v>540</v>
      </c>
      <c r="H347" s="11" t="s">
        <v>312</v>
      </c>
      <c r="I347" s="11" t="s">
        <v>358</v>
      </c>
      <c r="J347" s="23">
        <v>164235650</v>
      </c>
      <c r="K347" s="11">
        <v>2011</v>
      </c>
    </row>
    <row r="348" spans="1:11" x14ac:dyDescent="0.25">
      <c r="A348" s="11">
        <v>97</v>
      </c>
      <c r="B348" s="11" t="s">
        <v>22</v>
      </c>
      <c r="C348" s="11" t="s">
        <v>548</v>
      </c>
      <c r="D348" s="11" t="s">
        <v>549</v>
      </c>
      <c r="E348" s="11" t="s">
        <v>550</v>
      </c>
      <c r="F348" t="s">
        <v>551</v>
      </c>
      <c r="G348" t="s">
        <v>552</v>
      </c>
      <c r="H348" s="11" t="s">
        <v>312</v>
      </c>
      <c r="I348" s="11" t="s">
        <v>358</v>
      </c>
      <c r="J348" s="23">
        <v>154742263</v>
      </c>
      <c r="K348" s="11">
        <v>2011</v>
      </c>
    </row>
    <row r="349" spans="1:11" x14ac:dyDescent="0.25">
      <c r="A349" s="11">
        <v>98</v>
      </c>
      <c r="B349" s="11" t="s">
        <v>323</v>
      </c>
      <c r="C349" s="11" t="s">
        <v>450</v>
      </c>
      <c r="D349" s="11" t="s">
        <v>558</v>
      </c>
      <c r="E349" s="11" t="s">
        <v>559</v>
      </c>
      <c r="F349" t="s">
        <v>560</v>
      </c>
      <c r="G349" t="s">
        <v>561</v>
      </c>
      <c r="H349" s="11" t="s">
        <v>312</v>
      </c>
      <c r="I349" s="11" t="s">
        <v>358</v>
      </c>
      <c r="J349" s="23">
        <v>148249435</v>
      </c>
      <c r="K349" s="11">
        <v>2011</v>
      </c>
    </row>
    <row r="350" spans="1:11" x14ac:dyDescent="0.25">
      <c r="A350" s="11">
        <v>99</v>
      </c>
      <c r="B350" s="11" t="s">
        <v>332</v>
      </c>
      <c r="C350" s="11" t="s">
        <v>455</v>
      </c>
      <c r="D350" s="11" t="s">
        <v>544</v>
      </c>
      <c r="E350" s="11" t="s">
        <v>545</v>
      </c>
      <c r="F350" t="s">
        <v>624</v>
      </c>
      <c r="G350" t="s">
        <v>547</v>
      </c>
      <c r="H350" s="11" t="s">
        <v>312</v>
      </c>
      <c r="I350" s="11" t="s">
        <v>320</v>
      </c>
      <c r="J350" s="23">
        <v>147266052</v>
      </c>
      <c r="K350" s="11">
        <v>2011</v>
      </c>
    </row>
    <row r="351" spans="1:11" x14ac:dyDescent="0.25">
      <c r="A351" s="11">
        <v>100</v>
      </c>
      <c r="B351" s="11" t="s">
        <v>323</v>
      </c>
      <c r="C351" s="11" t="s">
        <v>450</v>
      </c>
      <c r="D351" s="11" t="s">
        <v>451</v>
      </c>
      <c r="E351" s="11" t="s">
        <v>452</v>
      </c>
      <c r="F351" t="s">
        <v>453</v>
      </c>
      <c r="G351" t="s">
        <v>454</v>
      </c>
      <c r="H351" s="11" t="s">
        <v>312</v>
      </c>
      <c r="I351" s="11" t="s">
        <v>320</v>
      </c>
      <c r="J351" s="23">
        <v>344151020</v>
      </c>
      <c r="K351" s="11">
        <v>2011</v>
      </c>
    </row>
    <row r="352" spans="1:11" x14ac:dyDescent="0.25">
      <c r="A352" s="11">
        <v>101</v>
      </c>
      <c r="B352" s="11" t="s">
        <v>329</v>
      </c>
      <c r="C352" s="11" t="s">
        <v>330</v>
      </c>
      <c r="D352" s="11" t="s">
        <v>77</v>
      </c>
      <c r="E352" s="11" t="s">
        <v>541</v>
      </c>
      <c r="F352" t="s">
        <v>542</v>
      </c>
      <c r="G352" t="s">
        <v>543</v>
      </c>
      <c r="H352" s="11" t="s">
        <v>312</v>
      </c>
      <c r="I352" s="11" t="s">
        <v>358</v>
      </c>
      <c r="J352" s="23">
        <v>130083500</v>
      </c>
      <c r="K352" s="11">
        <v>2011</v>
      </c>
    </row>
    <row r="353" spans="1:11" x14ac:dyDescent="0.25">
      <c r="A353" s="11">
        <v>102</v>
      </c>
      <c r="B353" s="11" t="s">
        <v>323</v>
      </c>
      <c r="C353" s="11" t="s">
        <v>361</v>
      </c>
      <c r="D353" s="11" t="s">
        <v>60</v>
      </c>
      <c r="E353" s="11" t="s">
        <v>578</v>
      </c>
      <c r="F353" t="s">
        <v>579</v>
      </c>
      <c r="G353" t="s">
        <v>580</v>
      </c>
      <c r="H353" s="11" t="s">
        <v>312</v>
      </c>
      <c r="I353" s="11" t="s">
        <v>358</v>
      </c>
      <c r="J353" s="23">
        <v>119644880</v>
      </c>
      <c r="K353" s="11">
        <v>2011</v>
      </c>
    </row>
    <row r="354" spans="1:11" x14ac:dyDescent="0.25">
      <c r="A354" s="11">
        <v>103</v>
      </c>
      <c r="B354" s="11" t="s">
        <v>313</v>
      </c>
      <c r="C354" s="11" t="s">
        <v>314</v>
      </c>
      <c r="D354" s="11" t="s">
        <v>26</v>
      </c>
      <c r="E354" s="11" t="s">
        <v>501</v>
      </c>
      <c r="F354" t="s">
        <v>502</v>
      </c>
      <c r="G354" t="s">
        <v>503</v>
      </c>
      <c r="H354" s="11" t="s">
        <v>312</v>
      </c>
      <c r="I354" s="11" t="s">
        <v>320</v>
      </c>
      <c r="J354" s="23">
        <v>121194017</v>
      </c>
      <c r="K354" s="11">
        <v>2011</v>
      </c>
    </row>
    <row r="355" spans="1:11" x14ac:dyDescent="0.25">
      <c r="A355" s="11">
        <v>104</v>
      </c>
      <c r="B355" s="11" t="s">
        <v>308</v>
      </c>
      <c r="C355" s="11" t="s">
        <v>446</v>
      </c>
      <c r="D355" s="11" t="s">
        <v>313</v>
      </c>
      <c r="E355" s="11" t="s">
        <v>507</v>
      </c>
      <c r="F355" t="s">
        <v>508</v>
      </c>
      <c r="G355" t="s">
        <v>509</v>
      </c>
      <c r="H355" s="11" t="s">
        <v>83</v>
      </c>
      <c r="I355" s="11" t="s">
        <v>375</v>
      </c>
      <c r="J355" s="23">
        <v>190516800</v>
      </c>
      <c r="K355" s="11">
        <v>2011</v>
      </c>
    </row>
    <row r="356" spans="1:11" x14ac:dyDescent="0.25">
      <c r="A356" s="11">
        <v>105</v>
      </c>
      <c r="B356" s="11" t="s">
        <v>308</v>
      </c>
      <c r="C356" s="11" t="s">
        <v>321</v>
      </c>
      <c r="D356" s="11" t="s">
        <v>66</v>
      </c>
      <c r="E356" s="11" t="s">
        <v>568</v>
      </c>
      <c r="F356" t="s">
        <v>569</v>
      </c>
      <c r="G356" t="s">
        <v>570</v>
      </c>
      <c r="H356" s="11" t="s">
        <v>312</v>
      </c>
      <c r="I356" s="11" t="s">
        <v>320</v>
      </c>
      <c r="J356" s="23">
        <v>132834800</v>
      </c>
      <c r="K356" s="11">
        <v>2011</v>
      </c>
    </row>
    <row r="357" spans="1:11" x14ac:dyDescent="0.25">
      <c r="A357" s="11">
        <v>106</v>
      </c>
      <c r="B357" s="11" t="s">
        <v>329</v>
      </c>
      <c r="C357" s="11" t="s">
        <v>399</v>
      </c>
      <c r="D357" s="11" t="s">
        <v>404</v>
      </c>
      <c r="E357" s="11" t="s">
        <v>572</v>
      </c>
      <c r="F357" t="s">
        <v>573</v>
      </c>
      <c r="G357" t="s">
        <v>574</v>
      </c>
      <c r="H357" s="11" t="s">
        <v>312</v>
      </c>
      <c r="I357" s="11" t="s">
        <v>358</v>
      </c>
      <c r="J357" s="23">
        <v>120845840</v>
      </c>
      <c r="K357" s="11">
        <v>2011</v>
      </c>
    </row>
    <row r="358" spans="1:11" x14ac:dyDescent="0.25">
      <c r="A358" s="11">
        <v>107</v>
      </c>
      <c r="B358" s="11" t="s">
        <v>323</v>
      </c>
      <c r="C358" s="11" t="s">
        <v>361</v>
      </c>
      <c r="D358" s="11" t="s">
        <v>50</v>
      </c>
      <c r="E358" s="11" t="s">
        <v>362</v>
      </c>
      <c r="F358" t="s">
        <v>363</v>
      </c>
      <c r="G358" t="s">
        <v>364</v>
      </c>
      <c r="H358" s="11" t="s">
        <v>312</v>
      </c>
      <c r="I358" s="11" t="s">
        <v>358</v>
      </c>
      <c r="J358" s="23">
        <v>650714500</v>
      </c>
      <c r="K358" s="11">
        <v>2011</v>
      </c>
    </row>
    <row r="359" spans="1:11" x14ac:dyDescent="0.25">
      <c r="A359" s="11">
        <v>108</v>
      </c>
      <c r="B359" s="11" t="s">
        <v>308</v>
      </c>
      <c r="C359" s="11" t="s">
        <v>321</v>
      </c>
      <c r="D359" s="11" t="s">
        <v>66</v>
      </c>
      <c r="E359" s="11" t="s">
        <v>166</v>
      </c>
      <c r="F359" t="s">
        <v>571</v>
      </c>
      <c r="G359" t="s">
        <v>282</v>
      </c>
      <c r="H359" s="11" t="s">
        <v>312</v>
      </c>
      <c r="I359" s="11" t="s">
        <v>23</v>
      </c>
      <c r="J359" s="23">
        <v>129706138</v>
      </c>
      <c r="K359" s="11">
        <v>2011</v>
      </c>
    </row>
    <row r="360" spans="1:11" x14ac:dyDescent="0.25">
      <c r="A360" s="11">
        <v>109</v>
      </c>
      <c r="B360" s="11" t="s">
        <v>308</v>
      </c>
      <c r="C360" s="11" t="s">
        <v>446</v>
      </c>
      <c r="D360" s="11" t="s">
        <v>593</v>
      </c>
      <c r="E360" s="11" t="s">
        <v>446</v>
      </c>
      <c r="F360" t="s">
        <v>625</v>
      </c>
      <c r="G360" t="s">
        <v>595</v>
      </c>
      <c r="H360" s="11" t="s">
        <v>312</v>
      </c>
      <c r="I360" s="11" t="s">
        <v>320</v>
      </c>
      <c r="J360" s="23">
        <v>72166720</v>
      </c>
      <c r="K360" s="11">
        <v>2011</v>
      </c>
    </row>
    <row r="361" spans="1:11" x14ac:dyDescent="0.25">
      <c r="A361" s="11">
        <v>110</v>
      </c>
      <c r="B361" s="11" t="s">
        <v>22</v>
      </c>
      <c r="C361" s="11" t="s">
        <v>58</v>
      </c>
      <c r="D361" s="11" t="s">
        <v>57</v>
      </c>
      <c r="E361" s="11" t="s">
        <v>581</v>
      </c>
      <c r="F361" t="s">
        <v>582</v>
      </c>
      <c r="G361" t="s">
        <v>583</v>
      </c>
      <c r="H361" s="11" t="s">
        <v>312</v>
      </c>
      <c r="I361" s="11" t="s">
        <v>320</v>
      </c>
      <c r="J361" s="23">
        <v>107136390</v>
      </c>
      <c r="K361" s="11">
        <v>2011</v>
      </c>
    </row>
    <row r="362" spans="1:11" x14ac:dyDescent="0.25">
      <c r="A362" s="11">
        <v>111</v>
      </c>
      <c r="B362" s="11" t="s">
        <v>63</v>
      </c>
      <c r="C362" s="11" t="s">
        <v>367</v>
      </c>
      <c r="D362" s="11" t="s">
        <v>584</v>
      </c>
      <c r="E362" s="11" t="s">
        <v>585</v>
      </c>
      <c r="F362" t="s">
        <v>586</v>
      </c>
      <c r="G362" t="s">
        <v>587</v>
      </c>
      <c r="H362" s="11" t="s">
        <v>312</v>
      </c>
      <c r="I362" s="11" t="s">
        <v>23</v>
      </c>
      <c r="J362" s="23">
        <v>98379260</v>
      </c>
      <c r="K362" s="11">
        <v>2011</v>
      </c>
    </row>
    <row r="363" spans="1:11" x14ac:dyDescent="0.25">
      <c r="A363" s="24">
        <v>112</v>
      </c>
      <c r="B363" s="24" t="s">
        <v>327</v>
      </c>
      <c r="C363" s="25" t="s">
        <v>159</v>
      </c>
      <c r="D363" s="25" t="s">
        <v>39</v>
      </c>
      <c r="E363" s="25" t="s">
        <v>575</v>
      </c>
      <c r="F363" t="s">
        <v>576</v>
      </c>
      <c r="G363" t="s">
        <v>577</v>
      </c>
      <c r="H363" s="25" t="s">
        <v>312</v>
      </c>
      <c r="I363" s="25" t="s">
        <v>320</v>
      </c>
      <c r="J363" s="11">
        <v>105237350</v>
      </c>
      <c r="K363" s="11">
        <v>2011</v>
      </c>
    </row>
    <row r="364" spans="1:11" x14ac:dyDescent="0.25">
      <c r="A364" s="24">
        <v>113</v>
      </c>
      <c r="B364" s="24" t="s">
        <v>327</v>
      </c>
      <c r="C364" s="25" t="s">
        <v>87</v>
      </c>
      <c r="D364" s="25" t="s">
        <v>86</v>
      </c>
      <c r="E364" s="25" t="s">
        <v>588</v>
      </c>
      <c r="F364" t="s">
        <v>589</v>
      </c>
      <c r="G364" t="s">
        <v>589</v>
      </c>
      <c r="H364" s="25" t="s">
        <v>312</v>
      </c>
      <c r="I364" s="25" t="s">
        <v>320</v>
      </c>
      <c r="J364" s="11">
        <v>87002300</v>
      </c>
      <c r="K364" s="11">
        <v>2011</v>
      </c>
    </row>
    <row r="365" spans="1:11" x14ac:dyDescent="0.25">
      <c r="A365" s="24">
        <v>114</v>
      </c>
      <c r="B365" s="24" t="s">
        <v>327</v>
      </c>
      <c r="C365" s="25" t="s">
        <v>87</v>
      </c>
      <c r="D365" s="25" t="s">
        <v>599</v>
      </c>
      <c r="E365" s="25" t="s">
        <v>600</v>
      </c>
      <c r="F365" t="s">
        <v>601</v>
      </c>
      <c r="G365" t="s">
        <v>602</v>
      </c>
      <c r="H365" s="25" t="s">
        <v>312</v>
      </c>
      <c r="I365" s="25" t="s">
        <v>320</v>
      </c>
      <c r="J365" s="11">
        <v>61117700</v>
      </c>
      <c r="K365" s="11">
        <v>2011</v>
      </c>
    </row>
    <row r="366" spans="1:11" x14ac:dyDescent="0.25">
      <c r="A366" s="24">
        <v>115</v>
      </c>
      <c r="B366" s="24" t="s">
        <v>323</v>
      </c>
      <c r="C366" s="25" t="s">
        <v>324</v>
      </c>
      <c r="D366" s="25" t="s">
        <v>89</v>
      </c>
      <c r="E366" s="25" t="s">
        <v>626</v>
      </c>
      <c r="F366" t="s">
        <v>627</v>
      </c>
      <c r="G366" t="s">
        <v>627</v>
      </c>
      <c r="H366" s="25" t="s">
        <v>312</v>
      </c>
      <c r="I366" s="25" t="s">
        <v>358</v>
      </c>
      <c r="J366" s="11">
        <v>0</v>
      </c>
      <c r="K366" s="11">
        <v>2011</v>
      </c>
    </row>
    <row r="367" spans="1:11" x14ac:dyDescent="0.25">
      <c r="A367" s="24">
        <v>116</v>
      </c>
      <c r="B367" s="24" t="s">
        <v>63</v>
      </c>
      <c r="C367" s="25" t="s">
        <v>367</v>
      </c>
      <c r="D367" s="25" t="s">
        <v>525</v>
      </c>
      <c r="E367" s="25" t="s">
        <v>526</v>
      </c>
      <c r="F367" t="s">
        <v>527</v>
      </c>
      <c r="G367" t="s">
        <v>528</v>
      </c>
      <c r="H367" s="25" t="s">
        <v>312</v>
      </c>
      <c r="I367" s="25" t="s">
        <v>320</v>
      </c>
      <c r="J367" s="11">
        <v>135480506</v>
      </c>
      <c r="K367" s="11">
        <v>2011</v>
      </c>
    </row>
    <row r="368" spans="1:11" x14ac:dyDescent="0.25">
      <c r="A368" s="24">
        <v>117</v>
      </c>
      <c r="B368" s="24" t="s">
        <v>323</v>
      </c>
      <c r="C368" s="25" t="s">
        <v>361</v>
      </c>
      <c r="D368" s="25" t="s">
        <v>60</v>
      </c>
      <c r="E368" s="25" t="s">
        <v>590</v>
      </c>
      <c r="F368" t="s">
        <v>591</v>
      </c>
      <c r="G368" t="s">
        <v>592</v>
      </c>
      <c r="H368" s="25" t="s">
        <v>312</v>
      </c>
      <c r="I368" s="25" t="s">
        <v>320</v>
      </c>
      <c r="J368" s="11">
        <v>73214150</v>
      </c>
      <c r="K368" s="11">
        <v>2011</v>
      </c>
    </row>
    <row r="369" spans="1:11" x14ac:dyDescent="0.25">
      <c r="A369" s="24">
        <v>118</v>
      </c>
      <c r="B369" s="24" t="s">
        <v>323</v>
      </c>
      <c r="C369" s="25" t="s">
        <v>361</v>
      </c>
      <c r="D369" s="25" t="s">
        <v>50</v>
      </c>
      <c r="E369" s="25" t="s">
        <v>596</v>
      </c>
      <c r="F369" t="s">
        <v>597</v>
      </c>
      <c r="G369" t="s">
        <v>598</v>
      </c>
      <c r="H369" s="25" t="s">
        <v>312</v>
      </c>
      <c r="I369" s="25" t="s">
        <v>320</v>
      </c>
      <c r="J369" s="11">
        <v>43372800</v>
      </c>
      <c r="K369" s="11">
        <v>2011</v>
      </c>
    </row>
    <row r="370" spans="1:11" x14ac:dyDescent="0.25">
      <c r="A370" s="24">
        <v>119</v>
      </c>
      <c r="B370" s="24" t="s">
        <v>332</v>
      </c>
      <c r="C370" s="25" t="s">
        <v>333</v>
      </c>
      <c r="D370" s="25" t="s">
        <v>29</v>
      </c>
      <c r="E370" s="25" t="s">
        <v>606</v>
      </c>
      <c r="F370" t="s">
        <v>607</v>
      </c>
      <c r="G370" t="s">
        <v>608</v>
      </c>
      <c r="H370" s="25" t="s">
        <v>312</v>
      </c>
      <c r="I370" s="25" t="s">
        <v>358</v>
      </c>
      <c r="J370" s="11">
        <v>19971887</v>
      </c>
      <c r="K370" s="11">
        <v>2011</v>
      </c>
    </row>
    <row r="371" spans="1:11" x14ac:dyDescent="0.25">
      <c r="A371" s="24">
        <v>120</v>
      </c>
      <c r="B371" s="24" t="s">
        <v>63</v>
      </c>
      <c r="C371" s="25" t="s">
        <v>367</v>
      </c>
      <c r="D371" s="25" t="s">
        <v>393</v>
      </c>
      <c r="E371" s="25" t="s">
        <v>614</v>
      </c>
      <c r="F371" t="s">
        <v>615</v>
      </c>
      <c r="G371" t="s">
        <v>616</v>
      </c>
      <c r="H371" s="25" t="s">
        <v>83</v>
      </c>
      <c r="I371" s="25" t="s">
        <v>375</v>
      </c>
      <c r="J371" s="11">
        <v>18992900</v>
      </c>
      <c r="K371" s="11">
        <v>2011</v>
      </c>
    </row>
    <row r="372" spans="1:11" x14ac:dyDescent="0.25">
      <c r="A372" s="24">
        <v>121</v>
      </c>
      <c r="B372" s="24" t="s">
        <v>308</v>
      </c>
      <c r="C372" s="25" t="s">
        <v>446</v>
      </c>
      <c r="D372" s="25" t="s">
        <v>593</v>
      </c>
      <c r="E372" s="25" t="s">
        <v>612</v>
      </c>
      <c r="F372" t="s">
        <v>613</v>
      </c>
      <c r="G372" t="s">
        <v>595</v>
      </c>
      <c r="H372" s="25" t="s">
        <v>83</v>
      </c>
      <c r="I372" s="25" t="s">
        <v>375</v>
      </c>
      <c r="J372" s="11">
        <v>1894025</v>
      </c>
      <c r="K372" s="11">
        <v>2011</v>
      </c>
    </row>
    <row r="373" spans="1:11" x14ac:dyDescent="0.25">
      <c r="A373" s="24">
        <v>122</v>
      </c>
      <c r="B373" s="24" t="s">
        <v>332</v>
      </c>
      <c r="C373" s="25" t="s">
        <v>384</v>
      </c>
      <c r="D373" s="25" t="s">
        <v>22</v>
      </c>
      <c r="E373" s="25" t="s">
        <v>628</v>
      </c>
      <c r="F373" t="s">
        <v>629</v>
      </c>
      <c r="G373" t="s">
        <v>630</v>
      </c>
      <c r="H373" s="25" t="s">
        <v>83</v>
      </c>
      <c r="I373" s="25" t="s">
        <v>375</v>
      </c>
      <c r="J373" s="11">
        <v>4832260</v>
      </c>
      <c r="K373" s="11">
        <v>2011</v>
      </c>
    </row>
    <row r="374" spans="1:11" x14ac:dyDescent="0.25">
      <c r="A374" s="24">
        <v>123</v>
      </c>
      <c r="B374" s="24" t="s">
        <v>332</v>
      </c>
      <c r="C374" s="25" t="s">
        <v>384</v>
      </c>
      <c r="D374" s="25" t="s">
        <v>22</v>
      </c>
      <c r="E374" s="25" t="s">
        <v>631</v>
      </c>
      <c r="F374" t="s">
        <v>632</v>
      </c>
      <c r="G374" t="s">
        <v>633</v>
      </c>
      <c r="H374" s="25" t="s">
        <v>83</v>
      </c>
      <c r="I374" s="25" t="s">
        <v>375</v>
      </c>
      <c r="J374" s="11">
        <v>1424800</v>
      </c>
      <c r="K374" s="11">
        <v>2011</v>
      </c>
    </row>
    <row r="375" spans="1:11" x14ac:dyDescent="0.25">
      <c r="A375" s="24">
        <v>124</v>
      </c>
      <c r="B375" s="24" t="s">
        <v>327</v>
      </c>
      <c r="C375" s="25" t="s">
        <v>105</v>
      </c>
      <c r="D375" s="25" t="s">
        <v>39</v>
      </c>
      <c r="E375" s="25" t="s">
        <v>634</v>
      </c>
      <c r="F375" t="s">
        <v>635</v>
      </c>
      <c r="G375" t="s">
        <v>636</v>
      </c>
      <c r="H375" s="25" t="s">
        <v>374</v>
      </c>
      <c r="I375" s="25" t="s">
        <v>375</v>
      </c>
      <c r="J375" s="11">
        <v>0</v>
      </c>
      <c r="K375" s="11">
        <v>2011</v>
      </c>
    </row>
    <row r="376" spans="1:11" x14ac:dyDescent="0.25">
      <c r="A376" s="24">
        <v>125</v>
      </c>
      <c r="B376" s="24" t="s">
        <v>327</v>
      </c>
      <c r="C376" s="25" t="s">
        <v>159</v>
      </c>
      <c r="D376" s="25" t="s">
        <v>39</v>
      </c>
      <c r="E376" s="25" t="s">
        <v>619</v>
      </c>
      <c r="F376" t="s">
        <v>620</v>
      </c>
      <c r="G376" t="s">
        <v>621</v>
      </c>
      <c r="H376" s="25" t="s">
        <v>312</v>
      </c>
      <c r="I376" s="25" t="s">
        <v>358</v>
      </c>
      <c r="J376" s="11">
        <v>0</v>
      </c>
      <c r="K376" s="11">
        <v>2011</v>
      </c>
    </row>
    <row r="377" spans="1:11" x14ac:dyDescent="0.25">
      <c r="A377" s="24">
        <v>126</v>
      </c>
      <c r="B377" s="24" t="s">
        <v>327</v>
      </c>
      <c r="C377" s="25" t="s">
        <v>105</v>
      </c>
      <c r="D377" s="25" t="s">
        <v>39</v>
      </c>
      <c r="E377" s="25" t="s">
        <v>617</v>
      </c>
      <c r="F377" t="s">
        <v>618</v>
      </c>
      <c r="G377" t="s">
        <v>618</v>
      </c>
      <c r="H377" s="25" t="s">
        <v>374</v>
      </c>
      <c r="I377" s="25" t="s">
        <v>375</v>
      </c>
      <c r="J377" s="11">
        <v>271700</v>
      </c>
      <c r="K377" s="11">
        <v>2011</v>
      </c>
    </row>
    <row r="378" spans="1:11" x14ac:dyDescent="0.25">
      <c r="A378" s="24">
        <v>9999</v>
      </c>
      <c r="B378" s="24" t="s">
        <v>323</v>
      </c>
      <c r="C378" s="25" t="s">
        <v>450</v>
      </c>
      <c r="D378" s="25" t="s">
        <v>558</v>
      </c>
      <c r="E378" s="25" t="s">
        <v>603</v>
      </c>
      <c r="F378" t="s">
        <v>604</v>
      </c>
      <c r="G378" t="s">
        <v>605</v>
      </c>
      <c r="H378" s="25" t="s">
        <v>312</v>
      </c>
      <c r="I378" s="25" t="s">
        <v>358</v>
      </c>
      <c r="J378" s="11">
        <v>26450900</v>
      </c>
      <c r="K378" s="11">
        <v>2011</v>
      </c>
    </row>
    <row r="379" spans="1:11" x14ac:dyDescent="0.25">
      <c r="A379" s="24">
        <v>9999</v>
      </c>
      <c r="B379" s="24" t="s">
        <v>323</v>
      </c>
      <c r="C379" s="25" t="s">
        <v>450</v>
      </c>
      <c r="D379" s="25" t="s">
        <v>451</v>
      </c>
      <c r="E379" s="25" t="s">
        <v>637</v>
      </c>
      <c r="F379" t="s">
        <v>638</v>
      </c>
      <c r="G379" t="s">
        <v>639</v>
      </c>
      <c r="H379" s="25" t="s">
        <v>312</v>
      </c>
      <c r="I379" s="25" t="s">
        <v>358</v>
      </c>
      <c r="J379" s="11">
        <v>170000</v>
      </c>
      <c r="K379" s="11">
        <v>2011</v>
      </c>
    </row>
    <row r="380" spans="1:11" x14ac:dyDescent="0.25">
      <c r="A380" s="11">
        <v>1</v>
      </c>
      <c r="B380" s="11" t="s">
        <v>308</v>
      </c>
      <c r="C380" s="11" t="s">
        <v>309</v>
      </c>
      <c r="D380" s="11" t="s">
        <v>115</v>
      </c>
      <c r="E380" s="11" t="s">
        <v>309</v>
      </c>
      <c r="F380" t="s">
        <v>310</v>
      </c>
      <c r="G380" t="s">
        <v>311</v>
      </c>
      <c r="H380" s="11" t="s">
        <v>312</v>
      </c>
      <c r="I380" s="11" t="s">
        <v>23</v>
      </c>
      <c r="J380" s="23">
        <v>20983699672</v>
      </c>
      <c r="K380" s="11">
        <v>2012</v>
      </c>
    </row>
    <row r="381" spans="1:11" x14ac:dyDescent="0.25">
      <c r="A381" s="11">
        <v>2</v>
      </c>
      <c r="B381" s="11" t="s">
        <v>313</v>
      </c>
      <c r="C381" s="11" t="s">
        <v>314</v>
      </c>
      <c r="D381" s="11" t="s">
        <v>26</v>
      </c>
      <c r="E381" s="11" t="s">
        <v>27</v>
      </c>
      <c r="F381" t="s">
        <v>315</v>
      </c>
      <c r="G381" t="s">
        <v>186</v>
      </c>
      <c r="H381" s="11" t="s">
        <v>312</v>
      </c>
      <c r="I381" s="11" t="s">
        <v>23</v>
      </c>
      <c r="J381" s="23">
        <v>16522948234</v>
      </c>
      <c r="K381" s="11">
        <v>2012</v>
      </c>
    </row>
    <row r="382" spans="1:11" x14ac:dyDescent="0.25">
      <c r="A382" s="11">
        <v>3</v>
      </c>
      <c r="B382" s="11" t="s">
        <v>308</v>
      </c>
      <c r="C382" s="11" t="s">
        <v>309</v>
      </c>
      <c r="D382" s="11" t="s">
        <v>316</v>
      </c>
      <c r="E382" s="11" t="s">
        <v>317</v>
      </c>
      <c r="F382" t="s">
        <v>318</v>
      </c>
      <c r="G382" t="s">
        <v>319</v>
      </c>
      <c r="H382" s="11" t="s">
        <v>312</v>
      </c>
      <c r="I382" s="11" t="s">
        <v>320</v>
      </c>
      <c r="J382" s="23">
        <v>11096369031</v>
      </c>
      <c r="K382" s="11">
        <v>2012</v>
      </c>
    </row>
    <row r="383" spans="1:11" x14ac:dyDescent="0.25">
      <c r="A383" s="11">
        <v>4</v>
      </c>
      <c r="B383" s="11" t="s">
        <v>308</v>
      </c>
      <c r="C383" s="11" t="s">
        <v>321</v>
      </c>
      <c r="D383" s="11" t="s">
        <v>66</v>
      </c>
      <c r="E383" s="11" t="s">
        <v>110</v>
      </c>
      <c r="F383" t="s">
        <v>322</v>
      </c>
      <c r="G383" t="s">
        <v>231</v>
      </c>
      <c r="H383" s="11" t="s">
        <v>312</v>
      </c>
      <c r="I383" s="11" t="s">
        <v>33</v>
      </c>
      <c r="J383" s="23">
        <v>7147983325</v>
      </c>
      <c r="K383" s="11">
        <v>2012</v>
      </c>
    </row>
    <row r="384" spans="1:11" x14ac:dyDescent="0.25">
      <c r="A384" s="11">
        <v>5</v>
      </c>
      <c r="B384" s="11" t="s">
        <v>323</v>
      </c>
      <c r="C384" s="11" t="s">
        <v>324</v>
      </c>
      <c r="D384" s="11" t="s">
        <v>89</v>
      </c>
      <c r="E384" s="11" t="s">
        <v>90</v>
      </c>
      <c r="F384" t="s">
        <v>326</v>
      </c>
      <c r="G384" t="s">
        <v>223</v>
      </c>
      <c r="H384" s="11" t="s">
        <v>312</v>
      </c>
      <c r="I384" s="11" t="s">
        <v>23</v>
      </c>
      <c r="J384" s="23">
        <v>4940121920</v>
      </c>
      <c r="K384" s="11">
        <v>2012</v>
      </c>
    </row>
    <row r="385" spans="1:11" x14ac:dyDescent="0.25">
      <c r="A385" s="11">
        <v>6</v>
      </c>
      <c r="B385" s="11" t="s">
        <v>323</v>
      </c>
      <c r="C385" s="11" t="s">
        <v>324</v>
      </c>
      <c r="D385" s="11" t="s">
        <v>45</v>
      </c>
      <c r="E385" s="11" t="s">
        <v>48</v>
      </c>
      <c r="F385" t="s">
        <v>325</v>
      </c>
      <c r="G385" t="s">
        <v>202</v>
      </c>
      <c r="H385" s="11" t="s">
        <v>312</v>
      </c>
      <c r="I385" s="11" t="s">
        <v>33</v>
      </c>
      <c r="J385" s="23">
        <v>4555097891</v>
      </c>
      <c r="K385" s="11">
        <v>2012</v>
      </c>
    </row>
    <row r="386" spans="1:11" x14ac:dyDescent="0.25">
      <c r="A386" s="11">
        <v>7</v>
      </c>
      <c r="B386" s="11" t="s">
        <v>327</v>
      </c>
      <c r="C386" s="11" t="s">
        <v>105</v>
      </c>
      <c r="D386" s="11" t="s">
        <v>39</v>
      </c>
      <c r="E386" s="11" t="s">
        <v>105</v>
      </c>
      <c r="F386" t="s">
        <v>328</v>
      </c>
      <c r="G386" t="s">
        <v>288</v>
      </c>
      <c r="H386" s="11" t="s">
        <v>312</v>
      </c>
      <c r="I386" s="11" t="s">
        <v>33</v>
      </c>
      <c r="J386" s="23">
        <v>4204996790</v>
      </c>
      <c r="K386" s="11">
        <v>2012</v>
      </c>
    </row>
    <row r="387" spans="1:11" x14ac:dyDescent="0.25">
      <c r="A387" s="11">
        <v>8</v>
      </c>
      <c r="B387" s="11" t="s">
        <v>329</v>
      </c>
      <c r="C387" s="11" t="s">
        <v>330</v>
      </c>
      <c r="D387" s="11" t="s">
        <v>77</v>
      </c>
      <c r="E387" s="11" t="s">
        <v>94</v>
      </c>
      <c r="F387" t="s">
        <v>331</v>
      </c>
      <c r="G387" t="s">
        <v>239</v>
      </c>
      <c r="H387" s="11" t="s">
        <v>312</v>
      </c>
      <c r="I387" s="11" t="s">
        <v>33</v>
      </c>
      <c r="J387" s="23">
        <v>3494647375</v>
      </c>
      <c r="K387" s="11">
        <v>2012</v>
      </c>
    </row>
    <row r="388" spans="1:11" x14ac:dyDescent="0.25">
      <c r="A388" s="11">
        <v>9</v>
      </c>
      <c r="B388" s="11" t="s">
        <v>308</v>
      </c>
      <c r="C388" s="11" t="s">
        <v>309</v>
      </c>
      <c r="D388" s="11" t="s">
        <v>316</v>
      </c>
      <c r="E388" s="11" t="s">
        <v>339</v>
      </c>
      <c r="F388" t="s">
        <v>340</v>
      </c>
      <c r="G388" t="s">
        <v>341</v>
      </c>
      <c r="H388" s="11" t="s">
        <v>312</v>
      </c>
      <c r="I388" s="11" t="s">
        <v>23</v>
      </c>
      <c r="J388" s="23">
        <v>3188275844</v>
      </c>
      <c r="K388" s="11">
        <v>2012</v>
      </c>
    </row>
    <row r="389" spans="1:11" x14ac:dyDescent="0.25">
      <c r="A389" s="11">
        <v>10</v>
      </c>
      <c r="B389" s="11" t="s">
        <v>332</v>
      </c>
      <c r="C389" s="11" t="s">
        <v>333</v>
      </c>
      <c r="D389" s="11" t="s">
        <v>29</v>
      </c>
      <c r="E389" s="11" t="s">
        <v>55</v>
      </c>
      <c r="F389" t="s">
        <v>334</v>
      </c>
      <c r="G389" t="s">
        <v>335</v>
      </c>
      <c r="H389" s="11" t="s">
        <v>312</v>
      </c>
      <c r="I389" s="11" t="s">
        <v>33</v>
      </c>
      <c r="J389" s="23">
        <v>3087615175</v>
      </c>
      <c r="K389" s="11">
        <v>2012</v>
      </c>
    </row>
    <row r="390" spans="1:11" x14ac:dyDescent="0.25">
      <c r="A390" s="11">
        <v>11</v>
      </c>
      <c r="B390" s="11" t="s">
        <v>329</v>
      </c>
      <c r="C390" s="11" t="s">
        <v>330</v>
      </c>
      <c r="D390" s="11" t="s">
        <v>121</v>
      </c>
      <c r="E390" s="11" t="s">
        <v>122</v>
      </c>
      <c r="F390" t="s">
        <v>336</v>
      </c>
      <c r="G390" t="s">
        <v>242</v>
      </c>
      <c r="H390" s="11" t="s">
        <v>312</v>
      </c>
      <c r="I390" s="11" t="s">
        <v>33</v>
      </c>
      <c r="J390" s="23">
        <v>2854009886</v>
      </c>
      <c r="K390" s="11">
        <v>2012</v>
      </c>
    </row>
    <row r="391" spans="1:11" x14ac:dyDescent="0.25">
      <c r="A391" s="11">
        <v>12</v>
      </c>
      <c r="B391" s="11" t="s">
        <v>327</v>
      </c>
      <c r="C391" s="11" t="s">
        <v>159</v>
      </c>
      <c r="D391" s="11" t="s">
        <v>39</v>
      </c>
      <c r="E391" s="11" t="s">
        <v>124</v>
      </c>
      <c r="F391" t="s">
        <v>337</v>
      </c>
      <c r="G391" t="s">
        <v>244</v>
      </c>
      <c r="H391" s="11" t="s">
        <v>312</v>
      </c>
      <c r="I391" s="11" t="s">
        <v>23</v>
      </c>
      <c r="J391" s="23">
        <v>2646418994</v>
      </c>
      <c r="K391" s="11">
        <v>2012</v>
      </c>
    </row>
    <row r="392" spans="1:11" x14ac:dyDescent="0.25">
      <c r="A392" s="11">
        <v>13</v>
      </c>
      <c r="B392" s="11" t="s">
        <v>327</v>
      </c>
      <c r="C392" s="11" t="s">
        <v>105</v>
      </c>
      <c r="D392" s="11" t="s">
        <v>39</v>
      </c>
      <c r="E392" s="11" t="s">
        <v>126</v>
      </c>
      <c r="F392" t="s">
        <v>342</v>
      </c>
      <c r="G392" t="s">
        <v>246</v>
      </c>
      <c r="H392" s="11" t="s">
        <v>312</v>
      </c>
      <c r="I392" s="11" t="s">
        <v>23</v>
      </c>
      <c r="J392" s="23">
        <v>2361837263</v>
      </c>
      <c r="K392" s="11">
        <v>2012</v>
      </c>
    </row>
    <row r="393" spans="1:11" x14ac:dyDescent="0.25">
      <c r="A393" s="11">
        <v>14</v>
      </c>
      <c r="B393" s="11" t="s">
        <v>308</v>
      </c>
      <c r="C393" s="11" t="s">
        <v>84</v>
      </c>
      <c r="D393" s="11" t="s">
        <v>83</v>
      </c>
      <c r="E393" s="11" t="s">
        <v>84</v>
      </c>
      <c r="F393" t="s">
        <v>338</v>
      </c>
      <c r="G393" t="s">
        <v>188</v>
      </c>
      <c r="H393" s="11" t="s">
        <v>312</v>
      </c>
      <c r="I393" s="11" t="s">
        <v>33</v>
      </c>
      <c r="J393" s="23">
        <v>2027932736</v>
      </c>
      <c r="K393" s="11">
        <v>2012</v>
      </c>
    </row>
    <row r="394" spans="1:11" x14ac:dyDescent="0.25">
      <c r="A394" s="11">
        <v>15</v>
      </c>
      <c r="B394" s="11" t="s">
        <v>327</v>
      </c>
      <c r="C394" s="11" t="s">
        <v>87</v>
      </c>
      <c r="D394" s="11" t="s">
        <v>86</v>
      </c>
      <c r="E394" s="11" t="s">
        <v>87</v>
      </c>
      <c r="F394" t="s">
        <v>343</v>
      </c>
      <c r="G394" t="s">
        <v>218</v>
      </c>
      <c r="H394" s="11" t="s">
        <v>312</v>
      </c>
      <c r="I394" s="11" t="s">
        <v>33</v>
      </c>
      <c r="J394" s="23">
        <v>1976862300</v>
      </c>
      <c r="K394" s="11">
        <v>2012</v>
      </c>
    </row>
    <row r="395" spans="1:11" x14ac:dyDescent="0.25">
      <c r="A395" s="11">
        <v>16</v>
      </c>
      <c r="B395" s="11" t="s">
        <v>329</v>
      </c>
      <c r="C395" s="11" t="s">
        <v>344</v>
      </c>
      <c r="D395" s="11" t="s">
        <v>132</v>
      </c>
      <c r="E395" s="11" t="s">
        <v>133</v>
      </c>
      <c r="F395" t="s">
        <v>345</v>
      </c>
      <c r="G395" t="s">
        <v>294</v>
      </c>
      <c r="H395" s="11" t="s">
        <v>312</v>
      </c>
      <c r="I395" s="11" t="s">
        <v>33</v>
      </c>
      <c r="J395" s="23">
        <v>1883576381</v>
      </c>
      <c r="K395" s="11">
        <v>2012</v>
      </c>
    </row>
    <row r="396" spans="1:11" x14ac:dyDescent="0.25">
      <c r="A396" s="11">
        <v>17</v>
      </c>
      <c r="B396" s="11" t="s">
        <v>332</v>
      </c>
      <c r="C396" s="11" t="s">
        <v>333</v>
      </c>
      <c r="D396" s="11" t="s">
        <v>29</v>
      </c>
      <c r="E396" s="11" t="s">
        <v>75</v>
      </c>
      <c r="F396" t="s">
        <v>346</v>
      </c>
      <c r="G396" t="s">
        <v>220</v>
      </c>
      <c r="H396" s="11" t="s">
        <v>312</v>
      </c>
      <c r="I396" s="11" t="s">
        <v>33</v>
      </c>
      <c r="J396" s="23">
        <v>1575814863</v>
      </c>
      <c r="K396" s="11">
        <v>2012</v>
      </c>
    </row>
    <row r="397" spans="1:11" x14ac:dyDescent="0.25">
      <c r="A397" s="11">
        <v>18</v>
      </c>
      <c r="B397" s="11" t="s">
        <v>327</v>
      </c>
      <c r="C397" s="11" t="s">
        <v>105</v>
      </c>
      <c r="D397" s="11" t="s">
        <v>135</v>
      </c>
      <c r="E397" s="11" t="s">
        <v>136</v>
      </c>
      <c r="F397" t="s">
        <v>351</v>
      </c>
      <c r="G397" t="s">
        <v>352</v>
      </c>
      <c r="H397" s="11" t="s">
        <v>312</v>
      </c>
      <c r="I397" s="11" t="s">
        <v>33</v>
      </c>
      <c r="J397" s="23">
        <v>1300826546</v>
      </c>
      <c r="K397" s="11">
        <v>2012</v>
      </c>
    </row>
    <row r="398" spans="1:11" x14ac:dyDescent="0.25">
      <c r="A398" s="11">
        <v>19</v>
      </c>
      <c r="B398" s="11" t="s">
        <v>22</v>
      </c>
      <c r="C398" s="11" t="s">
        <v>164</v>
      </c>
      <c r="D398" s="11" t="s">
        <v>163</v>
      </c>
      <c r="E398" s="11" t="s">
        <v>164</v>
      </c>
      <c r="F398" t="s">
        <v>347</v>
      </c>
      <c r="G398" t="s">
        <v>272</v>
      </c>
      <c r="H398" s="11" t="s">
        <v>312</v>
      </c>
      <c r="I398" s="11" t="s">
        <v>33</v>
      </c>
      <c r="J398" s="23">
        <v>1290550381</v>
      </c>
      <c r="K398" s="11">
        <v>2012</v>
      </c>
    </row>
    <row r="399" spans="1:11" x14ac:dyDescent="0.25">
      <c r="A399" s="11">
        <v>20</v>
      </c>
      <c r="B399" s="11" t="s">
        <v>22</v>
      </c>
      <c r="C399" s="11" t="s">
        <v>58</v>
      </c>
      <c r="D399" s="11" t="s">
        <v>57</v>
      </c>
      <c r="E399" s="11" t="s">
        <v>58</v>
      </c>
      <c r="F399" t="s">
        <v>350</v>
      </c>
      <c r="G399" t="s">
        <v>212</v>
      </c>
      <c r="H399" s="11" t="s">
        <v>312</v>
      </c>
      <c r="I399" s="11" t="s">
        <v>33</v>
      </c>
      <c r="J399" s="23">
        <v>1204617700</v>
      </c>
      <c r="K399" s="11">
        <v>2012</v>
      </c>
    </row>
    <row r="400" spans="1:11" x14ac:dyDescent="0.25">
      <c r="A400" s="11">
        <v>21</v>
      </c>
      <c r="B400" s="11" t="s">
        <v>327</v>
      </c>
      <c r="C400" s="11" t="s">
        <v>159</v>
      </c>
      <c r="D400" s="11" t="s">
        <v>39</v>
      </c>
      <c r="E400" s="11" t="s">
        <v>159</v>
      </c>
      <c r="F400" t="s">
        <v>348</v>
      </c>
      <c r="G400" t="s">
        <v>349</v>
      </c>
      <c r="H400" s="11" t="s">
        <v>312</v>
      </c>
      <c r="I400" s="11" t="s">
        <v>33</v>
      </c>
      <c r="J400" s="23">
        <v>1197193176</v>
      </c>
      <c r="K400" s="11">
        <v>2012</v>
      </c>
    </row>
    <row r="401" spans="1:11" x14ac:dyDescent="0.25">
      <c r="A401" s="11">
        <v>22</v>
      </c>
      <c r="B401" s="11" t="s">
        <v>22</v>
      </c>
      <c r="C401" s="11" t="s">
        <v>164</v>
      </c>
      <c r="D401" s="11" t="s">
        <v>142</v>
      </c>
      <c r="E401" s="11" t="s">
        <v>143</v>
      </c>
      <c r="F401" t="s">
        <v>353</v>
      </c>
      <c r="G401" t="s">
        <v>254</v>
      </c>
      <c r="H401" s="11" t="s">
        <v>312</v>
      </c>
      <c r="I401" s="11" t="s">
        <v>23</v>
      </c>
      <c r="J401" s="23">
        <v>1161531992</v>
      </c>
      <c r="K401" s="11">
        <v>2012</v>
      </c>
    </row>
    <row r="402" spans="1:11" x14ac:dyDescent="0.25">
      <c r="A402" s="11">
        <v>23</v>
      </c>
      <c r="B402" s="11" t="s">
        <v>22</v>
      </c>
      <c r="C402" s="11" t="s">
        <v>58</v>
      </c>
      <c r="D402" s="11" t="s">
        <v>152</v>
      </c>
      <c r="E402" s="11" t="s">
        <v>153</v>
      </c>
      <c r="F402" t="s">
        <v>366</v>
      </c>
      <c r="G402" t="s">
        <v>296</v>
      </c>
      <c r="H402" s="11" t="s">
        <v>312</v>
      </c>
      <c r="I402" s="11" t="s">
        <v>33</v>
      </c>
      <c r="J402" s="23">
        <v>876163077</v>
      </c>
      <c r="K402" s="11">
        <v>2012</v>
      </c>
    </row>
    <row r="403" spans="1:11" x14ac:dyDescent="0.25">
      <c r="A403" s="11">
        <v>24</v>
      </c>
      <c r="B403" s="11" t="s">
        <v>323</v>
      </c>
      <c r="C403" s="11" t="s">
        <v>113</v>
      </c>
      <c r="D403" s="11" t="s">
        <v>112</v>
      </c>
      <c r="E403" s="11" t="s">
        <v>113</v>
      </c>
      <c r="F403" t="s">
        <v>354</v>
      </c>
      <c r="G403" t="s">
        <v>290</v>
      </c>
      <c r="H403" s="11" t="s">
        <v>312</v>
      </c>
      <c r="I403" s="11" t="s">
        <v>33</v>
      </c>
      <c r="J403" s="23">
        <v>875841084</v>
      </c>
      <c r="K403" s="11">
        <v>2012</v>
      </c>
    </row>
    <row r="404" spans="1:11" x14ac:dyDescent="0.25">
      <c r="A404" s="11">
        <v>25</v>
      </c>
      <c r="B404" s="11" t="s">
        <v>308</v>
      </c>
      <c r="C404" s="11" t="s">
        <v>84</v>
      </c>
      <c r="D404" s="11" t="s">
        <v>107</v>
      </c>
      <c r="E404" s="11" t="s">
        <v>108</v>
      </c>
      <c r="F404" t="s">
        <v>365</v>
      </c>
      <c r="G404" t="s">
        <v>268</v>
      </c>
      <c r="H404" s="11" t="s">
        <v>312</v>
      </c>
      <c r="I404" s="11" t="s">
        <v>23</v>
      </c>
      <c r="J404" s="23">
        <v>849842262</v>
      </c>
      <c r="K404" s="11">
        <v>2012</v>
      </c>
    </row>
    <row r="405" spans="1:11" x14ac:dyDescent="0.25">
      <c r="A405" s="11">
        <v>26</v>
      </c>
      <c r="B405" s="11" t="s">
        <v>308</v>
      </c>
      <c r="C405" s="11" t="s">
        <v>84</v>
      </c>
      <c r="D405" s="11" t="s">
        <v>107</v>
      </c>
      <c r="E405" s="11" t="s">
        <v>390</v>
      </c>
      <c r="F405" t="s">
        <v>391</v>
      </c>
      <c r="G405" t="s">
        <v>392</v>
      </c>
      <c r="H405" s="11" t="s">
        <v>312</v>
      </c>
      <c r="I405" s="11" t="s">
        <v>358</v>
      </c>
      <c r="J405" s="23">
        <v>822224300</v>
      </c>
      <c r="K405" s="11">
        <v>2012</v>
      </c>
    </row>
    <row r="406" spans="1:11" x14ac:dyDescent="0.25">
      <c r="A406" s="11">
        <v>27</v>
      </c>
      <c r="B406" s="11" t="s">
        <v>323</v>
      </c>
      <c r="C406" s="11" t="s">
        <v>324</v>
      </c>
      <c r="D406" s="11" t="s">
        <v>45</v>
      </c>
      <c r="E406" s="11" t="s">
        <v>355</v>
      </c>
      <c r="F406" t="s">
        <v>356</v>
      </c>
      <c r="G406" t="s">
        <v>357</v>
      </c>
      <c r="H406" s="11" t="s">
        <v>312</v>
      </c>
      <c r="I406" s="11" t="s">
        <v>358</v>
      </c>
      <c r="J406" s="23">
        <v>822206730</v>
      </c>
      <c r="K406" s="11">
        <v>2012</v>
      </c>
    </row>
    <row r="407" spans="1:11" x14ac:dyDescent="0.25">
      <c r="A407" s="11">
        <v>28</v>
      </c>
      <c r="B407" s="11" t="s">
        <v>332</v>
      </c>
      <c r="C407" s="11" t="s">
        <v>333</v>
      </c>
      <c r="D407" s="11" t="s">
        <v>29</v>
      </c>
      <c r="E407" s="11" t="s">
        <v>155</v>
      </c>
      <c r="F407" t="s">
        <v>379</v>
      </c>
      <c r="G407" t="s">
        <v>260</v>
      </c>
      <c r="H407" s="11" t="s">
        <v>312</v>
      </c>
      <c r="I407" s="11" t="s">
        <v>23</v>
      </c>
      <c r="J407" s="23">
        <v>809391614</v>
      </c>
      <c r="K407" s="11">
        <v>2012</v>
      </c>
    </row>
    <row r="408" spans="1:11" x14ac:dyDescent="0.25">
      <c r="A408" s="11">
        <v>29</v>
      </c>
      <c r="B408" s="11" t="s">
        <v>22</v>
      </c>
      <c r="C408" s="11" t="s">
        <v>164</v>
      </c>
      <c r="D408" s="11" t="s">
        <v>163</v>
      </c>
      <c r="E408" s="11" t="s">
        <v>359</v>
      </c>
      <c r="F408" t="s">
        <v>360</v>
      </c>
      <c r="G408" t="s">
        <v>272</v>
      </c>
      <c r="H408" s="11" t="s">
        <v>312</v>
      </c>
      <c r="I408" s="11" t="s">
        <v>358</v>
      </c>
      <c r="J408" s="23">
        <v>791928576</v>
      </c>
      <c r="K408" s="11">
        <v>2012</v>
      </c>
    </row>
    <row r="409" spans="1:11" x14ac:dyDescent="0.25">
      <c r="A409" s="11">
        <v>30</v>
      </c>
      <c r="B409" s="11" t="s">
        <v>63</v>
      </c>
      <c r="C409" s="11" t="s">
        <v>367</v>
      </c>
      <c r="D409" s="11" t="s">
        <v>69</v>
      </c>
      <c r="E409" s="11" t="s">
        <v>70</v>
      </c>
      <c r="F409" t="s">
        <v>368</v>
      </c>
      <c r="G409" t="s">
        <v>194</v>
      </c>
      <c r="H409" s="11" t="s">
        <v>312</v>
      </c>
      <c r="I409" s="11" t="s">
        <v>33</v>
      </c>
      <c r="J409" s="23">
        <v>780913850</v>
      </c>
      <c r="K409" s="11">
        <v>2012</v>
      </c>
    </row>
    <row r="410" spans="1:11" x14ac:dyDescent="0.25">
      <c r="A410" s="11">
        <v>31</v>
      </c>
      <c r="B410" s="11" t="s">
        <v>63</v>
      </c>
      <c r="C410" s="11" t="s">
        <v>367</v>
      </c>
      <c r="D410" s="11" t="s">
        <v>36</v>
      </c>
      <c r="E410" s="11" t="s">
        <v>37</v>
      </c>
      <c r="F410" t="s">
        <v>370</v>
      </c>
      <c r="G410" t="s">
        <v>371</v>
      </c>
      <c r="H410" s="11" t="s">
        <v>312</v>
      </c>
      <c r="I410" s="11" t="s">
        <v>23</v>
      </c>
      <c r="J410" s="23">
        <v>728576156</v>
      </c>
      <c r="K410" s="11">
        <v>2012</v>
      </c>
    </row>
    <row r="411" spans="1:11" x14ac:dyDescent="0.25">
      <c r="A411" s="11">
        <v>32</v>
      </c>
      <c r="B411" s="11" t="s">
        <v>308</v>
      </c>
      <c r="C411" s="11" t="s">
        <v>321</v>
      </c>
      <c r="D411" s="11" t="s">
        <v>66</v>
      </c>
      <c r="E411" s="11" t="s">
        <v>128</v>
      </c>
      <c r="F411" t="s">
        <v>369</v>
      </c>
      <c r="G411" t="s">
        <v>248</v>
      </c>
      <c r="H411" s="11" t="s">
        <v>312</v>
      </c>
      <c r="I411" s="11" t="s">
        <v>33</v>
      </c>
      <c r="J411" s="23">
        <v>725505195</v>
      </c>
      <c r="K411" s="11">
        <v>2012</v>
      </c>
    </row>
    <row r="412" spans="1:11" x14ac:dyDescent="0.25">
      <c r="A412" s="11">
        <v>33</v>
      </c>
      <c r="B412" s="11" t="s">
        <v>323</v>
      </c>
      <c r="C412" s="11" t="s">
        <v>361</v>
      </c>
      <c r="D412" s="11" t="s">
        <v>50</v>
      </c>
      <c r="E412" s="11" t="s">
        <v>376</v>
      </c>
      <c r="F412" t="s">
        <v>377</v>
      </c>
      <c r="G412" t="s">
        <v>207</v>
      </c>
      <c r="H412" s="11" t="s">
        <v>378</v>
      </c>
      <c r="I412" s="11" t="s">
        <v>375</v>
      </c>
      <c r="J412" s="23">
        <v>694785131</v>
      </c>
      <c r="K412" s="11">
        <v>2012</v>
      </c>
    </row>
    <row r="413" spans="1:11" x14ac:dyDescent="0.25">
      <c r="A413" s="11">
        <v>34</v>
      </c>
      <c r="B413" s="11" t="s">
        <v>327</v>
      </c>
      <c r="C413" s="11" t="s">
        <v>105</v>
      </c>
      <c r="D413" s="11" t="s">
        <v>39</v>
      </c>
      <c r="E413" s="11" t="s">
        <v>157</v>
      </c>
      <c r="F413" t="s">
        <v>380</v>
      </c>
      <c r="G413" t="s">
        <v>262</v>
      </c>
      <c r="H413" s="11" t="s">
        <v>312</v>
      </c>
      <c r="I413" s="11" t="s">
        <v>33</v>
      </c>
      <c r="J413" s="23">
        <v>682919800</v>
      </c>
      <c r="K413" s="11">
        <v>2012</v>
      </c>
    </row>
    <row r="414" spans="1:11" x14ac:dyDescent="0.25">
      <c r="A414" s="11">
        <v>35</v>
      </c>
      <c r="B414" s="11" t="s">
        <v>323</v>
      </c>
      <c r="C414" s="11" t="s">
        <v>361</v>
      </c>
      <c r="D414" s="11" t="s">
        <v>60</v>
      </c>
      <c r="E414" s="11" t="s">
        <v>61</v>
      </c>
      <c r="F414" t="s">
        <v>386</v>
      </c>
      <c r="G414" t="s">
        <v>214</v>
      </c>
      <c r="H414" s="11" t="s">
        <v>312</v>
      </c>
      <c r="I414" s="11" t="s">
        <v>33</v>
      </c>
      <c r="J414" s="23">
        <v>666139040</v>
      </c>
      <c r="K414" s="11">
        <v>2012</v>
      </c>
    </row>
    <row r="415" spans="1:11" x14ac:dyDescent="0.25">
      <c r="A415" s="11">
        <v>36</v>
      </c>
      <c r="B415" s="11" t="s">
        <v>332</v>
      </c>
      <c r="C415" s="11" t="s">
        <v>333</v>
      </c>
      <c r="D415" s="11" t="s">
        <v>29</v>
      </c>
      <c r="E415" s="11" t="s">
        <v>372</v>
      </c>
      <c r="F415" t="s">
        <v>373</v>
      </c>
      <c r="G415" t="s">
        <v>335</v>
      </c>
      <c r="H415" s="11" t="s">
        <v>374</v>
      </c>
      <c r="I415" s="11" t="s">
        <v>375</v>
      </c>
      <c r="J415" s="23">
        <v>634122590</v>
      </c>
      <c r="K415" s="11">
        <v>2012</v>
      </c>
    </row>
    <row r="416" spans="1:11" x14ac:dyDescent="0.25">
      <c r="A416" s="11">
        <v>37</v>
      </c>
      <c r="B416" s="11" t="s">
        <v>308</v>
      </c>
      <c r="C416" s="11" t="s">
        <v>309</v>
      </c>
      <c r="D416" s="11" t="s">
        <v>42</v>
      </c>
      <c r="E416" s="11" t="s">
        <v>381</v>
      </c>
      <c r="F416" t="s">
        <v>382</v>
      </c>
      <c r="G416" t="s">
        <v>383</v>
      </c>
      <c r="H416" s="11" t="s">
        <v>312</v>
      </c>
      <c r="I416" s="11" t="s">
        <v>320</v>
      </c>
      <c r="J416" s="23">
        <v>605933879</v>
      </c>
      <c r="K416" s="11">
        <v>2012</v>
      </c>
    </row>
    <row r="417" spans="1:11" x14ac:dyDescent="0.25">
      <c r="A417" s="11">
        <v>38</v>
      </c>
      <c r="B417" s="11" t="s">
        <v>332</v>
      </c>
      <c r="C417" s="11" t="s">
        <v>384</v>
      </c>
      <c r="D417" s="11" t="s">
        <v>22</v>
      </c>
      <c r="E417" s="11" t="s">
        <v>24</v>
      </c>
      <c r="F417" t="s">
        <v>385</v>
      </c>
      <c r="G417" t="s">
        <v>184</v>
      </c>
      <c r="H417" s="11" t="s">
        <v>312</v>
      </c>
      <c r="I417" s="11" t="s">
        <v>23</v>
      </c>
      <c r="J417" s="23">
        <v>568151446</v>
      </c>
      <c r="K417" s="11">
        <v>2012</v>
      </c>
    </row>
    <row r="418" spans="1:11" x14ac:dyDescent="0.25">
      <c r="A418" s="11">
        <v>39</v>
      </c>
      <c r="B418" s="11" t="s">
        <v>332</v>
      </c>
      <c r="C418" s="11" t="s">
        <v>333</v>
      </c>
      <c r="D418" s="11" t="s">
        <v>29</v>
      </c>
      <c r="E418" s="11" t="s">
        <v>387</v>
      </c>
      <c r="F418" t="s">
        <v>388</v>
      </c>
      <c r="G418" t="s">
        <v>389</v>
      </c>
      <c r="H418" s="11" t="s">
        <v>312</v>
      </c>
      <c r="I418" s="11" t="s">
        <v>320</v>
      </c>
      <c r="J418" s="23">
        <v>554800910</v>
      </c>
      <c r="K418" s="11">
        <v>2012</v>
      </c>
    </row>
    <row r="419" spans="1:11" x14ac:dyDescent="0.25">
      <c r="A419" s="11">
        <v>40</v>
      </c>
      <c r="B419" s="11" t="s">
        <v>63</v>
      </c>
      <c r="C419" s="11" t="s">
        <v>367</v>
      </c>
      <c r="D419" s="11" t="s">
        <v>393</v>
      </c>
      <c r="E419" s="11" t="s">
        <v>394</v>
      </c>
      <c r="F419" t="s">
        <v>395</v>
      </c>
      <c r="G419" t="s">
        <v>395</v>
      </c>
      <c r="H419" s="11" t="s">
        <v>312</v>
      </c>
      <c r="I419" s="11" t="s">
        <v>320</v>
      </c>
      <c r="J419" s="23">
        <v>519955298</v>
      </c>
      <c r="K419" s="11">
        <v>2012</v>
      </c>
    </row>
    <row r="420" spans="1:11" x14ac:dyDescent="0.25">
      <c r="A420" s="11">
        <v>41</v>
      </c>
      <c r="B420" s="11" t="s">
        <v>329</v>
      </c>
      <c r="C420" s="11" t="s">
        <v>399</v>
      </c>
      <c r="D420" s="11" t="s">
        <v>32</v>
      </c>
      <c r="E420" s="11" t="s">
        <v>34</v>
      </c>
      <c r="F420" t="s">
        <v>400</v>
      </c>
      <c r="G420" t="s">
        <v>401</v>
      </c>
      <c r="H420" s="11" t="s">
        <v>312</v>
      </c>
      <c r="I420" s="11" t="s">
        <v>33</v>
      </c>
      <c r="J420" s="23">
        <v>488944549</v>
      </c>
      <c r="K420" s="11">
        <v>2012</v>
      </c>
    </row>
    <row r="421" spans="1:11" x14ac:dyDescent="0.25">
      <c r="A421" s="11">
        <v>42</v>
      </c>
      <c r="B421" s="11" t="s">
        <v>329</v>
      </c>
      <c r="C421" s="11" t="s">
        <v>399</v>
      </c>
      <c r="D421" s="11" t="s">
        <v>404</v>
      </c>
      <c r="E421" s="11" t="s">
        <v>170</v>
      </c>
      <c r="F421" t="s">
        <v>405</v>
      </c>
      <c r="G421" t="s">
        <v>406</v>
      </c>
      <c r="H421" s="11" t="s">
        <v>312</v>
      </c>
      <c r="I421" s="11" t="s">
        <v>33</v>
      </c>
      <c r="J421" s="23">
        <v>465711225</v>
      </c>
      <c r="K421" s="11">
        <v>2012</v>
      </c>
    </row>
    <row r="422" spans="1:11" x14ac:dyDescent="0.25">
      <c r="A422" s="11">
        <v>43</v>
      </c>
      <c r="B422" s="11" t="s">
        <v>332</v>
      </c>
      <c r="C422" s="11" t="s">
        <v>333</v>
      </c>
      <c r="D422" s="11" t="s">
        <v>29</v>
      </c>
      <c r="E422" s="11" t="s">
        <v>417</v>
      </c>
      <c r="F422" t="s">
        <v>418</v>
      </c>
      <c r="G422" t="s">
        <v>419</v>
      </c>
      <c r="H422" s="11" t="s">
        <v>312</v>
      </c>
      <c r="I422" s="11" t="s">
        <v>358</v>
      </c>
      <c r="J422" s="23">
        <v>463830112</v>
      </c>
      <c r="K422" s="11">
        <v>2012</v>
      </c>
    </row>
    <row r="423" spans="1:11" x14ac:dyDescent="0.25">
      <c r="A423" s="11">
        <v>44</v>
      </c>
      <c r="B423" s="11" t="s">
        <v>308</v>
      </c>
      <c r="C423" s="11" t="s">
        <v>321</v>
      </c>
      <c r="D423" s="11" t="s">
        <v>66</v>
      </c>
      <c r="E423" s="11" t="s">
        <v>67</v>
      </c>
      <c r="F423" t="s">
        <v>398</v>
      </c>
      <c r="G423" t="s">
        <v>216</v>
      </c>
      <c r="H423" s="11" t="s">
        <v>312</v>
      </c>
      <c r="I423" s="11" t="s">
        <v>33</v>
      </c>
      <c r="J423" s="23">
        <v>447296904</v>
      </c>
      <c r="K423" s="11">
        <v>2012</v>
      </c>
    </row>
    <row r="424" spans="1:11" x14ac:dyDescent="0.25">
      <c r="A424" s="11">
        <v>45</v>
      </c>
      <c r="B424" s="11" t="s">
        <v>323</v>
      </c>
      <c r="C424" s="11" t="s">
        <v>113</v>
      </c>
      <c r="D424" s="11" t="s">
        <v>72</v>
      </c>
      <c r="E424" s="11" t="s">
        <v>73</v>
      </c>
      <c r="F424" t="s">
        <v>396</v>
      </c>
      <c r="G424" t="s">
        <v>397</v>
      </c>
      <c r="H424" s="11" t="s">
        <v>312</v>
      </c>
      <c r="I424" s="11" t="s">
        <v>23</v>
      </c>
      <c r="J424" s="23">
        <v>443125815</v>
      </c>
      <c r="K424" s="11">
        <v>2012</v>
      </c>
    </row>
    <row r="425" spans="1:11" x14ac:dyDescent="0.25">
      <c r="A425" s="11">
        <v>46</v>
      </c>
      <c r="B425" s="11" t="s">
        <v>22</v>
      </c>
      <c r="C425" s="11" t="s">
        <v>164</v>
      </c>
      <c r="D425" s="11" t="s">
        <v>163</v>
      </c>
      <c r="E425" s="11" t="s">
        <v>407</v>
      </c>
      <c r="F425" t="s">
        <v>408</v>
      </c>
      <c r="G425" t="s">
        <v>409</v>
      </c>
      <c r="H425" s="11" t="s">
        <v>312</v>
      </c>
      <c r="I425" s="11" t="s">
        <v>320</v>
      </c>
      <c r="J425" s="23">
        <v>440807059</v>
      </c>
      <c r="K425" s="11">
        <v>2012</v>
      </c>
    </row>
    <row r="426" spans="1:11" x14ac:dyDescent="0.25">
      <c r="A426" s="11">
        <v>47</v>
      </c>
      <c r="B426" s="11" t="s">
        <v>327</v>
      </c>
      <c r="C426" s="11" t="s">
        <v>159</v>
      </c>
      <c r="D426" s="11" t="s">
        <v>80</v>
      </c>
      <c r="E426" s="11" t="s">
        <v>435</v>
      </c>
      <c r="F426" t="s">
        <v>436</v>
      </c>
      <c r="G426" t="s">
        <v>437</v>
      </c>
      <c r="H426" s="11" t="s">
        <v>312</v>
      </c>
      <c r="I426" s="11" t="s">
        <v>23</v>
      </c>
      <c r="J426" s="23">
        <v>437385520</v>
      </c>
      <c r="K426" s="11">
        <v>2012</v>
      </c>
    </row>
    <row r="427" spans="1:11" x14ac:dyDescent="0.25">
      <c r="A427" s="11">
        <v>48</v>
      </c>
      <c r="B427" s="11" t="s">
        <v>308</v>
      </c>
      <c r="C427" s="11" t="s">
        <v>446</v>
      </c>
      <c r="D427" s="11" t="s">
        <v>313</v>
      </c>
      <c r="E427" s="11" t="s">
        <v>447</v>
      </c>
      <c r="F427" t="s">
        <v>448</v>
      </c>
      <c r="G427" t="s">
        <v>449</v>
      </c>
      <c r="H427" s="11" t="s">
        <v>312</v>
      </c>
      <c r="I427" s="11" t="s">
        <v>320</v>
      </c>
      <c r="J427" s="23">
        <v>437129815</v>
      </c>
      <c r="K427" s="11">
        <v>2012</v>
      </c>
    </row>
    <row r="428" spans="1:11" x14ac:dyDescent="0.25">
      <c r="A428" s="11">
        <v>49</v>
      </c>
      <c r="B428" s="11" t="s">
        <v>410</v>
      </c>
      <c r="C428" s="11" t="s">
        <v>411</v>
      </c>
      <c r="D428" s="11" t="s">
        <v>412</v>
      </c>
      <c r="E428" s="11" t="s">
        <v>413</v>
      </c>
      <c r="F428" t="s">
        <v>414</v>
      </c>
      <c r="G428" t="s">
        <v>415</v>
      </c>
      <c r="H428" s="11" t="s">
        <v>312</v>
      </c>
      <c r="I428" s="11" t="s">
        <v>320</v>
      </c>
      <c r="J428" s="23">
        <v>431642440</v>
      </c>
      <c r="K428" s="11">
        <v>2012</v>
      </c>
    </row>
    <row r="429" spans="1:11" x14ac:dyDescent="0.25">
      <c r="A429" s="11">
        <v>50</v>
      </c>
      <c r="B429" s="11" t="s">
        <v>410</v>
      </c>
      <c r="C429" s="11" t="s">
        <v>411</v>
      </c>
      <c r="D429" s="11" t="s">
        <v>98</v>
      </c>
      <c r="E429" s="11" t="s">
        <v>99</v>
      </c>
      <c r="F429" t="s">
        <v>416</v>
      </c>
      <c r="G429" t="s">
        <v>227</v>
      </c>
      <c r="H429" s="11" t="s">
        <v>312</v>
      </c>
      <c r="I429" s="11" t="s">
        <v>23</v>
      </c>
      <c r="J429" s="23">
        <v>427136299</v>
      </c>
      <c r="K429" s="11">
        <v>2012</v>
      </c>
    </row>
    <row r="430" spans="1:11" x14ac:dyDescent="0.25">
      <c r="A430" s="11">
        <v>51</v>
      </c>
      <c r="B430" s="11" t="s">
        <v>332</v>
      </c>
      <c r="C430" s="11" t="s">
        <v>333</v>
      </c>
      <c r="D430" s="11" t="s">
        <v>29</v>
      </c>
      <c r="E430" s="11" t="s">
        <v>30</v>
      </c>
      <c r="F430" t="s">
        <v>428</v>
      </c>
      <c r="G430" t="s">
        <v>190</v>
      </c>
      <c r="H430" s="11" t="s">
        <v>312</v>
      </c>
      <c r="I430" s="11" t="s">
        <v>23</v>
      </c>
      <c r="J430" s="23">
        <v>420478700</v>
      </c>
      <c r="K430" s="11">
        <v>2012</v>
      </c>
    </row>
    <row r="431" spans="1:11" x14ac:dyDescent="0.25">
      <c r="A431" s="11">
        <v>52</v>
      </c>
      <c r="B431" s="11" t="s">
        <v>410</v>
      </c>
      <c r="C431" s="11" t="s">
        <v>411</v>
      </c>
      <c r="D431" s="11" t="s">
        <v>63</v>
      </c>
      <c r="E431" s="11" t="s">
        <v>64</v>
      </c>
      <c r="F431" t="s">
        <v>422</v>
      </c>
      <c r="G431" t="s">
        <v>286</v>
      </c>
      <c r="H431" s="11" t="s">
        <v>312</v>
      </c>
      <c r="I431" s="11" t="s">
        <v>23</v>
      </c>
      <c r="J431" s="23">
        <v>397289290</v>
      </c>
      <c r="K431" s="11">
        <v>2012</v>
      </c>
    </row>
    <row r="432" spans="1:11" x14ac:dyDescent="0.25">
      <c r="A432" s="11">
        <v>53</v>
      </c>
      <c r="B432" s="11" t="s">
        <v>329</v>
      </c>
      <c r="C432" s="11" t="s">
        <v>344</v>
      </c>
      <c r="D432" s="11" t="s">
        <v>132</v>
      </c>
      <c r="E432" s="11" t="s">
        <v>138</v>
      </c>
      <c r="F432" t="s">
        <v>420</v>
      </c>
      <c r="G432" t="s">
        <v>252</v>
      </c>
      <c r="H432" s="11" t="s">
        <v>312</v>
      </c>
      <c r="I432" s="11" t="s">
        <v>23</v>
      </c>
      <c r="J432" s="23">
        <v>394796125</v>
      </c>
      <c r="K432" s="11">
        <v>2012</v>
      </c>
    </row>
    <row r="433" spans="1:11" x14ac:dyDescent="0.25">
      <c r="A433" s="11">
        <v>54</v>
      </c>
      <c r="B433" s="11" t="s">
        <v>308</v>
      </c>
      <c r="C433" s="11" t="s">
        <v>321</v>
      </c>
      <c r="D433" s="11" t="s">
        <v>66</v>
      </c>
      <c r="E433" s="11" t="s">
        <v>92</v>
      </c>
      <c r="F433" t="s">
        <v>421</v>
      </c>
      <c r="G433" t="s">
        <v>225</v>
      </c>
      <c r="H433" s="11" t="s">
        <v>312</v>
      </c>
      <c r="I433" s="11" t="s">
        <v>23</v>
      </c>
      <c r="J433" s="23">
        <v>389055455</v>
      </c>
      <c r="K433" s="11">
        <v>2012</v>
      </c>
    </row>
    <row r="434" spans="1:11" x14ac:dyDescent="0.25">
      <c r="A434" s="11">
        <v>55</v>
      </c>
      <c r="B434" s="11" t="s">
        <v>308</v>
      </c>
      <c r="C434" s="11" t="s">
        <v>84</v>
      </c>
      <c r="D434" s="11" t="s">
        <v>424</v>
      </c>
      <c r="E434" s="11" t="s">
        <v>425</v>
      </c>
      <c r="F434" t="s">
        <v>426</v>
      </c>
      <c r="G434" t="s">
        <v>427</v>
      </c>
      <c r="H434" s="11" t="s">
        <v>312</v>
      </c>
      <c r="I434" s="11" t="s">
        <v>320</v>
      </c>
      <c r="J434" s="23">
        <v>382387080</v>
      </c>
      <c r="K434" s="11">
        <v>2012</v>
      </c>
    </row>
    <row r="435" spans="1:11" x14ac:dyDescent="0.25">
      <c r="A435" s="11">
        <v>56</v>
      </c>
      <c r="B435" s="11" t="s">
        <v>308</v>
      </c>
      <c r="C435" s="11" t="s">
        <v>309</v>
      </c>
      <c r="D435" s="11" t="s">
        <v>42</v>
      </c>
      <c r="E435" s="11" t="s">
        <v>145</v>
      </c>
      <c r="F435" t="s">
        <v>402</v>
      </c>
      <c r="G435" t="s">
        <v>403</v>
      </c>
      <c r="H435" s="11" t="s">
        <v>312</v>
      </c>
      <c r="I435" s="11" t="s">
        <v>23</v>
      </c>
      <c r="J435" s="23">
        <v>381945455</v>
      </c>
      <c r="K435" s="11">
        <v>2012</v>
      </c>
    </row>
    <row r="436" spans="1:11" x14ac:dyDescent="0.25">
      <c r="A436" s="11">
        <v>57</v>
      </c>
      <c r="B436" s="11" t="s">
        <v>327</v>
      </c>
      <c r="C436" s="11" t="s">
        <v>159</v>
      </c>
      <c r="D436" s="11" t="s">
        <v>80</v>
      </c>
      <c r="E436" s="11" t="s">
        <v>81</v>
      </c>
      <c r="F436" t="s">
        <v>434</v>
      </c>
      <c r="G436" t="s">
        <v>229</v>
      </c>
      <c r="H436" s="11" t="s">
        <v>312</v>
      </c>
      <c r="I436" s="11" t="s">
        <v>33</v>
      </c>
      <c r="J436" s="23">
        <v>370201060</v>
      </c>
      <c r="K436" s="11">
        <v>2012</v>
      </c>
    </row>
    <row r="437" spans="1:11" x14ac:dyDescent="0.25">
      <c r="A437" s="11">
        <v>58</v>
      </c>
      <c r="B437" s="11" t="s">
        <v>329</v>
      </c>
      <c r="C437" s="11" t="s">
        <v>399</v>
      </c>
      <c r="D437" s="11" t="s">
        <v>404</v>
      </c>
      <c r="E437" s="11" t="s">
        <v>443</v>
      </c>
      <c r="F437" t="s">
        <v>444</v>
      </c>
      <c r="G437" t="s">
        <v>445</v>
      </c>
      <c r="H437" s="11" t="s">
        <v>312</v>
      </c>
      <c r="I437" s="11" t="s">
        <v>320</v>
      </c>
      <c r="J437" s="23">
        <v>367949054</v>
      </c>
      <c r="K437" s="11">
        <v>2012</v>
      </c>
    </row>
    <row r="438" spans="1:11" x14ac:dyDescent="0.25">
      <c r="A438" s="11">
        <v>59</v>
      </c>
      <c r="B438" s="11" t="s">
        <v>323</v>
      </c>
      <c r="C438" s="11" t="s">
        <v>361</v>
      </c>
      <c r="D438" s="11" t="s">
        <v>50</v>
      </c>
      <c r="E438" s="11" t="s">
        <v>51</v>
      </c>
      <c r="F438" t="s">
        <v>429</v>
      </c>
      <c r="G438" t="s">
        <v>205</v>
      </c>
      <c r="H438" s="11" t="s">
        <v>312</v>
      </c>
      <c r="I438" s="11" t="s">
        <v>23</v>
      </c>
      <c r="J438" s="23">
        <v>356619999</v>
      </c>
      <c r="K438" s="11">
        <v>2012</v>
      </c>
    </row>
    <row r="439" spans="1:11" x14ac:dyDescent="0.25">
      <c r="A439" s="11">
        <v>60</v>
      </c>
      <c r="B439" s="11" t="s">
        <v>308</v>
      </c>
      <c r="C439" s="11" t="s">
        <v>309</v>
      </c>
      <c r="D439" s="11" t="s">
        <v>42</v>
      </c>
      <c r="E439" s="11" t="s">
        <v>43</v>
      </c>
      <c r="F439" t="s">
        <v>423</v>
      </c>
      <c r="G439" t="s">
        <v>200</v>
      </c>
      <c r="H439" s="11" t="s">
        <v>312</v>
      </c>
      <c r="I439" s="11" t="s">
        <v>33</v>
      </c>
      <c r="J439" s="23">
        <v>349852877</v>
      </c>
      <c r="K439" s="11">
        <v>2012</v>
      </c>
    </row>
    <row r="440" spans="1:11" x14ac:dyDescent="0.25">
      <c r="A440" s="11">
        <v>61</v>
      </c>
      <c r="B440" s="11" t="s">
        <v>410</v>
      </c>
      <c r="C440" s="11" t="s">
        <v>411</v>
      </c>
      <c r="D440" s="11" t="s">
        <v>98</v>
      </c>
      <c r="E440" s="11" t="s">
        <v>103</v>
      </c>
      <c r="F440" t="s">
        <v>430</v>
      </c>
      <c r="G440" t="s">
        <v>274</v>
      </c>
      <c r="H440" s="11" t="s">
        <v>312</v>
      </c>
      <c r="I440" s="11" t="s">
        <v>23</v>
      </c>
      <c r="J440" s="23">
        <v>349771888</v>
      </c>
      <c r="K440" s="11">
        <v>2012</v>
      </c>
    </row>
    <row r="441" spans="1:11" x14ac:dyDescent="0.25">
      <c r="A441" s="11">
        <v>62</v>
      </c>
      <c r="B441" s="11" t="s">
        <v>327</v>
      </c>
      <c r="C441" s="11" t="s">
        <v>159</v>
      </c>
      <c r="D441" s="11" t="s">
        <v>39</v>
      </c>
      <c r="E441" s="11" t="s">
        <v>475</v>
      </c>
      <c r="F441" t="s">
        <v>476</v>
      </c>
      <c r="G441" t="s">
        <v>477</v>
      </c>
      <c r="H441" s="11" t="s">
        <v>374</v>
      </c>
      <c r="I441" s="11" t="s">
        <v>375</v>
      </c>
      <c r="J441" s="23">
        <v>340341670</v>
      </c>
      <c r="K441" s="11">
        <v>2012</v>
      </c>
    </row>
    <row r="442" spans="1:11" x14ac:dyDescent="0.25">
      <c r="A442" s="11">
        <v>63</v>
      </c>
      <c r="B442" s="11" t="s">
        <v>329</v>
      </c>
      <c r="C442" s="11" t="s">
        <v>344</v>
      </c>
      <c r="D442" s="11" t="s">
        <v>132</v>
      </c>
      <c r="E442" s="11" t="s">
        <v>440</v>
      </c>
      <c r="F442" t="s">
        <v>441</v>
      </c>
      <c r="G442" t="s">
        <v>442</v>
      </c>
      <c r="H442" s="11" t="s">
        <v>312</v>
      </c>
      <c r="I442" s="11" t="s">
        <v>320</v>
      </c>
      <c r="J442" s="23">
        <v>338674680</v>
      </c>
      <c r="K442" s="11">
        <v>2012</v>
      </c>
    </row>
    <row r="443" spans="1:11" x14ac:dyDescent="0.25">
      <c r="A443" s="11">
        <v>64</v>
      </c>
      <c r="B443" s="11" t="s">
        <v>22</v>
      </c>
      <c r="C443" s="11" t="s">
        <v>164</v>
      </c>
      <c r="D443" s="11" t="s">
        <v>460</v>
      </c>
      <c r="E443" s="11" t="s">
        <v>461</v>
      </c>
      <c r="F443" t="s">
        <v>462</v>
      </c>
      <c r="G443" t="s">
        <v>463</v>
      </c>
      <c r="H443" s="11" t="s">
        <v>312</v>
      </c>
      <c r="I443" s="11" t="s">
        <v>320</v>
      </c>
      <c r="J443" s="23">
        <v>320765768</v>
      </c>
      <c r="K443" s="11">
        <v>2012</v>
      </c>
    </row>
    <row r="444" spans="1:11" x14ac:dyDescent="0.25">
      <c r="A444" s="11">
        <v>65</v>
      </c>
      <c r="B444" s="11" t="s">
        <v>332</v>
      </c>
      <c r="C444" s="11" t="s">
        <v>455</v>
      </c>
      <c r="D444" s="11" t="s">
        <v>456</v>
      </c>
      <c r="E444" s="11" t="s">
        <v>457</v>
      </c>
      <c r="F444" t="s">
        <v>458</v>
      </c>
      <c r="G444" t="s">
        <v>459</v>
      </c>
      <c r="H444" s="11" t="s">
        <v>312</v>
      </c>
      <c r="I444" s="11" t="s">
        <v>320</v>
      </c>
      <c r="J444" s="23">
        <v>316965734</v>
      </c>
      <c r="K444" s="11">
        <v>2012</v>
      </c>
    </row>
    <row r="445" spans="1:11" x14ac:dyDescent="0.25">
      <c r="A445" s="11">
        <v>66</v>
      </c>
      <c r="B445" s="11" t="s">
        <v>329</v>
      </c>
      <c r="C445" s="11" t="s">
        <v>330</v>
      </c>
      <c r="D445" s="11" t="s">
        <v>77</v>
      </c>
      <c r="E445" s="11" t="s">
        <v>465</v>
      </c>
      <c r="F445" t="s">
        <v>466</v>
      </c>
      <c r="G445" t="s">
        <v>467</v>
      </c>
      <c r="H445" s="11" t="s">
        <v>312</v>
      </c>
      <c r="I445" s="11" t="s">
        <v>320</v>
      </c>
      <c r="J445" s="23">
        <v>316701004</v>
      </c>
      <c r="K445" s="11">
        <v>2012</v>
      </c>
    </row>
    <row r="446" spans="1:11" x14ac:dyDescent="0.25">
      <c r="A446" s="11">
        <v>67</v>
      </c>
      <c r="B446" s="11" t="s">
        <v>308</v>
      </c>
      <c r="C446" s="11" t="s">
        <v>309</v>
      </c>
      <c r="D446" s="11" t="s">
        <v>115</v>
      </c>
      <c r="E446" s="11" t="s">
        <v>468</v>
      </c>
      <c r="F446" t="s">
        <v>469</v>
      </c>
      <c r="G446" t="s">
        <v>470</v>
      </c>
      <c r="H446" s="11" t="s">
        <v>312</v>
      </c>
      <c r="I446" s="11" t="s">
        <v>320</v>
      </c>
      <c r="J446" s="23">
        <v>314786497</v>
      </c>
      <c r="K446" s="11">
        <v>2012</v>
      </c>
    </row>
    <row r="447" spans="1:11" x14ac:dyDescent="0.25">
      <c r="A447" s="11">
        <v>68</v>
      </c>
      <c r="B447" s="11" t="s">
        <v>308</v>
      </c>
      <c r="C447" s="11" t="s">
        <v>321</v>
      </c>
      <c r="D447" s="11" t="s">
        <v>66</v>
      </c>
      <c r="E447" s="11" t="s">
        <v>168</v>
      </c>
      <c r="F447" t="s">
        <v>464</v>
      </c>
      <c r="G447" t="s">
        <v>276</v>
      </c>
      <c r="H447" s="11" t="s">
        <v>312</v>
      </c>
      <c r="I447" s="11" t="s">
        <v>33</v>
      </c>
      <c r="J447" s="23">
        <v>311542418</v>
      </c>
      <c r="K447" s="11">
        <v>2012</v>
      </c>
    </row>
    <row r="448" spans="1:11" x14ac:dyDescent="0.25">
      <c r="A448" s="11">
        <v>69</v>
      </c>
      <c r="B448" s="11" t="s">
        <v>332</v>
      </c>
      <c r="C448" s="11" t="s">
        <v>384</v>
      </c>
      <c r="D448" s="11" t="s">
        <v>118</v>
      </c>
      <c r="E448" s="11" t="s">
        <v>119</v>
      </c>
      <c r="F448" t="s">
        <v>438</v>
      </c>
      <c r="G448" t="s">
        <v>439</v>
      </c>
      <c r="H448" s="11" t="s">
        <v>312</v>
      </c>
      <c r="I448" s="11" t="s">
        <v>23</v>
      </c>
      <c r="J448" s="23">
        <v>302322482</v>
      </c>
      <c r="K448" s="11">
        <v>2012</v>
      </c>
    </row>
    <row r="449" spans="1:11" x14ac:dyDescent="0.25">
      <c r="A449" s="11">
        <v>70</v>
      </c>
      <c r="B449" s="11" t="s">
        <v>329</v>
      </c>
      <c r="C449" s="11" t="s">
        <v>330</v>
      </c>
      <c r="D449" s="11" t="s">
        <v>77</v>
      </c>
      <c r="E449" s="11" t="s">
        <v>78</v>
      </c>
      <c r="F449" t="s">
        <v>478</v>
      </c>
      <c r="G449" t="s">
        <v>196</v>
      </c>
      <c r="H449" s="11" t="s">
        <v>312</v>
      </c>
      <c r="I449" s="11" t="s">
        <v>23</v>
      </c>
      <c r="J449" s="23">
        <v>293481759</v>
      </c>
      <c r="K449" s="11">
        <v>2012</v>
      </c>
    </row>
    <row r="450" spans="1:11" x14ac:dyDescent="0.25">
      <c r="A450" s="11">
        <v>71</v>
      </c>
      <c r="B450" s="11" t="s">
        <v>327</v>
      </c>
      <c r="C450" s="11" t="s">
        <v>159</v>
      </c>
      <c r="D450" s="11" t="s">
        <v>39</v>
      </c>
      <c r="E450" s="11" t="s">
        <v>150</v>
      </c>
      <c r="F450" t="s">
        <v>479</v>
      </c>
      <c r="G450" t="s">
        <v>477</v>
      </c>
      <c r="H450" s="11" t="s">
        <v>312</v>
      </c>
      <c r="I450" s="11" t="s">
        <v>23</v>
      </c>
      <c r="J450" s="23">
        <v>287776900</v>
      </c>
      <c r="K450" s="11">
        <v>2012</v>
      </c>
    </row>
    <row r="451" spans="1:11" x14ac:dyDescent="0.25">
      <c r="A451" s="11">
        <v>72</v>
      </c>
      <c r="B451" s="11" t="s">
        <v>332</v>
      </c>
      <c r="C451" s="11" t="s">
        <v>384</v>
      </c>
      <c r="D451" s="11" t="s">
        <v>118</v>
      </c>
      <c r="E451" s="11" t="s">
        <v>472</v>
      </c>
      <c r="F451" t="s">
        <v>473</v>
      </c>
      <c r="G451" t="s">
        <v>474</v>
      </c>
      <c r="H451" s="11" t="s">
        <v>312</v>
      </c>
      <c r="I451" s="11" t="s">
        <v>358</v>
      </c>
      <c r="J451" s="23">
        <v>265142597</v>
      </c>
      <c r="K451" s="11">
        <v>2012</v>
      </c>
    </row>
    <row r="452" spans="1:11" x14ac:dyDescent="0.25">
      <c r="A452" s="11">
        <v>73</v>
      </c>
      <c r="B452" s="11" t="s">
        <v>329</v>
      </c>
      <c r="C452" s="11" t="s">
        <v>330</v>
      </c>
      <c r="D452" s="11" t="s">
        <v>77</v>
      </c>
      <c r="E452" s="11" t="s">
        <v>483</v>
      </c>
      <c r="F452" t="s">
        <v>484</v>
      </c>
      <c r="G452" t="s">
        <v>485</v>
      </c>
      <c r="H452" s="11" t="s">
        <v>312</v>
      </c>
      <c r="I452" s="11" t="s">
        <v>320</v>
      </c>
      <c r="J452" s="23">
        <v>262333112</v>
      </c>
      <c r="K452" s="11">
        <v>2012</v>
      </c>
    </row>
    <row r="453" spans="1:11" x14ac:dyDescent="0.25">
      <c r="A453" s="11">
        <v>74</v>
      </c>
      <c r="B453" s="11" t="s">
        <v>308</v>
      </c>
      <c r="C453" s="11" t="s">
        <v>84</v>
      </c>
      <c r="D453" s="11" t="s">
        <v>424</v>
      </c>
      <c r="E453" s="11" t="s">
        <v>431</v>
      </c>
      <c r="F453" t="s">
        <v>432</v>
      </c>
      <c r="G453" t="s">
        <v>433</v>
      </c>
      <c r="H453" s="11" t="s">
        <v>312</v>
      </c>
      <c r="I453" s="11" t="s">
        <v>320</v>
      </c>
      <c r="J453" s="23">
        <v>258411000</v>
      </c>
      <c r="K453" s="11">
        <v>2012</v>
      </c>
    </row>
    <row r="454" spans="1:11" x14ac:dyDescent="0.25">
      <c r="A454" s="11">
        <v>75</v>
      </c>
      <c r="B454" s="11" t="s">
        <v>327</v>
      </c>
      <c r="C454" s="11" t="s">
        <v>159</v>
      </c>
      <c r="D454" s="11" t="s">
        <v>39</v>
      </c>
      <c r="E454" s="11" t="s">
        <v>161</v>
      </c>
      <c r="F454" t="s">
        <v>471</v>
      </c>
      <c r="G454" t="s">
        <v>266</v>
      </c>
      <c r="H454" s="11" t="s">
        <v>312</v>
      </c>
      <c r="I454" s="11" t="s">
        <v>23</v>
      </c>
      <c r="J454" s="23">
        <v>256343848</v>
      </c>
      <c r="K454" s="11">
        <v>2012</v>
      </c>
    </row>
    <row r="455" spans="1:11" x14ac:dyDescent="0.25">
      <c r="A455" s="11">
        <v>76</v>
      </c>
      <c r="B455" s="11" t="s">
        <v>410</v>
      </c>
      <c r="C455" s="11" t="s">
        <v>411</v>
      </c>
      <c r="D455" s="11" t="s">
        <v>412</v>
      </c>
      <c r="E455" s="11" t="s">
        <v>504</v>
      </c>
      <c r="F455" t="s">
        <v>505</v>
      </c>
      <c r="G455" t="s">
        <v>506</v>
      </c>
      <c r="H455" s="11" t="s">
        <v>312</v>
      </c>
      <c r="I455" s="11" t="s">
        <v>320</v>
      </c>
      <c r="J455" s="23">
        <v>250941541</v>
      </c>
      <c r="K455" s="11">
        <v>2012</v>
      </c>
    </row>
    <row r="456" spans="1:11" x14ac:dyDescent="0.25">
      <c r="A456" s="11">
        <v>77</v>
      </c>
      <c r="B456" s="11" t="s">
        <v>332</v>
      </c>
      <c r="C456" s="11" t="s">
        <v>333</v>
      </c>
      <c r="D456" s="11" t="s">
        <v>29</v>
      </c>
      <c r="E456" s="11" t="s">
        <v>486</v>
      </c>
      <c r="F456" t="s">
        <v>487</v>
      </c>
      <c r="G456" t="s">
        <v>488</v>
      </c>
      <c r="H456" s="11" t="s">
        <v>312</v>
      </c>
      <c r="I456" s="11" t="s">
        <v>358</v>
      </c>
      <c r="J456" s="23">
        <v>233875928</v>
      </c>
      <c r="K456" s="11">
        <v>2012</v>
      </c>
    </row>
    <row r="457" spans="1:11" x14ac:dyDescent="0.25">
      <c r="A457" s="11">
        <v>78</v>
      </c>
      <c r="B457" s="11" t="s">
        <v>308</v>
      </c>
      <c r="C457" s="11" t="s">
        <v>309</v>
      </c>
      <c r="D457" s="11" t="s">
        <v>115</v>
      </c>
      <c r="E457" s="11" t="s">
        <v>116</v>
      </c>
      <c r="F457" t="s">
        <v>489</v>
      </c>
      <c r="G457" t="s">
        <v>235</v>
      </c>
      <c r="H457" s="11" t="s">
        <v>312</v>
      </c>
      <c r="I457" s="11" t="s">
        <v>23</v>
      </c>
      <c r="J457" s="23">
        <v>233138746</v>
      </c>
      <c r="K457" s="11">
        <v>2012</v>
      </c>
    </row>
    <row r="458" spans="1:11" x14ac:dyDescent="0.25">
      <c r="A458" s="11">
        <v>79</v>
      </c>
      <c r="B458" s="11" t="s">
        <v>327</v>
      </c>
      <c r="C458" s="11" t="s">
        <v>87</v>
      </c>
      <c r="D458" s="11" t="s">
        <v>86</v>
      </c>
      <c r="E458" s="11" t="s">
        <v>490</v>
      </c>
      <c r="F458" t="s">
        <v>491</v>
      </c>
      <c r="G458" t="s">
        <v>491</v>
      </c>
      <c r="H458" s="11" t="s">
        <v>312</v>
      </c>
      <c r="I458" s="11" t="s">
        <v>23</v>
      </c>
      <c r="J458" s="23">
        <v>227655400</v>
      </c>
      <c r="K458" s="11">
        <v>2012</v>
      </c>
    </row>
    <row r="459" spans="1:11" x14ac:dyDescent="0.25">
      <c r="A459" s="11">
        <v>80</v>
      </c>
      <c r="B459" s="11" t="s">
        <v>323</v>
      </c>
      <c r="C459" s="11" t="s">
        <v>361</v>
      </c>
      <c r="D459" s="11" t="s">
        <v>60</v>
      </c>
      <c r="E459" s="11" t="s">
        <v>492</v>
      </c>
      <c r="F459" t="s">
        <v>493</v>
      </c>
      <c r="G459" t="s">
        <v>494</v>
      </c>
      <c r="H459" s="11" t="s">
        <v>312</v>
      </c>
      <c r="I459" s="11" t="s">
        <v>320</v>
      </c>
      <c r="J459" s="23">
        <v>225234407</v>
      </c>
      <c r="K459" s="11">
        <v>2012</v>
      </c>
    </row>
    <row r="460" spans="1:11" x14ac:dyDescent="0.25">
      <c r="A460" s="11">
        <v>81</v>
      </c>
      <c r="B460" s="11" t="s">
        <v>332</v>
      </c>
      <c r="C460" s="11" t="s">
        <v>333</v>
      </c>
      <c r="D460" s="11" t="s">
        <v>29</v>
      </c>
      <c r="E460" s="11" t="s">
        <v>480</v>
      </c>
      <c r="F460" t="s">
        <v>481</v>
      </c>
      <c r="G460" t="s">
        <v>482</v>
      </c>
      <c r="H460" s="11" t="s">
        <v>312</v>
      </c>
      <c r="I460" s="11" t="s">
        <v>320</v>
      </c>
      <c r="J460" s="23">
        <v>222178375</v>
      </c>
      <c r="K460" s="11">
        <v>2012</v>
      </c>
    </row>
    <row r="461" spans="1:11" x14ac:dyDescent="0.25">
      <c r="A461" s="11">
        <v>82</v>
      </c>
      <c r="B461" s="11" t="s">
        <v>329</v>
      </c>
      <c r="C461" s="11" t="s">
        <v>399</v>
      </c>
      <c r="D461" s="11" t="s">
        <v>404</v>
      </c>
      <c r="E461" s="11" t="s">
        <v>495</v>
      </c>
      <c r="F461" t="s">
        <v>496</v>
      </c>
      <c r="G461" t="s">
        <v>497</v>
      </c>
      <c r="H461" s="11" t="s">
        <v>312</v>
      </c>
      <c r="I461" s="11" t="s">
        <v>320</v>
      </c>
      <c r="J461" s="23">
        <v>221979542</v>
      </c>
      <c r="K461" s="11">
        <v>2012</v>
      </c>
    </row>
    <row r="462" spans="1:11" x14ac:dyDescent="0.25">
      <c r="A462" s="11">
        <v>83</v>
      </c>
      <c r="B462" s="11" t="s">
        <v>323</v>
      </c>
      <c r="C462" s="11" t="s">
        <v>361</v>
      </c>
      <c r="D462" s="11" t="s">
        <v>60</v>
      </c>
      <c r="E462" s="11" t="s">
        <v>523</v>
      </c>
      <c r="F462" t="s">
        <v>524</v>
      </c>
      <c r="G462" t="s">
        <v>214</v>
      </c>
      <c r="H462" s="11" t="s">
        <v>378</v>
      </c>
      <c r="I462" s="11" t="s">
        <v>375</v>
      </c>
      <c r="J462" s="23">
        <v>217158227</v>
      </c>
      <c r="K462" s="11">
        <v>2012</v>
      </c>
    </row>
    <row r="463" spans="1:11" x14ac:dyDescent="0.25">
      <c r="A463" s="11">
        <v>84</v>
      </c>
      <c r="B463" s="11" t="s">
        <v>332</v>
      </c>
      <c r="C463" s="11" t="s">
        <v>455</v>
      </c>
      <c r="D463" s="11" t="s">
        <v>456</v>
      </c>
      <c r="E463" s="11" t="s">
        <v>498</v>
      </c>
      <c r="F463" t="s">
        <v>499</v>
      </c>
      <c r="G463" t="s">
        <v>500</v>
      </c>
      <c r="H463" s="11" t="s">
        <v>312</v>
      </c>
      <c r="I463" s="11" t="s">
        <v>320</v>
      </c>
      <c r="J463" s="23">
        <v>213332230</v>
      </c>
      <c r="K463" s="11">
        <v>2012</v>
      </c>
    </row>
    <row r="464" spans="1:11" x14ac:dyDescent="0.25">
      <c r="A464" s="11">
        <v>85</v>
      </c>
      <c r="B464" s="11" t="s">
        <v>308</v>
      </c>
      <c r="C464" s="11" t="s">
        <v>84</v>
      </c>
      <c r="D464" s="11" t="s">
        <v>424</v>
      </c>
      <c r="E464" s="11" t="s">
        <v>555</v>
      </c>
      <c r="F464" t="s">
        <v>556</v>
      </c>
      <c r="G464" t="s">
        <v>557</v>
      </c>
      <c r="H464" s="11" t="s">
        <v>312</v>
      </c>
      <c r="I464" s="11" t="s">
        <v>320</v>
      </c>
      <c r="J464" s="23">
        <v>203367812</v>
      </c>
      <c r="K464" s="11">
        <v>2012</v>
      </c>
    </row>
    <row r="465" spans="1:11" x14ac:dyDescent="0.25">
      <c r="A465" s="11">
        <v>86</v>
      </c>
      <c r="B465" s="11" t="s">
        <v>410</v>
      </c>
      <c r="C465" s="11" t="s">
        <v>411</v>
      </c>
      <c r="D465" s="11" t="s">
        <v>98</v>
      </c>
      <c r="E465" s="11" t="s">
        <v>520</v>
      </c>
      <c r="F465" t="s">
        <v>521</v>
      </c>
      <c r="G465" t="s">
        <v>522</v>
      </c>
      <c r="H465" s="11" t="s">
        <v>312</v>
      </c>
      <c r="I465" s="11" t="s">
        <v>358</v>
      </c>
      <c r="J465" s="23">
        <v>202800100</v>
      </c>
      <c r="K465" s="11">
        <v>2012</v>
      </c>
    </row>
    <row r="466" spans="1:11" x14ac:dyDescent="0.25">
      <c r="A466" s="11">
        <v>87</v>
      </c>
      <c r="B466" s="11" t="s">
        <v>410</v>
      </c>
      <c r="C466" s="11" t="s">
        <v>411</v>
      </c>
      <c r="D466" s="11" t="s">
        <v>510</v>
      </c>
      <c r="E466" s="11" t="s">
        <v>511</v>
      </c>
      <c r="F466" t="s">
        <v>512</v>
      </c>
      <c r="G466" t="s">
        <v>513</v>
      </c>
      <c r="H466" s="11" t="s">
        <v>312</v>
      </c>
      <c r="I466" s="11" t="s">
        <v>320</v>
      </c>
      <c r="J466" s="23">
        <v>200885237</v>
      </c>
      <c r="K466" s="11">
        <v>2012</v>
      </c>
    </row>
    <row r="467" spans="1:11" x14ac:dyDescent="0.25">
      <c r="A467" s="11">
        <v>88</v>
      </c>
      <c r="B467" s="11" t="s">
        <v>323</v>
      </c>
      <c r="C467" s="11" t="s">
        <v>324</v>
      </c>
      <c r="D467" s="11" t="s">
        <v>45</v>
      </c>
      <c r="E467" s="11" t="s">
        <v>529</v>
      </c>
      <c r="F467" t="s">
        <v>530</v>
      </c>
      <c r="G467" t="s">
        <v>531</v>
      </c>
      <c r="H467" s="11" t="s">
        <v>312</v>
      </c>
      <c r="I467" s="11" t="s">
        <v>358</v>
      </c>
      <c r="J467" s="23">
        <v>195210820</v>
      </c>
      <c r="K467" s="11">
        <v>2012</v>
      </c>
    </row>
    <row r="468" spans="1:11" x14ac:dyDescent="0.25">
      <c r="A468" s="11">
        <v>89</v>
      </c>
      <c r="B468" s="11" t="s">
        <v>327</v>
      </c>
      <c r="C468" s="11" t="s">
        <v>87</v>
      </c>
      <c r="D468" s="11" t="s">
        <v>86</v>
      </c>
      <c r="E468" s="11" t="s">
        <v>517</v>
      </c>
      <c r="F468" t="s">
        <v>518</v>
      </c>
      <c r="G468" t="s">
        <v>519</v>
      </c>
      <c r="H468" s="11" t="s">
        <v>312</v>
      </c>
      <c r="I468" s="11" t="s">
        <v>320</v>
      </c>
      <c r="J468" s="23">
        <v>191085000</v>
      </c>
      <c r="K468" s="11">
        <v>2012</v>
      </c>
    </row>
    <row r="469" spans="1:11" x14ac:dyDescent="0.25">
      <c r="A469" s="11">
        <v>90</v>
      </c>
      <c r="B469" s="11" t="s">
        <v>327</v>
      </c>
      <c r="C469" s="11" t="s">
        <v>87</v>
      </c>
      <c r="D469" s="11" t="s">
        <v>86</v>
      </c>
      <c r="E469" s="11" t="s">
        <v>514</v>
      </c>
      <c r="F469" t="s">
        <v>515</v>
      </c>
      <c r="G469" t="s">
        <v>516</v>
      </c>
      <c r="H469" s="11" t="s">
        <v>312</v>
      </c>
      <c r="I469" s="11" t="s">
        <v>320</v>
      </c>
      <c r="J469" s="23">
        <v>186493900</v>
      </c>
      <c r="K469" s="11">
        <v>2012</v>
      </c>
    </row>
    <row r="470" spans="1:11" x14ac:dyDescent="0.25">
      <c r="A470" s="11">
        <v>91</v>
      </c>
      <c r="B470" s="11" t="s">
        <v>323</v>
      </c>
      <c r="C470" s="11" t="s">
        <v>324</v>
      </c>
      <c r="D470" s="11" t="s">
        <v>89</v>
      </c>
      <c r="E470" s="11" t="s">
        <v>535</v>
      </c>
      <c r="F470" t="s">
        <v>536</v>
      </c>
      <c r="G470" t="s">
        <v>537</v>
      </c>
      <c r="H470" s="11" t="s">
        <v>312</v>
      </c>
      <c r="I470" s="11" t="s">
        <v>358</v>
      </c>
      <c r="J470" s="23">
        <v>178188095</v>
      </c>
      <c r="K470" s="11">
        <v>2012</v>
      </c>
    </row>
    <row r="471" spans="1:11" x14ac:dyDescent="0.25">
      <c r="A471" s="11">
        <v>92</v>
      </c>
      <c r="B471" s="11" t="s">
        <v>308</v>
      </c>
      <c r="C471" s="11" t="s">
        <v>446</v>
      </c>
      <c r="D471" s="11" t="s">
        <v>313</v>
      </c>
      <c r="E471" s="11" t="s">
        <v>565</v>
      </c>
      <c r="F471" t="s">
        <v>566</v>
      </c>
      <c r="G471" t="s">
        <v>567</v>
      </c>
      <c r="H471" s="11" t="s">
        <v>312</v>
      </c>
      <c r="I471" s="11" t="s">
        <v>320</v>
      </c>
      <c r="J471" s="23">
        <v>169788685</v>
      </c>
      <c r="K471" s="11">
        <v>2012</v>
      </c>
    </row>
    <row r="472" spans="1:11" x14ac:dyDescent="0.25">
      <c r="A472" s="11">
        <v>93</v>
      </c>
      <c r="B472" s="11" t="s">
        <v>329</v>
      </c>
      <c r="C472" s="11" t="s">
        <v>330</v>
      </c>
      <c r="D472" s="11" t="s">
        <v>77</v>
      </c>
      <c r="E472" s="11" t="s">
        <v>553</v>
      </c>
      <c r="F472" t="s">
        <v>554</v>
      </c>
      <c r="G472" t="s">
        <v>540</v>
      </c>
      <c r="H472" s="11" t="s">
        <v>312</v>
      </c>
      <c r="I472" s="11" t="s">
        <v>320</v>
      </c>
      <c r="J472" s="23">
        <v>161354640</v>
      </c>
      <c r="K472" s="11">
        <v>2012</v>
      </c>
    </row>
    <row r="473" spans="1:11" x14ac:dyDescent="0.25">
      <c r="A473" s="11">
        <v>94</v>
      </c>
      <c r="B473" s="11" t="s">
        <v>327</v>
      </c>
      <c r="C473" s="11" t="s">
        <v>105</v>
      </c>
      <c r="D473" s="11" t="s">
        <v>135</v>
      </c>
      <c r="E473" s="11" t="s">
        <v>562</v>
      </c>
      <c r="F473" t="s">
        <v>563</v>
      </c>
      <c r="G473" t="s">
        <v>564</v>
      </c>
      <c r="H473" s="11" t="s">
        <v>312</v>
      </c>
      <c r="I473" s="11" t="s">
        <v>320</v>
      </c>
      <c r="J473" s="23">
        <v>159532800</v>
      </c>
      <c r="K473" s="11">
        <v>2012</v>
      </c>
    </row>
    <row r="474" spans="1:11" x14ac:dyDescent="0.25">
      <c r="A474" s="11">
        <v>95</v>
      </c>
      <c r="B474" s="11" t="s">
        <v>327</v>
      </c>
      <c r="C474" s="11" t="s">
        <v>105</v>
      </c>
      <c r="D474" s="11" t="s">
        <v>39</v>
      </c>
      <c r="E474" s="11" t="s">
        <v>532</v>
      </c>
      <c r="F474" t="s">
        <v>533</v>
      </c>
      <c r="G474" t="s">
        <v>534</v>
      </c>
      <c r="H474" s="11" t="s">
        <v>312</v>
      </c>
      <c r="I474" s="11" t="s">
        <v>320</v>
      </c>
      <c r="J474" s="23">
        <v>159486856</v>
      </c>
      <c r="K474" s="11">
        <v>2012</v>
      </c>
    </row>
    <row r="475" spans="1:11" x14ac:dyDescent="0.25">
      <c r="A475" s="11">
        <v>96</v>
      </c>
      <c r="B475" s="11" t="s">
        <v>308</v>
      </c>
      <c r="C475" s="11" t="s">
        <v>84</v>
      </c>
      <c r="D475" s="11" t="s">
        <v>83</v>
      </c>
      <c r="E475" s="11" t="s">
        <v>538</v>
      </c>
      <c r="F475" t="s">
        <v>539</v>
      </c>
      <c r="G475" t="s">
        <v>540</v>
      </c>
      <c r="H475" s="11" t="s">
        <v>312</v>
      </c>
      <c r="I475" s="11" t="s">
        <v>358</v>
      </c>
      <c r="J475" s="23">
        <v>158453000</v>
      </c>
      <c r="K475" s="11">
        <v>2012</v>
      </c>
    </row>
    <row r="476" spans="1:11" x14ac:dyDescent="0.25">
      <c r="A476" s="11">
        <v>97</v>
      </c>
      <c r="B476" s="11" t="s">
        <v>22</v>
      </c>
      <c r="C476" s="11" t="s">
        <v>548</v>
      </c>
      <c r="D476" s="11" t="s">
        <v>549</v>
      </c>
      <c r="E476" s="11" t="s">
        <v>550</v>
      </c>
      <c r="F476" t="s">
        <v>551</v>
      </c>
      <c r="G476" t="s">
        <v>552</v>
      </c>
      <c r="H476" s="11" t="s">
        <v>312</v>
      </c>
      <c r="I476" s="11" t="s">
        <v>358</v>
      </c>
      <c r="J476" s="23">
        <v>155699920</v>
      </c>
      <c r="K476" s="11">
        <v>2012</v>
      </c>
    </row>
    <row r="477" spans="1:11" x14ac:dyDescent="0.25">
      <c r="A477" s="11">
        <v>98</v>
      </c>
      <c r="B477" s="11" t="s">
        <v>323</v>
      </c>
      <c r="C477" s="11" t="s">
        <v>450</v>
      </c>
      <c r="D477" s="11" t="s">
        <v>558</v>
      </c>
      <c r="E477" s="11" t="s">
        <v>559</v>
      </c>
      <c r="F477" t="s">
        <v>560</v>
      </c>
      <c r="G477" t="s">
        <v>561</v>
      </c>
      <c r="H477" s="11" t="s">
        <v>312</v>
      </c>
      <c r="I477" s="11" t="s">
        <v>358</v>
      </c>
      <c r="J477" s="23">
        <v>155123931</v>
      </c>
      <c r="K477" s="11">
        <v>2012</v>
      </c>
    </row>
    <row r="478" spans="1:11" x14ac:dyDescent="0.25">
      <c r="A478" s="11">
        <v>99</v>
      </c>
      <c r="B478" s="11" t="s">
        <v>332</v>
      </c>
      <c r="C478" s="11" t="s">
        <v>455</v>
      </c>
      <c r="D478" s="11" t="s">
        <v>544</v>
      </c>
      <c r="E478" s="11" t="s">
        <v>545</v>
      </c>
      <c r="F478" t="s">
        <v>624</v>
      </c>
      <c r="G478" t="s">
        <v>547</v>
      </c>
      <c r="H478" s="11" t="s">
        <v>312</v>
      </c>
      <c r="I478" s="11" t="s">
        <v>320</v>
      </c>
      <c r="J478" s="23">
        <v>145356765</v>
      </c>
      <c r="K478" s="11">
        <v>2012</v>
      </c>
    </row>
    <row r="479" spans="1:11" x14ac:dyDescent="0.25">
      <c r="A479" s="11">
        <v>100</v>
      </c>
      <c r="B479" s="11" t="s">
        <v>323</v>
      </c>
      <c r="C479" s="11" t="s">
        <v>450</v>
      </c>
      <c r="D479" s="11" t="s">
        <v>451</v>
      </c>
      <c r="E479" s="11" t="s">
        <v>452</v>
      </c>
      <c r="F479" t="s">
        <v>453</v>
      </c>
      <c r="G479" t="s">
        <v>454</v>
      </c>
      <c r="H479" s="11" t="s">
        <v>312</v>
      </c>
      <c r="I479" s="11" t="s">
        <v>320</v>
      </c>
      <c r="J479" s="23">
        <v>144740556</v>
      </c>
      <c r="K479" s="11">
        <v>2012</v>
      </c>
    </row>
    <row r="480" spans="1:11" x14ac:dyDescent="0.25">
      <c r="A480" s="11">
        <v>101</v>
      </c>
      <c r="B480" s="11" t="s">
        <v>329</v>
      </c>
      <c r="C480" s="11" t="s">
        <v>330</v>
      </c>
      <c r="D480" s="11" t="s">
        <v>77</v>
      </c>
      <c r="E480" s="11" t="s">
        <v>541</v>
      </c>
      <c r="F480" t="s">
        <v>542</v>
      </c>
      <c r="G480" t="s">
        <v>543</v>
      </c>
      <c r="H480" s="11" t="s">
        <v>312</v>
      </c>
      <c r="I480" s="11" t="s">
        <v>358</v>
      </c>
      <c r="J480" s="23">
        <v>137270940</v>
      </c>
      <c r="K480" s="11">
        <v>2012</v>
      </c>
    </row>
    <row r="481" spans="1:11" x14ac:dyDescent="0.25">
      <c r="A481" s="11">
        <v>102</v>
      </c>
      <c r="B481" s="11" t="s">
        <v>323</v>
      </c>
      <c r="C481" s="11" t="s">
        <v>361</v>
      </c>
      <c r="D481" s="11" t="s">
        <v>60</v>
      </c>
      <c r="E481" s="11" t="s">
        <v>578</v>
      </c>
      <c r="F481" t="s">
        <v>579</v>
      </c>
      <c r="G481" t="s">
        <v>580</v>
      </c>
      <c r="H481" s="11" t="s">
        <v>312</v>
      </c>
      <c r="I481" s="11" t="s">
        <v>358</v>
      </c>
      <c r="J481" s="23">
        <v>137010035</v>
      </c>
      <c r="K481" s="11">
        <v>2012</v>
      </c>
    </row>
    <row r="482" spans="1:11" x14ac:dyDescent="0.25">
      <c r="A482" s="11">
        <v>103</v>
      </c>
      <c r="B482" s="11" t="s">
        <v>313</v>
      </c>
      <c r="C482" s="11" t="s">
        <v>314</v>
      </c>
      <c r="D482" s="11" t="s">
        <v>26</v>
      </c>
      <c r="E482" s="11" t="s">
        <v>501</v>
      </c>
      <c r="F482" t="s">
        <v>502</v>
      </c>
      <c r="G482" t="s">
        <v>503</v>
      </c>
      <c r="H482" s="11" t="s">
        <v>312</v>
      </c>
      <c r="I482" s="11" t="s">
        <v>320</v>
      </c>
      <c r="J482" s="23">
        <v>133641827</v>
      </c>
      <c r="K482" s="11">
        <v>2012</v>
      </c>
    </row>
    <row r="483" spans="1:11" x14ac:dyDescent="0.25">
      <c r="A483" s="11">
        <v>104</v>
      </c>
      <c r="B483" s="11" t="s">
        <v>308</v>
      </c>
      <c r="C483" s="11" t="s">
        <v>446</v>
      </c>
      <c r="D483" s="11" t="s">
        <v>313</v>
      </c>
      <c r="E483" s="11" t="s">
        <v>507</v>
      </c>
      <c r="F483" t="s">
        <v>508</v>
      </c>
      <c r="G483" t="s">
        <v>509</v>
      </c>
      <c r="H483" s="11" t="s">
        <v>83</v>
      </c>
      <c r="I483" s="11" t="s">
        <v>375</v>
      </c>
      <c r="J483" s="23">
        <v>132215000</v>
      </c>
      <c r="K483" s="11">
        <v>2012</v>
      </c>
    </row>
    <row r="484" spans="1:11" x14ac:dyDescent="0.25">
      <c r="A484" s="11">
        <v>105</v>
      </c>
      <c r="B484" s="11" t="s">
        <v>308</v>
      </c>
      <c r="C484" s="11" t="s">
        <v>321</v>
      </c>
      <c r="D484" s="11" t="s">
        <v>66</v>
      </c>
      <c r="E484" s="11" t="s">
        <v>568</v>
      </c>
      <c r="F484" t="s">
        <v>569</v>
      </c>
      <c r="G484" t="s">
        <v>570</v>
      </c>
      <c r="H484" s="11" t="s">
        <v>312</v>
      </c>
      <c r="I484" s="11" t="s">
        <v>320</v>
      </c>
      <c r="J484" s="23">
        <v>128665280</v>
      </c>
      <c r="K484" s="11">
        <v>2012</v>
      </c>
    </row>
    <row r="485" spans="1:11" x14ac:dyDescent="0.25">
      <c r="A485" s="11">
        <v>106</v>
      </c>
      <c r="B485" s="11" t="s">
        <v>329</v>
      </c>
      <c r="C485" s="11" t="s">
        <v>399</v>
      </c>
      <c r="D485" s="11" t="s">
        <v>404</v>
      </c>
      <c r="E485" s="11" t="s">
        <v>572</v>
      </c>
      <c r="F485" t="s">
        <v>573</v>
      </c>
      <c r="G485" t="s">
        <v>574</v>
      </c>
      <c r="H485" s="11" t="s">
        <v>312</v>
      </c>
      <c r="I485" s="11" t="s">
        <v>358</v>
      </c>
      <c r="J485" s="23">
        <v>122994640</v>
      </c>
      <c r="K485" s="11">
        <v>2012</v>
      </c>
    </row>
    <row r="486" spans="1:11" x14ac:dyDescent="0.25">
      <c r="A486" s="11">
        <v>107</v>
      </c>
      <c r="B486" s="11" t="s">
        <v>323</v>
      </c>
      <c r="C486" s="11" t="s">
        <v>361</v>
      </c>
      <c r="D486" s="11" t="s">
        <v>50</v>
      </c>
      <c r="E486" s="11" t="s">
        <v>362</v>
      </c>
      <c r="F486" t="s">
        <v>363</v>
      </c>
      <c r="G486" t="s">
        <v>364</v>
      </c>
      <c r="H486" s="11" t="s">
        <v>312</v>
      </c>
      <c r="I486" s="11" t="s">
        <v>358</v>
      </c>
      <c r="J486" s="23">
        <v>122024000</v>
      </c>
      <c r="K486" s="11">
        <v>2012</v>
      </c>
    </row>
    <row r="487" spans="1:11" x14ac:dyDescent="0.25">
      <c r="A487" s="11">
        <v>108</v>
      </c>
      <c r="B487" s="11" t="s">
        <v>308</v>
      </c>
      <c r="C487" s="11" t="s">
        <v>321</v>
      </c>
      <c r="D487" s="11" t="s">
        <v>66</v>
      </c>
      <c r="E487" s="11" t="s">
        <v>166</v>
      </c>
      <c r="F487" t="s">
        <v>571</v>
      </c>
      <c r="G487" t="s">
        <v>282</v>
      </c>
      <c r="H487" s="11" t="s">
        <v>312</v>
      </c>
      <c r="I487" s="11" t="s">
        <v>23</v>
      </c>
      <c r="J487" s="23">
        <v>120074350</v>
      </c>
      <c r="K487" s="11">
        <v>2012</v>
      </c>
    </row>
    <row r="488" spans="1:11" x14ac:dyDescent="0.25">
      <c r="A488" s="11">
        <v>109</v>
      </c>
      <c r="B488" s="11" t="s">
        <v>308</v>
      </c>
      <c r="C488" s="11" t="s">
        <v>446</v>
      </c>
      <c r="D488" s="11" t="s">
        <v>593</v>
      </c>
      <c r="E488" s="11" t="s">
        <v>446</v>
      </c>
      <c r="F488" t="s">
        <v>625</v>
      </c>
      <c r="G488" t="s">
        <v>595</v>
      </c>
      <c r="H488" s="11" t="s">
        <v>312</v>
      </c>
      <c r="I488" s="11" t="s">
        <v>320</v>
      </c>
      <c r="J488" s="23">
        <v>112644480</v>
      </c>
      <c r="K488" s="11">
        <v>2012</v>
      </c>
    </row>
    <row r="489" spans="1:11" x14ac:dyDescent="0.25">
      <c r="A489" s="11">
        <v>110</v>
      </c>
      <c r="B489" s="11" t="s">
        <v>22</v>
      </c>
      <c r="C489" s="11" t="s">
        <v>58</v>
      </c>
      <c r="D489" s="11" t="s">
        <v>57</v>
      </c>
      <c r="E489" s="11" t="s">
        <v>581</v>
      </c>
      <c r="F489" t="s">
        <v>582</v>
      </c>
      <c r="G489" t="s">
        <v>583</v>
      </c>
      <c r="H489" s="11" t="s">
        <v>312</v>
      </c>
      <c r="I489" s="11" t="s">
        <v>320</v>
      </c>
      <c r="J489" s="23">
        <v>105676778</v>
      </c>
      <c r="K489" s="11">
        <v>2012</v>
      </c>
    </row>
    <row r="490" spans="1:11" x14ac:dyDescent="0.25">
      <c r="A490" s="11">
        <v>111</v>
      </c>
      <c r="B490" s="11" t="s">
        <v>63</v>
      </c>
      <c r="C490" s="11" t="s">
        <v>367</v>
      </c>
      <c r="D490" s="11" t="s">
        <v>584</v>
      </c>
      <c r="E490" s="11" t="s">
        <v>585</v>
      </c>
      <c r="F490" t="s">
        <v>586</v>
      </c>
      <c r="G490" t="s">
        <v>587</v>
      </c>
      <c r="H490" s="11" t="s">
        <v>312</v>
      </c>
      <c r="I490" s="11" t="s">
        <v>23</v>
      </c>
      <c r="J490" s="23">
        <v>104944500</v>
      </c>
      <c r="K490" s="11">
        <v>2012</v>
      </c>
    </row>
    <row r="491" spans="1:11" x14ac:dyDescent="0.25">
      <c r="A491" s="24">
        <v>112</v>
      </c>
      <c r="B491" s="24" t="s">
        <v>327</v>
      </c>
      <c r="C491" s="25" t="s">
        <v>159</v>
      </c>
      <c r="D491" s="25" t="s">
        <v>39</v>
      </c>
      <c r="E491" s="25" t="s">
        <v>575</v>
      </c>
      <c r="F491" t="s">
        <v>576</v>
      </c>
      <c r="G491" t="s">
        <v>577</v>
      </c>
      <c r="H491" s="25" t="s">
        <v>312</v>
      </c>
      <c r="I491" s="25" t="s">
        <v>320</v>
      </c>
      <c r="J491" s="23">
        <v>99407850</v>
      </c>
      <c r="K491" s="11">
        <v>2012</v>
      </c>
    </row>
    <row r="492" spans="1:11" x14ac:dyDescent="0.25">
      <c r="A492" s="24">
        <v>113</v>
      </c>
      <c r="B492" s="24" t="s">
        <v>327</v>
      </c>
      <c r="C492" s="25" t="s">
        <v>87</v>
      </c>
      <c r="D492" s="25" t="s">
        <v>86</v>
      </c>
      <c r="E492" s="25" t="s">
        <v>588</v>
      </c>
      <c r="F492" t="s">
        <v>589</v>
      </c>
      <c r="G492" t="s">
        <v>589</v>
      </c>
      <c r="H492" s="25" t="s">
        <v>312</v>
      </c>
      <c r="I492" s="25" t="s">
        <v>320</v>
      </c>
      <c r="J492" s="23">
        <v>95294600</v>
      </c>
      <c r="K492" s="11">
        <v>2012</v>
      </c>
    </row>
    <row r="493" spans="1:11" x14ac:dyDescent="0.25">
      <c r="A493" s="24">
        <v>114</v>
      </c>
      <c r="B493" s="24" t="s">
        <v>327</v>
      </c>
      <c r="C493" s="25" t="s">
        <v>87</v>
      </c>
      <c r="D493" s="25" t="s">
        <v>599</v>
      </c>
      <c r="E493" s="25" t="s">
        <v>600</v>
      </c>
      <c r="F493" t="s">
        <v>601</v>
      </c>
      <c r="G493" t="s">
        <v>602</v>
      </c>
      <c r="H493" s="25" t="s">
        <v>312</v>
      </c>
      <c r="I493" s="25" t="s">
        <v>320</v>
      </c>
      <c r="J493" s="23">
        <v>89287000</v>
      </c>
      <c r="K493" s="11">
        <v>2012</v>
      </c>
    </row>
    <row r="494" spans="1:11" x14ac:dyDescent="0.25">
      <c r="A494" s="24">
        <v>115</v>
      </c>
      <c r="B494" s="24" t="s">
        <v>323</v>
      </c>
      <c r="C494" s="25" t="s">
        <v>324</v>
      </c>
      <c r="D494" s="25" t="s">
        <v>89</v>
      </c>
      <c r="E494" s="25" t="s">
        <v>626</v>
      </c>
      <c r="F494" t="s">
        <v>627</v>
      </c>
      <c r="G494" t="s">
        <v>627</v>
      </c>
      <c r="H494" s="25" t="s">
        <v>312</v>
      </c>
      <c r="I494" s="25" t="s">
        <v>358</v>
      </c>
      <c r="J494" s="23">
        <v>86200655</v>
      </c>
      <c r="K494" s="11">
        <v>2012</v>
      </c>
    </row>
    <row r="495" spans="1:11" x14ac:dyDescent="0.25">
      <c r="A495" s="24">
        <v>116</v>
      </c>
      <c r="B495" s="24" t="s">
        <v>63</v>
      </c>
      <c r="C495" s="25" t="s">
        <v>367</v>
      </c>
      <c r="D495" s="25" t="s">
        <v>525</v>
      </c>
      <c r="E495" s="25" t="s">
        <v>526</v>
      </c>
      <c r="F495" t="s">
        <v>527</v>
      </c>
      <c r="G495" t="s">
        <v>528</v>
      </c>
      <c r="H495" s="25" t="s">
        <v>312</v>
      </c>
      <c r="I495" s="25" t="s">
        <v>320</v>
      </c>
      <c r="J495" s="23">
        <v>81756100</v>
      </c>
      <c r="K495" s="11">
        <v>2012</v>
      </c>
    </row>
    <row r="496" spans="1:11" x14ac:dyDescent="0.25">
      <c r="A496" s="24">
        <v>117</v>
      </c>
      <c r="B496" s="24" t="s">
        <v>323</v>
      </c>
      <c r="C496" s="25" t="s">
        <v>361</v>
      </c>
      <c r="D496" s="25" t="s">
        <v>60</v>
      </c>
      <c r="E496" s="25" t="s">
        <v>590</v>
      </c>
      <c r="F496" t="s">
        <v>591</v>
      </c>
      <c r="G496" t="s">
        <v>592</v>
      </c>
      <c r="H496" s="25" t="s">
        <v>312</v>
      </c>
      <c r="I496" s="25" t="s">
        <v>320</v>
      </c>
      <c r="J496" s="23">
        <v>61911000</v>
      </c>
      <c r="K496" s="11">
        <v>2012</v>
      </c>
    </row>
    <row r="497" spans="1:11" x14ac:dyDescent="0.25">
      <c r="A497" s="24">
        <v>118</v>
      </c>
      <c r="B497" s="24" t="s">
        <v>323</v>
      </c>
      <c r="C497" s="25" t="s">
        <v>361</v>
      </c>
      <c r="D497" s="25" t="s">
        <v>50</v>
      </c>
      <c r="E497" s="25" t="s">
        <v>596</v>
      </c>
      <c r="F497" t="s">
        <v>597</v>
      </c>
      <c r="G497" t="s">
        <v>598</v>
      </c>
      <c r="H497" s="25" t="s">
        <v>312</v>
      </c>
      <c r="I497" s="25" t="s">
        <v>320</v>
      </c>
      <c r="J497" s="23">
        <v>44414000</v>
      </c>
      <c r="K497" s="11">
        <v>2012</v>
      </c>
    </row>
    <row r="498" spans="1:11" x14ac:dyDescent="0.25">
      <c r="A498" s="24">
        <v>119</v>
      </c>
      <c r="B498" s="24" t="s">
        <v>332</v>
      </c>
      <c r="C498" s="25" t="s">
        <v>333</v>
      </c>
      <c r="D498" s="25" t="s">
        <v>29</v>
      </c>
      <c r="E498" s="25" t="s">
        <v>606</v>
      </c>
      <c r="F498" t="s">
        <v>607</v>
      </c>
      <c r="G498" t="s">
        <v>608</v>
      </c>
      <c r="H498" s="25" t="s">
        <v>312</v>
      </c>
      <c r="I498" s="25" t="s">
        <v>358</v>
      </c>
      <c r="J498" s="23">
        <v>18566070</v>
      </c>
      <c r="K498" s="11">
        <v>2012</v>
      </c>
    </row>
    <row r="499" spans="1:11" x14ac:dyDescent="0.25">
      <c r="A499" s="24">
        <v>120</v>
      </c>
      <c r="B499" s="24" t="s">
        <v>63</v>
      </c>
      <c r="C499" s="25" t="s">
        <v>367</v>
      </c>
      <c r="D499" s="25" t="s">
        <v>393</v>
      </c>
      <c r="E499" s="25" t="s">
        <v>614</v>
      </c>
      <c r="F499" t="s">
        <v>615</v>
      </c>
      <c r="G499" t="s">
        <v>616</v>
      </c>
      <c r="H499" s="25" t="s">
        <v>83</v>
      </c>
      <c r="I499" s="25" t="s">
        <v>375</v>
      </c>
      <c r="J499" s="23">
        <v>11050312</v>
      </c>
      <c r="K499" s="11">
        <v>2012</v>
      </c>
    </row>
    <row r="500" spans="1:11" x14ac:dyDescent="0.25">
      <c r="A500" s="24">
        <v>121</v>
      </c>
      <c r="B500" s="24" t="s">
        <v>308</v>
      </c>
      <c r="C500" s="25" t="s">
        <v>446</v>
      </c>
      <c r="D500" s="25" t="s">
        <v>593</v>
      </c>
      <c r="E500" s="25" t="s">
        <v>612</v>
      </c>
      <c r="F500" t="s">
        <v>613</v>
      </c>
      <c r="G500" t="s">
        <v>595</v>
      </c>
      <c r="H500" s="25" t="s">
        <v>83</v>
      </c>
      <c r="I500" s="25" t="s">
        <v>375</v>
      </c>
      <c r="J500" s="23">
        <v>5549081</v>
      </c>
      <c r="K500" s="11">
        <v>2012</v>
      </c>
    </row>
    <row r="501" spans="1:11" x14ac:dyDescent="0.25">
      <c r="A501" s="24">
        <v>122</v>
      </c>
      <c r="B501" s="24" t="s">
        <v>332</v>
      </c>
      <c r="C501" s="25" t="s">
        <v>384</v>
      </c>
      <c r="D501" s="25" t="s">
        <v>22</v>
      </c>
      <c r="E501" s="25" t="s">
        <v>628</v>
      </c>
      <c r="F501" t="s">
        <v>629</v>
      </c>
      <c r="G501" t="s">
        <v>630</v>
      </c>
      <c r="H501" s="25" t="s">
        <v>83</v>
      </c>
      <c r="I501" s="25" t="s">
        <v>375</v>
      </c>
      <c r="J501" s="23">
        <v>4787290</v>
      </c>
      <c r="K501" s="11">
        <v>2012</v>
      </c>
    </row>
    <row r="502" spans="1:11" x14ac:dyDescent="0.25">
      <c r="A502" s="24">
        <v>123</v>
      </c>
      <c r="B502" s="24" t="s">
        <v>332</v>
      </c>
      <c r="C502" s="25" t="s">
        <v>384</v>
      </c>
      <c r="D502" s="25" t="s">
        <v>22</v>
      </c>
      <c r="E502" s="25" t="s">
        <v>631</v>
      </c>
      <c r="F502" t="s">
        <v>632</v>
      </c>
      <c r="G502" t="s">
        <v>633</v>
      </c>
      <c r="H502" s="25" t="s">
        <v>83</v>
      </c>
      <c r="I502" s="25" t="s">
        <v>375</v>
      </c>
      <c r="J502" s="23">
        <v>1772400</v>
      </c>
      <c r="K502" s="11">
        <v>2012</v>
      </c>
    </row>
    <row r="503" spans="1:11" x14ac:dyDescent="0.25">
      <c r="A503" s="24">
        <v>124</v>
      </c>
      <c r="B503" s="24" t="s">
        <v>327</v>
      </c>
      <c r="C503" s="25" t="s">
        <v>105</v>
      </c>
      <c r="D503" s="25" t="s">
        <v>39</v>
      </c>
      <c r="E503" s="25" t="s">
        <v>634</v>
      </c>
      <c r="F503" t="s">
        <v>635</v>
      </c>
      <c r="G503" t="s">
        <v>636</v>
      </c>
      <c r="H503" s="25" t="s">
        <v>374</v>
      </c>
      <c r="I503" s="25" t="s">
        <v>375</v>
      </c>
      <c r="J503" s="23">
        <v>605000</v>
      </c>
      <c r="K503" s="11">
        <v>2012</v>
      </c>
    </row>
    <row r="504" spans="1:11" x14ac:dyDescent="0.25">
      <c r="A504" s="24">
        <v>125</v>
      </c>
      <c r="B504" s="24" t="s">
        <v>327</v>
      </c>
      <c r="C504" s="25" t="s">
        <v>159</v>
      </c>
      <c r="D504" s="25" t="s">
        <v>39</v>
      </c>
      <c r="E504" s="25" t="s">
        <v>619</v>
      </c>
      <c r="F504" t="s">
        <v>620</v>
      </c>
      <c r="G504" t="s">
        <v>621</v>
      </c>
      <c r="H504" s="25" t="s">
        <v>312</v>
      </c>
      <c r="I504" s="25" t="s">
        <v>358</v>
      </c>
      <c r="J504" s="23">
        <v>102000</v>
      </c>
      <c r="K504" s="11">
        <v>2012</v>
      </c>
    </row>
    <row r="505" spans="1:11" x14ac:dyDescent="0.25">
      <c r="A505" s="24">
        <v>126</v>
      </c>
      <c r="B505" s="24" t="s">
        <v>327</v>
      </c>
      <c r="C505" s="25" t="s">
        <v>105</v>
      </c>
      <c r="D505" s="25" t="s">
        <v>39</v>
      </c>
      <c r="E505" s="25" t="s">
        <v>617</v>
      </c>
      <c r="F505" t="s">
        <v>618</v>
      </c>
      <c r="G505" t="s">
        <v>618</v>
      </c>
      <c r="H505" s="25" t="s">
        <v>374</v>
      </c>
      <c r="I505" s="25" t="s">
        <v>375</v>
      </c>
      <c r="J505" s="23">
        <v>47900</v>
      </c>
      <c r="K505" s="11">
        <v>2012</v>
      </c>
    </row>
    <row r="506" spans="1:11" x14ac:dyDescent="0.25">
      <c r="A506" s="24">
        <v>9999</v>
      </c>
      <c r="B506" s="24" t="s">
        <v>323</v>
      </c>
      <c r="C506" s="25" t="s">
        <v>450</v>
      </c>
      <c r="D506" s="25" t="s">
        <v>558</v>
      </c>
      <c r="E506" s="25" t="s">
        <v>603</v>
      </c>
      <c r="F506" t="s">
        <v>604</v>
      </c>
      <c r="G506" t="s">
        <v>605</v>
      </c>
      <c r="H506" s="25" t="s">
        <v>312</v>
      </c>
      <c r="I506" s="25" t="s">
        <v>358</v>
      </c>
      <c r="J506" s="25">
        <v>0</v>
      </c>
      <c r="K506" s="11">
        <v>2012</v>
      </c>
    </row>
    <row r="507" spans="1:11" x14ac:dyDescent="0.25">
      <c r="A507" s="24">
        <v>9999</v>
      </c>
      <c r="B507" s="24" t="s">
        <v>323</v>
      </c>
      <c r="C507" s="25" t="s">
        <v>450</v>
      </c>
      <c r="D507" s="25" t="s">
        <v>451</v>
      </c>
      <c r="E507" s="25" t="s">
        <v>637</v>
      </c>
      <c r="F507" t="s">
        <v>638</v>
      </c>
      <c r="G507" t="s">
        <v>639</v>
      </c>
      <c r="H507" s="25" t="s">
        <v>312</v>
      </c>
      <c r="I507" s="25" t="s">
        <v>358</v>
      </c>
      <c r="J507" s="25">
        <v>0</v>
      </c>
      <c r="K507" s="11">
        <v>2012</v>
      </c>
    </row>
    <row r="508" spans="1:11" x14ac:dyDescent="0.25">
      <c r="A508" s="11">
        <v>1</v>
      </c>
      <c r="B508" s="11" t="s">
        <v>308</v>
      </c>
      <c r="C508" s="11" t="s">
        <v>309</v>
      </c>
      <c r="D508" s="11" t="s">
        <v>115</v>
      </c>
      <c r="E508" s="11" t="s">
        <v>309</v>
      </c>
      <c r="F508" t="s">
        <v>310</v>
      </c>
      <c r="G508" t="s">
        <v>311</v>
      </c>
      <c r="H508" s="11" t="s">
        <v>312</v>
      </c>
      <c r="I508" s="11" t="s">
        <v>23</v>
      </c>
      <c r="J508" s="11">
        <v>21891425638</v>
      </c>
      <c r="K508" s="11">
        <v>2013</v>
      </c>
    </row>
    <row r="509" spans="1:11" x14ac:dyDescent="0.25">
      <c r="A509" s="11">
        <v>2</v>
      </c>
      <c r="B509" s="11" t="s">
        <v>313</v>
      </c>
      <c r="C509" s="11" t="s">
        <v>314</v>
      </c>
      <c r="D509" s="11" t="s">
        <v>26</v>
      </c>
      <c r="E509" s="11" t="s">
        <v>27</v>
      </c>
      <c r="F509" t="s">
        <v>315</v>
      </c>
      <c r="G509" t="s">
        <v>186</v>
      </c>
      <c r="H509" s="11" t="s">
        <v>312</v>
      </c>
      <c r="I509" s="11" t="s">
        <v>23</v>
      </c>
      <c r="J509" s="11">
        <v>15982410652</v>
      </c>
      <c r="K509" s="11">
        <v>2013</v>
      </c>
    </row>
    <row r="510" spans="1:11" x14ac:dyDescent="0.25">
      <c r="A510" s="11">
        <v>3</v>
      </c>
      <c r="B510" s="11" t="s">
        <v>308</v>
      </c>
      <c r="C510" s="11" t="s">
        <v>309</v>
      </c>
      <c r="D510" s="11" t="s">
        <v>316</v>
      </c>
      <c r="E510" s="11" t="s">
        <v>317</v>
      </c>
      <c r="F510" t="s">
        <v>318</v>
      </c>
      <c r="G510" t="s">
        <v>319</v>
      </c>
      <c r="H510" s="11" t="s">
        <v>312</v>
      </c>
      <c r="I510" s="11" t="s">
        <v>320</v>
      </c>
      <c r="J510" s="11">
        <v>11264596650</v>
      </c>
      <c r="K510" s="11">
        <v>2013</v>
      </c>
    </row>
    <row r="511" spans="1:11" x14ac:dyDescent="0.25">
      <c r="A511" s="11">
        <v>4</v>
      </c>
      <c r="B511" s="11" t="s">
        <v>323</v>
      </c>
      <c r="C511" s="11" t="s">
        <v>324</v>
      </c>
      <c r="D511" s="11" t="s">
        <v>45</v>
      </c>
      <c r="E511" s="11" t="s">
        <v>48</v>
      </c>
      <c r="F511" t="s">
        <v>325</v>
      </c>
      <c r="G511" t="s">
        <v>202</v>
      </c>
      <c r="H511" s="11" t="s">
        <v>312</v>
      </c>
      <c r="I511" s="11" t="s">
        <v>33</v>
      </c>
      <c r="J511" s="11">
        <v>6864249348</v>
      </c>
      <c r="K511" s="11">
        <v>2013</v>
      </c>
    </row>
    <row r="512" spans="1:11" x14ac:dyDescent="0.25">
      <c r="A512" s="11">
        <v>5</v>
      </c>
      <c r="B512" s="11" t="s">
        <v>308</v>
      </c>
      <c r="C512" s="11" t="s">
        <v>321</v>
      </c>
      <c r="D512" s="11" t="s">
        <v>66</v>
      </c>
      <c r="E512" s="11" t="s">
        <v>110</v>
      </c>
      <c r="F512" t="s">
        <v>322</v>
      </c>
      <c r="G512" t="s">
        <v>231</v>
      </c>
      <c r="H512" s="11" t="s">
        <v>312</v>
      </c>
      <c r="I512" s="11" t="s">
        <v>33</v>
      </c>
      <c r="J512" s="11">
        <v>6847177300</v>
      </c>
      <c r="K512" s="11">
        <v>2013</v>
      </c>
    </row>
    <row r="513" spans="1:11" x14ac:dyDescent="0.25">
      <c r="A513" s="11">
        <v>6</v>
      </c>
      <c r="B513" s="11" t="s">
        <v>323</v>
      </c>
      <c r="C513" s="11" t="s">
        <v>324</v>
      </c>
      <c r="D513" s="11" t="s">
        <v>89</v>
      </c>
      <c r="E513" s="11" t="s">
        <v>90</v>
      </c>
      <c r="F513" t="s">
        <v>326</v>
      </c>
      <c r="G513" t="s">
        <v>223</v>
      </c>
      <c r="H513" s="11" t="s">
        <v>312</v>
      </c>
      <c r="I513" s="11" t="s">
        <v>23</v>
      </c>
      <c r="J513" s="11">
        <v>5268916355</v>
      </c>
      <c r="K513" s="11">
        <v>2013</v>
      </c>
    </row>
    <row r="514" spans="1:11" x14ac:dyDescent="0.25">
      <c r="A514" s="11">
        <v>7</v>
      </c>
      <c r="B514" s="11" t="s">
        <v>327</v>
      </c>
      <c r="C514" s="11" t="s">
        <v>105</v>
      </c>
      <c r="D514" s="11" t="s">
        <v>39</v>
      </c>
      <c r="E514" s="11" t="s">
        <v>105</v>
      </c>
      <c r="F514" t="s">
        <v>328</v>
      </c>
      <c r="G514" t="s">
        <v>288</v>
      </c>
      <c r="H514" s="11" t="s">
        <v>312</v>
      </c>
      <c r="I514" s="11" t="s">
        <v>33</v>
      </c>
      <c r="J514" s="11">
        <v>4199375809</v>
      </c>
      <c r="K514" s="11">
        <v>2013</v>
      </c>
    </row>
    <row r="515" spans="1:11" x14ac:dyDescent="0.25">
      <c r="A515" s="11">
        <v>8</v>
      </c>
      <c r="B515" s="11" t="s">
        <v>308</v>
      </c>
      <c r="C515" s="11" t="s">
        <v>309</v>
      </c>
      <c r="D515" s="11" t="s">
        <v>316</v>
      </c>
      <c r="E515" s="11" t="s">
        <v>339</v>
      </c>
      <c r="F515" t="s">
        <v>340</v>
      </c>
      <c r="G515" t="s">
        <v>341</v>
      </c>
      <c r="H515" s="11" t="s">
        <v>312</v>
      </c>
      <c r="I515" s="11" t="s">
        <v>23</v>
      </c>
      <c r="J515" s="11">
        <v>3422731214</v>
      </c>
      <c r="K515" s="11">
        <v>2013</v>
      </c>
    </row>
    <row r="516" spans="1:11" x14ac:dyDescent="0.25">
      <c r="A516" s="11">
        <v>9</v>
      </c>
      <c r="B516" s="11" t="s">
        <v>329</v>
      </c>
      <c r="C516" s="11" t="s">
        <v>330</v>
      </c>
      <c r="D516" s="11" t="s">
        <v>77</v>
      </c>
      <c r="E516" s="11" t="s">
        <v>94</v>
      </c>
      <c r="F516" t="s">
        <v>331</v>
      </c>
      <c r="G516" t="s">
        <v>239</v>
      </c>
      <c r="H516" s="11" t="s">
        <v>312</v>
      </c>
      <c r="I516" s="11" t="s">
        <v>33</v>
      </c>
      <c r="J516" s="11">
        <v>3372770377</v>
      </c>
      <c r="K516" s="11">
        <v>2013</v>
      </c>
    </row>
    <row r="517" spans="1:11" x14ac:dyDescent="0.25">
      <c r="A517" s="11">
        <v>10</v>
      </c>
      <c r="B517" s="11" t="s">
        <v>332</v>
      </c>
      <c r="C517" s="11" t="s">
        <v>333</v>
      </c>
      <c r="D517" s="11" t="s">
        <v>29</v>
      </c>
      <c r="E517" s="11" t="s">
        <v>55</v>
      </c>
      <c r="F517" t="s">
        <v>334</v>
      </c>
      <c r="G517" t="s">
        <v>335</v>
      </c>
      <c r="H517" s="11" t="s">
        <v>312</v>
      </c>
      <c r="I517" s="11" t="s">
        <v>33</v>
      </c>
      <c r="J517" s="11">
        <v>3062528160</v>
      </c>
      <c r="K517" s="11">
        <v>2013</v>
      </c>
    </row>
    <row r="518" spans="1:11" x14ac:dyDescent="0.25">
      <c r="A518" s="11">
        <v>11</v>
      </c>
      <c r="B518" s="11" t="s">
        <v>327</v>
      </c>
      <c r="C518" s="11" t="s">
        <v>159</v>
      </c>
      <c r="D518" s="11" t="s">
        <v>39</v>
      </c>
      <c r="E518" s="11" t="s">
        <v>124</v>
      </c>
      <c r="F518" t="s">
        <v>337</v>
      </c>
      <c r="G518" t="s">
        <v>244</v>
      </c>
      <c r="H518" s="11" t="s">
        <v>312</v>
      </c>
      <c r="I518" s="11" t="s">
        <v>23</v>
      </c>
      <c r="J518" s="11">
        <v>2723772301</v>
      </c>
      <c r="K518" s="11">
        <v>2013</v>
      </c>
    </row>
    <row r="519" spans="1:11" x14ac:dyDescent="0.25">
      <c r="A519" s="11">
        <v>12</v>
      </c>
      <c r="B519" s="11" t="s">
        <v>329</v>
      </c>
      <c r="C519" s="11" t="s">
        <v>330</v>
      </c>
      <c r="D519" s="11" t="s">
        <v>121</v>
      </c>
      <c r="E519" s="11" t="s">
        <v>122</v>
      </c>
      <c r="F519" t="s">
        <v>336</v>
      </c>
      <c r="G519" t="s">
        <v>242</v>
      </c>
      <c r="H519" s="11" t="s">
        <v>312</v>
      </c>
      <c r="I519" s="11" t="s">
        <v>33</v>
      </c>
      <c r="J519" s="11">
        <v>2533226761</v>
      </c>
      <c r="K519" s="11">
        <v>2013</v>
      </c>
    </row>
    <row r="520" spans="1:11" x14ac:dyDescent="0.25">
      <c r="A520" s="11">
        <v>13</v>
      </c>
      <c r="B520" s="11" t="s">
        <v>327</v>
      </c>
      <c r="C520" s="11" t="s">
        <v>105</v>
      </c>
      <c r="D520" s="11" t="s">
        <v>39</v>
      </c>
      <c r="E520" s="11" t="s">
        <v>126</v>
      </c>
      <c r="F520" t="s">
        <v>342</v>
      </c>
      <c r="G520" t="s">
        <v>246</v>
      </c>
      <c r="H520" s="11" t="s">
        <v>312</v>
      </c>
      <c r="I520" s="11" t="s">
        <v>23</v>
      </c>
      <c r="J520" s="11">
        <v>2371732316</v>
      </c>
      <c r="K520" s="11">
        <v>2013</v>
      </c>
    </row>
    <row r="521" spans="1:11" x14ac:dyDescent="0.25">
      <c r="A521" s="11">
        <v>14</v>
      </c>
      <c r="B521" s="11" t="s">
        <v>308</v>
      </c>
      <c r="C521" s="11" t="s">
        <v>84</v>
      </c>
      <c r="D521" s="11" t="s">
        <v>83</v>
      </c>
      <c r="E521" s="11" t="s">
        <v>84</v>
      </c>
      <c r="F521" t="s">
        <v>338</v>
      </c>
      <c r="G521" t="s">
        <v>188</v>
      </c>
      <c r="H521" s="11" t="s">
        <v>312</v>
      </c>
      <c r="I521" s="11" t="s">
        <v>33</v>
      </c>
      <c r="J521" s="11">
        <v>2187228002</v>
      </c>
      <c r="K521" s="11">
        <v>2013</v>
      </c>
    </row>
    <row r="522" spans="1:11" x14ac:dyDescent="0.25">
      <c r="A522" s="11">
        <v>15</v>
      </c>
      <c r="B522" s="11" t="s">
        <v>327</v>
      </c>
      <c r="C522" s="11" t="s">
        <v>87</v>
      </c>
      <c r="D522" s="11" t="s">
        <v>86</v>
      </c>
      <c r="E522" s="11" t="s">
        <v>87</v>
      </c>
      <c r="F522" t="s">
        <v>343</v>
      </c>
      <c r="G522" t="s">
        <v>218</v>
      </c>
      <c r="H522" s="11" t="s">
        <v>312</v>
      </c>
      <c r="I522" s="11" t="s">
        <v>33</v>
      </c>
      <c r="J522" s="11">
        <v>2116335200</v>
      </c>
      <c r="K522" s="11">
        <v>2013</v>
      </c>
    </row>
    <row r="523" spans="1:11" x14ac:dyDescent="0.25">
      <c r="A523" s="11">
        <v>16</v>
      </c>
      <c r="B523" s="11" t="s">
        <v>329</v>
      </c>
      <c r="C523" s="11" t="s">
        <v>344</v>
      </c>
      <c r="D523" s="11" t="s">
        <v>132</v>
      </c>
      <c r="E523" s="11" t="s">
        <v>133</v>
      </c>
      <c r="F523" t="s">
        <v>345</v>
      </c>
      <c r="G523" t="s">
        <v>294</v>
      </c>
      <c r="H523" s="11" t="s">
        <v>312</v>
      </c>
      <c r="I523" s="11" t="s">
        <v>33</v>
      </c>
      <c r="J523" s="11">
        <v>1884230897</v>
      </c>
      <c r="K523" s="11">
        <v>2013</v>
      </c>
    </row>
    <row r="524" spans="1:11" x14ac:dyDescent="0.25">
      <c r="A524" s="11">
        <v>17</v>
      </c>
      <c r="B524" s="11" t="s">
        <v>332</v>
      </c>
      <c r="C524" s="11" t="s">
        <v>333</v>
      </c>
      <c r="D524" s="11" t="s">
        <v>29</v>
      </c>
      <c r="E524" s="11" t="s">
        <v>75</v>
      </c>
      <c r="F524" t="s">
        <v>346</v>
      </c>
      <c r="G524" t="s">
        <v>220</v>
      </c>
      <c r="H524" s="11" t="s">
        <v>312</v>
      </c>
      <c r="I524" s="11" t="s">
        <v>33</v>
      </c>
      <c r="J524" s="11">
        <v>1704234283</v>
      </c>
      <c r="K524" s="11">
        <v>2013</v>
      </c>
    </row>
    <row r="525" spans="1:11" x14ac:dyDescent="0.25">
      <c r="A525" s="11">
        <v>18</v>
      </c>
      <c r="B525" s="11" t="s">
        <v>22</v>
      </c>
      <c r="C525" s="11" t="s">
        <v>164</v>
      </c>
      <c r="D525" s="11" t="s">
        <v>163</v>
      </c>
      <c r="E525" s="11" t="s">
        <v>164</v>
      </c>
      <c r="F525" t="s">
        <v>347</v>
      </c>
      <c r="G525" t="s">
        <v>272</v>
      </c>
      <c r="H525" s="11" t="s">
        <v>312</v>
      </c>
      <c r="I525" s="11" t="s">
        <v>33</v>
      </c>
      <c r="J525" s="11">
        <v>1386358331</v>
      </c>
      <c r="K525" s="11">
        <v>2013</v>
      </c>
    </row>
    <row r="526" spans="1:11" x14ac:dyDescent="0.25">
      <c r="A526" s="11">
        <v>19</v>
      </c>
      <c r="B526" s="11" t="s">
        <v>327</v>
      </c>
      <c r="C526" s="11" t="s">
        <v>136</v>
      </c>
      <c r="D526" s="11" t="s">
        <v>135</v>
      </c>
      <c r="E526" s="11" t="s">
        <v>136</v>
      </c>
      <c r="F526" t="s">
        <v>351</v>
      </c>
      <c r="G526" t="s">
        <v>352</v>
      </c>
      <c r="H526" s="11" t="s">
        <v>312</v>
      </c>
      <c r="I526" s="11" t="s">
        <v>33</v>
      </c>
      <c r="J526" s="11">
        <v>1375903366</v>
      </c>
      <c r="K526" s="11">
        <v>2013</v>
      </c>
    </row>
    <row r="527" spans="1:11" x14ac:dyDescent="0.25">
      <c r="A527" s="11">
        <v>20</v>
      </c>
      <c r="B527" s="11" t="s">
        <v>22</v>
      </c>
      <c r="C527" s="11" t="s">
        <v>58</v>
      </c>
      <c r="D527" s="11" t="s">
        <v>57</v>
      </c>
      <c r="E527" s="11" t="s">
        <v>58</v>
      </c>
      <c r="F527" t="s">
        <v>350</v>
      </c>
      <c r="G527" t="s">
        <v>212</v>
      </c>
      <c r="H527" s="11" t="s">
        <v>312</v>
      </c>
      <c r="I527" s="11" t="s">
        <v>33</v>
      </c>
      <c r="J527" s="11">
        <v>1259729786</v>
      </c>
      <c r="K527" s="11">
        <v>2013</v>
      </c>
    </row>
    <row r="528" spans="1:11" x14ac:dyDescent="0.25">
      <c r="A528" s="11">
        <v>21</v>
      </c>
      <c r="B528" s="11" t="s">
        <v>327</v>
      </c>
      <c r="C528" s="11" t="s">
        <v>159</v>
      </c>
      <c r="D528" s="11" t="s">
        <v>39</v>
      </c>
      <c r="E528" s="11" t="s">
        <v>159</v>
      </c>
      <c r="F528" t="s">
        <v>348</v>
      </c>
      <c r="G528" t="s">
        <v>349</v>
      </c>
      <c r="H528" s="11" t="s">
        <v>312</v>
      </c>
      <c r="I528" s="11" t="s">
        <v>33</v>
      </c>
      <c r="J528" s="11">
        <v>1191012764</v>
      </c>
      <c r="K528" s="11">
        <v>2013</v>
      </c>
    </row>
    <row r="529" spans="1:11" x14ac:dyDescent="0.25">
      <c r="A529" s="11">
        <v>22</v>
      </c>
      <c r="B529" s="11" t="s">
        <v>22</v>
      </c>
      <c r="C529" s="11" t="s">
        <v>164</v>
      </c>
      <c r="D529" s="11" t="s">
        <v>142</v>
      </c>
      <c r="E529" s="11" t="s">
        <v>143</v>
      </c>
      <c r="F529" t="s">
        <v>353</v>
      </c>
      <c r="G529" t="s">
        <v>254</v>
      </c>
      <c r="H529" s="11" t="s">
        <v>312</v>
      </c>
      <c r="I529" s="11" t="s">
        <v>33</v>
      </c>
      <c r="J529" s="11">
        <v>1137027109</v>
      </c>
      <c r="K529" s="11">
        <v>2013</v>
      </c>
    </row>
    <row r="530" spans="1:11" x14ac:dyDescent="0.25">
      <c r="A530" s="11">
        <v>23</v>
      </c>
      <c r="B530" s="11" t="s">
        <v>323</v>
      </c>
      <c r="C530" s="11" t="s">
        <v>640</v>
      </c>
      <c r="D530" s="11" t="s">
        <v>112</v>
      </c>
      <c r="E530" s="11" t="s">
        <v>113</v>
      </c>
      <c r="F530" t="s">
        <v>354</v>
      </c>
      <c r="G530" t="s">
        <v>290</v>
      </c>
      <c r="H530" s="11" t="s">
        <v>312</v>
      </c>
      <c r="I530" s="11" t="s">
        <v>33</v>
      </c>
      <c r="J530" s="11">
        <v>732663072</v>
      </c>
      <c r="K530" s="11">
        <v>2013</v>
      </c>
    </row>
    <row r="531" spans="1:11" x14ac:dyDescent="0.25">
      <c r="A531" s="11">
        <v>24</v>
      </c>
      <c r="B531" s="11" t="s">
        <v>22</v>
      </c>
      <c r="C531" s="11" t="s">
        <v>58</v>
      </c>
      <c r="D531" s="11" t="s">
        <v>152</v>
      </c>
      <c r="E531" s="11" t="s">
        <v>153</v>
      </c>
      <c r="F531" t="s">
        <v>366</v>
      </c>
      <c r="G531" t="s">
        <v>296</v>
      </c>
      <c r="H531" s="11" t="s">
        <v>312</v>
      </c>
      <c r="I531" s="11" t="s">
        <v>33</v>
      </c>
      <c r="J531" s="11">
        <v>934455550</v>
      </c>
      <c r="K531" s="11">
        <v>2013</v>
      </c>
    </row>
    <row r="532" spans="1:11" x14ac:dyDescent="0.25">
      <c r="A532" s="11">
        <v>25</v>
      </c>
      <c r="B532" s="11" t="s">
        <v>63</v>
      </c>
      <c r="C532" s="11" t="s">
        <v>367</v>
      </c>
      <c r="D532" s="11" t="s">
        <v>69</v>
      </c>
      <c r="E532" s="11" t="s">
        <v>70</v>
      </c>
      <c r="F532" t="s">
        <v>368</v>
      </c>
      <c r="G532" t="s">
        <v>194</v>
      </c>
      <c r="H532" s="11" t="s">
        <v>312</v>
      </c>
      <c r="I532" s="11" t="s">
        <v>33</v>
      </c>
      <c r="J532" s="11">
        <v>866698830</v>
      </c>
      <c r="K532" s="11">
        <v>2013</v>
      </c>
    </row>
    <row r="533" spans="1:11" x14ac:dyDescent="0.25">
      <c r="A533" s="11">
        <v>26</v>
      </c>
      <c r="B533" s="11" t="s">
        <v>308</v>
      </c>
      <c r="C533" s="11" t="s">
        <v>84</v>
      </c>
      <c r="D533" s="11" t="s">
        <v>107</v>
      </c>
      <c r="E533" s="11" t="s">
        <v>108</v>
      </c>
      <c r="F533" t="s">
        <v>365</v>
      </c>
      <c r="G533" t="s">
        <v>268</v>
      </c>
      <c r="H533" s="11" t="s">
        <v>312</v>
      </c>
      <c r="I533" s="11" t="s">
        <v>23</v>
      </c>
      <c r="J533" s="11">
        <v>847031376</v>
      </c>
      <c r="K533" s="11">
        <v>2013</v>
      </c>
    </row>
    <row r="534" spans="1:11" x14ac:dyDescent="0.25">
      <c r="A534" s="11">
        <v>27</v>
      </c>
      <c r="B534" s="11" t="s">
        <v>22</v>
      </c>
      <c r="C534" s="11" t="s">
        <v>164</v>
      </c>
      <c r="D534" s="11" t="s">
        <v>163</v>
      </c>
      <c r="E534" s="11" t="s">
        <v>359</v>
      </c>
      <c r="F534" t="s">
        <v>360</v>
      </c>
      <c r="G534" t="s">
        <v>272</v>
      </c>
      <c r="H534" s="11" t="s">
        <v>312</v>
      </c>
      <c r="I534" s="11" t="s">
        <v>358</v>
      </c>
      <c r="J534" s="11">
        <v>759444826</v>
      </c>
      <c r="K534" s="11">
        <v>2013</v>
      </c>
    </row>
    <row r="535" spans="1:11" x14ac:dyDescent="0.25">
      <c r="A535" s="11">
        <v>28</v>
      </c>
      <c r="B535" s="11" t="s">
        <v>323</v>
      </c>
      <c r="C535" s="11" t="s">
        <v>324</v>
      </c>
      <c r="D535" s="11" t="s">
        <v>45</v>
      </c>
      <c r="E535" s="11" t="s">
        <v>355</v>
      </c>
      <c r="F535" t="s">
        <v>356</v>
      </c>
      <c r="G535" t="s">
        <v>357</v>
      </c>
      <c r="H535" s="11" t="s">
        <v>312</v>
      </c>
      <c r="I535" s="11" t="s">
        <v>358</v>
      </c>
      <c r="J535" s="11">
        <v>792674210</v>
      </c>
      <c r="K535" s="11">
        <v>2013</v>
      </c>
    </row>
    <row r="536" spans="1:11" x14ac:dyDescent="0.25">
      <c r="A536" s="11">
        <v>29</v>
      </c>
      <c r="B536" s="11" t="s">
        <v>63</v>
      </c>
      <c r="C536" s="11" t="s">
        <v>367</v>
      </c>
      <c r="D536" s="11" t="s">
        <v>36</v>
      </c>
      <c r="E536" s="11" t="s">
        <v>37</v>
      </c>
      <c r="F536" t="s">
        <v>370</v>
      </c>
      <c r="G536" t="s">
        <v>371</v>
      </c>
      <c r="H536" s="11" t="s">
        <v>312</v>
      </c>
      <c r="I536" s="11" t="s">
        <v>23</v>
      </c>
      <c r="J536" s="11">
        <v>773858840</v>
      </c>
      <c r="K536" s="11">
        <v>2013</v>
      </c>
    </row>
    <row r="537" spans="1:11" x14ac:dyDescent="0.25">
      <c r="A537" s="11">
        <v>30</v>
      </c>
      <c r="B537" s="11" t="s">
        <v>308</v>
      </c>
      <c r="C537" s="11" t="s">
        <v>321</v>
      </c>
      <c r="D537" s="11" t="s">
        <v>66</v>
      </c>
      <c r="E537" s="11" t="s">
        <v>128</v>
      </c>
      <c r="F537" t="s">
        <v>369</v>
      </c>
      <c r="G537" t="s">
        <v>248</v>
      </c>
      <c r="H537" s="11" t="s">
        <v>312</v>
      </c>
      <c r="I537" s="11" t="s">
        <v>33</v>
      </c>
      <c r="J537" s="11">
        <v>698556765</v>
      </c>
      <c r="K537" s="11">
        <v>2013</v>
      </c>
    </row>
    <row r="538" spans="1:11" x14ac:dyDescent="0.25">
      <c r="A538" s="11">
        <v>31</v>
      </c>
      <c r="B538" s="11" t="s">
        <v>332</v>
      </c>
      <c r="C538" s="11" t="s">
        <v>333</v>
      </c>
      <c r="D538" s="11" t="s">
        <v>29</v>
      </c>
      <c r="E538" s="11" t="s">
        <v>155</v>
      </c>
      <c r="F538" t="s">
        <v>379</v>
      </c>
      <c r="G538" t="s">
        <v>260</v>
      </c>
      <c r="H538" s="11" t="s">
        <v>312</v>
      </c>
      <c r="I538" s="11" t="s">
        <v>23</v>
      </c>
      <c r="J538" s="11">
        <v>737330634</v>
      </c>
      <c r="K538" s="11">
        <v>2013</v>
      </c>
    </row>
    <row r="539" spans="1:11" x14ac:dyDescent="0.25">
      <c r="A539" s="11">
        <v>32</v>
      </c>
      <c r="B539" s="11" t="s">
        <v>323</v>
      </c>
      <c r="C539" s="11" t="s">
        <v>361</v>
      </c>
      <c r="D539" s="11" t="s">
        <v>50</v>
      </c>
      <c r="E539" s="11" t="s">
        <v>376</v>
      </c>
      <c r="F539" t="s">
        <v>377</v>
      </c>
      <c r="G539" t="s">
        <v>207</v>
      </c>
      <c r="H539" s="11" t="s">
        <v>312</v>
      </c>
      <c r="I539" s="11" t="s">
        <v>358</v>
      </c>
      <c r="J539" s="11">
        <v>695589751</v>
      </c>
      <c r="K539" s="11">
        <v>2013</v>
      </c>
    </row>
    <row r="540" spans="1:11" x14ac:dyDescent="0.25">
      <c r="A540" s="11">
        <v>33</v>
      </c>
      <c r="B540" s="11" t="s">
        <v>323</v>
      </c>
      <c r="C540" s="11" t="s">
        <v>361</v>
      </c>
      <c r="D540" s="11" t="s">
        <v>60</v>
      </c>
      <c r="E540" s="11" t="s">
        <v>61</v>
      </c>
      <c r="F540" t="s">
        <v>386</v>
      </c>
      <c r="G540" t="s">
        <v>214</v>
      </c>
      <c r="H540" s="11" t="s">
        <v>312</v>
      </c>
      <c r="I540" s="11" t="s">
        <v>33</v>
      </c>
      <c r="J540" s="11">
        <v>682197220</v>
      </c>
      <c r="K540" s="11">
        <v>2013</v>
      </c>
    </row>
    <row r="541" spans="1:11" x14ac:dyDescent="0.25">
      <c r="A541" s="11">
        <v>34</v>
      </c>
      <c r="B541" s="11" t="s">
        <v>332</v>
      </c>
      <c r="C541" s="11" t="s">
        <v>333</v>
      </c>
      <c r="D541" s="11" t="s">
        <v>29</v>
      </c>
      <c r="E541" s="11" t="s">
        <v>372</v>
      </c>
      <c r="F541" t="s">
        <v>373</v>
      </c>
      <c r="G541" t="s">
        <v>335</v>
      </c>
      <c r="H541" s="11" t="s">
        <v>374</v>
      </c>
      <c r="I541" s="11" t="s">
        <v>375</v>
      </c>
      <c r="J541" s="11">
        <v>636920725</v>
      </c>
      <c r="K541" s="11">
        <v>2013</v>
      </c>
    </row>
    <row r="542" spans="1:11" x14ac:dyDescent="0.25">
      <c r="A542" s="11">
        <v>35</v>
      </c>
      <c r="B542" s="11" t="s">
        <v>308</v>
      </c>
      <c r="C542" s="11" t="s">
        <v>84</v>
      </c>
      <c r="D542" s="11" t="s">
        <v>107</v>
      </c>
      <c r="E542" s="11" t="s">
        <v>390</v>
      </c>
      <c r="F542" t="s">
        <v>391</v>
      </c>
      <c r="G542" t="s">
        <v>392</v>
      </c>
      <c r="H542" s="11" t="s">
        <v>312</v>
      </c>
      <c r="I542" s="11" t="s">
        <v>358</v>
      </c>
      <c r="J542" s="11">
        <v>716596030</v>
      </c>
      <c r="K542" s="11">
        <v>2013</v>
      </c>
    </row>
    <row r="543" spans="1:11" x14ac:dyDescent="0.25">
      <c r="A543" s="11">
        <v>36</v>
      </c>
      <c r="B543" s="11" t="s">
        <v>327</v>
      </c>
      <c r="C543" s="11" t="s">
        <v>105</v>
      </c>
      <c r="D543" s="11" t="s">
        <v>39</v>
      </c>
      <c r="E543" s="11" t="s">
        <v>157</v>
      </c>
      <c r="F543" t="s">
        <v>380</v>
      </c>
      <c r="G543" t="s">
        <v>262</v>
      </c>
      <c r="H543" s="11" t="s">
        <v>312</v>
      </c>
      <c r="I543" s="11" t="s">
        <v>33</v>
      </c>
      <c r="J543" s="11">
        <v>678012288</v>
      </c>
      <c r="K543" s="11">
        <v>2013</v>
      </c>
    </row>
    <row r="544" spans="1:11" x14ac:dyDescent="0.25">
      <c r="A544" s="11">
        <v>37</v>
      </c>
      <c r="B544" s="11" t="s">
        <v>332</v>
      </c>
      <c r="C544" s="11" t="s">
        <v>384</v>
      </c>
      <c r="D544" s="11" t="s">
        <v>22</v>
      </c>
      <c r="E544" s="11" t="s">
        <v>24</v>
      </c>
      <c r="F544" t="s">
        <v>385</v>
      </c>
      <c r="G544" t="s">
        <v>184</v>
      </c>
      <c r="H544" s="11" t="s">
        <v>312</v>
      </c>
      <c r="I544" s="11" t="s">
        <v>23</v>
      </c>
      <c r="J544" s="11">
        <v>567236072</v>
      </c>
      <c r="K544" s="11">
        <v>2013</v>
      </c>
    </row>
    <row r="545" spans="1:11" x14ac:dyDescent="0.25">
      <c r="A545" s="11">
        <v>38</v>
      </c>
      <c r="B545" s="11" t="s">
        <v>308</v>
      </c>
      <c r="C545" s="11" t="s">
        <v>309</v>
      </c>
      <c r="D545" s="11" t="s">
        <v>42</v>
      </c>
      <c r="E545" s="11" t="s">
        <v>381</v>
      </c>
      <c r="F545" t="s">
        <v>382</v>
      </c>
      <c r="G545" t="s">
        <v>383</v>
      </c>
      <c r="H545" s="11" t="s">
        <v>312</v>
      </c>
      <c r="I545" s="11" t="s">
        <v>320</v>
      </c>
      <c r="J545" s="11">
        <v>605622410</v>
      </c>
      <c r="K545" s="11">
        <v>2013</v>
      </c>
    </row>
    <row r="546" spans="1:11" x14ac:dyDescent="0.25">
      <c r="A546" s="11">
        <v>39</v>
      </c>
      <c r="B546" s="11" t="s">
        <v>323</v>
      </c>
      <c r="C546" s="11" t="s">
        <v>324</v>
      </c>
      <c r="D546" s="11" t="s">
        <v>72</v>
      </c>
      <c r="E546" s="11" t="s">
        <v>73</v>
      </c>
      <c r="F546" t="s">
        <v>396</v>
      </c>
      <c r="G546" t="s">
        <v>397</v>
      </c>
      <c r="H546" s="11" t="s">
        <v>312</v>
      </c>
      <c r="I546" s="11" t="s">
        <v>23</v>
      </c>
      <c r="J546" s="11">
        <v>485371020</v>
      </c>
      <c r="K546" s="11">
        <v>2013</v>
      </c>
    </row>
    <row r="547" spans="1:11" x14ac:dyDescent="0.25">
      <c r="A547" s="11">
        <v>40</v>
      </c>
      <c r="B547" s="11" t="s">
        <v>308</v>
      </c>
      <c r="C547" s="11" t="s">
        <v>321</v>
      </c>
      <c r="D547" s="11" t="s">
        <v>66</v>
      </c>
      <c r="E547" s="11" t="s">
        <v>67</v>
      </c>
      <c r="F547" t="s">
        <v>398</v>
      </c>
      <c r="G547" t="s">
        <v>216</v>
      </c>
      <c r="H547" s="11" t="s">
        <v>312</v>
      </c>
      <c r="I547" s="11" t="s">
        <v>33</v>
      </c>
      <c r="J547" s="11">
        <v>446326310</v>
      </c>
      <c r="K547" s="11">
        <v>2013</v>
      </c>
    </row>
    <row r="548" spans="1:11" x14ac:dyDescent="0.25">
      <c r="A548" s="11">
        <v>41</v>
      </c>
      <c r="B548" s="11" t="s">
        <v>410</v>
      </c>
      <c r="C548" s="11" t="s">
        <v>411</v>
      </c>
      <c r="D548" s="11" t="s">
        <v>98</v>
      </c>
      <c r="E548" s="11" t="s">
        <v>99</v>
      </c>
      <c r="F548" t="s">
        <v>416</v>
      </c>
      <c r="G548" t="s">
        <v>227</v>
      </c>
      <c r="H548" s="11" t="s">
        <v>312</v>
      </c>
      <c r="I548" s="11" t="s">
        <v>23</v>
      </c>
      <c r="J548" s="11">
        <v>487687191</v>
      </c>
      <c r="K548" s="11">
        <v>2013</v>
      </c>
    </row>
    <row r="549" spans="1:11" x14ac:dyDescent="0.25">
      <c r="A549" s="11">
        <v>42</v>
      </c>
      <c r="B549" s="11" t="s">
        <v>332</v>
      </c>
      <c r="C549" s="11" t="s">
        <v>333</v>
      </c>
      <c r="D549" s="11" t="s">
        <v>29</v>
      </c>
      <c r="E549" s="11" t="s">
        <v>387</v>
      </c>
      <c r="F549" t="s">
        <v>388</v>
      </c>
      <c r="G549" t="s">
        <v>389</v>
      </c>
      <c r="H549" s="11" t="s">
        <v>312</v>
      </c>
      <c r="I549" s="11" t="s">
        <v>320</v>
      </c>
      <c r="J549" s="11">
        <v>480568188</v>
      </c>
      <c r="K549" s="11">
        <v>2013</v>
      </c>
    </row>
    <row r="550" spans="1:11" x14ac:dyDescent="0.25">
      <c r="A550" s="11">
        <v>43</v>
      </c>
      <c r="B550" s="11" t="s">
        <v>329</v>
      </c>
      <c r="C550" s="11" t="s">
        <v>399</v>
      </c>
      <c r="D550" s="11" t="s">
        <v>32</v>
      </c>
      <c r="E550" s="11" t="s">
        <v>34</v>
      </c>
      <c r="F550" t="s">
        <v>400</v>
      </c>
      <c r="G550" t="s">
        <v>401</v>
      </c>
      <c r="H550" s="11" t="s">
        <v>312</v>
      </c>
      <c r="I550" s="11" t="s">
        <v>33</v>
      </c>
      <c r="J550" s="11">
        <v>493739798</v>
      </c>
      <c r="K550" s="11">
        <v>2013</v>
      </c>
    </row>
    <row r="551" spans="1:11" x14ac:dyDescent="0.25">
      <c r="A551" s="11">
        <v>44</v>
      </c>
      <c r="B551" s="11" t="s">
        <v>329</v>
      </c>
      <c r="C551" s="11" t="s">
        <v>399</v>
      </c>
      <c r="D551" s="11" t="s">
        <v>404</v>
      </c>
      <c r="E551" s="11" t="s">
        <v>170</v>
      </c>
      <c r="F551" t="s">
        <v>405</v>
      </c>
      <c r="G551" t="s">
        <v>406</v>
      </c>
      <c r="H551" s="11" t="s">
        <v>312</v>
      </c>
      <c r="I551" s="11" t="s">
        <v>33</v>
      </c>
      <c r="J551" s="11">
        <v>477671020</v>
      </c>
      <c r="K551" s="11">
        <v>2013</v>
      </c>
    </row>
    <row r="552" spans="1:11" x14ac:dyDescent="0.25">
      <c r="A552" s="11">
        <v>45</v>
      </c>
      <c r="B552" s="11" t="s">
        <v>63</v>
      </c>
      <c r="C552" s="11" t="s">
        <v>367</v>
      </c>
      <c r="D552" s="11" t="s">
        <v>393</v>
      </c>
      <c r="E552" s="11" t="s">
        <v>394</v>
      </c>
      <c r="F552" t="s">
        <v>395</v>
      </c>
      <c r="G552" t="s">
        <v>395</v>
      </c>
      <c r="H552" s="11" t="s">
        <v>312</v>
      </c>
      <c r="I552" s="11" t="s">
        <v>320</v>
      </c>
      <c r="J552" s="11">
        <v>513146264</v>
      </c>
      <c r="K552" s="11">
        <v>2013</v>
      </c>
    </row>
    <row r="553" spans="1:11" x14ac:dyDescent="0.25">
      <c r="A553" s="11">
        <v>46</v>
      </c>
      <c r="B553" s="11" t="s">
        <v>327</v>
      </c>
      <c r="C553" s="11" t="s">
        <v>136</v>
      </c>
      <c r="D553" s="11" t="s">
        <v>80</v>
      </c>
      <c r="E553" s="11" t="s">
        <v>435</v>
      </c>
      <c r="F553" t="s">
        <v>436</v>
      </c>
      <c r="G553" t="s">
        <v>437</v>
      </c>
      <c r="H553" s="11" t="s">
        <v>312</v>
      </c>
      <c r="I553" s="11" t="s">
        <v>320</v>
      </c>
      <c r="J553" s="11">
        <v>428698250</v>
      </c>
      <c r="K553" s="11">
        <v>2013</v>
      </c>
    </row>
    <row r="554" spans="1:11" x14ac:dyDescent="0.25">
      <c r="A554" s="11">
        <v>47</v>
      </c>
      <c r="B554" s="11" t="s">
        <v>410</v>
      </c>
      <c r="C554" s="11" t="s">
        <v>411</v>
      </c>
      <c r="D554" s="11" t="s">
        <v>412</v>
      </c>
      <c r="E554" s="11" t="s">
        <v>413</v>
      </c>
      <c r="F554" t="s">
        <v>414</v>
      </c>
      <c r="G554" t="s">
        <v>415</v>
      </c>
      <c r="H554" s="11" t="s">
        <v>312</v>
      </c>
      <c r="I554" s="11" t="s">
        <v>320</v>
      </c>
      <c r="J554" s="11">
        <v>416594704</v>
      </c>
      <c r="K554" s="11">
        <v>2013</v>
      </c>
    </row>
    <row r="555" spans="1:11" x14ac:dyDescent="0.25">
      <c r="A555" s="11">
        <v>48</v>
      </c>
      <c r="B555" s="11" t="s">
        <v>332</v>
      </c>
      <c r="C555" s="11" t="s">
        <v>333</v>
      </c>
      <c r="D555" s="11" t="s">
        <v>29</v>
      </c>
      <c r="E555" s="11" t="s">
        <v>417</v>
      </c>
      <c r="F555" t="s">
        <v>418</v>
      </c>
      <c r="G555" t="s">
        <v>419</v>
      </c>
      <c r="H555" s="11" t="s">
        <v>312</v>
      </c>
      <c r="I555" s="11" t="s">
        <v>358</v>
      </c>
      <c r="J555" s="11">
        <v>392958665</v>
      </c>
      <c r="K555" s="11">
        <v>2013</v>
      </c>
    </row>
    <row r="556" spans="1:11" x14ac:dyDescent="0.25">
      <c r="A556" s="11">
        <v>49</v>
      </c>
      <c r="B556" s="11" t="s">
        <v>308</v>
      </c>
      <c r="C556" s="11" t="s">
        <v>309</v>
      </c>
      <c r="D556" s="11" t="s">
        <v>42</v>
      </c>
      <c r="E556" s="11" t="s">
        <v>145</v>
      </c>
      <c r="F556" t="s">
        <v>402</v>
      </c>
      <c r="G556" t="s">
        <v>403</v>
      </c>
      <c r="H556" s="11" t="s">
        <v>312</v>
      </c>
      <c r="I556" s="11" t="s">
        <v>23</v>
      </c>
      <c r="J556" s="11">
        <v>409473228</v>
      </c>
      <c r="K556" s="11">
        <v>2013</v>
      </c>
    </row>
    <row r="557" spans="1:11" x14ac:dyDescent="0.25">
      <c r="A557" s="11">
        <v>50</v>
      </c>
      <c r="B557" s="11" t="s">
        <v>332</v>
      </c>
      <c r="C557" s="11" t="s">
        <v>333</v>
      </c>
      <c r="D557" s="11" t="s">
        <v>29</v>
      </c>
      <c r="E557" s="11" t="s">
        <v>30</v>
      </c>
      <c r="F557" t="s">
        <v>428</v>
      </c>
      <c r="G557" t="s">
        <v>190</v>
      </c>
      <c r="H557" s="11" t="s">
        <v>312</v>
      </c>
      <c r="I557" s="11" t="s">
        <v>23</v>
      </c>
      <c r="J557" s="11">
        <v>442476680</v>
      </c>
      <c r="K557" s="11">
        <v>2013</v>
      </c>
    </row>
    <row r="558" spans="1:11" x14ac:dyDescent="0.25">
      <c r="A558" s="11">
        <v>51</v>
      </c>
      <c r="B558" s="11" t="s">
        <v>308</v>
      </c>
      <c r="C558" s="11" t="s">
        <v>446</v>
      </c>
      <c r="D558" s="11" t="s">
        <v>313</v>
      </c>
      <c r="E558" s="11" t="s">
        <v>447</v>
      </c>
      <c r="F558" t="s">
        <v>448</v>
      </c>
      <c r="G558" t="s">
        <v>449</v>
      </c>
      <c r="H558" s="11" t="s">
        <v>312</v>
      </c>
      <c r="I558" s="11" t="s">
        <v>320</v>
      </c>
      <c r="J558" s="11">
        <v>397102094</v>
      </c>
      <c r="K558" s="11">
        <v>2013</v>
      </c>
    </row>
    <row r="559" spans="1:11" x14ac:dyDescent="0.25">
      <c r="A559" s="11">
        <v>52</v>
      </c>
      <c r="B559" s="11" t="s">
        <v>329</v>
      </c>
      <c r="C559" s="11" t="s">
        <v>399</v>
      </c>
      <c r="D559" s="11" t="s">
        <v>404</v>
      </c>
      <c r="E559" s="11" t="s">
        <v>443</v>
      </c>
      <c r="F559" t="s">
        <v>444</v>
      </c>
      <c r="G559" t="s">
        <v>445</v>
      </c>
      <c r="H559" s="11" t="s">
        <v>312</v>
      </c>
      <c r="I559" s="11" t="s">
        <v>320</v>
      </c>
      <c r="J559" s="11">
        <v>396917732</v>
      </c>
      <c r="K559" s="11">
        <v>2013</v>
      </c>
    </row>
    <row r="560" spans="1:11" x14ac:dyDescent="0.25">
      <c r="A560" s="11">
        <v>53</v>
      </c>
      <c r="B560" s="11" t="s">
        <v>329</v>
      </c>
      <c r="C560" s="11" t="s">
        <v>344</v>
      </c>
      <c r="D560" s="11" t="s">
        <v>132</v>
      </c>
      <c r="E560" s="11" t="s">
        <v>138</v>
      </c>
      <c r="F560" t="s">
        <v>420</v>
      </c>
      <c r="G560" t="s">
        <v>252</v>
      </c>
      <c r="H560" s="11" t="s">
        <v>312</v>
      </c>
      <c r="I560" s="11" t="s">
        <v>23</v>
      </c>
      <c r="J560" s="11">
        <v>398016924</v>
      </c>
      <c r="K560" s="11">
        <v>2013</v>
      </c>
    </row>
    <row r="561" spans="1:11" x14ac:dyDescent="0.25">
      <c r="A561" s="11">
        <v>54</v>
      </c>
      <c r="B561" s="11" t="s">
        <v>22</v>
      </c>
      <c r="C561" s="11" t="s">
        <v>164</v>
      </c>
      <c r="D561" s="11" t="s">
        <v>163</v>
      </c>
      <c r="E561" s="11" t="s">
        <v>407</v>
      </c>
      <c r="F561" t="s">
        <v>408</v>
      </c>
      <c r="G561" t="s">
        <v>409</v>
      </c>
      <c r="H561" s="11" t="s">
        <v>312</v>
      </c>
      <c r="I561" s="11" t="s">
        <v>320</v>
      </c>
      <c r="J561" s="11">
        <v>454596154</v>
      </c>
      <c r="K561" s="11">
        <v>2013</v>
      </c>
    </row>
    <row r="562" spans="1:11" x14ac:dyDescent="0.25">
      <c r="A562" s="11">
        <v>55</v>
      </c>
      <c r="B562" s="11" t="s">
        <v>308</v>
      </c>
      <c r="C562" s="11" t="s">
        <v>321</v>
      </c>
      <c r="D562" s="11" t="s">
        <v>66</v>
      </c>
      <c r="E562" s="11" t="s">
        <v>92</v>
      </c>
      <c r="F562" t="s">
        <v>421</v>
      </c>
      <c r="G562" t="s">
        <v>225</v>
      </c>
      <c r="H562" s="11" t="s">
        <v>312</v>
      </c>
      <c r="I562" s="11" t="s">
        <v>23</v>
      </c>
      <c r="J562" s="11">
        <v>391735430</v>
      </c>
      <c r="K562" s="11">
        <v>2013</v>
      </c>
    </row>
    <row r="563" spans="1:11" x14ac:dyDescent="0.25">
      <c r="A563" s="11">
        <v>56</v>
      </c>
      <c r="B563" s="11" t="s">
        <v>308</v>
      </c>
      <c r="C563" s="11" t="s">
        <v>321</v>
      </c>
      <c r="D563" s="11" t="s">
        <v>66</v>
      </c>
      <c r="E563" s="11" t="s">
        <v>168</v>
      </c>
      <c r="F563" t="s">
        <v>464</v>
      </c>
      <c r="G563" t="s">
        <v>276</v>
      </c>
      <c r="H563" s="11" t="s">
        <v>312</v>
      </c>
      <c r="I563" s="11" t="s">
        <v>33</v>
      </c>
      <c r="J563" s="11">
        <v>374054404</v>
      </c>
      <c r="K563" s="11">
        <v>2013</v>
      </c>
    </row>
    <row r="564" spans="1:11" x14ac:dyDescent="0.25">
      <c r="A564" s="11">
        <v>57</v>
      </c>
      <c r="B564" s="11" t="s">
        <v>308</v>
      </c>
      <c r="C564" s="11" t="s">
        <v>84</v>
      </c>
      <c r="D564" s="11" t="s">
        <v>424</v>
      </c>
      <c r="E564" s="11" t="s">
        <v>425</v>
      </c>
      <c r="F564" t="s">
        <v>426</v>
      </c>
      <c r="G564" t="s">
        <v>427</v>
      </c>
      <c r="H564" s="11" t="s">
        <v>312</v>
      </c>
      <c r="I564" s="11" t="s">
        <v>320</v>
      </c>
      <c r="J564" s="11">
        <v>392031775</v>
      </c>
      <c r="K564" s="11">
        <v>2013</v>
      </c>
    </row>
    <row r="565" spans="1:11" x14ac:dyDescent="0.25">
      <c r="A565" s="11">
        <v>58</v>
      </c>
      <c r="B565" s="11" t="s">
        <v>327</v>
      </c>
      <c r="C565" s="11" t="s">
        <v>136</v>
      </c>
      <c r="D565" s="11" t="s">
        <v>80</v>
      </c>
      <c r="E565" s="11" t="s">
        <v>81</v>
      </c>
      <c r="F565" t="s">
        <v>434</v>
      </c>
      <c r="G565" t="s">
        <v>229</v>
      </c>
      <c r="H565" s="11" t="s">
        <v>312</v>
      </c>
      <c r="I565" s="11" t="s">
        <v>33</v>
      </c>
      <c r="J565" s="11">
        <v>383879000</v>
      </c>
      <c r="K565" s="11">
        <v>2013</v>
      </c>
    </row>
    <row r="566" spans="1:11" x14ac:dyDescent="0.25">
      <c r="A566" s="11">
        <v>59</v>
      </c>
      <c r="B566" s="11" t="s">
        <v>410</v>
      </c>
      <c r="C566" s="11" t="s">
        <v>411</v>
      </c>
      <c r="D566" s="11" t="s">
        <v>63</v>
      </c>
      <c r="E566" s="11" t="s">
        <v>64</v>
      </c>
      <c r="F566" t="s">
        <v>422</v>
      </c>
      <c r="G566" t="s">
        <v>286</v>
      </c>
      <c r="H566" s="11" t="s">
        <v>312</v>
      </c>
      <c r="I566" s="11" t="s">
        <v>23</v>
      </c>
      <c r="J566" s="11">
        <v>404721388</v>
      </c>
      <c r="K566" s="11">
        <v>2013</v>
      </c>
    </row>
    <row r="567" spans="1:11" x14ac:dyDescent="0.25">
      <c r="A567" s="11">
        <v>60</v>
      </c>
      <c r="B567" s="11" t="s">
        <v>410</v>
      </c>
      <c r="C567" s="11" t="s">
        <v>411</v>
      </c>
      <c r="D567" s="11" t="s">
        <v>98</v>
      </c>
      <c r="E567" s="11" t="s">
        <v>103</v>
      </c>
      <c r="F567" t="s">
        <v>430</v>
      </c>
      <c r="G567" t="s">
        <v>274</v>
      </c>
      <c r="H567" s="11" t="s">
        <v>312</v>
      </c>
      <c r="I567" s="11" t="s">
        <v>23</v>
      </c>
      <c r="J567" s="11">
        <v>427242038</v>
      </c>
      <c r="K567" s="11">
        <v>2013</v>
      </c>
    </row>
    <row r="568" spans="1:11" x14ac:dyDescent="0.25">
      <c r="A568" s="11">
        <v>61</v>
      </c>
      <c r="B568" s="11" t="s">
        <v>323</v>
      </c>
      <c r="C568" s="11" t="s">
        <v>361</v>
      </c>
      <c r="D568" s="11" t="s">
        <v>50</v>
      </c>
      <c r="E568" s="11" t="s">
        <v>51</v>
      </c>
      <c r="F568" t="s">
        <v>429</v>
      </c>
      <c r="G568" t="s">
        <v>205</v>
      </c>
      <c r="H568" s="11" t="s">
        <v>312</v>
      </c>
      <c r="I568" s="11" t="s">
        <v>23</v>
      </c>
      <c r="J568" s="11">
        <v>362282830</v>
      </c>
      <c r="K568" s="11">
        <v>2013</v>
      </c>
    </row>
    <row r="569" spans="1:11" x14ac:dyDescent="0.25">
      <c r="A569" s="11">
        <v>62</v>
      </c>
      <c r="B569" s="11" t="s">
        <v>327</v>
      </c>
      <c r="C569" s="11" t="s">
        <v>159</v>
      </c>
      <c r="D569" s="11" t="s">
        <v>39</v>
      </c>
      <c r="E569" s="11" t="s">
        <v>475</v>
      </c>
      <c r="F569" t="s">
        <v>476</v>
      </c>
      <c r="G569" t="s">
        <v>477</v>
      </c>
      <c r="H569" s="11" t="s">
        <v>374</v>
      </c>
      <c r="I569" s="11" t="s">
        <v>375</v>
      </c>
      <c r="J569" s="11">
        <v>353602800</v>
      </c>
      <c r="K569" s="11">
        <v>2013</v>
      </c>
    </row>
    <row r="570" spans="1:11" x14ac:dyDescent="0.25">
      <c r="A570" s="11">
        <v>63</v>
      </c>
      <c r="B570" s="11" t="s">
        <v>308</v>
      </c>
      <c r="C570" s="11" t="s">
        <v>309</v>
      </c>
      <c r="D570" s="11" t="s">
        <v>42</v>
      </c>
      <c r="E570" s="11" t="s">
        <v>43</v>
      </c>
      <c r="F570" t="s">
        <v>423</v>
      </c>
      <c r="G570" t="s">
        <v>200</v>
      </c>
      <c r="H570" s="11" t="s">
        <v>312</v>
      </c>
      <c r="I570" s="11" t="s">
        <v>33</v>
      </c>
      <c r="J570" s="11">
        <v>353447052</v>
      </c>
      <c r="K570" s="11">
        <v>2013</v>
      </c>
    </row>
    <row r="571" spans="1:11" x14ac:dyDescent="0.25">
      <c r="A571" s="11">
        <v>64</v>
      </c>
      <c r="B571" s="11" t="s">
        <v>323</v>
      </c>
      <c r="C571" s="11" t="s">
        <v>640</v>
      </c>
      <c r="D571" s="11" t="s">
        <v>451</v>
      </c>
      <c r="E571" s="11" t="s">
        <v>452</v>
      </c>
      <c r="F571" t="s">
        <v>453</v>
      </c>
      <c r="G571" t="s">
        <v>454</v>
      </c>
      <c r="H571" s="11" t="s">
        <v>312</v>
      </c>
      <c r="I571" s="11" t="s">
        <v>320</v>
      </c>
      <c r="J571" s="11">
        <v>338039460</v>
      </c>
      <c r="K571" s="11">
        <v>2013</v>
      </c>
    </row>
    <row r="572" spans="1:11" x14ac:dyDescent="0.25">
      <c r="A572" s="11">
        <v>65</v>
      </c>
      <c r="B572" s="11" t="s">
        <v>22</v>
      </c>
      <c r="C572" s="11" t="s">
        <v>548</v>
      </c>
      <c r="D572" s="11" t="s">
        <v>460</v>
      </c>
      <c r="E572" s="11" t="s">
        <v>461</v>
      </c>
      <c r="F572" t="s">
        <v>462</v>
      </c>
      <c r="G572" t="s">
        <v>463</v>
      </c>
      <c r="H572" s="11" t="s">
        <v>312</v>
      </c>
      <c r="I572" s="11" t="s">
        <v>320</v>
      </c>
      <c r="J572" s="11">
        <v>328429116</v>
      </c>
      <c r="K572" s="11">
        <v>2013</v>
      </c>
    </row>
    <row r="573" spans="1:11" x14ac:dyDescent="0.25">
      <c r="A573" s="11">
        <v>66</v>
      </c>
      <c r="B573" s="11" t="s">
        <v>332</v>
      </c>
      <c r="C573" s="11" t="s">
        <v>333</v>
      </c>
      <c r="D573" s="11" t="s">
        <v>29</v>
      </c>
      <c r="E573" s="11" t="s">
        <v>480</v>
      </c>
      <c r="F573" t="s">
        <v>481</v>
      </c>
      <c r="G573" t="s">
        <v>482</v>
      </c>
      <c r="H573" s="11" t="s">
        <v>312</v>
      </c>
      <c r="I573" s="11" t="s">
        <v>320</v>
      </c>
      <c r="J573" s="11">
        <v>333349705</v>
      </c>
      <c r="K573" s="11">
        <v>2013</v>
      </c>
    </row>
    <row r="574" spans="1:11" x14ac:dyDescent="0.25">
      <c r="A574" s="11">
        <v>67</v>
      </c>
      <c r="B574" s="11" t="s">
        <v>308</v>
      </c>
      <c r="C574" s="11" t="s">
        <v>84</v>
      </c>
      <c r="D574" s="11" t="s">
        <v>424</v>
      </c>
      <c r="E574" s="11" t="s">
        <v>431</v>
      </c>
      <c r="F574" t="s">
        <v>432</v>
      </c>
      <c r="G574" t="s">
        <v>433</v>
      </c>
      <c r="H574" s="11" t="s">
        <v>312</v>
      </c>
      <c r="I574" s="11" t="s">
        <v>320</v>
      </c>
      <c r="J574" s="11">
        <v>261904500</v>
      </c>
      <c r="K574" s="11">
        <v>2013</v>
      </c>
    </row>
    <row r="575" spans="1:11" x14ac:dyDescent="0.25">
      <c r="A575" s="11">
        <v>68</v>
      </c>
      <c r="B575" s="11" t="s">
        <v>329</v>
      </c>
      <c r="C575" s="11" t="s">
        <v>330</v>
      </c>
      <c r="D575" s="11" t="s">
        <v>77</v>
      </c>
      <c r="E575" s="11" t="s">
        <v>465</v>
      </c>
      <c r="F575" t="s">
        <v>466</v>
      </c>
      <c r="G575" t="s">
        <v>467</v>
      </c>
      <c r="H575" s="11" t="s">
        <v>312</v>
      </c>
      <c r="I575" s="11" t="s">
        <v>320</v>
      </c>
      <c r="J575" s="11">
        <v>325436076</v>
      </c>
      <c r="K575" s="11">
        <v>2013</v>
      </c>
    </row>
    <row r="576" spans="1:11" x14ac:dyDescent="0.25">
      <c r="A576" s="11">
        <v>69</v>
      </c>
      <c r="B576" s="11" t="s">
        <v>332</v>
      </c>
      <c r="C576" s="11" t="s">
        <v>455</v>
      </c>
      <c r="D576" s="11" t="s">
        <v>456</v>
      </c>
      <c r="E576" s="11" t="s">
        <v>457</v>
      </c>
      <c r="F576" t="s">
        <v>458</v>
      </c>
      <c r="G576" t="s">
        <v>459</v>
      </c>
      <c r="H576" s="11" t="s">
        <v>312</v>
      </c>
      <c r="I576" s="11" t="s">
        <v>320</v>
      </c>
      <c r="J576" s="11">
        <v>318936273</v>
      </c>
      <c r="K576" s="11">
        <v>2013</v>
      </c>
    </row>
    <row r="577" spans="1:11" x14ac:dyDescent="0.25">
      <c r="A577" s="11">
        <v>70</v>
      </c>
      <c r="B577" s="11" t="s">
        <v>308</v>
      </c>
      <c r="C577" s="11" t="s">
        <v>309</v>
      </c>
      <c r="D577" s="11" t="s">
        <v>115</v>
      </c>
      <c r="E577" s="11" t="s">
        <v>116</v>
      </c>
      <c r="F577" t="s">
        <v>489</v>
      </c>
      <c r="G577" t="s">
        <v>235</v>
      </c>
      <c r="H577" s="11" t="s">
        <v>312</v>
      </c>
      <c r="I577" s="11" t="s">
        <v>23</v>
      </c>
      <c r="J577" s="11">
        <v>296237996</v>
      </c>
      <c r="K577" s="11">
        <v>2013</v>
      </c>
    </row>
    <row r="578" spans="1:11" x14ac:dyDescent="0.25">
      <c r="A578" s="11">
        <v>71</v>
      </c>
      <c r="B578" s="11" t="s">
        <v>332</v>
      </c>
      <c r="C578" s="11" t="s">
        <v>384</v>
      </c>
      <c r="D578" s="11" t="s">
        <v>118</v>
      </c>
      <c r="E578" s="11" t="s">
        <v>119</v>
      </c>
      <c r="F578" t="s">
        <v>438</v>
      </c>
      <c r="G578" t="s">
        <v>439</v>
      </c>
      <c r="H578" s="11" t="s">
        <v>312</v>
      </c>
      <c r="I578" s="11" t="s">
        <v>23</v>
      </c>
      <c r="J578" s="11">
        <v>295001650</v>
      </c>
      <c r="K578" s="11">
        <v>2013</v>
      </c>
    </row>
    <row r="579" spans="1:11" x14ac:dyDescent="0.25">
      <c r="A579" s="11">
        <v>72</v>
      </c>
      <c r="B579" s="11" t="s">
        <v>329</v>
      </c>
      <c r="C579" s="11" t="s">
        <v>330</v>
      </c>
      <c r="D579" s="11" t="s">
        <v>77</v>
      </c>
      <c r="E579" s="11" t="s">
        <v>78</v>
      </c>
      <c r="F579" t="s">
        <v>478</v>
      </c>
      <c r="G579" t="s">
        <v>196</v>
      </c>
      <c r="H579" s="11" t="s">
        <v>312</v>
      </c>
      <c r="I579" s="11" t="s">
        <v>23</v>
      </c>
      <c r="J579" s="11">
        <v>291327803</v>
      </c>
      <c r="K579" s="11">
        <v>2013</v>
      </c>
    </row>
    <row r="580" spans="1:11" x14ac:dyDescent="0.25">
      <c r="A580" s="11">
        <v>73</v>
      </c>
      <c r="B580" s="11" t="s">
        <v>327</v>
      </c>
      <c r="C580" s="11" t="s">
        <v>159</v>
      </c>
      <c r="D580" s="11" t="s">
        <v>39</v>
      </c>
      <c r="E580" s="11" t="s">
        <v>150</v>
      </c>
      <c r="F580" t="s">
        <v>479</v>
      </c>
      <c r="G580" t="s">
        <v>477</v>
      </c>
      <c r="H580" s="11" t="s">
        <v>312</v>
      </c>
      <c r="I580" s="11" t="s">
        <v>23</v>
      </c>
      <c r="J580" s="11">
        <v>291228750</v>
      </c>
      <c r="K580" s="11">
        <v>2013</v>
      </c>
    </row>
    <row r="581" spans="1:11" x14ac:dyDescent="0.25">
      <c r="A581" s="11">
        <v>74</v>
      </c>
      <c r="B581" s="11" t="s">
        <v>308</v>
      </c>
      <c r="C581" s="11" t="s">
        <v>309</v>
      </c>
      <c r="D581" s="11" t="s">
        <v>115</v>
      </c>
      <c r="E581" s="11" t="s">
        <v>468</v>
      </c>
      <c r="F581" t="s">
        <v>469</v>
      </c>
      <c r="G581" t="s">
        <v>470</v>
      </c>
      <c r="H581" s="11" t="s">
        <v>312</v>
      </c>
      <c r="I581" s="11" t="s">
        <v>320</v>
      </c>
      <c r="J581" s="11">
        <v>303944266</v>
      </c>
      <c r="K581" s="11">
        <v>2013</v>
      </c>
    </row>
    <row r="582" spans="1:11" x14ac:dyDescent="0.25">
      <c r="A582" s="11">
        <v>75</v>
      </c>
      <c r="B582" s="11" t="s">
        <v>410</v>
      </c>
      <c r="C582" s="11" t="s">
        <v>411</v>
      </c>
      <c r="D582" s="11" t="s">
        <v>412</v>
      </c>
      <c r="E582" s="11" t="s">
        <v>504</v>
      </c>
      <c r="F582" t="s">
        <v>505</v>
      </c>
      <c r="G582" t="s">
        <v>506</v>
      </c>
      <c r="H582" s="11" t="s">
        <v>312</v>
      </c>
      <c r="I582" s="11" t="s">
        <v>320</v>
      </c>
      <c r="J582" s="11">
        <v>214746641</v>
      </c>
      <c r="K582" s="11">
        <v>2013</v>
      </c>
    </row>
    <row r="583" spans="1:11" x14ac:dyDescent="0.25">
      <c r="A583" s="11">
        <v>76</v>
      </c>
      <c r="B583" s="11" t="s">
        <v>329</v>
      </c>
      <c r="C583" s="11" t="s">
        <v>344</v>
      </c>
      <c r="D583" s="11" t="s">
        <v>132</v>
      </c>
      <c r="E583" s="11" t="s">
        <v>440</v>
      </c>
      <c r="F583" t="s">
        <v>441</v>
      </c>
      <c r="G583" t="s">
        <v>442</v>
      </c>
      <c r="H583" s="11" t="s">
        <v>312</v>
      </c>
      <c r="I583" s="11" t="s">
        <v>320</v>
      </c>
      <c r="J583" s="11">
        <v>373049716</v>
      </c>
      <c r="K583" s="11">
        <v>2013</v>
      </c>
    </row>
    <row r="584" spans="1:11" x14ac:dyDescent="0.25">
      <c r="A584" s="11">
        <v>77</v>
      </c>
      <c r="B584" s="11" t="s">
        <v>329</v>
      </c>
      <c r="C584" s="11" t="s">
        <v>330</v>
      </c>
      <c r="D584" s="11" t="s">
        <v>77</v>
      </c>
      <c r="E584" s="11" t="s">
        <v>483</v>
      </c>
      <c r="F584" t="s">
        <v>484</v>
      </c>
      <c r="G584" t="s">
        <v>485</v>
      </c>
      <c r="H584" s="11" t="s">
        <v>312</v>
      </c>
      <c r="I584" s="11" t="s">
        <v>320</v>
      </c>
      <c r="J584" s="11">
        <v>294522396</v>
      </c>
      <c r="K584" s="11">
        <v>2013</v>
      </c>
    </row>
    <row r="585" spans="1:11" x14ac:dyDescent="0.25">
      <c r="A585" s="11">
        <v>78</v>
      </c>
      <c r="B585" s="11" t="s">
        <v>22</v>
      </c>
      <c r="C585" s="11" t="s">
        <v>164</v>
      </c>
      <c r="D585" s="11" t="s">
        <v>163</v>
      </c>
      <c r="E585" s="11" t="s">
        <v>641</v>
      </c>
      <c r="F585" t="s">
        <v>642</v>
      </c>
      <c r="G585" t="s">
        <v>643</v>
      </c>
      <c r="H585" s="11" t="s">
        <v>374</v>
      </c>
      <c r="I585" s="11" t="s">
        <v>375</v>
      </c>
      <c r="J585" s="11">
        <v>167888000</v>
      </c>
      <c r="K585" s="11">
        <v>2013</v>
      </c>
    </row>
    <row r="586" spans="1:11" x14ac:dyDescent="0.25">
      <c r="A586" s="11">
        <v>79</v>
      </c>
      <c r="B586" s="11" t="s">
        <v>327</v>
      </c>
      <c r="C586" s="11" t="s">
        <v>87</v>
      </c>
      <c r="D586" s="11" t="s">
        <v>86</v>
      </c>
      <c r="E586" s="11" t="s">
        <v>490</v>
      </c>
      <c r="F586" t="s">
        <v>491</v>
      </c>
      <c r="G586" t="s">
        <v>491</v>
      </c>
      <c r="H586" s="11" t="s">
        <v>312</v>
      </c>
      <c r="I586" s="11" t="s">
        <v>23</v>
      </c>
      <c r="J586" s="11">
        <v>240186200</v>
      </c>
      <c r="K586" s="11">
        <v>2013</v>
      </c>
    </row>
    <row r="587" spans="1:11" x14ac:dyDescent="0.25">
      <c r="A587" s="11">
        <v>80</v>
      </c>
      <c r="B587" s="11" t="s">
        <v>332</v>
      </c>
      <c r="C587" s="11" t="s">
        <v>333</v>
      </c>
      <c r="D587" s="11" t="s">
        <v>29</v>
      </c>
      <c r="E587" s="11" t="s">
        <v>486</v>
      </c>
      <c r="F587" t="s">
        <v>487</v>
      </c>
      <c r="G587" t="s">
        <v>488</v>
      </c>
      <c r="H587" s="11" t="s">
        <v>312</v>
      </c>
      <c r="I587" s="11" t="s">
        <v>358</v>
      </c>
      <c r="J587" s="11">
        <v>241949350</v>
      </c>
      <c r="K587" s="11">
        <v>2013</v>
      </c>
    </row>
    <row r="588" spans="1:11" x14ac:dyDescent="0.25">
      <c r="A588" s="11">
        <v>81</v>
      </c>
      <c r="B588" s="11" t="s">
        <v>327</v>
      </c>
      <c r="C588" s="11" t="s">
        <v>159</v>
      </c>
      <c r="D588" s="11" t="s">
        <v>39</v>
      </c>
      <c r="E588" s="11" t="s">
        <v>161</v>
      </c>
      <c r="F588" t="s">
        <v>644</v>
      </c>
      <c r="G588" t="s">
        <v>266</v>
      </c>
      <c r="H588" s="11" t="s">
        <v>312</v>
      </c>
      <c r="I588" s="11" t="s">
        <v>23</v>
      </c>
      <c r="J588" s="11">
        <v>245152668</v>
      </c>
      <c r="K588" s="11">
        <v>2013</v>
      </c>
    </row>
    <row r="589" spans="1:11" x14ac:dyDescent="0.25">
      <c r="A589" s="11">
        <v>82</v>
      </c>
      <c r="B589" s="11" t="s">
        <v>308</v>
      </c>
      <c r="C589" s="11" t="s">
        <v>84</v>
      </c>
      <c r="D589" s="11" t="s">
        <v>424</v>
      </c>
      <c r="E589" s="11" t="s">
        <v>555</v>
      </c>
      <c r="F589" t="s">
        <v>556</v>
      </c>
      <c r="G589" t="s">
        <v>557</v>
      </c>
      <c r="H589" s="11" t="s">
        <v>312</v>
      </c>
      <c r="I589" s="11" t="s">
        <v>320</v>
      </c>
      <c r="J589" s="11">
        <v>213414150</v>
      </c>
      <c r="K589" s="11">
        <v>2013</v>
      </c>
    </row>
    <row r="590" spans="1:11" x14ac:dyDescent="0.25">
      <c r="A590" s="11">
        <v>83</v>
      </c>
      <c r="B590" s="11" t="s">
        <v>323</v>
      </c>
      <c r="C590" s="11" t="s">
        <v>361</v>
      </c>
      <c r="D590" s="11" t="s">
        <v>60</v>
      </c>
      <c r="E590" s="11" t="s">
        <v>492</v>
      </c>
      <c r="F590" t="s">
        <v>645</v>
      </c>
      <c r="G590" t="s">
        <v>494</v>
      </c>
      <c r="H590" s="11" t="s">
        <v>312</v>
      </c>
      <c r="I590" s="11" t="s">
        <v>320</v>
      </c>
      <c r="J590" s="11">
        <v>243094596</v>
      </c>
      <c r="K590" s="11">
        <v>2013</v>
      </c>
    </row>
    <row r="591" spans="1:11" x14ac:dyDescent="0.25">
      <c r="A591" s="11">
        <v>84</v>
      </c>
      <c r="B591" s="11" t="s">
        <v>332</v>
      </c>
      <c r="C591" s="11" t="s">
        <v>384</v>
      </c>
      <c r="D591" s="11" t="s">
        <v>118</v>
      </c>
      <c r="E591" s="11" t="s">
        <v>472</v>
      </c>
      <c r="F591" t="s">
        <v>473</v>
      </c>
      <c r="G591" t="s">
        <v>474</v>
      </c>
      <c r="H591" s="11" t="s">
        <v>312</v>
      </c>
      <c r="I591" s="11" t="s">
        <v>358</v>
      </c>
      <c r="J591" s="11">
        <v>231059308</v>
      </c>
      <c r="K591" s="11">
        <v>2013</v>
      </c>
    </row>
    <row r="592" spans="1:11" x14ac:dyDescent="0.25">
      <c r="A592" s="11">
        <v>85</v>
      </c>
      <c r="B592" s="11" t="s">
        <v>332</v>
      </c>
      <c r="C592" s="11" t="s">
        <v>455</v>
      </c>
      <c r="D592" s="11" t="s">
        <v>456</v>
      </c>
      <c r="E592" s="11" t="s">
        <v>498</v>
      </c>
      <c r="F592" t="s">
        <v>499</v>
      </c>
      <c r="G592" t="s">
        <v>500</v>
      </c>
      <c r="H592" s="11" t="s">
        <v>312</v>
      </c>
      <c r="I592" s="11" t="s">
        <v>320</v>
      </c>
      <c r="J592" s="11">
        <v>214950023</v>
      </c>
      <c r="K592" s="11">
        <v>2013</v>
      </c>
    </row>
    <row r="593" spans="1:11" x14ac:dyDescent="0.25">
      <c r="A593" s="11">
        <v>86</v>
      </c>
      <c r="B593" s="11" t="s">
        <v>410</v>
      </c>
      <c r="C593" s="11" t="s">
        <v>411</v>
      </c>
      <c r="D593" s="11" t="s">
        <v>510</v>
      </c>
      <c r="E593" s="11" t="s">
        <v>511</v>
      </c>
      <c r="F593" t="s">
        <v>646</v>
      </c>
      <c r="G593" t="s">
        <v>513</v>
      </c>
      <c r="H593" s="11" t="s">
        <v>312</v>
      </c>
      <c r="I593" s="11" t="s">
        <v>320</v>
      </c>
      <c r="J593" s="11">
        <v>203516039</v>
      </c>
      <c r="K593" s="11">
        <v>2013</v>
      </c>
    </row>
    <row r="594" spans="1:11" x14ac:dyDescent="0.25">
      <c r="A594" s="11">
        <v>87</v>
      </c>
      <c r="B594" s="11" t="s">
        <v>323</v>
      </c>
      <c r="C594" s="11" t="s">
        <v>324</v>
      </c>
      <c r="D594" s="11" t="s">
        <v>89</v>
      </c>
      <c r="E594" s="11" t="s">
        <v>535</v>
      </c>
      <c r="F594" t="s">
        <v>536</v>
      </c>
      <c r="G594" t="s">
        <v>537</v>
      </c>
      <c r="H594" s="11" t="s">
        <v>312</v>
      </c>
      <c r="I594" s="11" t="s">
        <v>358</v>
      </c>
      <c r="J594" s="11">
        <v>218956058</v>
      </c>
      <c r="K594" s="11">
        <v>2013</v>
      </c>
    </row>
    <row r="595" spans="1:11" x14ac:dyDescent="0.25">
      <c r="A595" s="11">
        <v>88</v>
      </c>
      <c r="B595" s="11" t="s">
        <v>327</v>
      </c>
      <c r="C595" s="11" t="s">
        <v>87</v>
      </c>
      <c r="D595" s="11" t="s">
        <v>86</v>
      </c>
      <c r="E595" s="11" t="s">
        <v>514</v>
      </c>
      <c r="F595" t="s">
        <v>515</v>
      </c>
      <c r="G595" t="s">
        <v>516</v>
      </c>
      <c r="H595" s="11" t="s">
        <v>312</v>
      </c>
      <c r="I595" s="11" t="s">
        <v>320</v>
      </c>
      <c r="J595" s="11">
        <v>199673200</v>
      </c>
      <c r="K595" s="11">
        <v>2013</v>
      </c>
    </row>
    <row r="596" spans="1:11" x14ac:dyDescent="0.25">
      <c r="A596" s="11">
        <v>89</v>
      </c>
      <c r="B596" s="11" t="s">
        <v>323</v>
      </c>
      <c r="C596" s="11" t="s">
        <v>324</v>
      </c>
      <c r="D596" s="11" t="s">
        <v>45</v>
      </c>
      <c r="E596" s="11" t="s">
        <v>529</v>
      </c>
      <c r="F596" t="s">
        <v>530</v>
      </c>
      <c r="G596" t="s">
        <v>531</v>
      </c>
      <c r="H596" s="11" t="s">
        <v>312</v>
      </c>
      <c r="I596" s="11" t="s">
        <v>358</v>
      </c>
      <c r="J596" s="11">
        <v>200321300</v>
      </c>
      <c r="K596" s="11">
        <v>2013</v>
      </c>
    </row>
    <row r="597" spans="1:11" x14ac:dyDescent="0.25">
      <c r="A597" s="11">
        <v>90</v>
      </c>
      <c r="B597" s="11" t="s">
        <v>410</v>
      </c>
      <c r="C597" s="11" t="s">
        <v>411</v>
      </c>
      <c r="D597" s="11" t="s">
        <v>98</v>
      </c>
      <c r="E597" s="11" t="s">
        <v>520</v>
      </c>
      <c r="F597" t="s">
        <v>521</v>
      </c>
      <c r="G597" t="s">
        <v>522</v>
      </c>
      <c r="H597" s="11" t="s">
        <v>312</v>
      </c>
      <c r="I597" s="11" t="s">
        <v>358</v>
      </c>
      <c r="J597" s="11">
        <v>208638520</v>
      </c>
      <c r="K597" s="11">
        <v>2013</v>
      </c>
    </row>
    <row r="598" spans="1:11" x14ac:dyDescent="0.25">
      <c r="A598" s="11">
        <v>91</v>
      </c>
      <c r="B598" s="11" t="s">
        <v>329</v>
      </c>
      <c r="C598" s="11" t="s">
        <v>399</v>
      </c>
      <c r="D598" s="11" t="s">
        <v>404</v>
      </c>
      <c r="E598" s="11" t="s">
        <v>495</v>
      </c>
      <c r="F598" t="s">
        <v>496</v>
      </c>
      <c r="G598" t="s">
        <v>497</v>
      </c>
      <c r="H598" s="11" t="s">
        <v>312</v>
      </c>
      <c r="I598" s="11" t="s">
        <v>320</v>
      </c>
      <c r="J598" s="11">
        <v>210261650</v>
      </c>
      <c r="K598" s="11">
        <v>2013</v>
      </c>
    </row>
    <row r="599" spans="1:11" x14ac:dyDescent="0.25">
      <c r="A599" s="11">
        <v>92</v>
      </c>
      <c r="B599" s="11" t="s">
        <v>323</v>
      </c>
      <c r="C599" s="11" t="s">
        <v>361</v>
      </c>
      <c r="D599" s="11" t="s">
        <v>60</v>
      </c>
      <c r="E599" s="11" t="s">
        <v>523</v>
      </c>
      <c r="F599" t="s">
        <v>524</v>
      </c>
      <c r="G599" t="s">
        <v>214</v>
      </c>
      <c r="H599" s="11" t="s">
        <v>374</v>
      </c>
      <c r="I599" s="11" t="s">
        <v>375</v>
      </c>
      <c r="J599" s="11">
        <v>162380193</v>
      </c>
      <c r="K599" s="11">
        <v>2013</v>
      </c>
    </row>
    <row r="600" spans="1:11" x14ac:dyDescent="0.25">
      <c r="A600" s="11">
        <v>93</v>
      </c>
      <c r="B600" s="11" t="s">
        <v>323</v>
      </c>
      <c r="C600" s="11" t="s">
        <v>640</v>
      </c>
      <c r="D600" s="11" t="s">
        <v>558</v>
      </c>
      <c r="E600" s="11" t="s">
        <v>559</v>
      </c>
      <c r="F600" t="s">
        <v>560</v>
      </c>
      <c r="G600" t="s">
        <v>561</v>
      </c>
      <c r="H600" s="11" t="s">
        <v>312</v>
      </c>
      <c r="I600" s="11" t="s">
        <v>358</v>
      </c>
      <c r="J600" s="11">
        <v>183102816</v>
      </c>
      <c r="K600" s="11">
        <v>2013</v>
      </c>
    </row>
    <row r="601" spans="1:11" x14ac:dyDescent="0.25">
      <c r="A601" s="11">
        <v>94</v>
      </c>
      <c r="B601" s="11" t="s">
        <v>22</v>
      </c>
      <c r="C601" s="11" t="s">
        <v>548</v>
      </c>
      <c r="D601" s="11" t="s">
        <v>549</v>
      </c>
      <c r="E601" s="11" t="s">
        <v>550</v>
      </c>
      <c r="F601" t="s">
        <v>551</v>
      </c>
      <c r="G601" t="s">
        <v>552</v>
      </c>
      <c r="H601" s="11" t="s">
        <v>312</v>
      </c>
      <c r="I601" s="11" t="s">
        <v>358</v>
      </c>
      <c r="J601" s="11">
        <v>176306465</v>
      </c>
      <c r="K601" s="11">
        <v>2013</v>
      </c>
    </row>
    <row r="602" spans="1:11" x14ac:dyDescent="0.25">
      <c r="A602" s="11">
        <v>95</v>
      </c>
      <c r="B602" s="11" t="s">
        <v>308</v>
      </c>
      <c r="C602" s="11" t="s">
        <v>446</v>
      </c>
      <c r="D602" s="11" t="s">
        <v>313</v>
      </c>
      <c r="E602" s="11" t="s">
        <v>565</v>
      </c>
      <c r="F602" t="s">
        <v>566</v>
      </c>
      <c r="G602" t="s">
        <v>567</v>
      </c>
      <c r="H602" s="11" t="s">
        <v>312</v>
      </c>
      <c r="I602" s="11" t="s">
        <v>320</v>
      </c>
      <c r="J602" s="11">
        <v>176960365</v>
      </c>
      <c r="K602" s="11">
        <v>2013</v>
      </c>
    </row>
    <row r="603" spans="1:11" x14ac:dyDescent="0.25">
      <c r="A603" s="11">
        <v>96</v>
      </c>
      <c r="B603" s="11" t="s">
        <v>327</v>
      </c>
      <c r="C603" s="11" t="s">
        <v>87</v>
      </c>
      <c r="D603" s="11" t="s">
        <v>86</v>
      </c>
      <c r="E603" s="11" t="s">
        <v>517</v>
      </c>
      <c r="F603" t="s">
        <v>518</v>
      </c>
      <c r="G603" t="s">
        <v>519</v>
      </c>
      <c r="H603" s="11" t="s">
        <v>312</v>
      </c>
      <c r="I603" s="11" t="s">
        <v>320</v>
      </c>
      <c r="J603" s="11">
        <v>212473400</v>
      </c>
      <c r="K603" s="11">
        <v>2013</v>
      </c>
    </row>
    <row r="604" spans="1:11" x14ac:dyDescent="0.25">
      <c r="A604" s="11">
        <v>97</v>
      </c>
      <c r="B604" s="11" t="s">
        <v>329</v>
      </c>
      <c r="C604" s="11" t="s">
        <v>330</v>
      </c>
      <c r="D604" s="11" t="s">
        <v>77</v>
      </c>
      <c r="E604" s="11" t="s">
        <v>553</v>
      </c>
      <c r="F604" t="s">
        <v>554</v>
      </c>
      <c r="G604" t="s">
        <v>540</v>
      </c>
      <c r="H604" s="11" t="s">
        <v>312</v>
      </c>
      <c r="I604" s="11" t="s">
        <v>320</v>
      </c>
      <c r="J604" s="11">
        <v>161019840</v>
      </c>
      <c r="K604" s="11">
        <v>2013</v>
      </c>
    </row>
    <row r="605" spans="1:11" x14ac:dyDescent="0.25">
      <c r="A605" s="11">
        <v>98</v>
      </c>
      <c r="B605" s="11" t="s">
        <v>327</v>
      </c>
      <c r="C605" s="11" t="s">
        <v>105</v>
      </c>
      <c r="D605" s="11" t="s">
        <v>39</v>
      </c>
      <c r="E605" s="11" t="s">
        <v>532</v>
      </c>
      <c r="F605" t="s">
        <v>533</v>
      </c>
      <c r="G605" t="s">
        <v>534</v>
      </c>
      <c r="H605" s="11" t="s">
        <v>312</v>
      </c>
      <c r="I605" s="11" t="s">
        <v>320</v>
      </c>
      <c r="J605" s="11">
        <v>162890736</v>
      </c>
      <c r="K605" s="11">
        <v>2013</v>
      </c>
    </row>
    <row r="606" spans="1:11" x14ac:dyDescent="0.25">
      <c r="A606" s="11">
        <v>99</v>
      </c>
      <c r="B606" s="11" t="s">
        <v>308</v>
      </c>
      <c r="C606" s="11" t="s">
        <v>84</v>
      </c>
      <c r="D606" s="11" t="s">
        <v>83</v>
      </c>
      <c r="E606" s="11" t="s">
        <v>538</v>
      </c>
      <c r="F606" t="s">
        <v>539</v>
      </c>
      <c r="G606" t="s">
        <v>540</v>
      </c>
      <c r="H606" s="11" t="s">
        <v>312</v>
      </c>
      <c r="I606" s="11" t="s">
        <v>358</v>
      </c>
      <c r="J606" s="11">
        <v>162212500</v>
      </c>
      <c r="K606" s="11">
        <v>2013</v>
      </c>
    </row>
    <row r="607" spans="1:11" x14ac:dyDescent="0.25">
      <c r="A607" s="11">
        <v>100</v>
      </c>
      <c r="B607" s="11" t="s">
        <v>308</v>
      </c>
      <c r="C607" s="11" t="s">
        <v>446</v>
      </c>
      <c r="D607" s="11" t="s">
        <v>313</v>
      </c>
      <c r="E607" s="11" t="s">
        <v>507</v>
      </c>
      <c r="F607" t="s">
        <v>508</v>
      </c>
      <c r="G607" t="s">
        <v>509</v>
      </c>
      <c r="H607" s="11" t="s">
        <v>83</v>
      </c>
      <c r="I607" s="11" t="s">
        <v>375</v>
      </c>
      <c r="J607" s="11">
        <v>142489238</v>
      </c>
      <c r="K607" s="11">
        <v>2013</v>
      </c>
    </row>
    <row r="608" spans="1:11" x14ac:dyDescent="0.25">
      <c r="A608" s="11">
        <v>101</v>
      </c>
      <c r="B608" s="11" t="s">
        <v>327</v>
      </c>
      <c r="C608" s="11" t="s">
        <v>136</v>
      </c>
      <c r="D608" s="11" t="s">
        <v>135</v>
      </c>
      <c r="E608" s="11" t="s">
        <v>562</v>
      </c>
      <c r="F608" t="s">
        <v>563</v>
      </c>
      <c r="G608" t="s">
        <v>564</v>
      </c>
      <c r="H608" s="11" t="s">
        <v>312</v>
      </c>
      <c r="I608" s="11" t="s">
        <v>320</v>
      </c>
      <c r="J608" s="11">
        <v>159362254</v>
      </c>
      <c r="K608" s="11">
        <v>2013</v>
      </c>
    </row>
    <row r="609" spans="1:11" x14ac:dyDescent="0.25">
      <c r="A609" s="11">
        <v>102</v>
      </c>
      <c r="B609" s="11" t="s">
        <v>332</v>
      </c>
      <c r="C609" s="11" t="s">
        <v>455</v>
      </c>
      <c r="D609" s="11" t="s">
        <v>544</v>
      </c>
      <c r="E609" s="11" t="s">
        <v>545</v>
      </c>
      <c r="F609" t="s">
        <v>624</v>
      </c>
      <c r="G609" t="s">
        <v>547</v>
      </c>
      <c r="H609" s="11" t="s">
        <v>312</v>
      </c>
      <c r="I609" s="11" t="s">
        <v>320</v>
      </c>
      <c r="J609" s="11">
        <v>147732797</v>
      </c>
      <c r="K609" s="11">
        <v>2013</v>
      </c>
    </row>
    <row r="610" spans="1:11" x14ac:dyDescent="0.25">
      <c r="A610" s="11">
        <v>103</v>
      </c>
      <c r="B610" s="11" t="s">
        <v>329</v>
      </c>
      <c r="C610" s="11" t="s">
        <v>330</v>
      </c>
      <c r="D610" s="11" t="s">
        <v>77</v>
      </c>
      <c r="E610" s="11" t="s">
        <v>541</v>
      </c>
      <c r="F610" t="s">
        <v>542</v>
      </c>
      <c r="G610" t="s">
        <v>543</v>
      </c>
      <c r="H610" s="11" t="s">
        <v>312</v>
      </c>
      <c r="I610" s="11" t="s">
        <v>358</v>
      </c>
      <c r="J610" s="11">
        <v>139565800</v>
      </c>
      <c r="K610" s="11">
        <v>2013</v>
      </c>
    </row>
    <row r="611" spans="1:11" x14ac:dyDescent="0.25">
      <c r="A611" s="11">
        <v>104</v>
      </c>
      <c r="B611" s="11" t="s">
        <v>308</v>
      </c>
      <c r="C611" s="11" t="s">
        <v>321</v>
      </c>
      <c r="D611" s="11" t="s">
        <v>66</v>
      </c>
      <c r="E611" s="11" t="s">
        <v>568</v>
      </c>
      <c r="F611" t="s">
        <v>647</v>
      </c>
      <c r="G611" t="s">
        <v>570</v>
      </c>
      <c r="H611" s="11" t="s">
        <v>312</v>
      </c>
      <c r="I611" s="11" t="s">
        <v>320</v>
      </c>
      <c r="J611" s="11">
        <v>134529920</v>
      </c>
      <c r="K611" s="11">
        <v>2013</v>
      </c>
    </row>
    <row r="612" spans="1:11" x14ac:dyDescent="0.25">
      <c r="A612" s="11">
        <v>105</v>
      </c>
      <c r="B612" s="11" t="s">
        <v>323</v>
      </c>
      <c r="C612" s="11" t="s">
        <v>361</v>
      </c>
      <c r="D612" s="11" t="s">
        <v>60</v>
      </c>
      <c r="E612" s="11" t="s">
        <v>578</v>
      </c>
      <c r="F612" t="s">
        <v>579</v>
      </c>
      <c r="G612" t="s">
        <v>580</v>
      </c>
      <c r="H612" s="11" t="s">
        <v>312</v>
      </c>
      <c r="I612" s="11" t="s">
        <v>358</v>
      </c>
      <c r="J612" s="11">
        <v>129426240</v>
      </c>
      <c r="K612" s="11">
        <v>2013</v>
      </c>
    </row>
    <row r="613" spans="1:11" x14ac:dyDescent="0.25">
      <c r="A613" s="11">
        <v>106</v>
      </c>
      <c r="B613" s="11" t="s">
        <v>329</v>
      </c>
      <c r="C613" s="11" t="s">
        <v>399</v>
      </c>
      <c r="D613" s="11" t="s">
        <v>404</v>
      </c>
      <c r="E613" s="11" t="s">
        <v>572</v>
      </c>
      <c r="F613" t="s">
        <v>573</v>
      </c>
      <c r="G613" t="s">
        <v>574</v>
      </c>
      <c r="H613" s="11" t="s">
        <v>312</v>
      </c>
      <c r="I613" s="11" t="s">
        <v>358</v>
      </c>
      <c r="J613" s="11">
        <v>126381575</v>
      </c>
      <c r="K613" s="11">
        <v>2013</v>
      </c>
    </row>
    <row r="614" spans="1:11" x14ac:dyDescent="0.25">
      <c r="A614" s="11">
        <v>107</v>
      </c>
      <c r="B614" s="11" t="s">
        <v>323</v>
      </c>
      <c r="C614" s="11" t="s">
        <v>361</v>
      </c>
      <c r="D614" s="11" t="s">
        <v>50</v>
      </c>
      <c r="E614" s="11" t="s">
        <v>362</v>
      </c>
      <c r="F614" t="s">
        <v>363</v>
      </c>
      <c r="G614" t="s">
        <v>364</v>
      </c>
      <c r="H614" s="11" t="s">
        <v>312</v>
      </c>
      <c r="I614" s="11" t="s">
        <v>358</v>
      </c>
      <c r="J614" s="11">
        <v>129470000</v>
      </c>
      <c r="K614" s="11">
        <v>2013</v>
      </c>
    </row>
    <row r="615" spans="1:11" x14ac:dyDescent="0.25">
      <c r="A615" s="11">
        <v>108</v>
      </c>
      <c r="B615" s="11" t="s">
        <v>308</v>
      </c>
      <c r="C615" s="11" t="s">
        <v>321</v>
      </c>
      <c r="D615" s="11" t="s">
        <v>66</v>
      </c>
      <c r="E615" s="11" t="s">
        <v>166</v>
      </c>
      <c r="F615" t="s">
        <v>571</v>
      </c>
      <c r="G615" t="s">
        <v>282</v>
      </c>
      <c r="H615" s="11" t="s">
        <v>312</v>
      </c>
      <c r="I615" s="11" t="s">
        <v>23</v>
      </c>
      <c r="J615" s="11">
        <v>113325000</v>
      </c>
      <c r="K615" s="11">
        <v>2013</v>
      </c>
    </row>
    <row r="616" spans="1:11" x14ac:dyDescent="0.25">
      <c r="A616" s="11">
        <v>109</v>
      </c>
      <c r="B616" s="11" t="s">
        <v>313</v>
      </c>
      <c r="C616" s="11" t="s">
        <v>314</v>
      </c>
      <c r="D616" s="11" t="s">
        <v>26</v>
      </c>
      <c r="E616" s="11" t="s">
        <v>501</v>
      </c>
      <c r="F616" t="s">
        <v>502</v>
      </c>
      <c r="G616" t="s">
        <v>503</v>
      </c>
      <c r="H616" s="11" t="s">
        <v>312</v>
      </c>
      <c r="I616" s="11" t="s">
        <v>320</v>
      </c>
      <c r="J616" s="11">
        <v>122505081</v>
      </c>
      <c r="K616" s="11">
        <v>2013</v>
      </c>
    </row>
    <row r="617" spans="1:11" x14ac:dyDescent="0.25">
      <c r="A617" s="11">
        <v>110</v>
      </c>
      <c r="B617" s="11" t="s">
        <v>327</v>
      </c>
      <c r="C617" s="11" t="s">
        <v>87</v>
      </c>
      <c r="D617" s="11" t="s">
        <v>86</v>
      </c>
      <c r="E617" s="11" t="s">
        <v>588</v>
      </c>
      <c r="F617" t="s">
        <v>589</v>
      </c>
      <c r="G617" t="s">
        <v>589</v>
      </c>
      <c r="H617" s="11" t="s">
        <v>312</v>
      </c>
      <c r="I617" s="11" t="s">
        <v>320</v>
      </c>
      <c r="J617" s="11">
        <v>95626200</v>
      </c>
      <c r="K617" s="11">
        <v>2013</v>
      </c>
    </row>
    <row r="618" spans="1:11" x14ac:dyDescent="0.25">
      <c r="A618" s="11">
        <v>111</v>
      </c>
      <c r="B618" s="11" t="s">
        <v>63</v>
      </c>
      <c r="C618" s="11" t="s">
        <v>367</v>
      </c>
      <c r="D618" s="11" t="s">
        <v>584</v>
      </c>
      <c r="E618" s="11" t="s">
        <v>585</v>
      </c>
      <c r="F618" t="s">
        <v>586</v>
      </c>
      <c r="G618" t="s">
        <v>587</v>
      </c>
      <c r="H618" s="11" t="s">
        <v>312</v>
      </c>
      <c r="I618" s="11" t="s">
        <v>23</v>
      </c>
      <c r="J618" s="11">
        <v>106417000</v>
      </c>
      <c r="K618" s="11">
        <v>2013</v>
      </c>
    </row>
    <row r="619" spans="1:11" x14ac:dyDescent="0.25">
      <c r="A619" s="11">
        <v>112</v>
      </c>
      <c r="B619" s="11" t="s">
        <v>22</v>
      </c>
      <c r="C619" s="11" t="s">
        <v>58</v>
      </c>
      <c r="D619" s="11" t="s">
        <v>57</v>
      </c>
      <c r="E619" s="11" t="s">
        <v>581</v>
      </c>
      <c r="F619" t="s">
        <v>582</v>
      </c>
      <c r="G619" t="s">
        <v>583</v>
      </c>
      <c r="H619" s="11" t="s">
        <v>312</v>
      </c>
      <c r="I619" s="11" t="s">
        <v>320</v>
      </c>
      <c r="J619" s="11">
        <v>105532208</v>
      </c>
      <c r="K619" s="11">
        <v>2013</v>
      </c>
    </row>
    <row r="620" spans="1:11" x14ac:dyDescent="0.25">
      <c r="A620" s="11">
        <v>113</v>
      </c>
      <c r="B620" s="11" t="s">
        <v>332</v>
      </c>
      <c r="C620" s="11" t="s">
        <v>384</v>
      </c>
      <c r="D620" s="11" t="s">
        <v>118</v>
      </c>
      <c r="E620" s="11" t="s">
        <v>648</v>
      </c>
      <c r="F620" t="s">
        <v>649</v>
      </c>
      <c r="G620" t="s">
        <v>650</v>
      </c>
      <c r="H620" s="11" t="s">
        <v>312</v>
      </c>
      <c r="I620" s="11" t="s">
        <v>358</v>
      </c>
      <c r="J620" s="11">
        <v>0</v>
      </c>
      <c r="K620" s="11">
        <v>2013</v>
      </c>
    </row>
    <row r="621" spans="1:11" x14ac:dyDescent="0.25">
      <c r="A621" s="11">
        <v>114</v>
      </c>
      <c r="B621" s="11" t="s">
        <v>327</v>
      </c>
      <c r="C621" s="11" t="s">
        <v>159</v>
      </c>
      <c r="D621" s="11" t="s">
        <v>39</v>
      </c>
      <c r="E621" s="11" t="s">
        <v>575</v>
      </c>
      <c r="F621" t="s">
        <v>576</v>
      </c>
      <c r="G621" t="s">
        <v>577</v>
      </c>
      <c r="H621" s="11" t="s">
        <v>312</v>
      </c>
      <c r="I621" s="11" t="s">
        <v>320</v>
      </c>
      <c r="J621" s="11">
        <v>106885844</v>
      </c>
      <c r="K621" s="11">
        <v>2013</v>
      </c>
    </row>
    <row r="622" spans="1:11" x14ac:dyDescent="0.25">
      <c r="A622" s="11">
        <v>115</v>
      </c>
      <c r="B622" s="11" t="s">
        <v>323</v>
      </c>
      <c r="C622" s="11" t="s">
        <v>324</v>
      </c>
      <c r="D622" s="11" t="s">
        <v>89</v>
      </c>
      <c r="E622" s="11" t="s">
        <v>626</v>
      </c>
      <c r="F622" t="s">
        <v>651</v>
      </c>
      <c r="G622" t="s">
        <v>627</v>
      </c>
      <c r="H622" s="11" t="s">
        <v>312</v>
      </c>
      <c r="I622" s="11" t="s">
        <v>358</v>
      </c>
      <c r="J622" s="11">
        <v>93177200</v>
      </c>
      <c r="K622" s="11">
        <v>2013</v>
      </c>
    </row>
    <row r="623" spans="1:11" x14ac:dyDescent="0.25">
      <c r="A623" s="11">
        <v>116</v>
      </c>
      <c r="B623" s="11" t="s">
        <v>327</v>
      </c>
      <c r="C623" s="11" t="s">
        <v>87</v>
      </c>
      <c r="D623" s="11" t="s">
        <v>599</v>
      </c>
      <c r="E623" s="11" t="s">
        <v>600</v>
      </c>
      <c r="F623" t="s">
        <v>601</v>
      </c>
      <c r="G623" t="s">
        <v>602</v>
      </c>
      <c r="H623" s="11" t="s">
        <v>312</v>
      </c>
      <c r="I623" s="11" t="s">
        <v>320</v>
      </c>
      <c r="J623" s="11">
        <v>84912300</v>
      </c>
      <c r="K623" s="11">
        <v>2013</v>
      </c>
    </row>
    <row r="624" spans="1:11" x14ac:dyDescent="0.25">
      <c r="A624" s="11">
        <v>117</v>
      </c>
      <c r="B624" s="11" t="s">
        <v>323</v>
      </c>
      <c r="C624" s="11" t="s">
        <v>361</v>
      </c>
      <c r="D624" s="11" t="s">
        <v>60</v>
      </c>
      <c r="E624" s="11" t="s">
        <v>590</v>
      </c>
      <c r="F624" t="s">
        <v>591</v>
      </c>
      <c r="G624" t="s">
        <v>592</v>
      </c>
      <c r="H624" s="11" t="s">
        <v>312</v>
      </c>
      <c r="I624" s="11" t="s">
        <v>320</v>
      </c>
      <c r="J624" s="11">
        <v>75995628</v>
      </c>
      <c r="K624" s="11">
        <v>2013</v>
      </c>
    </row>
    <row r="625" spans="1:11" x14ac:dyDescent="0.25">
      <c r="A625" s="11">
        <v>118</v>
      </c>
      <c r="B625" s="11" t="s">
        <v>308</v>
      </c>
      <c r="C625" s="11" t="s">
        <v>446</v>
      </c>
      <c r="D625" s="11" t="s">
        <v>593</v>
      </c>
      <c r="E625" s="11" t="s">
        <v>446</v>
      </c>
      <c r="F625" t="s">
        <v>625</v>
      </c>
      <c r="G625" t="s">
        <v>595</v>
      </c>
      <c r="H625" s="11" t="s">
        <v>312</v>
      </c>
      <c r="I625" s="11" t="s">
        <v>320</v>
      </c>
      <c r="J625" s="11">
        <v>74998040</v>
      </c>
      <c r="K625" s="11">
        <v>2013</v>
      </c>
    </row>
    <row r="626" spans="1:11" x14ac:dyDescent="0.25">
      <c r="A626" s="11">
        <v>119</v>
      </c>
      <c r="B626" s="11" t="s">
        <v>308</v>
      </c>
      <c r="C626" s="11" t="s">
        <v>309</v>
      </c>
      <c r="D626" s="11" t="s">
        <v>115</v>
      </c>
      <c r="E626" s="11" t="s">
        <v>652</v>
      </c>
      <c r="F626" t="s">
        <v>653</v>
      </c>
      <c r="G626" t="s">
        <v>654</v>
      </c>
      <c r="H626" s="11" t="s">
        <v>312</v>
      </c>
      <c r="I626" s="11" t="s">
        <v>358</v>
      </c>
      <c r="J626" s="11">
        <v>54756859</v>
      </c>
      <c r="K626" s="11">
        <v>2013</v>
      </c>
    </row>
    <row r="627" spans="1:11" x14ac:dyDescent="0.25">
      <c r="A627" s="11">
        <v>120</v>
      </c>
      <c r="B627" s="11" t="s">
        <v>323</v>
      </c>
      <c r="C627" s="11" t="s">
        <v>361</v>
      </c>
      <c r="D627" s="11" t="s">
        <v>50</v>
      </c>
      <c r="E627" s="11" t="s">
        <v>596</v>
      </c>
      <c r="F627" t="s">
        <v>597</v>
      </c>
      <c r="G627" t="s">
        <v>598</v>
      </c>
      <c r="H627" s="11" t="s">
        <v>312</v>
      </c>
      <c r="I627" s="11" t="s">
        <v>320</v>
      </c>
      <c r="J627" s="11">
        <v>51970800</v>
      </c>
      <c r="K627" s="11">
        <v>2013</v>
      </c>
    </row>
    <row r="628" spans="1:11" x14ac:dyDescent="0.25">
      <c r="A628" s="11">
        <v>121</v>
      </c>
      <c r="B628" s="11" t="s">
        <v>63</v>
      </c>
      <c r="C628" s="11" t="s">
        <v>367</v>
      </c>
      <c r="D628" s="11" t="s">
        <v>525</v>
      </c>
      <c r="E628" s="11" t="s">
        <v>526</v>
      </c>
      <c r="F628" t="s">
        <v>527</v>
      </c>
      <c r="G628" t="s">
        <v>528</v>
      </c>
      <c r="H628" s="11" t="s">
        <v>312</v>
      </c>
      <c r="I628" s="11" t="s">
        <v>358</v>
      </c>
      <c r="J628" s="11">
        <v>25030289</v>
      </c>
      <c r="K628" s="11">
        <v>2013</v>
      </c>
    </row>
    <row r="629" spans="1:11" x14ac:dyDescent="0.25">
      <c r="A629" s="11">
        <v>122</v>
      </c>
      <c r="B629" s="11" t="s">
        <v>63</v>
      </c>
      <c r="C629" s="11" t="s">
        <v>367</v>
      </c>
      <c r="D629" s="11" t="s">
        <v>393</v>
      </c>
      <c r="E629" s="11" t="s">
        <v>614</v>
      </c>
      <c r="F629" t="s">
        <v>615</v>
      </c>
      <c r="G629" t="s">
        <v>616</v>
      </c>
      <c r="H629" s="11" t="s">
        <v>312</v>
      </c>
      <c r="I629" s="11" t="s">
        <v>358</v>
      </c>
      <c r="J629" s="11">
        <v>8247636</v>
      </c>
      <c r="K629" s="11">
        <v>2013</v>
      </c>
    </row>
    <row r="630" spans="1:11" x14ac:dyDescent="0.25">
      <c r="A630" s="11">
        <v>123</v>
      </c>
      <c r="B630" s="11" t="s">
        <v>332</v>
      </c>
      <c r="C630" s="11" t="s">
        <v>333</v>
      </c>
      <c r="D630" s="11" t="s">
        <v>29</v>
      </c>
      <c r="E630" s="11" t="s">
        <v>606</v>
      </c>
      <c r="F630" t="s">
        <v>607</v>
      </c>
      <c r="G630" t="s">
        <v>608</v>
      </c>
      <c r="H630" s="11" t="s">
        <v>312</v>
      </c>
      <c r="I630" s="11" t="s">
        <v>358</v>
      </c>
      <c r="J630" s="11">
        <v>14994882</v>
      </c>
      <c r="K630" s="11">
        <v>2013</v>
      </c>
    </row>
    <row r="631" spans="1:11" x14ac:dyDescent="0.25">
      <c r="A631" s="11">
        <v>124</v>
      </c>
      <c r="B631" s="11" t="s">
        <v>327</v>
      </c>
      <c r="C631" s="11" t="s">
        <v>105</v>
      </c>
      <c r="D631" s="11" t="s">
        <v>39</v>
      </c>
      <c r="E631" s="11" t="s">
        <v>634</v>
      </c>
      <c r="F631" t="s">
        <v>635</v>
      </c>
      <c r="G631" t="s">
        <v>636</v>
      </c>
      <c r="H631" s="11" t="s">
        <v>374</v>
      </c>
      <c r="I631" s="11" t="s">
        <v>375</v>
      </c>
      <c r="J631" s="11">
        <v>13310000</v>
      </c>
      <c r="K631" s="11">
        <v>2013</v>
      </c>
    </row>
    <row r="632" spans="1:11" x14ac:dyDescent="0.25">
      <c r="A632" s="11">
        <v>125</v>
      </c>
      <c r="B632" s="11" t="s">
        <v>327</v>
      </c>
      <c r="C632" s="11" t="s">
        <v>159</v>
      </c>
      <c r="D632" s="11" t="s">
        <v>39</v>
      </c>
      <c r="E632" s="11" t="s">
        <v>655</v>
      </c>
      <c r="F632" t="s">
        <v>656</v>
      </c>
      <c r="G632" t="s">
        <v>657</v>
      </c>
      <c r="H632" s="11" t="s">
        <v>312</v>
      </c>
      <c r="I632" s="11" t="s">
        <v>358</v>
      </c>
      <c r="J632" s="11">
        <v>0</v>
      </c>
      <c r="K632" s="11">
        <v>2013</v>
      </c>
    </row>
    <row r="633" spans="1:11" x14ac:dyDescent="0.25">
      <c r="A633" s="11">
        <v>126</v>
      </c>
      <c r="B633" s="11" t="s">
        <v>332</v>
      </c>
      <c r="C633" s="11" t="s">
        <v>384</v>
      </c>
      <c r="D633" s="11" t="s">
        <v>22</v>
      </c>
      <c r="E633" s="11" t="s">
        <v>628</v>
      </c>
      <c r="F633" t="s">
        <v>629</v>
      </c>
      <c r="G633" t="s">
        <v>630</v>
      </c>
      <c r="H633" s="11" t="s">
        <v>83</v>
      </c>
      <c r="I633" s="11" t="s">
        <v>375</v>
      </c>
      <c r="J633" s="11">
        <v>4804860</v>
      </c>
      <c r="K633" s="11">
        <v>2013</v>
      </c>
    </row>
    <row r="634" spans="1:11" x14ac:dyDescent="0.25">
      <c r="A634" s="11">
        <v>127</v>
      </c>
      <c r="B634" s="11" t="s">
        <v>323</v>
      </c>
      <c r="C634" s="11" t="s">
        <v>361</v>
      </c>
      <c r="D634" s="11" t="s">
        <v>60</v>
      </c>
      <c r="E634" s="11" t="s">
        <v>658</v>
      </c>
      <c r="F634" t="s">
        <v>659</v>
      </c>
      <c r="G634" t="s">
        <v>660</v>
      </c>
      <c r="H634" s="11" t="s">
        <v>378</v>
      </c>
      <c r="I634" s="11" t="s">
        <v>375</v>
      </c>
      <c r="J634" s="11">
        <v>4727700</v>
      </c>
      <c r="K634" s="11">
        <v>2013</v>
      </c>
    </row>
    <row r="635" spans="1:11" x14ac:dyDescent="0.25">
      <c r="A635" s="11">
        <v>128</v>
      </c>
      <c r="B635" s="11" t="s">
        <v>308</v>
      </c>
      <c r="C635" s="11" t="s">
        <v>446</v>
      </c>
      <c r="D635" s="11" t="s">
        <v>593</v>
      </c>
      <c r="E635" s="11" t="s">
        <v>612</v>
      </c>
      <c r="F635" t="s">
        <v>613</v>
      </c>
      <c r="G635" t="s">
        <v>595</v>
      </c>
      <c r="H635" s="11" t="s">
        <v>83</v>
      </c>
      <c r="I635" s="11" t="s">
        <v>375</v>
      </c>
      <c r="J635" s="11">
        <v>4886905</v>
      </c>
      <c r="K635" s="11">
        <v>2013</v>
      </c>
    </row>
    <row r="636" spans="1:11" x14ac:dyDescent="0.25">
      <c r="A636" s="11">
        <v>129</v>
      </c>
      <c r="B636" s="11" t="s">
        <v>329</v>
      </c>
      <c r="C636" s="11" t="s">
        <v>330</v>
      </c>
      <c r="D636" s="11" t="s">
        <v>77</v>
      </c>
      <c r="E636" s="11" t="s">
        <v>661</v>
      </c>
      <c r="F636" t="s">
        <v>662</v>
      </c>
      <c r="G636" t="s">
        <v>663</v>
      </c>
      <c r="H636" s="11" t="s">
        <v>312</v>
      </c>
      <c r="I636" s="11" t="s">
        <v>358</v>
      </c>
      <c r="J636" s="11">
        <v>0</v>
      </c>
      <c r="K636" s="11">
        <v>2013</v>
      </c>
    </row>
    <row r="637" spans="1:11" x14ac:dyDescent="0.25">
      <c r="A637" s="11">
        <v>130</v>
      </c>
      <c r="B637" s="11" t="s">
        <v>332</v>
      </c>
      <c r="C637" s="11" t="s">
        <v>384</v>
      </c>
      <c r="D637" s="11" t="s">
        <v>22</v>
      </c>
      <c r="E637" s="11" t="s">
        <v>631</v>
      </c>
      <c r="F637" t="s">
        <v>632</v>
      </c>
      <c r="G637" t="s">
        <v>633</v>
      </c>
      <c r="H637" s="11" t="s">
        <v>83</v>
      </c>
      <c r="I637" s="11" t="s">
        <v>375</v>
      </c>
      <c r="J637" s="11">
        <v>0</v>
      </c>
      <c r="K637" s="11">
        <v>2013</v>
      </c>
    </row>
    <row r="638" spans="1:11" x14ac:dyDescent="0.25">
      <c r="A638" s="11">
        <v>131</v>
      </c>
      <c r="B638" s="11" t="s">
        <v>327</v>
      </c>
      <c r="C638" s="11" t="s">
        <v>105</v>
      </c>
      <c r="D638" s="11" t="s">
        <v>39</v>
      </c>
      <c r="E638" s="11" t="s">
        <v>617</v>
      </c>
      <c r="F638" t="s">
        <v>618</v>
      </c>
      <c r="G638" t="s">
        <v>618</v>
      </c>
      <c r="H638" s="11" t="s">
        <v>374</v>
      </c>
      <c r="I638" s="11" t="s">
        <v>375</v>
      </c>
      <c r="J638" s="11">
        <v>136900</v>
      </c>
      <c r="K638" s="11">
        <v>2013</v>
      </c>
    </row>
    <row r="639" spans="1:11" x14ac:dyDescent="0.25">
      <c r="A639" s="11">
        <v>9999</v>
      </c>
      <c r="B639" s="11" t="s">
        <v>327</v>
      </c>
      <c r="C639" s="11" t="s">
        <v>159</v>
      </c>
      <c r="D639" s="11" t="s">
        <v>39</v>
      </c>
      <c r="E639" s="11" t="s">
        <v>619</v>
      </c>
      <c r="F639" t="s">
        <v>620</v>
      </c>
      <c r="G639" t="s">
        <v>621</v>
      </c>
      <c r="H639" s="11" t="s">
        <v>312</v>
      </c>
      <c r="I639" s="11" t="s">
        <v>358</v>
      </c>
      <c r="J639" s="11">
        <v>148300</v>
      </c>
      <c r="K639" s="11">
        <v>2013</v>
      </c>
    </row>
    <row r="640" spans="1:11" x14ac:dyDescent="0.25">
      <c r="A640" s="11">
        <v>1</v>
      </c>
      <c r="B640" s="11" t="s">
        <v>308</v>
      </c>
      <c r="C640" s="11" t="s">
        <v>309</v>
      </c>
      <c r="D640" s="11" t="s">
        <v>115</v>
      </c>
      <c r="E640" s="11" t="s">
        <v>309</v>
      </c>
      <c r="F640" t="s">
        <v>310</v>
      </c>
      <c r="G640" t="s">
        <v>311</v>
      </c>
      <c r="H640" s="11" t="s">
        <v>312</v>
      </c>
      <c r="I640" s="11" t="s">
        <v>23</v>
      </c>
      <c r="J640" s="11">
        <v>22774592279</v>
      </c>
      <c r="K640" s="11">
        <v>2014</v>
      </c>
    </row>
    <row r="641" spans="1:11" x14ac:dyDescent="0.25">
      <c r="A641" s="11">
        <v>2</v>
      </c>
      <c r="B641" s="11" t="s">
        <v>313</v>
      </c>
      <c r="C641" s="11" t="s">
        <v>314</v>
      </c>
      <c r="D641" s="11" t="s">
        <v>26</v>
      </c>
      <c r="E641" s="11" t="s">
        <v>27</v>
      </c>
      <c r="F641" t="s">
        <v>315</v>
      </c>
      <c r="G641" t="s">
        <v>186</v>
      </c>
      <c r="H641" s="11" t="s">
        <v>312</v>
      </c>
      <c r="I641" s="11" t="s">
        <v>23</v>
      </c>
      <c r="J641" s="11">
        <v>15867941046</v>
      </c>
      <c r="K641" s="11">
        <v>2014</v>
      </c>
    </row>
    <row r="642" spans="1:11" x14ac:dyDescent="0.25">
      <c r="A642" s="11">
        <v>3</v>
      </c>
      <c r="B642" s="11" t="s">
        <v>308</v>
      </c>
      <c r="C642" s="11" t="s">
        <v>309</v>
      </c>
      <c r="D642" s="11" t="s">
        <v>316</v>
      </c>
      <c r="E642" s="11" t="s">
        <v>317</v>
      </c>
      <c r="F642" t="s">
        <v>318</v>
      </c>
      <c r="G642" t="s">
        <v>319</v>
      </c>
      <c r="H642" s="11" t="s">
        <v>312</v>
      </c>
      <c r="I642" s="11" t="s">
        <v>320</v>
      </c>
      <c r="J642" s="11">
        <v>11568369154</v>
      </c>
      <c r="K642" s="11">
        <v>2014</v>
      </c>
    </row>
    <row r="643" spans="1:11" x14ac:dyDescent="0.25">
      <c r="A643" s="11">
        <v>4</v>
      </c>
      <c r="B643" s="11" t="s">
        <v>323</v>
      </c>
      <c r="C643" s="11" t="s">
        <v>324</v>
      </c>
      <c r="D643" s="11" t="s">
        <v>45</v>
      </c>
      <c r="E643" s="11" t="s">
        <v>48</v>
      </c>
      <c r="F643" t="s">
        <v>325</v>
      </c>
      <c r="G643" t="s">
        <v>202</v>
      </c>
      <c r="H643" s="11" t="s">
        <v>312</v>
      </c>
      <c r="I643" s="11" t="s">
        <v>33</v>
      </c>
      <c r="J643" s="11">
        <v>7541411779</v>
      </c>
      <c r="K643" s="11">
        <v>2014</v>
      </c>
    </row>
    <row r="644" spans="1:11" x14ac:dyDescent="0.25">
      <c r="A644" s="11">
        <v>5</v>
      </c>
      <c r="B644" s="11" t="s">
        <v>308</v>
      </c>
      <c r="C644" s="11" t="s">
        <v>321</v>
      </c>
      <c r="D644" s="11" t="s">
        <v>66</v>
      </c>
      <c r="E644" s="11" t="s">
        <v>110</v>
      </c>
      <c r="F644" t="s">
        <v>322</v>
      </c>
      <c r="G644" t="s">
        <v>231</v>
      </c>
      <c r="H644" s="11" t="s">
        <v>312</v>
      </c>
      <c r="I644" s="11" t="s">
        <v>33</v>
      </c>
      <c r="J644" s="11">
        <v>7192790882</v>
      </c>
      <c r="K644" s="11">
        <v>2014</v>
      </c>
    </row>
    <row r="645" spans="1:11" x14ac:dyDescent="0.25">
      <c r="A645" s="11">
        <v>6</v>
      </c>
      <c r="B645" s="11" t="s">
        <v>323</v>
      </c>
      <c r="C645" s="11" t="s">
        <v>324</v>
      </c>
      <c r="D645" s="11" t="s">
        <v>89</v>
      </c>
      <c r="E645" s="11" t="s">
        <v>90</v>
      </c>
      <c r="F645" t="s">
        <v>326</v>
      </c>
      <c r="G645" t="s">
        <v>223</v>
      </c>
      <c r="H645" s="11" t="s">
        <v>312</v>
      </c>
      <c r="I645" s="11" t="s">
        <v>23</v>
      </c>
      <c r="J645" s="11">
        <v>5355984715</v>
      </c>
      <c r="K645" s="11">
        <v>2014</v>
      </c>
    </row>
    <row r="646" spans="1:11" x14ac:dyDescent="0.25">
      <c r="A646" s="11">
        <v>7</v>
      </c>
      <c r="B646" s="11" t="s">
        <v>327</v>
      </c>
      <c r="C646" s="11" t="s">
        <v>105</v>
      </c>
      <c r="D646" s="11" t="s">
        <v>39</v>
      </c>
      <c r="E646" s="11" t="s">
        <v>105</v>
      </c>
      <c r="F646" t="s">
        <v>328</v>
      </c>
      <c r="G646" t="s">
        <v>288</v>
      </c>
      <c r="H646" s="11" t="s">
        <v>312</v>
      </c>
      <c r="I646" s="11" t="s">
        <v>33</v>
      </c>
      <c r="J646" s="11">
        <v>4297359912</v>
      </c>
      <c r="K646" s="11">
        <v>2014</v>
      </c>
    </row>
    <row r="647" spans="1:11" x14ac:dyDescent="0.25">
      <c r="A647" s="11">
        <v>8</v>
      </c>
      <c r="B647" s="11" t="s">
        <v>308</v>
      </c>
      <c r="C647" s="11" t="s">
        <v>309</v>
      </c>
      <c r="D647" s="11" t="s">
        <v>316</v>
      </c>
      <c r="E647" s="11" t="s">
        <v>339</v>
      </c>
      <c r="F647" t="s">
        <v>340</v>
      </c>
      <c r="G647" t="s">
        <v>341</v>
      </c>
      <c r="H647" s="11" t="s">
        <v>312</v>
      </c>
      <c r="I647" s="11" t="s">
        <v>23</v>
      </c>
      <c r="J647" s="11">
        <v>3644404568</v>
      </c>
      <c r="K647" s="11">
        <v>2014</v>
      </c>
    </row>
    <row r="648" spans="1:11" x14ac:dyDescent="0.25">
      <c r="A648" s="11">
        <v>9</v>
      </c>
      <c r="B648" s="11" t="s">
        <v>329</v>
      </c>
      <c r="C648" s="11" t="s">
        <v>330</v>
      </c>
      <c r="D648" s="11" t="s">
        <v>77</v>
      </c>
      <c r="E648" s="11" t="s">
        <v>94</v>
      </c>
      <c r="F648" t="s">
        <v>331</v>
      </c>
      <c r="G648" t="s">
        <v>239</v>
      </c>
      <c r="H648" s="11" t="s">
        <v>312</v>
      </c>
      <c r="I648" s="11" t="s">
        <v>33</v>
      </c>
      <c r="J648" s="11">
        <v>3170996874</v>
      </c>
      <c r="K648" s="11">
        <v>2014</v>
      </c>
    </row>
    <row r="649" spans="1:11" x14ac:dyDescent="0.25">
      <c r="A649" s="11">
        <v>10</v>
      </c>
      <c r="B649" s="11" t="s">
        <v>332</v>
      </c>
      <c r="C649" s="11" t="s">
        <v>333</v>
      </c>
      <c r="D649" s="11" t="s">
        <v>29</v>
      </c>
      <c r="E649" s="11" t="s">
        <v>55</v>
      </c>
      <c r="F649" t="s">
        <v>334</v>
      </c>
      <c r="G649" t="s">
        <v>335</v>
      </c>
      <c r="H649" s="11" t="s">
        <v>312</v>
      </c>
      <c r="I649" s="11" t="s">
        <v>33</v>
      </c>
      <c r="J649" s="11">
        <v>3140733270</v>
      </c>
      <c r="K649" s="11">
        <v>2014</v>
      </c>
    </row>
    <row r="650" spans="1:11" x14ac:dyDescent="0.25">
      <c r="A650" s="11">
        <v>11</v>
      </c>
      <c r="B650" s="11" t="s">
        <v>327</v>
      </c>
      <c r="C650" s="11" t="s">
        <v>159</v>
      </c>
      <c r="D650" s="11" t="s">
        <v>39</v>
      </c>
      <c r="E650" s="11" t="s">
        <v>124</v>
      </c>
      <c r="F650" t="s">
        <v>337</v>
      </c>
      <c r="G650" t="s">
        <v>244</v>
      </c>
      <c r="H650" s="11" t="s">
        <v>312</v>
      </c>
      <c r="I650" s="11" t="s">
        <v>23</v>
      </c>
      <c r="J650" s="11">
        <v>2954355995</v>
      </c>
      <c r="K650" s="11">
        <v>2014</v>
      </c>
    </row>
    <row r="651" spans="1:11" x14ac:dyDescent="0.25">
      <c r="A651" s="11">
        <v>12</v>
      </c>
      <c r="B651" s="11" t="s">
        <v>329</v>
      </c>
      <c r="C651" s="11" t="s">
        <v>330</v>
      </c>
      <c r="D651" s="11" t="s">
        <v>121</v>
      </c>
      <c r="E651" s="11" t="s">
        <v>122</v>
      </c>
      <c r="F651" t="s">
        <v>336</v>
      </c>
      <c r="G651" t="s">
        <v>242</v>
      </c>
      <c r="H651" s="11" t="s">
        <v>312</v>
      </c>
      <c r="I651" s="11" t="s">
        <v>33</v>
      </c>
      <c r="J651" s="11">
        <v>2499283148</v>
      </c>
      <c r="K651" s="11">
        <v>2014</v>
      </c>
    </row>
    <row r="652" spans="1:11" x14ac:dyDescent="0.25">
      <c r="A652" s="11">
        <v>13</v>
      </c>
      <c r="B652" s="11" t="s">
        <v>327</v>
      </c>
      <c r="C652" s="11" t="s">
        <v>105</v>
      </c>
      <c r="D652" s="11" t="s">
        <v>39</v>
      </c>
      <c r="E652" s="11" t="s">
        <v>126</v>
      </c>
      <c r="F652" t="s">
        <v>342</v>
      </c>
      <c r="G652" t="s">
        <v>246</v>
      </c>
      <c r="H652" s="11" t="s">
        <v>312</v>
      </c>
      <c r="I652" s="11" t="s">
        <v>23</v>
      </c>
      <c r="J652" s="11">
        <v>2360845923</v>
      </c>
      <c r="K652" s="11">
        <v>2014</v>
      </c>
    </row>
    <row r="653" spans="1:11" x14ac:dyDescent="0.25">
      <c r="A653" s="11">
        <v>14</v>
      </c>
      <c r="B653" s="11" t="s">
        <v>308</v>
      </c>
      <c r="C653" s="11" t="s">
        <v>84</v>
      </c>
      <c r="D653" s="11" t="s">
        <v>83</v>
      </c>
      <c r="E653" s="11" t="s">
        <v>84</v>
      </c>
      <c r="F653" t="s">
        <v>338</v>
      </c>
      <c r="G653" t="s">
        <v>188</v>
      </c>
      <c r="H653" s="11" t="s">
        <v>312</v>
      </c>
      <c r="I653" s="11" t="s">
        <v>33</v>
      </c>
      <c r="J653" s="11">
        <v>2262892910</v>
      </c>
      <c r="K653" s="11">
        <v>2014</v>
      </c>
    </row>
    <row r="654" spans="1:11" x14ac:dyDescent="0.25">
      <c r="A654" s="11">
        <v>15</v>
      </c>
      <c r="B654" s="11" t="s">
        <v>327</v>
      </c>
      <c r="C654" s="11" t="s">
        <v>87</v>
      </c>
      <c r="D654" s="11" t="s">
        <v>86</v>
      </c>
      <c r="E654" s="11" t="s">
        <v>87</v>
      </c>
      <c r="F654" t="s">
        <v>343</v>
      </c>
      <c r="G654" t="s">
        <v>218</v>
      </c>
      <c r="H654" s="11" t="s">
        <v>312</v>
      </c>
      <c r="I654" s="11" t="s">
        <v>33</v>
      </c>
      <c r="J654" s="11">
        <v>2189120700</v>
      </c>
      <c r="K654" s="11">
        <v>2014</v>
      </c>
    </row>
    <row r="655" spans="1:11" x14ac:dyDescent="0.25">
      <c r="A655" s="11">
        <v>16</v>
      </c>
      <c r="B655" s="11" t="s">
        <v>329</v>
      </c>
      <c r="C655" s="11" t="s">
        <v>344</v>
      </c>
      <c r="D655" s="11" t="s">
        <v>132</v>
      </c>
      <c r="E655" s="11" t="s">
        <v>133</v>
      </c>
      <c r="F655" t="s">
        <v>345</v>
      </c>
      <c r="G655" t="s">
        <v>294</v>
      </c>
      <c r="H655" s="11" t="s">
        <v>312</v>
      </c>
      <c r="I655" s="11" t="s">
        <v>33</v>
      </c>
      <c r="J655" s="11">
        <v>1927756545</v>
      </c>
      <c r="K655" s="11">
        <v>2014</v>
      </c>
    </row>
    <row r="656" spans="1:11" x14ac:dyDescent="0.25">
      <c r="A656" s="11">
        <v>17</v>
      </c>
      <c r="B656" s="11" t="s">
        <v>332</v>
      </c>
      <c r="C656" s="11" t="s">
        <v>333</v>
      </c>
      <c r="D656" s="11" t="s">
        <v>29</v>
      </c>
      <c r="E656" s="11" t="s">
        <v>75</v>
      </c>
      <c r="F656" t="s">
        <v>346</v>
      </c>
      <c r="G656" t="s">
        <v>220</v>
      </c>
      <c r="H656" s="11" t="s">
        <v>312</v>
      </c>
      <c r="I656" s="11" t="s">
        <v>33</v>
      </c>
      <c r="J656" s="11">
        <v>1734461801</v>
      </c>
      <c r="K656" s="11">
        <v>2014</v>
      </c>
    </row>
    <row r="657" spans="1:11" x14ac:dyDescent="0.25">
      <c r="A657" s="11">
        <v>18</v>
      </c>
      <c r="B657" s="11" t="s">
        <v>22</v>
      </c>
      <c r="C657" s="11" t="s">
        <v>164</v>
      </c>
      <c r="D657" s="11" t="s">
        <v>163</v>
      </c>
      <c r="E657" s="11" t="s">
        <v>164</v>
      </c>
      <c r="F657" t="s">
        <v>347</v>
      </c>
      <c r="G657" t="s">
        <v>272</v>
      </c>
      <c r="H657" s="11" t="s">
        <v>312</v>
      </c>
      <c r="I657" s="11" t="s">
        <v>33</v>
      </c>
      <c r="J657" s="11">
        <v>1574603394</v>
      </c>
      <c r="K657" s="11">
        <v>2014</v>
      </c>
    </row>
    <row r="658" spans="1:11" x14ac:dyDescent="0.25">
      <c r="A658" s="11">
        <v>19</v>
      </c>
      <c r="B658" s="11" t="s">
        <v>327</v>
      </c>
      <c r="C658" s="11" t="s">
        <v>136</v>
      </c>
      <c r="D658" s="11" t="s">
        <v>135</v>
      </c>
      <c r="E658" s="11" t="s">
        <v>136</v>
      </c>
      <c r="F658" t="s">
        <v>351</v>
      </c>
      <c r="G658" t="s">
        <v>352</v>
      </c>
      <c r="H658" s="11" t="s">
        <v>312</v>
      </c>
      <c r="I658" s="11" t="s">
        <v>33</v>
      </c>
      <c r="J658" s="11">
        <v>1436921968</v>
      </c>
      <c r="K658" s="11">
        <v>2014</v>
      </c>
    </row>
    <row r="659" spans="1:11" x14ac:dyDescent="0.25">
      <c r="A659" s="11">
        <v>20</v>
      </c>
      <c r="B659" s="11" t="s">
        <v>22</v>
      </c>
      <c r="C659" s="11" t="s">
        <v>58</v>
      </c>
      <c r="D659" s="11" t="s">
        <v>57</v>
      </c>
      <c r="E659" s="11" t="s">
        <v>58</v>
      </c>
      <c r="F659" t="s">
        <v>350</v>
      </c>
      <c r="G659" t="s">
        <v>212</v>
      </c>
      <c r="H659" s="11" t="s">
        <v>312</v>
      </c>
      <c r="I659" s="11" t="s">
        <v>33</v>
      </c>
      <c r="J659" s="11">
        <v>1314752910</v>
      </c>
      <c r="K659" s="11">
        <v>2014</v>
      </c>
    </row>
    <row r="660" spans="1:11" x14ac:dyDescent="0.25">
      <c r="A660" s="11">
        <v>21</v>
      </c>
      <c r="B660" s="11" t="s">
        <v>327</v>
      </c>
      <c r="C660" s="11" t="s">
        <v>159</v>
      </c>
      <c r="D660" s="11" t="s">
        <v>39</v>
      </c>
      <c r="E660" s="11" t="s">
        <v>159</v>
      </c>
      <c r="F660" t="s">
        <v>348</v>
      </c>
      <c r="G660" t="s">
        <v>349</v>
      </c>
      <c r="H660" s="11" t="s">
        <v>312</v>
      </c>
      <c r="I660" s="11" t="s">
        <v>33</v>
      </c>
      <c r="J660" s="11">
        <v>1245416930</v>
      </c>
      <c r="K660" s="11">
        <v>2014</v>
      </c>
    </row>
    <row r="661" spans="1:11" x14ac:dyDescent="0.25">
      <c r="A661" s="11">
        <v>22</v>
      </c>
      <c r="B661" s="11" t="s">
        <v>22</v>
      </c>
      <c r="C661" s="11" t="s">
        <v>164</v>
      </c>
      <c r="D661" s="11" t="s">
        <v>142</v>
      </c>
      <c r="E661" s="11" t="s">
        <v>143</v>
      </c>
      <c r="F661" t="s">
        <v>353</v>
      </c>
      <c r="G661" t="s">
        <v>254</v>
      </c>
      <c r="H661" s="11" t="s">
        <v>312</v>
      </c>
      <c r="I661" s="11" t="s">
        <v>33</v>
      </c>
      <c r="J661" s="11">
        <v>1126448683</v>
      </c>
      <c r="K661" s="11">
        <v>2014</v>
      </c>
    </row>
    <row r="662" spans="1:11" x14ac:dyDescent="0.25">
      <c r="A662" s="11">
        <v>23</v>
      </c>
      <c r="B662" s="11" t="s">
        <v>323</v>
      </c>
      <c r="C662" s="11" t="s">
        <v>640</v>
      </c>
      <c r="D662" s="11" t="s">
        <v>112</v>
      </c>
      <c r="E662" s="11" t="s">
        <v>113</v>
      </c>
      <c r="F662" t="s">
        <v>354</v>
      </c>
      <c r="G662" t="s">
        <v>290</v>
      </c>
      <c r="H662" s="11" t="s">
        <v>312</v>
      </c>
      <c r="I662" s="11" t="s">
        <v>33</v>
      </c>
      <c r="J662" s="11">
        <v>972664080</v>
      </c>
      <c r="K662" s="11">
        <v>2014</v>
      </c>
    </row>
    <row r="663" spans="1:11" x14ac:dyDescent="0.25">
      <c r="A663" s="11">
        <v>24</v>
      </c>
      <c r="B663" s="11" t="s">
        <v>22</v>
      </c>
      <c r="C663" s="11" t="s">
        <v>58</v>
      </c>
      <c r="D663" s="11" t="s">
        <v>152</v>
      </c>
      <c r="E663" s="11" t="s">
        <v>153</v>
      </c>
      <c r="F663" t="s">
        <v>366</v>
      </c>
      <c r="G663" t="s">
        <v>296</v>
      </c>
      <c r="H663" s="11" t="s">
        <v>312</v>
      </c>
      <c r="I663" s="11" t="s">
        <v>33</v>
      </c>
      <c r="J663" s="11">
        <v>962293488</v>
      </c>
      <c r="K663" s="11">
        <v>2014</v>
      </c>
    </row>
    <row r="664" spans="1:11" x14ac:dyDescent="0.25">
      <c r="A664" s="11">
        <v>25</v>
      </c>
      <c r="B664" s="11" t="s">
        <v>63</v>
      </c>
      <c r="C664" s="11" t="s">
        <v>367</v>
      </c>
      <c r="D664" s="11" t="s">
        <v>69</v>
      </c>
      <c r="E664" s="11" t="s">
        <v>70</v>
      </c>
      <c r="F664" t="s">
        <v>368</v>
      </c>
      <c r="G664" t="s">
        <v>194</v>
      </c>
      <c r="H664" s="11" t="s">
        <v>312</v>
      </c>
      <c r="I664" s="11" t="s">
        <v>33</v>
      </c>
      <c r="J664" s="11">
        <v>910283225</v>
      </c>
      <c r="K664" s="11">
        <v>2014</v>
      </c>
    </row>
    <row r="665" spans="1:11" x14ac:dyDescent="0.25">
      <c r="A665" s="11">
        <v>26</v>
      </c>
      <c r="B665" s="11" t="s">
        <v>308</v>
      </c>
      <c r="C665" s="11" t="s">
        <v>84</v>
      </c>
      <c r="D665" s="11" t="s">
        <v>107</v>
      </c>
      <c r="E665" s="11" t="s">
        <v>108</v>
      </c>
      <c r="F665" t="s">
        <v>365</v>
      </c>
      <c r="G665" t="s">
        <v>268</v>
      </c>
      <c r="H665" s="11" t="s">
        <v>312</v>
      </c>
      <c r="I665" s="11" t="s">
        <v>23</v>
      </c>
      <c r="J665" s="11">
        <v>850270758</v>
      </c>
      <c r="K665" s="11">
        <v>2014</v>
      </c>
    </row>
    <row r="666" spans="1:11" x14ac:dyDescent="0.25">
      <c r="A666" s="11">
        <v>27</v>
      </c>
      <c r="B666" s="11" t="s">
        <v>22</v>
      </c>
      <c r="C666" s="11" t="s">
        <v>164</v>
      </c>
      <c r="D666" s="11" t="s">
        <v>163</v>
      </c>
      <c r="E666" s="11" t="s">
        <v>359</v>
      </c>
      <c r="F666" t="s">
        <v>360</v>
      </c>
      <c r="G666" t="s">
        <v>272</v>
      </c>
      <c r="H666" s="11" t="s">
        <v>312</v>
      </c>
      <c r="I666" s="11" t="s">
        <v>358</v>
      </c>
      <c r="J666" s="11">
        <v>815258980</v>
      </c>
      <c r="K666" s="11">
        <v>2014</v>
      </c>
    </row>
    <row r="667" spans="1:11" x14ac:dyDescent="0.25">
      <c r="A667" s="11">
        <v>28</v>
      </c>
      <c r="B667" s="11" t="s">
        <v>323</v>
      </c>
      <c r="C667" s="11" t="s">
        <v>324</v>
      </c>
      <c r="D667" s="11" t="s">
        <v>45</v>
      </c>
      <c r="E667" s="11" t="s">
        <v>355</v>
      </c>
      <c r="F667" t="s">
        <v>356</v>
      </c>
      <c r="G667" t="s">
        <v>357</v>
      </c>
      <c r="H667" s="11" t="s">
        <v>312</v>
      </c>
      <c r="I667" s="11" t="s">
        <v>358</v>
      </c>
      <c r="J667" s="11">
        <v>788773800</v>
      </c>
      <c r="K667" s="11">
        <v>2014</v>
      </c>
    </row>
    <row r="668" spans="1:11" x14ac:dyDescent="0.25">
      <c r="A668" s="11">
        <v>29</v>
      </c>
      <c r="B668" s="11" t="s">
        <v>63</v>
      </c>
      <c r="C668" s="11" t="s">
        <v>367</v>
      </c>
      <c r="D668" s="11" t="s">
        <v>36</v>
      </c>
      <c r="E668" s="11" t="s">
        <v>37</v>
      </c>
      <c r="F668" t="s">
        <v>370</v>
      </c>
      <c r="G668" t="s">
        <v>371</v>
      </c>
      <c r="H668" s="11" t="s">
        <v>312</v>
      </c>
      <c r="I668" s="11" t="s">
        <v>23</v>
      </c>
      <c r="J668" s="11">
        <v>783504420</v>
      </c>
      <c r="K668" s="11">
        <v>2014</v>
      </c>
    </row>
    <row r="669" spans="1:11" x14ac:dyDescent="0.25">
      <c r="A669" s="11">
        <v>30</v>
      </c>
      <c r="B669" s="11" t="s">
        <v>308</v>
      </c>
      <c r="C669" s="11" t="s">
        <v>321</v>
      </c>
      <c r="D669" s="11" t="s">
        <v>66</v>
      </c>
      <c r="E669" s="11" t="s">
        <v>128</v>
      </c>
      <c r="F669" t="s">
        <v>369</v>
      </c>
      <c r="G669" t="s">
        <v>248</v>
      </c>
      <c r="H669" s="11" t="s">
        <v>312</v>
      </c>
      <c r="I669" s="11" t="s">
        <v>33</v>
      </c>
      <c r="J669" s="11">
        <v>756120798</v>
      </c>
      <c r="K669" s="11">
        <v>2014</v>
      </c>
    </row>
    <row r="670" spans="1:11" x14ac:dyDescent="0.25">
      <c r="A670" s="11">
        <v>31</v>
      </c>
      <c r="B670" s="11" t="s">
        <v>332</v>
      </c>
      <c r="C670" s="11" t="s">
        <v>333</v>
      </c>
      <c r="D670" s="11" t="s">
        <v>29</v>
      </c>
      <c r="E670" s="11" t="s">
        <v>155</v>
      </c>
      <c r="F670" t="s">
        <v>379</v>
      </c>
      <c r="G670" t="s">
        <v>260</v>
      </c>
      <c r="H670" s="11" t="s">
        <v>312</v>
      </c>
      <c r="I670" s="11" t="s">
        <v>23</v>
      </c>
      <c r="J670" s="11">
        <v>746704930</v>
      </c>
      <c r="K670" s="11">
        <v>2014</v>
      </c>
    </row>
    <row r="671" spans="1:11" x14ac:dyDescent="0.25">
      <c r="A671" s="11">
        <v>32</v>
      </c>
      <c r="B671" s="11" t="s">
        <v>323</v>
      </c>
      <c r="C671" s="11" t="s">
        <v>361</v>
      </c>
      <c r="D671" s="11" t="s">
        <v>50</v>
      </c>
      <c r="E671" s="11" t="s">
        <v>376</v>
      </c>
      <c r="F671" t="s">
        <v>377</v>
      </c>
      <c r="G671" t="s">
        <v>207</v>
      </c>
      <c r="H671" s="11" t="s">
        <v>312</v>
      </c>
      <c r="I671" s="11" t="s">
        <v>358</v>
      </c>
      <c r="J671" s="11">
        <v>734846781</v>
      </c>
      <c r="K671" s="11">
        <v>2014</v>
      </c>
    </row>
    <row r="672" spans="1:11" x14ac:dyDescent="0.25">
      <c r="A672" s="11">
        <v>33</v>
      </c>
      <c r="B672" s="11" t="s">
        <v>323</v>
      </c>
      <c r="C672" s="11" t="s">
        <v>361</v>
      </c>
      <c r="D672" s="11" t="s">
        <v>60</v>
      </c>
      <c r="E672" s="11" t="s">
        <v>61</v>
      </c>
      <c r="F672" t="s">
        <v>386</v>
      </c>
      <c r="G672" t="s">
        <v>214</v>
      </c>
      <c r="H672" s="11" t="s">
        <v>312</v>
      </c>
      <c r="I672" s="11" t="s">
        <v>33</v>
      </c>
      <c r="J672" s="11">
        <v>674728030</v>
      </c>
      <c r="K672" s="11">
        <v>2014</v>
      </c>
    </row>
    <row r="673" spans="1:11" x14ac:dyDescent="0.25">
      <c r="A673" s="11">
        <v>34</v>
      </c>
      <c r="B673" s="11" t="s">
        <v>332</v>
      </c>
      <c r="C673" s="11" t="s">
        <v>333</v>
      </c>
      <c r="D673" s="11" t="s">
        <v>29</v>
      </c>
      <c r="E673" s="11" t="s">
        <v>372</v>
      </c>
      <c r="F673" t="s">
        <v>373</v>
      </c>
      <c r="G673" t="s">
        <v>335</v>
      </c>
      <c r="H673" s="11" t="s">
        <v>374</v>
      </c>
      <c r="I673" s="11" t="s">
        <v>375</v>
      </c>
      <c r="J673" s="11">
        <v>667945474</v>
      </c>
      <c r="K673" s="11">
        <v>2014</v>
      </c>
    </row>
    <row r="674" spans="1:11" x14ac:dyDescent="0.25">
      <c r="A674" s="11">
        <v>35</v>
      </c>
      <c r="B674" s="11" t="s">
        <v>308</v>
      </c>
      <c r="C674" s="11" t="s">
        <v>84</v>
      </c>
      <c r="D674" s="11" t="s">
        <v>107</v>
      </c>
      <c r="E674" s="11" t="s">
        <v>390</v>
      </c>
      <c r="F674" t="s">
        <v>391</v>
      </c>
      <c r="G674" t="s">
        <v>392</v>
      </c>
      <c r="H674" s="11" t="s">
        <v>312</v>
      </c>
      <c r="I674" s="11" t="s">
        <v>358</v>
      </c>
      <c r="J674" s="11">
        <v>660524330</v>
      </c>
      <c r="K674" s="11">
        <v>2014</v>
      </c>
    </row>
    <row r="675" spans="1:11" x14ac:dyDescent="0.25">
      <c r="A675" s="11">
        <v>36</v>
      </c>
      <c r="B675" s="11" t="s">
        <v>327</v>
      </c>
      <c r="C675" s="11" t="s">
        <v>105</v>
      </c>
      <c r="D675" s="11" t="s">
        <v>39</v>
      </c>
      <c r="E675" s="11" t="s">
        <v>157</v>
      </c>
      <c r="F675" t="s">
        <v>380</v>
      </c>
      <c r="G675" t="s">
        <v>262</v>
      </c>
      <c r="H675" s="11" t="s">
        <v>312</v>
      </c>
      <c r="I675" s="11" t="s">
        <v>33</v>
      </c>
      <c r="J675" s="11">
        <v>586689250</v>
      </c>
      <c r="K675" s="11">
        <v>2014</v>
      </c>
    </row>
    <row r="676" spans="1:11" x14ac:dyDescent="0.25">
      <c r="A676" s="11">
        <v>37</v>
      </c>
      <c r="B676" s="11" t="s">
        <v>332</v>
      </c>
      <c r="C676" s="11" t="s">
        <v>384</v>
      </c>
      <c r="D676" s="11" t="s">
        <v>22</v>
      </c>
      <c r="E676" s="11" t="s">
        <v>24</v>
      </c>
      <c r="F676" t="s">
        <v>385</v>
      </c>
      <c r="G676" t="s">
        <v>184</v>
      </c>
      <c r="H676" s="11" t="s">
        <v>312</v>
      </c>
      <c r="I676" s="11" t="s">
        <v>23</v>
      </c>
      <c r="J676" s="11">
        <v>569465958</v>
      </c>
      <c r="K676" s="11">
        <v>2014</v>
      </c>
    </row>
    <row r="677" spans="1:11" x14ac:dyDescent="0.25">
      <c r="A677" s="11">
        <v>38</v>
      </c>
      <c r="B677" s="11" t="s">
        <v>308</v>
      </c>
      <c r="C677" s="11" t="s">
        <v>309</v>
      </c>
      <c r="D677" s="11" t="s">
        <v>42</v>
      </c>
      <c r="E677" s="11" t="s">
        <v>381</v>
      </c>
      <c r="F677" t="s">
        <v>382</v>
      </c>
      <c r="G677" t="s">
        <v>383</v>
      </c>
      <c r="H677" s="11" t="s">
        <v>312</v>
      </c>
      <c r="I677" s="11" t="s">
        <v>320</v>
      </c>
      <c r="J677" s="11">
        <v>535652851</v>
      </c>
      <c r="K677" s="11">
        <v>2014</v>
      </c>
    </row>
    <row r="678" spans="1:11" x14ac:dyDescent="0.25">
      <c r="A678" s="11">
        <v>39</v>
      </c>
      <c r="B678" s="11" t="s">
        <v>323</v>
      </c>
      <c r="C678" s="11" t="s">
        <v>324</v>
      </c>
      <c r="D678" s="11" t="s">
        <v>72</v>
      </c>
      <c r="E678" s="11" t="s">
        <v>73</v>
      </c>
      <c r="F678" t="s">
        <v>396</v>
      </c>
      <c r="G678" t="s">
        <v>397</v>
      </c>
      <c r="H678" s="11" t="s">
        <v>312</v>
      </c>
      <c r="I678" s="11" t="s">
        <v>23</v>
      </c>
      <c r="J678" s="11">
        <v>510090425</v>
      </c>
      <c r="K678" s="11">
        <v>2014</v>
      </c>
    </row>
    <row r="679" spans="1:11" x14ac:dyDescent="0.25">
      <c r="A679" s="11">
        <v>40</v>
      </c>
      <c r="B679" s="11" t="s">
        <v>308</v>
      </c>
      <c r="C679" s="11" t="s">
        <v>321</v>
      </c>
      <c r="D679" s="11" t="s">
        <v>66</v>
      </c>
      <c r="E679" s="11" t="s">
        <v>67</v>
      </c>
      <c r="F679" t="s">
        <v>398</v>
      </c>
      <c r="G679" t="s">
        <v>216</v>
      </c>
      <c r="H679" s="11" t="s">
        <v>312</v>
      </c>
      <c r="I679" s="11" t="s">
        <v>33</v>
      </c>
      <c r="J679" s="11">
        <v>508118870</v>
      </c>
      <c r="K679" s="11">
        <v>2014</v>
      </c>
    </row>
    <row r="680" spans="1:11" x14ac:dyDescent="0.25">
      <c r="A680" s="11">
        <v>41</v>
      </c>
      <c r="B680" s="11" t="s">
        <v>410</v>
      </c>
      <c r="C680" s="11" t="s">
        <v>411</v>
      </c>
      <c r="D680" s="11" t="s">
        <v>98</v>
      </c>
      <c r="E680" s="11" t="s">
        <v>99</v>
      </c>
      <c r="F680" t="s">
        <v>416</v>
      </c>
      <c r="G680" t="s">
        <v>227</v>
      </c>
      <c r="H680" s="11" t="s">
        <v>312</v>
      </c>
      <c r="I680" s="11" t="s">
        <v>23</v>
      </c>
      <c r="J680" s="11">
        <v>497633875</v>
      </c>
      <c r="K680" s="11">
        <v>2014</v>
      </c>
    </row>
    <row r="681" spans="1:11" x14ac:dyDescent="0.25">
      <c r="A681" s="11">
        <v>42</v>
      </c>
      <c r="B681" s="11" t="s">
        <v>332</v>
      </c>
      <c r="C681" s="11" t="s">
        <v>333</v>
      </c>
      <c r="D681" s="11" t="s">
        <v>29</v>
      </c>
      <c r="E681" s="11" t="s">
        <v>387</v>
      </c>
      <c r="F681" t="s">
        <v>388</v>
      </c>
      <c r="G681" t="s">
        <v>389</v>
      </c>
      <c r="H681" s="11" t="s">
        <v>312</v>
      </c>
      <c r="I681" s="11" t="s">
        <v>320</v>
      </c>
      <c r="J681" s="11">
        <v>497118706</v>
      </c>
      <c r="K681" s="11">
        <v>2014</v>
      </c>
    </row>
    <row r="682" spans="1:11" x14ac:dyDescent="0.25">
      <c r="A682" s="11">
        <v>43</v>
      </c>
      <c r="B682" s="11" t="s">
        <v>329</v>
      </c>
      <c r="C682" s="11" t="s">
        <v>399</v>
      </c>
      <c r="D682" s="11" t="s">
        <v>32</v>
      </c>
      <c r="E682" s="11" t="s">
        <v>34</v>
      </c>
      <c r="F682" t="s">
        <v>400</v>
      </c>
      <c r="G682" t="s">
        <v>401</v>
      </c>
      <c r="H682" s="11" t="s">
        <v>312</v>
      </c>
      <c r="I682" s="11" t="s">
        <v>33</v>
      </c>
      <c r="J682" s="11">
        <v>487553717</v>
      </c>
      <c r="K682" s="11">
        <v>2014</v>
      </c>
    </row>
    <row r="683" spans="1:11" x14ac:dyDescent="0.25">
      <c r="A683" s="11">
        <v>44</v>
      </c>
      <c r="B683" s="11" t="s">
        <v>329</v>
      </c>
      <c r="C683" s="11" t="s">
        <v>399</v>
      </c>
      <c r="D683" s="11" t="s">
        <v>404</v>
      </c>
      <c r="E683" s="11" t="s">
        <v>170</v>
      </c>
      <c r="F683" t="s">
        <v>405</v>
      </c>
      <c r="G683" t="s">
        <v>406</v>
      </c>
      <c r="H683" s="11" t="s">
        <v>312</v>
      </c>
      <c r="I683" s="11" t="s">
        <v>33</v>
      </c>
      <c r="J683" s="11">
        <v>479925622</v>
      </c>
      <c r="K683" s="11">
        <v>2014</v>
      </c>
    </row>
    <row r="684" spans="1:11" x14ac:dyDescent="0.25">
      <c r="A684" s="11">
        <v>45</v>
      </c>
      <c r="B684" s="11" t="s">
        <v>63</v>
      </c>
      <c r="C684" s="11" t="s">
        <v>367</v>
      </c>
      <c r="D684" s="11" t="s">
        <v>393</v>
      </c>
      <c r="E684" s="11" t="s">
        <v>394</v>
      </c>
      <c r="F684" t="s">
        <v>395</v>
      </c>
      <c r="G684" t="s">
        <v>395</v>
      </c>
      <c r="H684" s="11" t="s">
        <v>312</v>
      </c>
      <c r="I684" s="11" t="s">
        <v>320</v>
      </c>
      <c r="J684" s="11">
        <v>468002490</v>
      </c>
      <c r="K684" s="11">
        <v>2014</v>
      </c>
    </row>
    <row r="685" spans="1:11" x14ac:dyDescent="0.25">
      <c r="A685" s="11">
        <v>46</v>
      </c>
      <c r="B685" s="11" t="s">
        <v>327</v>
      </c>
      <c r="C685" s="11" t="s">
        <v>136</v>
      </c>
      <c r="D685" s="11" t="s">
        <v>80</v>
      </c>
      <c r="E685" s="11" t="s">
        <v>435</v>
      </c>
      <c r="F685" t="s">
        <v>436</v>
      </c>
      <c r="G685" t="s">
        <v>437</v>
      </c>
      <c r="H685" s="11" t="s">
        <v>312</v>
      </c>
      <c r="I685" s="11" t="s">
        <v>320</v>
      </c>
      <c r="J685" s="11">
        <v>467324320</v>
      </c>
      <c r="K685" s="11">
        <v>2014</v>
      </c>
    </row>
    <row r="686" spans="1:11" x14ac:dyDescent="0.25">
      <c r="A686" s="11">
        <v>47</v>
      </c>
      <c r="B686" s="11" t="s">
        <v>410</v>
      </c>
      <c r="C686" s="11" t="s">
        <v>411</v>
      </c>
      <c r="D686" s="11" t="s">
        <v>412</v>
      </c>
      <c r="E686" s="11" t="s">
        <v>413</v>
      </c>
      <c r="F686" t="s">
        <v>414</v>
      </c>
      <c r="G686" t="s">
        <v>415</v>
      </c>
      <c r="H686" s="11" t="s">
        <v>312</v>
      </c>
      <c r="I686" s="11" t="s">
        <v>320</v>
      </c>
      <c r="J686" s="11">
        <v>451745058</v>
      </c>
      <c r="K686" s="11">
        <v>2014</v>
      </c>
    </row>
    <row r="687" spans="1:11" x14ac:dyDescent="0.25">
      <c r="A687" s="11">
        <v>48</v>
      </c>
      <c r="B687" s="11" t="s">
        <v>332</v>
      </c>
      <c r="C687" s="11" t="s">
        <v>333</v>
      </c>
      <c r="D687" s="11" t="s">
        <v>29</v>
      </c>
      <c r="E687" s="11" t="s">
        <v>417</v>
      </c>
      <c r="F687" t="s">
        <v>418</v>
      </c>
      <c r="G687" t="s">
        <v>419</v>
      </c>
      <c r="H687" s="11" t="s">
        <v>312</v>
      </c>
      <c r="I687" s="11" t="s">
        <v>358</v>
      </c>
      <c r="J687" s="11">
        <v>441535408</v>
      </c>
      <c r="K687" s="11">
        <v>2014</v>
      </c>
    </row>
    <row r="688" spans="1:11" x14ac:dyDescent="0.25">
      <c r="A688" s="11">
        <v>49</v>
      </c>
      <c r="B688" s="11" t="s">
        <v>308</v>
      </c>
      <c r="C688" s="11" t="s">
        <v>309</v>
      </c>
      <c r="D688" s="11" t="s">
        <v>42</v>
      </c>
      <c r="E688" s="11" t="s">
        <v>145</v>
      </c>
      <c r="F688" t="s">
        <v>402</v>
      </c>
      <c r="G688" t="s">
        <v>403</v>
      </c>
      <c r="H688" s="11" t="s">
        <v>312</v>
      </c>
      <c r="I688" s="11" t="s">
        <v>23</v>
      </c>
      <c r="J688" s="11">
        <v>439980600</v>
      </c>
      <c r="K688" s="11">
        <v>2014</v>
      </c>
    </row>
    <row r="689" spans="1:11" x14ac:dyDescent="0.25">
      <c r="A689" s="11">
        <v>50</v>
      </c>
      <c r="B689" s="11" t="s">
        <v>332</v>
      </c>
      <c r="C689" s="11" t="s">
        <v>333</v>
      </c>
      <c r="D689" s="11" t="s">
        <v>29</v>
      </c>
      <c r="E689" s="11" t="s">
        <v>30</v>
      </c>
      <c r="F689" t="s">
        <v>428</v>
      </c>
      <c r="G689" t="s">
        <v>190</v>
      </c>
      <c r="H689" s="11" t="s">
        <v>312</v>
      </c>
      <c r="I689" s="11" t="s">
        <v>23</v>
      </c>
      <c r="J689" s="11">
        <v>438339730</v>
      </c>
      <c r="K689" s="11">
        <v>2014</v>
      </c>
    </row>
    <row r="690" spans="1:11" x14ac:dyDescent="0.25">
      <c r="A690" s="11">
        <v>51</v>
      </c>
      <c r="B690" s="11" t="s">
        <v>308</v>
      </c>
      <c r="C690" s="11" t="s">
        <v>446</v>
      </c>
      <c r="D690" s="11" t="s">
        <v>313</v>
      </c>
      <c r="E690" s="11" t="s">
        <v>447</v>
      </c>
      <c r="F690" t="s">
        <v>448</v>
      </c>
      <c r="G690" t="s">
        <v>449</v>
      </c>
      <c r="H690" s="11" t="s">
        <v>312</v>
      </c>
      <c r="I690" s="11" t="s">
        <v>320</v>
      </c>
      <c r="J690" s="11">
        <v>411062041</v>
      </c>
      <c r="K690" s="11">
        <v>2014</v>
      </c>
    </row>
    <row r="691" spans="1:11" x14ac:dyDescent="0.25">
      <c r="A691" s="11">
        <v>52</v>
      </c>
      <c r="B691" s="11" t="s">
        <v>329</v>
      </c>
      <c r="C691" s="11" t="s">
        <v>399</v>
      </c>
      <c r="D691" s="11" t="s">
        <v>404</v>
      </c>
      <c r="E691" s="11" t="s">
        <v>443</v>
      </c>
      <c r="F691" t="s">
        <v>444</v>
      </c>
      <c r="G691" t="s">
        <v>445</v>
      </c>
      <c r="H691" s="11" t="s">
        <v>312</v>
      </c>
      <c r="I691" s="11" t="s">
        <v>320</v>
      </c>
      <c r="J691" s="11">
        <v>408252520</v>
      </c>
      <c r="K691" s="11">
        <v>2014</v>
      </c>
    </row>
    <row r="692" spans="1:11" x14ac:dyDescent="0.25">
      <c r="A692" s="11">
        <v>53</v>
      </c>
      <c r="B692" s="11" t="s">
        <v>329</v>
      </c>
      <c r="C692" s="11" t="s">
        <v>344</v>
      </c>
      <c r="D692" s="11" t="s">
        <v>132</v>
      </c>
      <c r="E692" s="11" t="s">
        <v>138</v>
      </c>
      <c r="F692" t="s">
        <v>420</v>
      </c>
      <c r="G692" t="s">
        <v>252</v>
      </c>
      <c r="H692" s="11" t="s">
        <v>312</v>
      </c>
      <c r="I692" s="11" t="s">
        <v>23</v>
      </c>
      <c r="J692" s="11">
        <v>405850757</v>
      </c>
      <c r="K692" s="11">
        <v>2014</v>
      </c>
    </row>
    <row r="693" spans="1:11" x14ac:dyDescent="0.25">
      <c r="A693" s="11">
        <v>54</v>
      </c>
      <c r="B693" s="11" t="s">
        <v>22</v>
      </c>
      <c r="C693" s="11" t="s">
        <v>164</v>
      </c>
      <c r="D693" s="11" t="s">
        <v>163</v>
      </c>
      <c r="E693" s="11" t="s">
        <v>407</v>
      </c>
      <c r="F693" t="s">
        <v>408</v>
      </c>
      <c r="G693" t="s">
        <v>409</v>
      </c>
      <c r="H693" s="11" t="s">
        <v>312</v>
      </c>
      <c r="I693" s="11" t="s">
        <v>320</v>
      </c>
      <c r="J693" s="11">
        <v>402626480</v>
      </c>
      <c r="K693" s="11">
        <v>2014</v>
      </c>
    </row>
    <row r="694" spans="1:11" x14ac:dyDescent="0.25">
      <c r="A694" s="11">
        <v>55</v>
      </c>
      <c r="B694" s="11" t="s">
        <v>308</v>
      </c>
      <c r="C694" s="11" t="s">
        <v>321</v>
      </c>
      <c r="D694" s="11" t="s">
        <v>66</v>
      </c>
      <c r="E694" s="11" t="s">
        <v>92</v>
      </c>
      <c r="F694" t="s">
        <v>421</v>
      </c>
      <c r="G694" t="s">
        <v>225</v>
      </c>
      <c r="H694" s="11" t="s">
        <v>312</v>
      </c>
      <c r="I694" s="11" t="s">
        <v>23</v>
      </c>
      <c r="J694" s="11">
        <v>395653090</v>
      </c>
      <c r="K694" s="11">
        <v>2014</v>
      </c>
    </row>
    <row r="695" spans="1:11" x14ac:dyDescent="0.25">
      <c r="A695" s="11">
        <v>56</v>
      </c>
      <c r="B695" s="11" t="s">
        <v>308</v>
      </c>
      <c r="C695" s="11" t="s">
        <v>321</v>
      </c>
      <c r="D695" s="11" t="s">
        <v>66</v>
      </c>
      <c r="E695" s="11" t="s">
        <v>168</v>
      </c>
      <c r="F695" t="s">
        <v>464</v>
      </c>
      <c r="G695" t="s">
        <v>276</v>
      </c>
      <c r="H695" s="11" t="s">
        <v>312</v>
      </c>
      <c r="I695" s="11" t="s">
        <v>33</v>
      </c>
      <c r="J695" s="11">
        <v>395335682</v>
      </c>
      <c r="K695" s="11">
        <v>2014</v>
      </c>
    </row>
    <row r="696" spans="1:11" x14ac:dyDescent="0.25">
      <c r="A696" s="11">
        <v>57</v>
      </c>
      <c r="B696" s="11" t="s">
        <v>308</v>
      </c>
      <c r="C696" s="11" t="s">
        <v>84</v>
      </c>
      <c r="D696" s="11" t="s">
        <v>424</v>
      </c>
      <c r="E696" s="11" t="s">
        <v>425</v>
      </c>
      <c r="F696" t="s">
        <v>426</v>
      </c>
      <c r="G696" t="s">
        <v>427</v>
      </c>
      <c r="H696" s="11" t="s">
        <v>312</v>
      </c>
      <c r="I696" s="11" t="s">
        <v>320</v>
      </c>
      <c r="J696" s="11">
        <v>394282025</v>
      </c>
      <c r="K696" s="11">
        <v>2014</v>
      </c>
    </row>
    <row r="697" spans="1:11" x14ac:dyDescent="0.25">
      <c r="A697" s="11">
        <v>58</v>
      </c>
      <c r="B697" s="11" t="s">
        <v>327</v>
      </c>
      <c r="C697" s="11" t="s">
        <v>136</v>
      </c>
      <c r="D697" s="11" t="s">
        <v>80</v>
      </c>
      <c r="E697" s="11" t="s">
        <v>81</v>
      </c>
      <c r="F697" t="s">
        <v>434</v>
      </c>
      <c r="G697" t="s">
        <v>229</v>
      </c>
      <c r="H697" s="11" t="s">
        <v>312</v>
      </c>
      <c r="I697" s="11" t="s">
        <v>33</v>
      </c>
      <c r="J697" s="11">
        <v>392745700</v>
      </c>
      <c r="K697" s="11">
        <v>2014</v>
      </c>
    </row>
    <row r="698" spans="1:11" x14ac:dyDescent="0.25">
      <c r="A698" s="11">
        <v>59</v>
      </c>
      <c r="B698" s="11" t="s">
        <v>410</v>
      </c>
      <c r="C698" s="11" t="s">
        <v>411</v>
      </c>
      <c r="D698" s="11" t="s">
        <v>63</v>
      </c>
      <c r="E698" s="11" t="s">
        <v>64</v>
      </c>
      <c r="F698" t="s">
        <v>422</v>
      </c>
      <c r="G698" t="s">
        <v>286</v>
      </c>
      <c r="H698" s="11" t="s">
        <v>312</v>
      </c>
      <c r="I698" s="11" t="s">
        <v>23</v>
      </c>
      <c r="J698" s="11">
        <v>389625264</v>
      </c>
      <c r="K698" s="11">
        <v>2014</v>
      </c>
    </row>
    <row r="699" spans="1:11" x14ac:dyDescent="0.25">
      <c r="A699" s="11">
        <v>60</v>
      </c>
      <c r="B699" s="11" t="s">
        <v>410</v>
      </c>
      <c r="C699" s="11" t="s">
        <v>411</v>
      </c>
      <c r="D699" s="11" t="s">
        <v>98</v>
      </c>
      <c r="E699" s="11" t="s">
        <v>103</v>
      </c>
      <c r="F699" t="s">
        <v>430</v>
      </c>
      <c r="G699" t="s">
        <v>274</v>
      </c>
      <c r="H699" s="11" t="s">
        <v>312</v>
      </c>
      <c r="I699" s="11" t="s">
        <v>23</v>
      </c>
      <c r="J699" s="11">
        <v>381204028</v>
      </c>
      <c r="K699" s="11">
        <v>2014</v>
      </c>
    </row>
    <row r="700" spans="1:11" x14ac:dyDescent="0.25">
      <c r="A700" s="11">
        <v>61</v>
      </c>
      <c r="B700" s="11" t="s">
        <v>323</v>
      </c>
      <c r="C700" s="11" t="s">
        <v>361</v>
      </c>
      <c r="D700" s="11" t="s">
        <v>50</v>
      </c>
      <c r="E700" s="11" t="s">
        <v>51</v>
      </c>
      <c r="F700" t="s">
        <v>429</v>
      </c>
      <c r="G700" t="s">
        <v>205</v>
      </c>
      <c r="H700" s="11" t="s">
        <v>312</v>
      </c>
      <c r="I700" s="11" t="s">
        <v>23</v>
      </c>
      <c r="J700" s="11">
        <v>370335804</v>
      </c>
      <c r="K700" s="11">
        <v>2014</v>
      </c>
    </row>
    <row r="701" spans="1:11" x14ac:dyDescent="0.25">
      <c r="A701" s="11">
        <v>62</v>
      </c>
      <c r="B701" s="11" t="s">
        <v>327</v>
      </c>
      <c r="C701" s="11" t="s">
        <v>159</v>
      </c>
      <c r="D701" s="11" t="s">
        <v>39</v>
      </c>
      <c r="E701" s="11" t="s">
        <v>475</v>
      </c>
      <c r="F701" t="s">
        <v>476</v>
      </c>
      <c r="G701" t="s">
        <v>477</v>
      </c>
      <c r="H701" s="11" t="s">
        <v>374</v>
      </c>
      <c r="I701" s="11" t="s">
        <v>375</v>
      </c>
      <c r="J701" s="11">
        <v>361191250</v>
      </c>
      <c r="K701" s="11">
        <v>2014</v>
      </c>
    </row>
    <row r="702" spans="1:11" x14ac:dyDescent="0.25">
      <c r="A702" s="11">
        <v>63</v>
      </c>
      <c r="B702" s="11" t="s">
        <v>308</v>
      </c>
      <c r="C702" s="11" t="s">
        <v>309</v>
      </c>
      <c r="D702" s="11" t="s">
        <v>42</v>
      </c>
      <c r="E702" s="11" t="s">
        <v>43</v>
      </c>
      <c r="F702" t="s">
        <v>423</v>
      </c>
      <c r="G702" t="s">
        <v>200</v>
      </c>
      <c r="H702" s="11" t="s">
        <v>312</v>
      </c>
      <c r="I702" s="11" t="s">
        <v>33</v>
      </c>
      <c r="J702" s="11">
        <v>360077450</v>
      </c>
      <c r="K702" s="11">
        <v>2014</v>
      </c>
    </row>
    <row r="703" spans="1:11" x14ac:dyDescent="0.25">
      <c r="A703" s="11">
        <v>64</v>
      </c>
      <c r="B703" s="11" t="s">
        <v>323</v>
      </c>
      <c r="C703" s="11" t="s">
        <v>640</v>
      </c>
      <c r="D703" s="11" t="s">
        <v>451</v>
      </c>
      <c r="E703" s="11" t="s">
        <v>452</v>
      </c>
      <c r="F703" t="s">
        <v>453</v>
      </c>
      <c r="G703" t="s">
        <v>454</v>
      </c>
      <c r="H703" s="11" t="s">
        <v>312</v>
      </c>
      <c r="I703" s="11" t="s">
        <v>320</v>
      </c>
      <c r="J703" s="11">
        <v>351194964</v>
      </c>
      <c r="K703" s="11">
        <v>2014</v>
      </c>
    </row>
    <row r="704" spans="1:11" x14ac:dyDescent="0.25">
      <c r="A704" s="11">
        <v>65</v>
      </c>
      <c r="B704" s="11" t="s">
        <v>22</v>
      </c>
      <c r="C704" s="11" t="s">
        <v>548</v>
      </c>
      <c r="D704" s="11" t="s">
        <v>460</v>
      </c>
      <c r="E704" s="11" t="s">
        <v>461</v>
      </c>
      <c r="F704" t="s">
        <v>462</v>
      </c>
      <c r="G704" t="s">
        <v>463</v>
      </c>
      <c r="H704" s="11" t="s">
        <v>312</v>
      </c>
      <c r="I704" s="11" t="s">
        <v>320</v>
      </c>
      <c r="J704" s="11">
        <v>343847570</v>
      </c>
      <c r="K704" s="11">
        <v>2014</v>
      </c>
    </row>
    <row r="705" spans="1:11" x14ac:dyDescent="0.25">
      <c r="A705" s="11">
        <v>66</v>
      </c>
      <c r="B705" s="11" t="s">
        <v>332</v>
      </c>
      <c r="C705" s="11" t="s">
        <v>333</v>
      </c>
      <c r="D705" s="11" t="s">
        <v>29</v>
      </c>
      <c r="E705" s="11" t="s">
        <v>480</v>
      </c>
      <c r="F705" t="s">
        <v>481</v>
      </c>
      <c r="G705" t="s">
        <v>482</v>
      </c>
      <c r="H705" s="11" t="s">
        <v>312</v>
      </c>
      <c r="I705" s="11" t="s">
        <v>320</v>
      </c>
      <c r="J705" s="11">
        <v>334883620</v>
      </c>
      <c r="K705" s="11">
        <v>2014</v>
      </c>
    </row>
    <row r="706" spans="1:11" x14ac:dyDescent="0.25">
      <c r="A706" s="11">
        <v>67</v>
      </c>
      <c r="B706" s="11" t="s">
        <v>308</v>
      </c>
      <c r="C706" s="11" t="s">
        <v>84</v>
      </c>
      <c r="D706" s="11" t="s">
        <v>424</v>
      </c>
      <c r="E706" s="11" t="s">
        <v>431</v>
      </c>
      <c r="F706" t="s">
        <v>432</v>
      </c>
      <c r="G706" t="s">
        <v>433</v>
      </c>
      <c r="H706" s="11" t="s">
        <v>312</v>
      </c>
      <c r="I706" s="11" t="s">
        <v>320</v>
      </c>
      <c r="J706" s="11">
        <v>331683000</v>
      </c>
      <c r="K706" s="11">
        <v>2014</v>
      </c>
    </row>
    <row r="707" spans="1:11" x14ac:dyDescent="0.25">
      <c r="A707" s="11">
        <v>68</v>
      </c>
      <c r="B707" s="11" t="s">
        <v>329</v>
      </c>
      <c r="C707" s="11" t="s">
        <v>330</v>
      </c>
      <c r="D707" s="11" t="s">
        <v>77</v>
      </c>
      <c r="E707" s="11" t="s">
        <v>465</v>
      </c>
      <c r="F707" t="s">
        <v>466</v>
      </c>
      <c r="G707" t="s">
        <v>467</v>
      </c>
      <c r="H707" s="11" t="s">
        <v>312</v>
      </c>
      <c r="I707" s="11" t="s">
        <v>320</v>
      </c>
      <c r="J707" s="11">
        <v>326187092</v>
      </c>
      <c r="K707" s="11">
        <v>2014</v>
      </c>
    </row>
    <row r="708" spans="1:11" x14ac:dyDescent="0.25">
      <c r="A708" s="11">
        <v>69</v>
      </c>
      <c r="B708" s="11" t="s">
        <v>332</v>
      </c>
      <c r="C708" s="11" t="s">
        <v>455</v>
      </c>
      <c r="D708" s="11" t="s">
        <v>456</v>
      </c>
      <c r="E708" s="11" t="s">
        <v>457</v>
      </c>
      <c r="F708" t="s">
        <v>458</v>
      </c>
      <c r="G708" t="s">
        <v>459</v>
      </c>
      <c r="H708" s="11" t="s">
        <v>312</v>
      </c>
      <c r="I708" s="11" t="s">
        <v>320</v>
      </c>
      <c r="J708" s="11">
        <v>311962782</v>
      </c>
      <c r="K708" s="11">
        <v>2014</v>
      </c>
    </row>
    <row r="709" spans="1:11" x14ac:dyDescent="0.25">
      <c r="A709" s="11">
        <v>70</v>
      </c>
      <c r="B709" s="11" t="s">
        <v>308</v>
      </c>
      <c r="C709" s="11" t="s">
        <v>309</v>
      </c>
      <c r="D709" s="11" t="s">
        <v>115</v>
      </c>
      <c r="E709" s="11" t="s">
        <v>116</v>
      </c>
      <c r="F709" t="s">
        <v>489</v>
      </c>
      <c r="G709" t="s">
        <v>235</v>
      </c>
      <c r="H709" s="11" t="s">
        <v>312</v>
      </c>
      <c r="I709" s="11" t="s">
        <v>23</v>
      </c>
      <c r="J709" s="11">
        <v>298160483</v>
      </c>
      <c r="K709" s="11">
        <v>2014</v>
      </c>
    </row>
    <row r="710" spans="1:11" x14ac:dyDescent="0.25">
      <c r="A710" s="11">
        <v>71</v>
      </c>
      <c r="B710" s="11" t="s">
        <v>332</v>
      </c>
      <c r="C710" s="11" t="s">
        <v>384</v>
      </c>
      <c r="D710" s="11" t="s">
        <v>118</v>
      </c>
      <c r="E710" s="11" t="s">
        <v>119</v>
      </c>
      <c r="F710" t="s">
        <v>438</v>
      </c>
      <c r="G710" t="s">
        <v>439</v>
      </c>
      <c r="H710" s="11" t="s">
        <v>312</v>
      </c>
      <c r="I710" s="11" t="s">
        <v>23</v>
      </c>
      <c r="J710" s="11">
        <v>296971410</v>
      </c>
      <c r="K710" s="11">
        <v>2014</v>
      </c>
    </row>
    <row r="711" spans="1:11" x14ac:dyDescent="0.25">
      <c r="A711" s="11">
        <v>72</v>
      </c>
      <c r="B711" s="11" t="s">
        <v>329</v>
      </c>
      <c r="C711" s="11" t="s">
        <v>330</v>
      </c>
      <c r="D711" s="11" t="s">
        <v>77</v>
      </c>
      <c r="E711" s="11" t="s">
        <v>78</v>
      </c>
      <c r="F711" t="s">
        <v>478</v>
      </c>
      <c r="G711" t="s">
        <v>196</v>
      </c>
      <c r="H711" s="11" t="s">
        <v>312</v>
      </c>
      <c r="I711" s="11" t="s">
        <v>23</v>
      </c>
      <c r="J711" s="11">
        <v>294675727</v>
      </c>
      <c r="K711" s="11">
        <v>2014</v>
      </c>
    </row>
    <row r="712" spans="1:11" x14ac:dyDescent="0.25">
      <c r="A712" s="11">
        <v>73</v>
      </c>
      <c r="B712" s="11" t="s">
        <v>327</v>
      </c>
      <c r="C712" s="11" t="s">
        <v>159</v>
      </c>
      <c r="D712" s="11" t="s">
        <v>39</v>
      </c>
      <c r="E712" s="11" t="s">
        <v>150</v>
      </c>
      <c r="F712" t="s">
        <v>479</v>
      </c>
      <c r="G712" t="s">
        <v>477</v>
      </c>
      <c r="H712" s="11" t="s">
        <v>312</v>
      </c>
      <c r="I712" s="11" t="s">
        <v>23</v>
      </c>
      <c r="J712" s="11">
        <v>287806700</v>
      </c>
      <c r="K712" s="11">
        <v>2014</v>
      </c>
    </row>
    <row r="713" spans="1:11" x14ac:dyDescent="0.25">
      <c r="A713" s="11">
        <v>74</v>
      </c>
      <c r="B713" s="11" t="s">
        <v>308</v>
      </c>
      <c r="C713" s="11" t="s">
        <v>309</v>
      </c>
      <c r="D713" s="11" t="s">
        <v>115</v>
      </c>
      <c r="E713" s="11" t="s">
        <v>468</v>
      </c>
      <c r="F713" t="s">
        <v>469</v>
      </c>
      <c r="G713" t="s">
        <v>470</v>
      </c>
      <c r="H713" s="11" t="s">
        <v>312</v>
      </c>
      <c r="I713" s="11" t="s">
        <v>320</v>
      </c>
      <c r="J713" s="11">
        <v>284412678</v>
      </c>
      <c r="K713" s="11">
        <v>2014</v>
      </c>
    </row>
    <row r="714" spans="1:11" x14ac:dyDescent="0.25">
      <c r="A714" s="11">
        <v>75</v>
      </c>
      <c r="B714" s="11" t="s">
        <v>410</v>
      </c>
      <c r="C714" s="11" t="s">
        <v>411</v>
      </c>
      <c r="D714" s="11" t="s">
        <v>412</v>
      </c>
      <c r="E714" s="11" t="s">
        <v>504</v>
      </c>
      <c r="F714" t="s">
        <v>505</v>
      </c>
      <c r="G714" t="s">
        <v>506</v>
      </c>
      <c r="H714" s="11" t="s">
        <v>312</v>
      </c>
      <c r="I714" s="11" t="s">
        <v>320</v>
      </c>
      <c r="J714" s="11">
        <v>280038467</v>
      </c>
      <c r="K714" s="11">
        <v>2014</v>
      </c>
    </row>
    <row r="715" spans="1:11" x14ac:dyDescent="0.25">
      <c r="A715" s="11">
        <v>76</v>
      </c>
      <c r="B715" s="11" t="s">
        <v>329</v>
      </c>
      <c r="C715" s="11" t="s">
        <v>344</v>
      </c>
      <c r="D715" s="11" t="s">
        <v>132</v>
      </c>
      <c r="E715" s="11" t="s">
        <v>440</v>
      </c>
      <c r="F715" t="s">
        <v>441</v>
      </c>
      <c r="G715" t="s">
        <v>442</v>
      </c>
      <c r="H715" s="11" t="s">
        <v>312</v>
      </c>
      <c r="I715" s="11" t="s">
        <v>320</v>
      </c>
      <c r="J715" s="11">
        <v>273774216</v>
      </c>
      <c r="K715" s="11">
        <v>2014</v>
      </c>
    </row>
    <row r="716" spans="1:11" x14ac:dyDescent="0.25">
      <c r="A716" s="11">
        <v>77</v>
      </c>
      <c r="B716" s="11" t="s">
        <v>329</v>
      </c>
      <c r="C716" s="11" t="s">
        <v>330</v>
      </c>
      <c r="D716" s="11" t="s">
        <v>77</v>
      </c>
      <c r="E716" s="11" t="s">
        <v>483</v>
      </c>
      <c r="F716" t="s">
        <v>484</v>
      </c>
      <c r="G716" t="s">
        <v>485</v>
      </c>
      <c r="H716" s="11" t="s">
        <v>312</v>
      </c>
      <c r="I716" s="11" t="s">
        <v>320</v>
      </c>
      <c r="J716" s="11">
        <v>270745982</v>
      </c>
      <c r="K716" s="11">
        <v>2014</v>
      </c>
    </row>
    <row r="717" spans="1:11" x14ac:dyDescent="0.25">
      <c r="A717" s="11">
        <v>78</v>
      </c>
      <c r="B717" s="11" t="s">
        <v>22</v>
      </c>
      <c r="C717" s="11" t="s">
        <v>164</v>
      </c>
      <c r="D717" s="11" t="s">
        <v>163</v>
      </c>
      <c r="E717" s="11" t="s">
        <v>641</v>
      </c>
      <c r="F717" t="s">
        <v>642</v>
      </c>
      <c r="G717" t="s">
        <v>643</v>
      </c>
      <c r="H717" s="11" t="s">
        <v>374</v>
      </c>
      <c r="I717" s="11" t="s">
        <v>375</v>
      </c>
      <c r="J717" s="11">
        <v>264430000</v>
      </c>
      <c r="K717" s="11">
        <v>2014</v>
      </c>
    </row>
    <row r="718" spans="1:11" x14ac:dyDescent="0.25">
      <c r="A718" s="11">
        <v>79</v>
      </c>
      <c r="B718" s="11" t="s">
        <v>327</v>
      </c>
      <c r="C718" s="11" t="s">
        <v>87</v>
      </c>
      <c r="D718" s="11" t="s">
        <v>86</v>
      </c>
      <c r="E718" s="11" t="s">
        <v>490</v>
      </c>
      <c r="F718" t="s">
        <v>491</v>
      </c>
      <c r="G718" t="s">
        <v>491</v>
      </c>
      <c r="H718" s="11" t="s">
        <v>312</v>
      </c>
      <c r="I718" s="11" t="s">
        <v>23</v>
      </c>
      <c r="J718" s="11">
        <v>249422700</v>
      </c>
      <c r="K718" s="11">
        <v>2014</v>
      </c>
    </row>
    <row r="719" spans="1:11" x14ac:dyDescent="0.25">
      <c r="A719" s="11">
        <v>80</v>
      </c>
      <c r="B719" s="11" t="s">
        <v>332</v>
      </c>
      <c r="C719" s="11" t="s">
        <v>333</v>
      </c>
      <c r="D719" s="11" t="s">
        <v>29</v>
      </c>
      <c r="E719" s="11" t="s">
        <v>486</v>
      </c>
      <c r="F719" t="s">
        <v>487</v>
      </c>
      <c r="G719" t="s">
        <v>488</v>
      </c>
      <c r="H719" s="11" t="s">
        <v>312</v>
      </c>
      <c r="I719" s="11" t="s">
        <v>358</v>
      </c>
      <c r="J719" s="11">
        <v>246377050</v>
      </c>
      <c r="K719" s="11">
        <v>2014</v>
      </c>
    </row>
    <row r="720" spans="1:11" x14ac:dyDescent="0.25">
      <c r="A720" s="11">
        <v>81</v>
      </c>
      <c r="B720" s="11" t="s">
        <v>327</v>
      </c>
      <c r="C720" s="11" t="s">
        <v>159</v>
      </c>
      <c r="D720" s="11" t="s">
        <v>39</v>
      </c>
      <c r="E720" s="11" t="s">
        <v>161</v>
      </c>
      <c r="F720" t="s">
        <v>644</v>
      </c>
      <c r="G720" t="s">
        <v>266</v>
      </c>
      <c r="H720" s="11" t="s">
        <v>312</v>
      </c>
      <c r="I720" s="11" t="s">
        <v>23</v>
      </c>
      <c r="J720" s="11">
        <v>244687656</v>
      </c>
      <c r="K720" s="11">
        <v>2014</v>
      </c>
    </row>
    <row r="721" spans="1:11" x14ac:dyDescent="0.25">
      <c r="A721" s="11">
        <v>82</v>
      </c>
      <c r="B721" s="11" t="s">
        <v>308</v>
      </c>
      <c r="C721" s="11" t="s">
        <v>84</v>
      </c>
      <c r="D721" s="11" t="s">
        <v>424</v>
      </c>
      <c r="E721" s="11" t="s">
        <v>555</v>
      </c>
      <c r="F721" t="s">
        <v>556</v>
      </c>
      <c r="G721" t="s">
        <v>557</v>
      </c>
      <c r="H721" s="11" t="s">
        <v>312</v>
      </c>
      <c r="I721" s="11" t="s">
        <v>320</v>
      </c>
      <c r="J721" s="11">
        <v>240117397</v>
      </c>
      <c r="K721" s="11">
        <v>2014</v>
      </c>
    </row>
    <row r="722" spans="1:11" x14ac:dyDescent="0.25">
      <c r="A722" s="11">
        <v>83</v>
      </c>
      <c r="B722" s="11" t="s">
        <v>323</v>
      </c>
      <c r="C722" s="11" t="s">
        <v>361</v>
      </c>
      <c r="D722" s="11" t="s">
        <v>60</v>
      </c>
      <c r="E722" s="11" t="s">
        <v>492</v>
      </c>
      <c r="F722" t="s">
        <v>645</v>
      </c>
      <c r="G722" t="s">
        <v>494</v>
      </c>
      <c r="H722" s="11" t="s">
        <v>312</v>
      </c>
      <c r="I722" s="11" t="s">
        <v>320</v>
      </c>
      <c r="J722" s="11">
        <v>238096695</v>
      </c>
      <c r="K722" s="11">
        <v>2014</v>
      </c>
    </row>
    <row r="723" spans="1:11" x14ac:dyDescent="0.25">
      <c r="A723" s="11">
        <v>84</v>
      </c>
      <c r="B723" s="11" t="s">
        <v>332</v>
      </c>
      <c r="C723" s="11" t="s">
        <v>384</v>
      </c>
      <c r="D723" s="11" t="s">
        <v>118</v>
      </c>
      <c r="E723" s="11" t="s">
        <v>472</v>
      </c>
      <c r="F723" t="s">
        <v>473</v>
      </c>
      <c r="G723" t="s">
        <v>474</v>
      </c>
      <c r="H723" s="11" t="s">
        <v>312</v>
      </c>
      <c r="I723" s="11" t="s">
        <v>358</v>
      </c>
      <c r="J723" s="11">
        <v>224776958</v>
      </c>
      <c r="K723" s="11">
        <v>2014</v>
      </c>
    </row>
    <row r="724" spans="1:11" x14ac:dyDescent="0.25">
      <c r="A724" s="11">
        <v>85</v>
      </c>
      <c r="B724" s="11" t="s">
        <v>332</v>
      </c>
      <c r="C724" s="11" t="s">
        <v>455</v>
      </c>
      <c r="D724" s="11" t="s">
        <v>456</v>
      </c>
      <c r="E724" s="11" t="s">
        <v>498</v>
      </c>
      <c r="F724" t="s">
        <v>499</v>
      </c>
      <c r="G724" t="s">
        <v>500</v>
      </c>
      <c r="H724" s="11" t="s">
        <v>312</v>
      </c>
      <c r="I724" s="11" t="s">
        <v>320</v>
      </c>
      <c r="J724" s="11">
        <v>219221158</v>
      </c>
      <c r="K724" s="11">
        <v>2014</v>
      </c>
    </row>
    <row r="725" spans="1:11" x14ac:dyDescent="0.25">
      <c r="A725" s="11">
        <v>86</v>
      </c>
      <c r="B725" s="11" t="s">
        <v>410</v>
      </c>
      <c r="C725" s="11" t="s">
        <v>411</v>
      </c>
      <c r="D725" s="11" t="s">
        <v>510</v>
      </c>
      <c r="E725" s="11" t="s">
        <v>511</v>
      </c>
      <c r="F725" t="s">
        <v>646</v>
      </c>
      <c r="G725" t="s">
        <v>513</v>
      </c>
      <c r="H725" s="11" t="s">
        <v>312</v>
      </c>
      <c r="I725" s="11" t="s">
        <v>320</v>
      </c>
      <c r="J725" s="11">
        <v>211328367</v>
      </c>
      <c r="K725" s="11">
        <v>2014</v>
      </c>
    </row>
    <row r="726" spans="1:11" x14ac:dyDescent="0.25">
      <c r="A726" s="11">
        <v>87</v>
      </c>
      <c r="B726" s="11" t="s">
        <v>323</v>
      </c>
      <c r="C726" s="11" t="s">
        <v>324</v>
      </c>
      <c r="D726" s="11" t="s">
        <v>89</v>
      </c>
      <c r="E726" s="11" t="s">
        <v>535</v>
      </c>
      <c r="F726" t="s">
        <v>536</v>
      </c>
      <c r="G726" t="s">
        <v>537</v>
      </c>
      <c r="H726" s="11" t="s">
        <v>312</v>
      </c>
      <c r="I726" s="11" t="s">
        <v>358</v>
      </c>
      <c r="J726" s="11">
        <v>210749949</v>
      </c>
      <c r="K726" s="11">
        <v>2014</v>
      </c>
    </row>
    <row r="727" spans="1:11" x14ac:dyDescent="0.25">
      <c r="A727" s="11">
        <v>88</v>
      </c>
      <c r="B727" s="11" t="s">
        <v>327</v>
      </c>
      <c r="C727" s="11" t="s">
        <v>87</v>
      </c>
      <c r="D727" s="11" t="s">
        <v>86</v>
      </c>
      <c r="E727" s="11" t="s">
        <v>514</v>
      </c>
      <c r="F727" t="s">
        <v>515</v>
      </c>
      <c r="G727" t="s">
        <v>516</v>
      </c>
      <c r="H727" s="11" t="s">
        <v>312</v>
      </c>
      <c r="I727" s="11" t="s">
        <v>320</v>
      </c>
      <c r="J727" s="11">
        <v>207349100</v>
      </c>
      <c r="K727" s="11">
        <v>2014</v>
      </c>
    </row>
    <row r="728" spans="1:11" x14ac:dyDescent="0.25">
      <c r="A728" s="11">
        <v>89</v>
      </c>
      <c r="B728" s="11" t="s">
        <v>323</v>
      </c>
      <c r="C728" s="11" t="s">
        <v>324</v>
      </c>
      <c r="D728" s="11" t="s">
        <v>45</v>
      </c>
      <c r="E728" s="11" t="s">
        <v>529</v>
      </c>
      <c r="F728" t="s">
        <v>530</v>
      </c>
      <c r="G728" t="s">
        <v>531</v>
      </c>
      <c r="H728" s="11" t="s">
        <v>312</v>
      </c>
      <c r="I728" s="11" t="s">
        <v>358</v>
      </c>
      <c r="J728" s="11">
        <v>206958840</v>
      </c>
      <c r="K728" s="11">
        <v>2014</v>
      </c>
    </row>
    <row r="729" spans="1:11" x14ac:dyDescent="0.25">
      <c r="A729" s="11">
        <v>90</v>
      </c>
      <c r="B729" s="11" t="s">
        <v>410</v>
      </c>
      <c r="C729" s="11" t="s">
        <v>411</v>
      </c>
      <c r="D729" s="11" t="s">
        <v>98</v>
      </c>
      <c r="E729" s="11" t="s">
        <v>520</v>
      </c>
      <c r="F729" t="s">
        <v>521</v>
      </c>
      <c r="G729" t="s">
        <v>522</v>
      </c>
      <c r="H729" s="11" t="s">
        <v>312</v>
      </c>
      <c r="I729" s="11" t="s">
        <v>358</v>
      </c>
      <c r="J729" s="11">
        <v>197790480</v>
      </c>
      <c r="K729" s="11">
        <v>2014</v>
      </c>
    </row>
    <row r="730" spans="1:11" x14ac:dyDescent="0.25">
      <c r="A730" s="11">
        <v>91</v>
      </c>
      <c r="B730" s="11" t="s">
        <v>329</v>
      </c>
      <c r="C730" s="11" t="s">
        <v>399</v>
      </c>
      <c r="D730" s="11" t="s">
        <v>404</v>
      </c>
      <c r="E730" s="11" t="s">
        <v>495</v>
      </c>
      <c r="F730" t="s">
        <v>496</v>
      </c>
      <c r="G730" t="s">
        <v>497</v>
      </c>
      <c r="H730" s="11" t="s">
        <v>312</v>
      </c>
      <c r="I730" s="11" t="s">
        <v>320</v>
      </c>
      <c r="J730" s="11">
        <v>197539516</v>
      </c>
      <c r="K730" s="11">
        <v>2014</v>
      </c>
    </row>
    <row r="731" spans="1:11" x14ac:dyDescent="0.25">
      <c r="A731" s="11">
        <v>92</v>
      </c>
      <c r="B731" s="11" t="s">
        <v>323</v>
      </c>
      <c r="C731" s="11" t="s">
        <v>361</v>
      </c>
      <c r="D731" s="11" t="s">
        <v>60</v>
      </c>
      <c r="E731" s="11" t="s">
        <v>523</v>
      </c>
      <c r="F731" t="s">
        <v>524</v>
      </c>
      <c r="G731" t="s">
        <v>214</v>
      </c>
      <c r="H731" s="11" t="s">
        <v>374</v>
      </c>
      <c r="I731" s="11" t="s">
        <v>375</v>
      </c>
      <c r="J731" s="11">
        <v>194188703</v>
      </c>
      <c r="K731" s="11">
        <v>2014</v>
      </c>
    </row>
    <row r="732" spans="1:11" x14ac:dyDescent="0.25">
      <c r="A732" s="11">
        <v>93</v>
      </c>
      <c r="B732" s="11" t="s">
        <v>323</v>
      </c>
      <c r="C732" s="11" t="s">
        <v>640</v>
      </c>
      <c r="D732" s="11" t="s">
        <v>558</v>
      </c>
      <c r="E732" s="11" t="s">
        <v>559</v>
      </c>
      <c r="F732" t="s">
        <v>560</v>
      </c>
      <c r="G732" t="s">
        <v>561</v>
      </c>
      <c r="H732" s="11" t="s">
        <v>312</v>
      </c>
      <c r="I732" s="11" t="s">
        <v>358</v>
      </c>
      <c r="J732" s="11">
        <v>192368533</v>
      </c>
      <c r="K732" s="11">
        <v>2014</v>
      </c>
    </row>
    <row r="733" spans="1:11" x14ac:dyDescent="0.25">
      <c r="A733" s="11">
        <v>94</v>
      </c>
      <c r="B733" s="11" t="s">
        <v>22</v>
      </c>
      <c r="C733" s="11" t="s">
        <v>548</v>
      </c>
      <c r="D733" s="11" t="s">
        <v>549</v>
      </c>
      <c r="E733" s="11" t="s">
        <v>550</v>
      </c>
      <c r="F733" t="s">
        <v>551</v>
      </c>
      <c r="G733" t="s">
        <v>552</v>
      </c>
      <c r="H733" s="11" t="s">
        <v>312</v>
      </c>
      <c r="I733" s="11" t="s">
        <v>358</v>
      </c>
      <c r="J733" s="11">
        <v>182509524</v>
      </c>
      <c r="K733" s="11">
        <v>2014</v>
      </c>
    </row>
    <row r="734" spans="1:11" x14ac:dyDescent="0.25">
      <c r="A734" s="11">
        <v>95</v>
      </c>
      <c r="B734" s="11" t="s">
        <v>308</v>
      </c>
      <c r="C734" s="11" t="s">
        <v>446</v>
      </c>
      <c r="D734" s="11" t="s">
        <v>313</v>
      </c>
      <c r="E734" s="11" t="s">
        <v>565</v>
      </c>
      <c r="F734" t="s">
        <v>566</v>
      </c>
      <c r="G734" t="s">
        <v>567</v>
      </c>
      <c r="H734" s="11" t="s">
        <v>312</v>
      </c>
      <c r="I734" s="11" t="s">
        <v>320</v>
      </c>
      <c r="J734" s="11">
        <v>176272280</v>
      </c>
      <c r="K734" s="11">
        <v>2014</v>
      </c>
    </row>
    <row r="735" spans="1:11" x14ac:dyDescent="0.25">
      <c r="A735" s="11">
        <v>96</v>
      </c>
      <c r="B735" s="11" t="s">
        <v>327</v>
      </c>
      <c r="C735" s="11" t="s">
        <v>87</v>
      </c>
      <c r="D735" s="11" t="s">
        <v>86</v>
      </c>
      <c r="E735" s="11" t="s">
        <v>517</v>
      </c>
      <c r="F735" t="s">
        <v>518</v>
      </c>
      <c r="G735" t="s">
        <v>519</v>
      </c>
      <c r="H735" s="11" t="s">
        <v>312</v>
      </c>
      <c r="I735" s="11" t="s">
        <v>320</v>
      </c>
      <c r="J735" s="11">
        <v>172094600</v>
      </c>
      <c r="K735" s="11">
        <v>2014</v>
      </c>
    </row>
    <row r="736" spans="1:11" x14ac:dyDescent="0.25">
      <c r="A736" s="11">
        <v>97</v>
      </c>
      <c r="B736" s="11" t="s">
        <v>329</v>
      </c>
      <c r="C736" s="11" t="s">
        <v>330</v>
      </c>
      <c r="D736" s="11" t="s">
        <v>77</v>
      </c>
      <c r="E736" s="11" t="s">
        <v>553</v>
      </c>
      <c r="F736" t="s">
        <v>554</v>
      </c>
      <c r="G736" t="s">
        <v>540</v>
      </c>
      <c r="H736" s="11" t="s">
        <v>312</v>
      </c>
      <c r="I736" s="11" t="s">
        <v>320</v>
      </c>
      <c r="J736" s="11">
        <v>164482420</v>
      </c>
      <c r="K736" s="11">
        <v>2014</v>
      </c>
    </row>
    <row r="737" spans="1:11" x14ac:dyDescent="0.25">
      <c r="A737" s="11">
        <v>98</v>
      </c>
      <c r="B737" s="11" t="s">
        <v>327</v>
      </c>
      <c r="C737" s="11" t="s">
        <v>105</v>
      </c>
      <c r="D737" s="11" t="s">
        <v>39</v>
      </c>
      <c r="E737" s="11" t="s">
        <v>532</v>
      </c>
      <c r="F737" t="s">
        <v>533</v>
      </c>
      <c r="G737" t="s">
        <v>534</v>
      </c>
      <c r="H737" s="11" t="s">
        <v>312</v>
      </c>
      <c r="I737" s="11" t="s">
        <v>320</v>
      </c>
      <c r="J737" s="11">
        <v>164090566</v>
      </c>
      <c r="K737" s="11">
        <v>2014</v>
      </c>
    </row>
    <row r="738" spans="1:11" x14ac:dyDescent="0.25">
      <c r="A738" s="11">
        <v>99</v>
      </c>
      <c r="B738" s="11" t="s">
        <v>308</v>
      </c>
      <c r="C738" s="11" t="s">
        <v>84</v>
      </c>
      <c r="D738" s="11" t="s">
        <v>83</v>
      </c>
      <c r="E738" s="11" t="s">
        <v>538</v>
      </c>
      <c r="F738" t="s">
        <v>539</v>
      </c>
      <c r="G738" t="s">
        <v>540</v>
      </c>
      <c r="H738" s="11" t="s">
        <v>312</v>
      </c>
      <c r="I738" s="11" t="s">
        <v>358</v>
      </c>
      <c r="J738" s="11">
        <v>161221000</v>
      </c>
      <c r="K738" s="11">
        <v>2014</v>
      </c>
    </row>
    <row r="739" spans="1:11" x14ac:dyDescent="0.25">
      <c r="A739" s="11">
        <v>100</v>
      </c>
      <c r="B739" s="11" t="s">
        <v>308</v>
      </c>
      <c r="C739" s="11" t="s">
        <v>446</v>
      </c>
      <c r="D739" s="11" t="s">
        <v>313</v>
      </c>
      <c r="E739" s="11" t="s">
        <v>507</v>
      </c>
      <c r="F739" t="s">
        <v>508</v>
      </c>
      <c r="G739" t="s">
        <v>509</v>
      </c>
      <c r="H739" s="11" t="s">
        <v>83</v>
      </c>
      <c r="I739" s="11" t="s">
        <v>375</v>
      </c>
      <c r="J739" s="11">
        <v>159755964</v>
      </c>
      <c r="K739" s="11">
        <v>2014</v>
      </c>
    </row>
    <row r="740" spans="1:11" x14ac:dyDescent="0.25">
      <c r="A740" s="11">
        <v>101</v>
      </c>
      <c r="B740" s="11" t="s">
        <v>327</v>
      </c>
      <c r="C740" s="11" t="s">
        <v>136</v>
      </c>
      <c r="D740" s="11" t="s">
        <v>135</v>
      </c>
      <c r="E740" s="11" t="s">
        <v>562</v>
      </c>
      <c r="F740" t="s">
        <v>563</v>
      </c>
      <c r="G740" t="s">
        <v>564</v>
      </c>
      <c r="H740" s="11" t="s">
        <v>312</v>
      </c>
      <c r="I740" s="11" t="s">
        <v>320</v>
      </c>
      <c r="J740" s="11">
        <v>154876980</v>
      </c>
      <c r="K740" s="11">
        <v>2014</v>
      </c>
    </row>
    <row r="741" spans="1:11" x14ac:dyDescent="0.25">
      <c r="A741" s="11">
        <v>102</v>
      </c>
      <c r="B741" s="11" t="s">
        <v>332</v>
      </c>
      <c r="C741" s="11" t="s">
        <v>455</v>
      </c>
      <c r="D741" s="11" t="s">
        <v>544</v>
      </c>
      <c r="E741" s="11" t="s">
        <v>545</v>
      </c>
      <c r="F741" t="s">
        <v>624</v>
      </c>
      <c r="G741" t="s">
        <v>547</v>
      </c>
      <c r="H741" s="11" t="s">
        <v>312</v>
      </c>
      <c r="I741" s="11" t="s">
        <v>320</v>
      </c>
      <c r="J741" s="11">
        <v>146588078</v>
      </c>
      <c r="K741" s="11">
        <v>2014</v>
      </c>
    </row>
    <row r="742" spans="1:11" x14ac:dyDescent="0.25">
      <c r="A742" s="11">
        <v>103</v>
      </c>
      <c r="B742" s="11" t="s">
        <v>329</v>
      </c>
      <c r="C742" s="11" t="s">
        <v>330</v>
      </c>
      <c r="D742" s="11" t="s">
        <v>77</v>
      </c>
      <c r="E742" s="11" t="s">
        <v>541</v>
      </c>
      <c r="F742" t="s">
        <v>542</v>
      </c>
      <c r="G742" t="s">
        <v>543</v>
      </c>
      <c r="H742" s="11" t="s">
        <v>312</v>
      </c>
      <c r="I742" s="11" t="s">
        <v>358</v>
      </c>
      <c r="J742" s="11">
        <v>142854580</v>
      </c>
      <c r="K742" s="11">
        <v>2014</v>
      </c>
    </row>
    <row r="743" spans="1:11" x14ac:dyDescent="0.25">
      <c r="A743" s="11">
        <v>104</v>
      </c>
      <c r="B743" s="11" t="s">
        <v>308</v>
      </c>
      <c r="C743" s="11" t="s">
        <v>321</v>
      </c>
      <c r="D743" s="11" t="s">
        <v>66</v>
      </c>
      <c r="E743" s="11" t="s">
        <v>568</v>
      </c>
      <c r="F743" t="s">
        <v>647</v>
      </c>
      <c r="G743" t="s">
        <v>570</v>
      </c>
      <c r="H743" s="11" t="s">
        <v>312</v>
      </c>
      <c r="I743" s="11" t="s">
        <v>320</v>
      </c>
      <c r="J743" s="11">
        <v>135988000</v>
      </c>
      <c r="K743" s="11">
        <v>2014</v>
      </c>
    </row>
    <row r="744" spans="1:11" x14ac:dyDescent="0.25">
      <c r="A744" s="11">
        <v>105</v>
      </c>
      <c r="B744" s="11" t="s">
        <v>323</v>
      </c>
      <c r="C744" s="11" t="s">
        <v>361</v>
      </c>
      <c r="D744" s="11" t="s">
        <v>60</v>
      </c>
      <c r="E744" s="11" t="s">
        <v>578</v>
      </c>
      <c r="F744" t="s">
        <v>579</v>
      </c>
      <c r="G744" t="s">
        <v>580</v>
      </c>
      <c r="H744" s="11" t="s">
        <v>312</v>
      </c>
      <c r="I744" s="11" t="s">
        <v>358</v>
      </c>
      <c r="J744" s="11">
        <v>129734692</v>
      </c>
      <c r="K744" s="11">
        <v>2014</v>
      </c>
    </row>
    <row r="745" spans="1:11" x14ac:dyDescent="0.25">
      <c r="A745" s="11">
        <v>106</v>
      </c>
      <c r="B745" s="11" t="s">
        <v>329</v>
      </c>
      <c r="C745" s="11" t="s">
        <v>399</v>
      </c>
      <c r="D745" s="11" t="s">
        <v>404</v>
      </c>
      <c r="E745" s="11" t="s">
        <v>572</v>
      </c>
      <c r="F745" t="s">
        <v>573</v>
      </c>
      <c r="G745" t="s">
        <v>574</v>
      </c>
      <c r="H745" s="11" t="s">
        <v>312</v>
      </c>
      <c r="I745" s="11" t="s">
        <v>358</v>
      </c>
      <c r="J745" s="11">
        <v>128954840</v>
      </c>
      <c r="K745" s="11">
        <v>2014</v>
      </c>
    </row>
    <row r="746" spans="1:11" x14ac:dyDescent="0.25">
      <c r="A746" s="11">
        <v>107</v>
      </c>
      <c r="B746" s="11" t="s">
        <v>323</v>
      </c>
      <c r="C746" s="11" t="s">
        <v>361</v>
      </c>
      <c r="D746" s="11" t="s">
        <v>50</v>
      </c>
      <c r="E746" s="11" t="s">
        <v>362</v>
      </c>
      <c r="F746" t="s">
        <v>363</v>
      </c>
      <c r="G746" t="s">
        <v>364</v>
      </c>
      <c r="H746" s="11" t="s">
        <v>312</v>
      </c>
      <c r="I746" s="11" t="s">
        <v>358</v>
      </c>
      <c r="J746" s="11">
        <v>122077000</v>
      </c>
      <c r="K746" s="11">
        <v>2014</v>
      </c>
    </row>
    <row r="747" spans="1:11" x14ac:dyDescent="0.25">
      <c r="A747" s="11">
        <v>108</v>
      </c>
      <c r="B747" s="11" t="s">
        <v>308</v>
      </c>
      <c r="C747" s="11" t="s">
        <v>321</v>
      </c>
      <c r="D747" s="11" t="s">
        <v>66</v>
      </c>
      <c r="E747" s="11" t="s">
        <v>166</v>
      </c>
      <c r="F747" t="s">
        <v>571</v>
      </c>
      <c r="G747" t="s">
        <v>282</v>
      </c>
      <c r="H747" s="11" t="s">
        <v>312</v>
      </c>
      <c r="I747" s="11" t="s">
        <v>23</v>
      </c>
      <c r="J747" s="11">
        <v>119577700</v>
      </c>
      <c r="K747" s="11">
        <v>2014</v>
      </c>
    </row>
    <row r="748" spans="1:11" x14ac:dyDescent="0.25">
      <c r="A748" s="11">
        <v>109</v>
      </c>
      <c r="B748" s="11" t="s">
        <v>313</v>
      </c>
      <c r="C748" s="11" t="s">
        <v>314</v>
      </c>
      <c r="D748" s="11" t="s">
        <v>26</v>
      </c>
      <c r="E748" s="11" t="s">
        <v>501</v>
      </c>
      <c r="F748" t="s">
        <v>502</v>
      </c>
      <c r="G748" t="s">
        <v>503</v>
      </c>
      <c r="H748" s="11" t="s">
        <v>312</v>
      </c>
      <c r="I748" s="11" t="s">
        <v>320</v>
      </c>
      <c r="J748" s="11">
        <v>119372978</v>
      </c>
      <c r="K748" s="11">
        <v>2014</v>
      </c>
    </row>
    <row r="749" spans="1:11" x14ac:dyDescent="0.25">
      <c r="A749" s="11">
        <v>110</v>
      </c>
      <c r="B749" s="11" t="s">
        <v>327</v>
      </c>
      <c r="C749" s="11" t="s">
        <v>87</v>
      </c>
      <c r="D749" s="11" t="s">
        <v>86</v>
      </c>
      <c r="E749" s="11" t="s">
        <v>588</v>
      </c>
      <c r="F749" t="s">
        <v>589</v>
      </c>
      <c r="G749" t="s">
        <v>589</v>
      </c>
      <c r="H749" s="11" t="s">
        <v>312</v>
      </c>
      <c r="I749" s="11" t="s">
        <v>320</v>
      </c>
      <c r="J749" s="11">
        <v>113432400</v>
      </c>
      <c r="K749" s="11">
        <v>2014</v>
      </c>
    </row>
    <row r="750" spans="1:11" x14ac:dyDescent="0.25">
      <c r="A750" s="11">
        <v>111</v>
      </c>
      <c r="B750" s="11" t="s">
        <v>63</v>
      </c>
      <c r="C750" s="11" t="s">
        <v>367</v>
      </c>
      <c r="D750" s="11" t="s">
        <v>584</v>
      </c>
      <c r="E750" s="11" t="s">
        <v>585</v>
      </c>
      <c r="F750" t="s">
        <v>586</v>
      </c>
      <c r="G750" t="s">
        <v>587</v>
      </c>
      <c r="H750" s="11" t="s">
        <v>312</v>
      </c>
      <c r="I750" s="11" t="s">
        <v>23</v>
      </c>
      <c r="J750" s="11">
        <v>109829000</v>
      </c>
      <c r="K750" s="11">
        <v>2014</v>
      </c>
    </row>
    <row r="751" spans="1:11" x14ac:dyDescent="0.25">
      <c r="A751" s="11">
        <v>112</v>
      </c>
      <c r="B751" s="11" t="s">
        <v>22</v>
      </c>
      <c r="C751" s="11" t="s">
        <v>58</v>
      </c>
      <c r="D751" s="11" t="s">
        <v>57</v>
      </c>
      <c r="E751" s="11" t="s">
        <v>581</v>
      </c>
      <c r="F751" t="s">
        <v>582</v>
      </c>
      <c r="G751" t="s">
        <v>583</v>
      </c>
      <c r="H751" s="11" t="s">
        <v>312</v>
      </c>
      <c r="I751" s="11" t="s">
        <v>320</v>
      </c>
      <c r="J751" s="11">
        <v>108568776</v>
      </c>
      <c r="K751" s="11">
        <v>2014</v>
      </c>
    </row>
    <row r="752" spans="1:11" x14ac:dyDescent="0.25">
      <c r="A752" s="11">
        <v>113</v>
      </c>
      <c r="B752" s="11" t="s">
        <v>332</v>
      </c>
      <c r="C752" s="11" t="s">
        <v>384</v>
      </c>
      <c r="D752" s="11" t="s">
        <v>118</v>
      </c>
      <c r="E752" s="11" t="s">
        <v>648</v>
      </c>
      <c r="F752" t="s">
        <v>649</v>
      </c>
      <c r="G752" t="s">
        <v>650</v>
      </c>
      <c r="H752" s="11" t="s">
        <v>312</v>
      </c>
      <c r="I752" s="11" t="s">
        <v>358</v>
      </c>
      <c r="J752" s="11">
        <v>107586000</v>
      </c>
      <c r="K752" s="11">
        <v>2014</v>
      </c>
    </row>
    <row r="753" spans="1:11" x14ac:dyDescent="0.25">
      <c r="A753" s="11">
        <v>114</v>
      </c>
      <c r="B753" s="11" t="s">
        <v>327</v>
      </c>
      <c r="C753" s="11" t="s">
        <v>159</v>
      </c>
      <c r="D753" s="11" t="s">
        <v>39</v>
      </c>
      <c r="E753" s="11" t="s">
        <v>575</v>
      </c>
      <c r="F753" t="s">
        <v>576</v>
      </c>
      <c r="G753" t="s">
        <v>577</v>
      </c>
      <c r="H753" s="11" t="s">
        <v>312</v>
      </c>
      <c r="I753" s="11" t="s">
        <v>320</v>
      </c>
      <c r="J753" s="11">
        <v>104627600</v>
      </c>
      <c r="K753" s="11">
        <v>2014</v>
      </c>
    </row>
    <row r="754" spans="1:11" x14ac:dyDescent="0.25">
      <c r="A754" s="11">
        <v>115</v>
      </c>
      <c r="B754" s="11" t="s">
        <v>323</v>
      </c>
      <c r="C754" s="11" t="s">
        <v>324</v>
      </c>
      <c r="D754" s="11" t="s">
        <v>89</v>
      </c>
      <c r="E754" s="11" t="s">
        <v>626</v>
      </c>
      <c r="F754" t="s">
        <v>651</v>
      </c>
      <c r="G754" t="s">
        <v>627</v>
      </c>
      <c r="H754" s="11" t="s">
        <v>312</v>
      </c>
      <c r="I754" s="11" t="s">
        <v>358</v>
      </c>
      <c r="J754" s="11">
        <v>98951022</v>
      </c>
      <c r="K754" s="11">
        <v>2014</v>
      </c>
    </row>
    <row r="755" spans="1:11" x14ac:dyDescent="0.25">
      <c r="A755" s="11">
        <v>116</v>
      </c>
      <c r="B755" s="11" t="s">
        <v>327</v>
      </c>
      <c r="C755" s="11" t="s">
        <v>87</v>
      </c>
      <c r="D755" s="11" t="s">
        <v>599</v>
      </c>
      <c r="E755" s="11" t="s">
        <v>600</v>
      </c>
      <c r="F755" t="s">
        <v>601</v>
      </c>
      <c r="G755" t="s">
        <v>602</v>
      </c>
      <c r="H755" s="11" t="s">
        <v>312</v>
      </c>
      <c r="I755" s="11" t="s">
        <v>320</v>
      </c>
      <c r="J755" s="11">
        <v>87446300</v>
      </c>
      <c r="K755" s="11">
        <v>2014</v>
      </c>
    </row>
    <row r="756" spans="1:11" x14ac:dyDescent="0.25">
      <c r="A756" s="11">
        <v>117</v>
      </c>
      <c r="B756" s="11" t="s">
        <v>323</v>
      </c>
      <c r="C756" s="11" t="s">
        <v>361</v>
      </c>
      <c r="D756" s="11" t="s">
        <v>60</v>
      </c>
      <c r="E756" s="11" t="s">
        <v>590</v>
      </c>
      <c r="F756" t="s">
        <v>591</v>
      </c>
      <c r="G756" t="s">
        <v>592</v>
      </c>
      <c r="H756" s="11" t="s">
        <v>312</v>
      </c>
      <c r="I756" s="11" t="s">
        <v>320</v>
      </c>
      <c r="J756" s="11">
        <v>83575526</v>
      </c>
      <c r="K756" s="11">
        <v>2014</v>
      </c>
    </row>
    <row r="757" spans="1:11" x14ac:dyDescent="0.25">
      <c r="A757" s="11">
        <v>118</v>
      </c>
      <c r="B757" s="11" t="s">
        <v>308</v>
      </c>
      <c r="C757" s="11" t="s">
        <v>446</v>
      </c>
      <c r="D757" s="11" t="s">
        <v>593</v>
      </c>
      <c r="E757" s="11" t="s">
        <v>446</v>
      </c>
      <c r="F757" t="s">
        <v>625</v>
      </c>
      <c r="G757" t="s">
        <v>595</v>
      </c>
      <c r="H757" s="11" t="s">
        <v>312</v>
      </c>
      <c r="I757" s="11" t="s">
        <v>320</v>
      </c>
      <c r="J757" s="11">
        <v>76147866</v>
      </c>
      <c r="K757" s="11">
        <v>2014</v>
      </c>
    </row>
    <row r="758" spans="1:11" x14ac:dyDescent="0.25">
      <c r="A758" s="11">
        <v>119</v>
      </c>
      <c r="B758" s="11" t="s">
        <v>308</v>
      </c>
      <c r="C758" s="11" t="s">
        <v>309</v>
      </c>
      <c r="D758" s="11" t="s">
        <v>115</v>
      </c>
      <c r="E758" s="11" t="s">
        <v>652</v>
      </c>
      <c r="F758" t="s">
        <v>653</v>
      </c>
      <c r="G758" t="s">
        <v>654</v>
      </c>
      <c r="H758" s="11" t="s">
        <v>312</v>
      </c>
      <c r="I758" s="11" t="s">
        <v>358</v>
      </c>
      <c r="J758" s="11">
        <v>60371307</v>
      </c>
      <c r="K758" s="11">
        <v>2014</v>
      </c>
    </row>
    <row r="759" spans="1:11" x14ac:dyDescent="0.25">
      <c r="A759" s="11">
        <v>120</v>
      </c>
      <c r="B759" s="11" t="s">
        <v>323</v>
      </c>
      <c r="C759" s="11" t="s">
        <v>361</v>
      </c>
      <c r="D759" s="11" t="s">
        <v>50</v>
      </c>
      <c r="E759" s="11" t="s">
        <v>596</v>
      </c>
      <c r="F759" t="s">
        <v>597</v>
      </c>
      <c r="G759" t="s">
        <v>598</v>
      </c>
      <c r="H759" s="11" t="s">
        <v>312</v>
      </c>
      <c r="I759" s="11" t="s">
        <v>320</v>
      </c>
      <c r="J759" s="11">
        <v>52086800</v>
      </c>
      <c r="K759" s="11">
        <v>2014</v>
      </c>
    </row>
    <row r="760" spans="1:11" x14ac:dyDescent="0.25">
      <c r="A760" s="11">
        <v>121</v>
      </c>
      <c r="B760" s="11" t="s">
        <v>63</v>
      </c>
      <c r="C760" s="11" t="s">
        <v>367</v>
      </c>
      <c r="D760" s="11" t="s">
        <v>525</v>
      </c>
      <c r="E760" s="11" t="s">
        <v>526</v>
      </c>
      <c r="F760" t="s">
        <v>527</v>
      </c>
      <c r="G760" t="s">
        <v>528</v>
      </c>
      <c r="H760" s="11" t="s">
        <v>312</v>
      </c>
      <c r="I760" s="11" t="s">
        <v>358</v>
      </c>
      <c r="J760" s="11">
        <v>22768983</v>
      </c>
      <c r="K760" s="11">
        <v>2014</v>
      </c>
    </row>
    <row r="761" spans="1:11" x14ac:dyDescent="0.25">
      <c r="A761" s="11">
        <v>122</v>
      </c>
      <c r="B761" s="11" t="s">
        <v>63</v>
      </c>
      <c r="C761" s="11" t="s">
        <v>367</v>
      </c>
      <c r="D761" s="11" t="s">
        <v>393</v>
      </c>
      <c r="E761" s="11" t="s">
        <v>614</v>
      </c>
      <c r="F761" t="s">
        <v>615</v>
      </c>
      <c r="G761" t="s">
        <v>616</v>
      </c>
      <c r="H761" s="11" t="s">
        <v>312</v>
      </c>
      <c r="I761" s="11" t="s">
        <v>358</v>
      </c>
      <c r="J761" s="11">
        <v>19313869</v>
      </c>
      <c r="K761" s="11">
        <v>2014</v>
      </c>
    </row>
    <row r="762" spans="1:11" x14ac:dyDescent="0.25">
      <c r="A762" s="11">
        <v>123</v>
      </c>
      <c r="B762" s="11" t="s">
        <v>332</v>
      </c>
      <c r="C762" s="11" t="s">
        <v>333</v>
      </c>
      <c r="D762" s="11" t="s">
        <v>29</v>
      </c>
      <c r="E762" s="11" t="s">
        <v>606</v>
      </c>
      <c r="F762" t="s">
        <v>607</v>
      </c>
      <c r="G762" t="s">
        <v>608</v>
      </c>
      <c r="H762" s="11" t="s">
        <v>312</v>
      </c>
      <c r="I762" s="11" t="s">
        <v>358</v>
      </c>
      <c r="J762" s="11">
        <v>17886176</v>
      </c>
      <c r="K762" s="11">
        <v>2014</v>
      </c>
    </row>
    <row r="763" spans="1:11" x14ac:dyDescent="0.25">
      <c r="A763" s="11">
        <v>124</v>
      </c>
      <c r="B763" s="11" t="s">
        <v>327</v>
      </c>
      <c r="C763" s="11" t="s">
        <v>105</v>
      </c>
      <c r="D763" s="11" t="s">
        <v>39</v>
      </c>
      <c r="E763" s="11" t="s">
        <v>634</v>
      </c>
      <c r="F763" t="s">
        <v>635</v>
      </c>
      <c r="G763" t="s">
        <v>636</v>
      </c>
      <c r="H763" s="11" t="s">
        <v>374</v>
      </c>
      <c r="I763" s="11" t="s">
        <v>375</v>
      </c>
      <c r="J763" s="11">
        <v>9220000</v>
      </c>
      <c r="K763" s="11">
        <v>2014</v>
      </c>
    </row>
    <row r="764" spans="1:11" x14ac:dyDescent="0.25">
      <c r="A764" s="11">
        <v>125</v>
      </c>
      <c r="B764" s="11" t="s">
        <v>327</v>
      </c>
      <c r="C764" s="11" t="s">
        <v>159</v>
      </c>
      <c r="D764" s="11" t="s">
        <v>39</v>
      </c>
      <c r="E764" s="11" t="s">
        <v>655</v>
      </c>
      <c r="F764" t="s">
        <v>656</v>
      </c>
      <c r="G764" t="s">
        <v>657</v>
      </c>
      <c r="H764" s="11" t="s">
        <v>312</v>
      </c>
      <c r="I764" s="11" t="s">
        <v>358</v>
      </c>
      <c r="J764" s="11">
        <v>6476200</v>
      </c>
      <c r="K764" s="11">
        <v>2014</v>
      </c>
    </row>
    <row r="765" spans="1:11" x14ac:dyDescent="0.25">
      <c r="A765" s="11">
        <v>126</v>
      </c>
      <c r="B765" s="11" t="s">
        <v>332</v>
      </c>
      <c r="C765" s="11" t="s">
        <v>384</v>
      </c>
      <c r="D765" s="11" t="s">
        <v>22</v>
      </c>
      <c r="E765" s="11" t="s">
        <v>628</v>
      </c>
      <c r="F765" t="s">
        <v>629</v>
      </c>
      <c r="G765" t="s">
        <v>630</v>
      </c>
      <c r="H765" s="11" t="s">
        <v>83</v>
      </c>
      <c r="I765" s="11" t="s">
        <v>375</v>
      </c>
      <c r="J765" s="11">
        <v>4734240</v>
      </c>
      <c r="K765" s="11">
        <v>2014</v>
      </c>
    </row>
    <row r="766" spans="1:11" x14ac:dyDescent="0.25">
      <c r="A766" s="11">
        <v>127</v>
      </c>
      <c r="B766" s="11" t="s">
        <v>323</v>
      </c>
      <c r="C766" s="11" t="s">
        <v>361</v>
      </c>
      <c r="D766" s="11" t="s">
        <v>60</v>
      </c>
      <c r="E766" s="11" t="s">
        <v>658</v>
      </c>
      <c r="F766" t="s">
        <v>659</v>
      </c>
      <c r="G766" t="s">
        <v>660</v>
      </c>
      <c r="H766" s="11" t="s">
        <v>378</v>
      </c>
      <c r="I766" s="11" t="s">
        <v>375</v>
      </c>
      <c r="J766" s="11">
        <v>4469000</v>
      </c>
      <c r="K766" s="11">
        <v>2014</v>
      </c>
    </row>
    <row r="767" spans="1:11" x14ac:dyDescent="0.25">
      <c r="A767" s="11">
        <v>128</v>
      </c>
      <c r="B767" s="11" t="s">
        <v>308</v>
      </c>
      <c r="C767" s="11" t="s">
        <v>446</v>
      </c>
      <c r="D767" s="11" t="s">
        <v>593</v>
      </c>
      <c r="E767" s="11" t="s">
        <v>612</v>
      </c>
      <c r="F767" t="s">
        <v>613</v>
      </c>
      <c r="G767" t="s">
        <v>595</v>
      </c>
      <c r="H767" s="11" t="s">
        <v>83</v>
      </c>
      <c r="I767" s="11" t="s">
        <v>375</v>
      </c>
      <c r="J767" s="11">
        <v>2233501</v>
      </c>
      <c r="K767" s="11">
        <v>2014</v>
      </c>
    </row>
    <row r="768" spans="1:11" x14ac:dyDescent="0.25">
      <c r="A768" s="11">
        <v>129</v>
      </c>
      <c r="B768" s="11" t="s">
        <v>329</v>
      </c>
      <c r="C768" s="11" t="s">
        <v>330</v>
      </c>
      <c r="D768" s="11" t="s">
        <v>77</v>
      </c>
      <c r="E768" s="11" t="s">
        <v>661</v>
      </c>
      <c r="F768" t="s">
        <v>662</v>
      </c>
      <c r="G768" t="s">
        <v>663</v>
      </c>
      <c r="H768" s="11" t="s">
        <v>312</v>
      </c>
      <c r="I768" s="11" t="s">
        <v>358</v>
      </c>
      <c r="J768" s="11">
        <v>1819238</v>
      </c>
      <c r="K768" s="11">
        <v>2014</v>
      </c>
    </row>
    <row r="769" spans="1:11" x14ac:dyDescent="0.25">
      <c r="A769" s="11">
        <v>130</v>
      </c>
      <c r="B769" s="11" t="s">
        <v>332</v>
      </c>
      <c r="C769" s="11" t="s">
        <v>384</v>
      </c>
      <c r="D769" s="11" t="s">
        <v>22</v>
      </c>
      <c r="E769" s="11" t="s">
        <v>631</v>
      </c>
      <c r="F769" t="s">
        <v>632</v>
      </c>
      <c r="G769" t="s">
        <v>633</v>
      </c>
      <c r="H769" s="11" t="s">
        <v>83</v>
      </c>
      <c r="I769" s="11" t="s">
        <v>375</v>
      </c>
      <c r="J769" s="11">
        <v>1419050</v>
      </c>
      <c r="K769" s="11">
        <v>2014</v>
      </c>
    </row>
    <row r="770" spans="1:11" x14ac:dyDescent="0.25">
      <c r="A770" s="11">
        <v>131</v>
      </c>
      <c r="B770" s="11" t="s">
        <v>327</v>
      </c>
      <c r="C770" s="11" t="s">
        <v>105</v>
      </c>
      <c r="D770" s="11" t="s">
        <v>39</v>
      </c>
      <c r="E770" s="11" t="s">
        <v>617</v>
      </c>
      <c r="F770" t="s">
        <v>618</v>
      </c>
      <c r="G770" t="s">
        <v>618</v>
      </c>
      <c r="H770" s="11" t="s">
        <v>374</v>
      </c>
      <c r="I770" s="11" t="s">
        <v>375</v>
      </c>
      <c r="J770" s="11">
        <v>422000</v>
      </c>
      <c r="K770" s="11">
        <v>2014</v>
      </c>
    </row>
    <row r="771" spans="1:11" x14ac:dyDescent="0.25">
      <c r="A771" s="11">
        <v>9999</v>
      </c>
      <c r="B771" s="11" t="s">
        <v>327</v>
      </c>
      <c r="C771" s="11" t="s">
        <v>159</v>
      </c>
      <c r="D771" s="11" t="s">
        <v>39</v>
      </c>
      <c r="E771" s="11" t="s">
        <v>619</v>
      </c>
      <c r="F771" t="s">
        <v>620</v>
      </c>
      <c r="G771" t="s">
        <v>621</v>
      </c>
      <c r="H771" s="11" t="s">
        <v>312</v>
      </c>
      <c r="I771" s="11" t="s">
        <v>358</v>
      </c>
      <c r="J771" s="11">
        <v>0</v>
      </c>
      <c r="K771" s="11">
        <v>2014</v>
      </c>
    </row>
    <row r="772" spans="1:11" x14ac:dyDescent="0.25">
      <c r="A772" s="11">
        <v>1</v>
      </c>
      <c r="B772" s="11" t="s">
        <v>308</v>
      </c>
      <c r="C772" s="11" t="s">
        <v>309</v>
      </c>
      <c r="D772" s="11" t="s">
        <v>115</v>
      </c>
      <c r="E772" s="11" t="s">
        <v>309</v>
      </c>
      <c r="F772" t="s">
        <v>310</v>
      </c>
      <c r="G772" t="s">
        <v>311</v>
      </c>
      <c r="H772" s="11" t="s">
        <v>312</v>
      </c>
      <c r="I772" s="11" t="s">
        <v>320</v>
      </c>
      <c r="J772" s="11">
        <v>22679195919</v>
      </c>
      <c r="K772" s="11">
        <v>2015</v>
      </c>
    </row>
    <row r="773" spans="1:11" x14ac:dyDescent="0.25">
      <c r="A773" s="11">
        <v>2</v>
      </c>
      <c r="B773" s="11" t="s">
        <v>313</v>
      </c>
      <c r="C773" s="11" t="s">
        <v>314</v>
      </c>
      <c r="D773" s="11" t="s">
        <v>26</v>
      </c>
      <c r="E773" s="11" t="s">
        <v>27</v>
      </c>
      <c r="F773" t="s">
        <v>315</v>
      </c>
      <c r="G773" t="s">
        <v>186</v>
      </c>
      <c r="H773" s="11" t="s">
        <v>312</v>
      </c>
      <c r="I773" s="11" t="s">
        <v>23</v>
      </c>
      <c r="J773" s="11">
        <v>17139250601</v>
      </c>
      <c r="K773" s="11">
        <v>2015</v>
      </c>
    </row>
    <row r="774" spans="1:11" x14ac:dyDescent="0.25">
      <c r="A774" s="11">
        <v>3</v>
      </c>
      <c r="B774" s="11" t="s">
        <v>308</v>
      </c>
      <c r="C774" s="11" t="s">
        <v>309</v>
      </c>
      <c r="D774" s="11" t="s">
        <v>316</v>
      </c>
      <c r="E774" s="11" t="s">
        <v>317</v>
      </c>
      <c r="F774" t="s">
        <v>318</v>
      </c>
      <c r="G774" t="s">
        <v>319</v>
      </c>
      <c r="H774" s="11" t="s">
        <v>312</v>
      </c>
      <c r="I774" s="11" t="s">
        <v>320</v>
      </c>
      <c r="J774" s="11">
        <v>12057543654</v>
      </c>
      <c r="K774" s="11">
        <v>2015</v>
      </c>
    </row>
    <row r="775" spans="1:11" x14ac:dyDescent="0.25">
      <c r="A775" s="11">
        <v>4</v>
      </c>
      <c r="B775" s="11" t="s">
        <v>323</v>
      </c>
      <c r="C775" s="11" t="s">
        <v>324</v>
      </c>
      <c r="D775" s="11" t="s">
        <v>45</v>
      </c>
      <c r="E775" s="11" t="s">
        <v>48</v>
      </c>
      <c r="F775" t="s">
        <v>325</v>
      </c>
      <c r="G775" t="s">
        <v>202</v>
      </c>
      <c r="H775" s="11" t="s">
        <v>312</v>
      </c>
      <c r="I775" s="11" t="s">
        <v>33</v>
      </c>
      <c r="J775" s="11">
        <v>9063649529</v>
      </c>
      <c r="K775" s="11">
        <v>2015</v>
      </c>
    </row>
    <row r="776" spans="1:11" x14ac:dyDescent="0.25">
      <c r="A776" s="11">
        <v>5</v>
      </c>
      <c r="B776" s="11" t="s">
        <v>308</v>
      </c>
      <c r="C776" s="11" t="s">
        <v>321</v>
      </c>
      <c r="D776" s="11" t="s">
        <v>66</v>
      </c>
      <c r="E776" s="11" t="s">
        <v>110</v>
      </c>
      <c r="F776" t="s">
        <v>322</v>
      </c>
      <c r="G776" t="s">
        <v>231</v>
      </c>
      <c r="H776" s="11" t="s">
        <v>312</v>
      </c>
      <c r="I776" s="11" t="s">
        <v>33</v>
      </c>
      <c r="J776" s="11">
        <v>7630761702</v>
      </c>
      <c r="K776" s="11">
        <v>2015</v>
      </c>
    </row>
    <row r="777" spans="1:11" x14ac:dyDescent="0.25">
      <c r="A777" s="11">
        <v>6</v>
      </c>
      <c r="B777" s="11" t="s">
        <v>327</v>
      </c>
      <c r="C777" s="11" t="s">
        <v>105</v>
      </c>
      <c r="D777" s="11" t="s">
        <v>39</v>
      </c>
      <c r="E777" s="11" t="s">
        <v>105</v>
      </c>
      <c r="F777" t="s">
        <v>328</v>
      </c>
      <c r="G777" t="s">
        <v>288</v>
      </c>
      <c r="H777" s="11" t="s">
        <v>312</v>
      </c>
      <c r="I777" s="11" t="s">
        <v>33</v>
      </c>
      <c r="J777" s="11">
        <v>6585460219</v>
      </c>
      <c r="K777" s="11">
        <v>2015</v>
      </c>
    </row>
    <row r="778" spans="1:11" x14ac:dyDescent="0.25">
      <c r="A778" s="11">
        <v>7</v>
      </c>
      <c r="B778" s="11" t="s">
        <v>323</v>
      </c>
      <c r="C778" s="11" t="s">
        <v>324</v>
      </c>
      <c r="D778" s="11" t="s">
        <v>89</v>
      </c>
      <c r="E778" s="11" t="s">
        <v>90</v>
      </c>
      <c r="F778" t="s">
        <v>326</v>
      </c>
      <c r="G778" t="s">
        <v>223</v>
      </c>
      <c r="H778" s="11" t="s">
        <v>312</v>
      </c>
      <c r="I778" s="11" t="s">
        <v>23</v>
      </c>
      <c r="J778" s="11">
        <v>5324737760</v>
      </c>
      <c r="K778" s="11">
        <v>2015</v>
      </c>
    </row>
    <row r="779" spans="1:11" x14ac:dyDescent="0.25">
      <c r="A779" s="11">
        <v>8</v>
      </c>
      <c r="B779" s="11" t="s">
        <v>308</v>
      </c>
      <c r="C779" s="11" t="s">
        <v>309</v>
      </c>
      <c r="D779" s="11" t="s">
        <v>316</v>
      </c>
      <c r="E779" s="11" t="s">
        <v>339</v>
      </c>
      <c r="F779" t="s">
        <v>340</v>
      </c>
      <c r="G779" t="s">
        <v>341</v>
      </c>
      <c r="H779" s="11" t="s">
        <v>312</v>
      </c>
      <c r="I779" s="11" t="s">
        <v>23</v>
      </c>
      <c r="J779" s="11">
        <v>4019745706</v>
      </c>
      <c r="K779" s="11">
        <v>2015</v>
      </c>
    </row>
    <row r="780" spans="1:11" x14ac:dyDescent="0.25">
      <c r="A780" s="11">
        <v>9</v>
      </c>
      <c r="B780" s="11" t="s">
        <v>332</v>
      </c>
      <c r="C780" s="11" t="s">
        <v>333</v>
      </c>
      <c r="D780" s="11" t="s">
        <v>29</v>
      </c>
      <c r="E780" s="11" t="s">
        <v>55</v>
      </c>
      <c r="F780" t="s">
        <v>664</v>
      </c>
      <c r="G780" t="s">
        <v>335</v>
      </c>
      <c r="H780" s="11" t="s">
        <v>312</v>
      </c>
      <c r="I780" s="11" t="s">
        <v>33</v>
      </c>
      <c r="J780" s="11">
        <v>3328784075</v>
      </c>
      <c r="K780" s="11">
        <v>2015</v>
      </c>
    </row>
    <row r="781" spans="1:11" x14ac:dyDescent="0.25">
      <c r="A781" s="11">
        <v>10</v>
      </c>
      <c r="B781" s="11" t="s">
        <v>329</v>
      </c>
      <c r="C781" s="11" t="s">
        <v>330</v>
      </c>
      <c r="D781" s="11" t="s">
        <v>77</v>
      </c>
      <c r="E781" s="11" t="s">
        <v>94</v>
      </c>
      <c r="F781" t="s">
        <v>331</v>
      </c>
      <c r="G781" t="s">
        <v>239</v>
      </c>
      <c r="H781" s="11" t="s">
        <v>312</v>
      </c>
      <c r="I781" s="11" t="s">
        <v>33</v>
      </c>
      <c r="J781" s="11">
        <v>3255916985</v>
      </c>
      <c r="K781" s="11">
        <v>2015</v>
      </c>
    </row>
    <row r="782" spans="1:11" x14ac:dyDescent="0.25">
      <c r="A782" s="11">
        <v>11</v>
      </c>
      <c r="B782" s="11" t="s">
        <v>327</v>
      </c>
      <c r="C782" s="11" t="s">
        <v>159</v>
      </c>
      <c r="D782" s="11" t="s">
        <v>39</v>
      </c>
      <c r="E782" s="11" t="s">
        <v>124</v>
      </c>
      <c r="F782" t="s">
        <v>337</v>
      </c>
      <c r="G782" t="s">
        <v>244</v>
      </c>
      <c r="H782" s="11" t="s">
        <v>312</v>
      </c>
      <c r="I782" s="11" t="s">
        <v>23</v>
      </c>
      <c r="J782" s="11">
        <v>3051610036</v>
      </c>
      <c r="K782" s="11">
        <v>2015</v>
      </c>
    </row>
    <row r="783" spans="1:11" x14ac:dyDescent="0.25">
      <c r="A783" s="11">
        <v>12</v>
      </c>
      <c r="B783" s="11" t="s">
        <v>327</v>
      </c>
      <c r="C783" s="11" t="s">
        <v>105</v>
      </c>
      <c r="D783" s="11" t="s">
        <v>39</v>
      </c>
      <c r="E783" s="11" t="s">
        <v>126</v>
      </c>
      <c r="F783" t="s">
        <v>342</v>
      </c>
      <c r="G783" t="s">
        <v>246</v>
      </c>
      <c r="H783" s="11" t="s">
        <v>312</v>
      </c>
      <c r="I783" s="11" t="s">
        <v>23</v>
      </c>
      <c r="J783" s="11">
        <v>2588841276</v>
      </c>
      <c r="K783" s="11">
        <v>2015</v>
      </c>
    </row>
    <row r="784" spans="1:11" x14ac:dyDescent="0.25">
      <c r="A784" s="11">
        <v>13</v>
      </c>
      <c r="B784" s="11" t="s">
        <v>329</v>
      </c>
      <c r="C784" s="11" t="s">
        <v>330</v>
      </c>
      <c r="D784" s="11" t="s">
        <v>121</v>
      </c>
      <c r="E784" s="11" t="s">
        <v>122</v>
      </c>
      <c r="F784" t="s">
        <v>336</v>
      </c>
      <c r="G784" t="s">
        <v>242</v>
      </c>
      <c r="H784" s="11" t="s">
        <v>312</v>
      </c>
      <c r="I784" s="11" t="s">
        <v>33</v>
      </c>
      <c r="J784" s="11">
        <v>2890156090</v>
      </c>
      <c r="K784" s="11">
        <v>2015</v>
      </c>
    </row>
    <row r="785" spans="1:11" x14ac:dyDescent="0.25">
      <c r="A785" s="11">
        <v>14</v>
      </c>
      <c r="B785" s="11" t="s">
        <v>308</v>
      </c>
      <c r="C785" s="11" t="s">
        <v>84</v>
      </c>
      <c r="D785" s="11" t="s">
        <v>83</v>
      </c>
      <c r="E785" s="11" t="s">
        <v>84</v>
      </c>
      <c r="F785" t="s">
        <v>338</v>
      </c>
      <c r="G785" t="s">
        <v>188</v>
      </c>
      <c r="H785" s="11" t="s">
        <v>312</v>
      </c>
      <c r="I785" s="11" t="s">
        <v>33</v>
      </c>
      <c r="J785" s="11">
        <v>2458665543</v>
      </c>
      <c r="K785" s="11">
        <v>2015</v>
      </c>
    </row>
    <row r="786" spans="1:11" x14ac:dyDescent="0.25">
      <c r="A786" s="11">
        <v>15</v>
      </c>
      <c r="B786" s="11" t="s">
        <v>327</v>
      </c>
      <c r="C786" s="11" t="s">
        <v>87</v>
      </c>
      <c r="D786" s="11" t="s">
        <v>86</v>
      </c>
      <c r="E786" s="11" t="s">
        <v>87</v>
      </c>
      <c r="F786" t="s">
        <v>665</v>
      </c>
      <c r="G786" t="s">
        <v>218</v>
      </c>
      <c r="H786" s="11" t="s">
        <v>312</v>
      </c>
      <c r="I786" s="11" t="s">
        <v>33</v>
      </c>
      <c r="J786" s="11">
        <v>2264820700</v>
      </c>
      <c r="K786" s="11">
        <v>2015</v>
      </c>
    </row>
    <row r="787" spans="1:11" x14ac:dyDescent="0.25">
      <c r="A787" s="11">
        <v>16</v>
      </c>
      <c r="B787" s="11" t="s">
        <v>329</v>
      </c>
      <c r="C787" s="11" t="s">
        <v>344</v>
      </c>
      <c r="D787" s="11" t="s">
        <v>132</v>
      </c>
      <c r="E787" s="11" t="s">
        <v>133</v>
      </c>
      <c r="F787" t="s">
        <v>345</v>
      </c>
      <c r="G787" t="s">
        <v>294</v>
      </c>
      <c r="H787" s="11" t="s">
        <v>312</v>
      </c>
      <c r="I787" s="11" t="s">
        <v>33</v>
      </c>
      <c r="J787" s="11">
        <v>1901255804</v>
      </c>
      <c r="K787" s="11">
        <v>2015</v>
      </c>
    </row>
    <row r="788" spans="1:11" x14ac:dyDescent="0.25">
      <c r="A788" s="11">
        <v>17</v>
      </c>
      <c r="B788" s="11" t="s">
        <v>22</v>
      </c>
      <c r="C788" s="11" t="s">
        <v>164</v>
      </c>
      <c r="D788" s="11" t="s">
        <v>163</v>
      </c>
      <c r="E788" s="11" t="s">
        <v>164</v>
      </c>
      <c r="F788" t="s">
        <v>347</v>
      </c>
      <c r="G788" t="s">
        <v>272</v>
      </c>
      <c r="H788" s="11" t="s">
        <v>312</v>
      </c>
      <c r="I788" s="11" t="s">
        <v>33</v>
      </c>
      <c r="J788" s="11">
        <v>1570011793</v>
      </c>
      <c r="K788" s="11">
        <v>2015</v>
      </c>
    </row>
    <row r="789" spans="1:11" x14ac:dyDescent="0.25">
      <c r="A789" s="11">
        <v>18</v>
      </c>
      <c r="B789" s="11" t="s">
        <v>327</v>
      </c>
      <c r="C789" s="11" t="s">
        <v>136</v>
      </c>
      <c r="D789" s="11" t="s">
        <v>135</v>
      </c>
      <c r="E789" s="11" t="s">
        <v>136</v>
      </c>
      <c r="F789" t="s">
        <v>351</v>
      </c>
      <c r="G789" t="s">
        <v>352</v>
      </c>
      <c r="H789" s="11" t="s">
        <v>312</v>
      </c>
      <c r="I789" s="11" t="s">
        <v>33</v>
      </c>
      <c r="J789" s="11">
        <v>1515738856</v>
      </c>
      <c r="K789" s="11">
        <v>2015</v>
      </c>
    </row>
    <row r="790" spans="1:11" x14ac:dyDescent="0.25">
      <c r="A790" s="11">
        <v>19</v>
      </c>
      <c r="B790" s="11" t="s">
        <v>332</v>
      </c>
      <c r="C790" s="11" t="s">
        <v>333</v>
      </c>
      <c r="D790" s="11" t="s">
        <v>29</v>
      </c>
      <c r="E790" s="11" t="s">
        <v>75</v>
      </c>
      <c r="F790" t="s">
        <v>346</v>
      </c>
      <c r="G790" t="s">
        <v>220</v>
      </c>
      <c r="H790" s="11" t="s">
        <v>312</v>
      </c>
      <c r="I790" s="11" t="s">
        <v>33</v>
      </c>
      <c r="J790" s="11">
        <v>1746475356</v>
      </c>
      <c r="K790" s="11">
        <v>2015</v>
      </c>
    </row>
    <row r="791" spans="1:11" x14ac:dyDescent="0.25">
      <c r="A791" s="11">
        <v>20</v>
      </c>
      <c r="B791" s="11" t="s">
        <v>22</v>
      </c>
      <c r="C791" s="11" t="s">
        <v>58</v>
      </c>
      <c r="D791" s="11" t="s">
        <v>57</v>
      </c>
      <c r="E791" s="11" t="s">
        <v>58</v>
      </c>
      <c r="F791" t="s">
        <v>350</v>
      </c>
      <c r="G791" t="s">
        <v>212</v>
      </c>
      <c r="H791" s="11" t="s">
        <v>312</v>
      </c>
      <c r="I791" s="11" t="s">
        <v>33</v>
      </c>
      <c r="J791" s="11">
        <v>1363477626</v>
      </c>
      <c r="K791" s="11">
        <v>2015</v>
      </c>
    </row>
    <row r="792" spans="1:11" x14ac:dyDescent="0.25">
      <c r="A792" s="11">
        <v>21</v>
      </c>
      <c r="B792" s="11" t="s">
        <v>327</v>
      </c>
      <c r="C792" s="11" t="s">
        <v>159</v>
      </c>
      <c r="D792" s="11" t="s">
        <v>39</v>
      </c>
      <c r="E792" s="11" t="s">
        <v>159</v>
      </c>
      <c r="F792" t="s">
        <v>348</v>
      </c>
      <c r="G792" t="s">
        <v>349</v>
      </c>
      <c r="H792" s="11" t="s">
        <v>312</v>
      </c>
      <c r="I792" s="11" t="s">
        <v>33</v>
      </c>
      <c r="J792" s="11">
        <v>1280669776</v>
      </c>
      <c r="K792" s="11">
        <v>2015</v>
      </c>
    </row>
    <row r="793" spans="1:11" x14ac:dyDescent="0.25">
      <c r="A793" s="11">
        <v>22</v>
      </c>
      <c r="B793" s="11" t="s">
        <v>22</v>
      </c>
      <c r="C793" s="11" t="s">
        <v>164</v>
      </c>
      <c r="D793" s="11" t="s">
        <v>142</v>
      </c>
      <c r="E793" s="11" t="s">
        <v>143</v>
      </c>
      <c r="F793" t="s">
        <v>353</v>
      </c>
      <c r="G793" t="s">
        <v>254</v>
      </c>
      <c r="H793" s="11" t="s">
        <v>312</v>
      </c>
      <c r="I793" s="11" t="s">
        <v>33</v>
      </c>
      <c r="J793" s="11">
        <v>1169146438</v>
      </c>
      <c r="K793" s="11">
        <v>2015</v>
      </c>
    </row>
    <row r="794" spans="1:11" x14ac:dyDescent="0.25">
      <c r="A794" s="11">
        <v>23</v>
      </c>
      <c r="B794" s="11" t="s">
        <v>308</v>
      </c>
      <c r="C794" s="11" t="s">
        <v>84</v>
      </c>
      <c r="D794" s="11" t="s">
        <v>107</v>
      </c>
      <c r="E794" s="11" t="s">
        <v>108</v>
      </c>
      <c r="F794" t="s">
        <v>365</v>
      </c>
      <c r="G794" t="s">
        <v>268</v>
      </c>
      <c r="H794" s="11" t="s">
        <v>312</v>
      </c>
      <c r="I794" s="11" t="s">
        <v>23</v>
      </c>
      <c r="J794" s="11">
        <v>1008603300</v>
      </c>
      <c r="K794" s="11">
        <v>2015</v>
      </c>
    </row>
    <row r="795" spans="1:11" x14ac:dyDescent="0.25">
      <c r="A795" s="11">
        <v>24</v>
      </c>
      <c r="B795" s="11" t="s">
        <v>22</v>
      </c>
      <c r="C795" s="11" t="s">
        <v>58</v>
      </c>
      <c r="D795" s="11" t="s">
        <v>152</v>
      </c>
      <c r="E795" s="11" t="s">
        <v>153</v>
      </c>
      <c r="F795" t="s">
        <v>366</v>
      </c>
      <c r="G795" t="s">
        <v>296</v>
      </c>
      <c r="H795" s="11" t="s">
        <v>312</v>
      </c>
      <c r="I795" s="11" t="s">
        <v>33</v>
      </c>
      <c r="J795" s="11">
        <v>1035206088</v>
      </c>
      <c r="K795" s="11">
        <v>2015</v>
      </c>
    </row>
    <row r="796" spans="1:11" x14ac:dyDescent="0.25">
      <c r="A796" s="11">
        <v>25</v>
      </c>
      <c r="B796" s="11" t="s">
        <v>323</v>
      </c>
      <c r="C796" s="11" t="s">
        <v>640</v>
      </c>
      <c r="D796" s="11" t="s">
        <v>112</v>
      </c>
      <c r="E796" s="11" t="s">
        <v>113</v>
      </c>
      <c r="F796" t="s">
        <v>354</v>
      </c>
      <c r="G796" t="s">
        <v>290</v>
      </c>
      <c r="H796" s="11" t="s">
        <v>312</v>
      </c>
      <c r="I796" s="11" t="s">
        <v>33</v>
      </c>
      <c r="J796" s="11">
        <v>985229001</v>
      </c>
      <c r="K796" s="11">
        <v>2015</v>
      </c>
    </row>
    <row r="797" spans="1:11" x14ac:dyDescent="0.25">
      <c r="A797" s="11">
        <v>26</v>
      </c>
      <c r="B797" s="11" t="s">
        <v>323</v>
      </c>
      <c r="C797" s="11" t="s">
        <v>361</v>
      </c>
      <c r="D797" s="11" t="s">
        <v>50</v>
      </c>
      <c r="E797" s="11" t="s">
        <v>376</v>
      </c>
      <c r="F797" t="s">
        <v>377</v>
      </c>
      <c r="G797" t="s">
        <v>207</v>
      </c>
      <c r="H797" s="11" t="s">
        <v>312</v>
      </c>
      <c r="I797" s="11" t="s">
        <v>358</v>
      </c>
      <c r="J797" s="11">
        <v>920417207</v>
      </c>
      <c r="K797" s="11">
        <v>2015</v>
      </c>
    </row>
    <row r="798" spans="1:11" x14ac:dyDescent="0.25">
      <c r="A798" s="11">
        <v>27</v>
      </c>
      <c r="B798" s="11" t="s">
        <v>63</v>
      </c>
      <c r="C798" s="11" t="s">
        <v>367</v>
      </c>
      <c r="D798" s="11" t="s">
        <v>69</v>
      </c>
      <c r="E798" s="11" t="s">
        <v>70</v>
      </c>
      <c r="F798" t="s">
        <v>368</v>
      </c>
      <c r="G798" t="s">
        <v>194</v>
      </c>
      <c r="H798" s="11" t="s">
        <v>312</v>
      </c>
      <c r="I798" s="11" t="s">
        <v>33</v>
      </c>
      <c r="J798" s="11">
        <v>893960700</v>
      </c>
      <c r="K798" s="11">
        <v>2015</v>
      </c>
    </row>
    <row r="799" spans="1:11" x14ac:dyDescent="0.25">
      <c r="A799" s="11">
        <v>28</v>
      </c>
      <c r="B799" s="11" t="s">
        <v>308</v>
      </c>
      <c r="C799" s="11" t="s">
        <v>321</v>
      </c>
      <c r="D799" s="11" t="s">
        <v>66</v>
      </c>
      <c r="E799" s="11" t="s">
        <v>128</v>
      </c>
      <c r="F799" t="s">
        <v>369</v>
      </c>
      <c r="G799" t="s">
        <v>248</v>
      </c>
      <c r="H799" s="11" t="s">
        <v>312</v>
      </c>
      <c r="I799" s="11" t="s">
        <v>33</v>
      </c>
      <c r="J799" s="11">
        <v>874183950</v>
      </c>
      <c r="K799" s="11">
        <v>2015</v>
      </c>
    </row>
    <row r="800" spans="1:11" x14ac:dyDescent="0.25">
      <c r="A800" s="11">
        <v>29</v>
      </c>
      <c r="B800" s="11" t="s">
        <v>323</v>
      </c>
      <c r="C800" s="11" t="s">
        <v>324</v>
      </c>
      <c r="D800" s="11" t="s">
        <v>45</v>
      </c>
      <c r="E800" s="11" t="s">
        <v>355</v>
      </c>
      <c r="F800" t="s">
        <v>356</v>
      </c>
      <c r="G800" t="s">
        <v>357</v>
      </c>
      <c r="H800" s="11" t="s">
        <v>312</v>
      </c>
      <c r="I800" s="11" t="s">
        <v>358</v>
      </c>
      <c r="J800" s="11">
        <v>796201190</v>
      </c>
      <c r="K800" s="11">
        <v>2015</v>
      </c>
    </row>
    <row r="801" spans="1:11" x14ac:dyDescent="0.25">
      <c r="A801" s="11">
        <v>30</v>
      </c>
      <c r="B801" s="11" t="s">
        <v>332</v>
      </c>
      <c r="C801" s="11" t="s">
        <v>333</v>
      </c>
      <c r="D801" s="11" t="s">
        <v>29</v>
      </c>
      <c r="E801" s="11" t="s">
        <v>372</v>
      </c>
      <c r="F801" t="s">
        <v>373</v>
      </c>
      <c r="G801" t="s">
        <v>335</v>
      </c>
      <c r="H801" s="11" t="s">
        <v>374</v>
      </c>
      <c r="I801" s="11" t="s">
        <v>375</v>
      </c>
      <c r="J801" s="11">
        <v>775382804</v>
      </c>
      <c r="K801" s="11">
        <v>2015</v>
      </c>
    </row>
    <row r="802" spans="1:11" x14ac:dyDescent="0.25">
      <c r="A802" s="11">
        <v>31</v>
      </c>
      <c r="B802" s="11" t="s">
        <v>63</v>
      </c>
      <c r="C802" s="11" t="s">
        <v>367</v>
      </c>
      <c r="D802" s="11" t="s">
        <v>36</v>
      </c>
      <c r="E802" s="11" t="s">
        <v>37</v>
      </c>
      <c r="F802" t="s">
        <v>370</v>
      </c>
      <c r="G802" t="s">
        <v>371</v>
      </c>
      <c r="H802" s="11" t="s">
        <v>312</v>
      </c>
      <c r="I802" s="11" t="s">
        <v>23</v>
      </c>
      <c r="J802" s="11">
        <v>797334070</v>
      </c>
      <c r="K802" s="11">
        <v>2015</v>
      </c>
    </row>
    <row r="803" spans="1:11" x14ac:dyDescent="0.25">
      <c r="A803" s="11">
        <v>32</v>
      </c>
      <c r="B803" s="11" t="s">
        <v>22</v>
      </c>
      <c r="C803" s="11" t="s">
        <v>164</v>
      </c>
      <c r="D803" s="11" t="s">
        <v>163</v>
      </c>
      <c r="E803" s="11" t="s">
        <v>359</v>
      </c>
      <c r="F803" t="s">
        <v>360</v>
      </c>
      <c r="G803" t="s">
        <v>272</v>
      </c>
      <c r="H803" s="11" t="s">
        <v>312</v>
      </c>
      <c r="I803" s="11" t="s">
        <v>358</v>
      </c>
      <c r="J803" s="11">
        <v>833475382</v>
      </c>
      <c r="K803" s="11">
        <v>2015</v>
      </c>
    </row>
    <row r="804" spans="1:11" x14ac:dyDescent="0.25">
      <c r="A804" s="11">
        <v>33</v>
      </c>
      <c r="B804" s="11" t="s">
        <v>332</v>
      </c>
      <c r="C804" s="11" t="s">
        <v>333</v>
      </c>
      <c r="D804" s="11" t="s">
        <v>29</v>
      </c>
      <c r="E804" s="11" t="s">
        <v>155</v>
      </c>
      <c r="F804" t="s">
        <v>379</v>
      </c>
      <c r="G804" t="s">
        <v>260</v>
      </c>
      <c r="H804" s="11" t="s">
        <v>312</v>
      </c>
      <c r="I804" s="11" t="s">
        <v>23</v>
      </c>
      <c r="J804" s="11">
        <v>775121718</v>
      </c>
      <c r="K804" s="11">
        <v>2015</v>
      </c>
    </row>
    <row r="805" spans="1:11" x14ac:dyDescent="0.25">
      <c r="A805" s="11">
        <v>34</v>
      </c>
      <c r="B805" s="11" t="s">
        <v>323</v>
      </c>
      <c r="C805" s="11" t="s">
        <v>361</v>
      </c>
      <c r="D805" s="11" t="s">
        <v>60</v>
      </c>
      <c r="E805" s="11" t="s">
        <v>61</v>
      </c>
      <c r="F805" t="s">
        <v>386</v>
      </c>
      <c r="G805" t="s">
        <v>214</v>
      </c>
      <c r="H805" s="11" t="s">
        <v>312</v>
      </c>
      <c r="I805" s="11" t="s">
        <v>33</v>
      </c>
      <c r="J805" s="11">
        <v>685952990</v>
      </c>
      <c r="K805" s="11">
        <v>2015</v>
      </c>
    </row>
    <row r="806" spans="1:11" x14ac:dyDescent="0.25">
      <c r="A806" s="11">
        <v>35</v>
      </c>
      <c r="B806" s="11" t="s">
        <v>327</v>
      </c>
      <c r="C806" s="11" t="s">
        <v>105</v>
      </c>
      <c r="D806" s="11" t="s">
        <v>39</v>
      </c>
      <c r="E806" s="11" t="s">
        <v>157</v>
      </c>
      <c r="F806" t="s">
        <v>380</v>
      </c>
      <c r="G806" t="s">
        <v>262</v>
      </c>
      <c r="H806" s="11" t="s">
        <v>312</v>
      </c>
      <c r="I806" s="11" t="s">
        <v>33</v>
      </c>
      <c r="J806" s="11">
        <v>611257000</v>
      </c>
      <c r="K806" s="11">
        <v>2015</v>
      </c>
    </row>
    <row r="807" spans="1:11" x14ac:dyDescent="0.25">
      <c r="A807" s="11">
        <v>36</v>
      </c>
      <c r="B807" s="11" t="s">
        <v>410</v>
      </c>
      <c r="C807" s="11" t="s">
        <v>411</v>
      </c>
      <c r="D807" s="11" t="s">
        <v>98</v>
      </c>
      <c r="E807" s="11" t="s">
        <v>99</v>
      </c>
      <c r="F807" t="s">
        <v>416</v>
      </c>
      <c r="G807" t="s">
        <v>227</v>
      </c>
      <c r="H807" s="11" t="s">
        <v>312</v>
      </c>
      <c r="I807" s="11" t="s">
        <v>23</v>
      </c>
      <c r="J807" s="11">
        <v>503007188</v>
      </c>
      <c r="K807" s="11">
        <v>2015</v>
      </c>
    </row>
    <row r="808" spans="1:11" x14ac:dyDescent="0.25">
      <c r="A808" s="11">
        <v>37</v>
      </c>
      <c r="B808" s="11" t="s">
        <v>323</v>
      </c>
      <c r="C808" s="11" t="s">
        <v>324</v>
      </c>
      <c r="D808" s="11" t="s">
        <v>72</v>
      </c>
      <c r="E808" s="11" t="s">
        <v>73</v>
      </c>
      <c r="F808" t="s">
        <v>396</v>
      </c>
      <c r="G808" t="s">
        <v>397</v>
      </c>
      <c r="H808" s="11" t="s">
        <v>312</v>
      </c>
      <c r="I808" s="11" t="s">
        <v>23</v>
      </c>
      <c r="J808" s="11">
        <v>552959277</v>
      </c>
      <c r="K808" s="11">
        <v>2015</v>
      </c>
    </row>
    <row r="809" spans="1:11" x14ac:dyDescent="0.25">
      <c r="A809" s="11">
        <v>38</v>
      </c>
      <c r="B809" s="11" t="s">
        <v>327</v>
      </c>
      <c r="C809" s="11" t="s">
        <v>136</v>
      </c>
      <c r="D809" s="11" t="s">
        <v>80</v>
      </c>
      <c r="E809" s="11" t="s">
        <v>435</v>
      </c>
      <c r="F809" t="s">
        <v>436</v>
      </c>
      <c r="G809" t="s">
        <v>437</v>
      </c>
      <c r="H809" s="11" t="s">
        <v>312</v>
      </c>
      <c r="I809" s="11" t="s">
        <v>320</v>
      </c>
      <c r="J809" s="11">
        <v>511550100</v>
      </c>
      <c r="K809" s="11">
        <v>2015</v>
      </c>
    </row>
    <row r="810" spans="1:11" x14ac:dyDescent="0.25">
      <c r="A810" s="11">
        <v>39</v>
      </c>
      <c r="B810" s="11" t="s">
        <v>308</v>
      </c>
      <c r="C810" s="11" t="s">
        <v>321</v>
      </c>
      <c r="D810" s="11" t="s">
        <v>66</v>
      </c>
      <c r="E810" s="11" t="s">
        <v>168</v>
      </c>
      <c r="F810" t="s">
        <v>464</v>
      </c>
      <c r="G810" t="s">
        <v>276</v>
      </c>
      <c r="H810" s="11" t="s">
        <v>312</v>
      </c>
      <c r="I810" s="11" t="s">
        <v>33</v>
      </c>
      <c r="J810" s="11">
        <v>423882478</v>
      </c>
      <c r="K810" s="11">
        <v>2015</v>
      </c>
    </row>
    <row r="811" spans="1:11" x14ac:dyDescent="0.25">
      <c r="A811" s="11">
        <v>40</v>
      </c>
      <c r="B811" s="11" t="s">
        <v>332</v>
      </c>
      <c r="C811" s="11" t="s">
        <v>384</v>
      </c>
      <c r="D811" s="11" t="s">
        <v>22</v>
      </c>
      <c r="E811" s="11" t="s">
        <v>24</v>
      </c>
      <c r="F811" t="s">
        <v>385</v>
      </c>
      <c r="G811" t="s">
        <v>184</v>
      </c>
      <c r="H811" s="11" t="s">
        <v>312</v>
      </c>
      <c r="I811" s="11" t="s">
        <v>23</v>
      </c>
      <c r="J811" s="11">
        <v>579138962</v>
      </c>
      <c r="K811" s="11">
        <v>2015</v>
      </c>
    </row>
    <row r="812" spans="1:11" x14ac:dyDescent="0.25">
      <c r="A812" s="11">
        <v>41</v>
      </c>
      <c r="B812" s="11" t="s">
        <v>329</v>
      </c>
      <c r="C812" s="11" t="s">
        <v>399</v>
      </c>
      <c r="D812" s="11" t="s">
        <v>32</v>
      </c>
      <c r="E812" s="11" t="s">
        <v>34</v>
      </c>
      <c r="F812" t="s">
        <v>400</v>
      </c>
      <c r="G812" t="s">
        <v>401</v>
      </c>
      <c r="H812" s="11" t="s">
        <v>312</v>
      </c>
      <c r="I812" s="11" t="s">
        <v>33</v>
      </c>
      <c r="J812" s="11">
        <v>520180931</v>
      </c>
      <c r="K812" s="11">
        <v>2015</v>
      </c>
    </row>
    <row r="813" spans="1:11" x14ac:dyDescent="0.25">
      <c r="A813" s="11">
        <v>42</v>
      </c>
      <c r="B813" s="11" t="s">
        <v>308</v>
      </c>
      <c r="C813" s="11" t="s">
        <v>84</v>
      </c>
      <c r="D813" s="11" t="s">
        <v>107</v>
      </c>
      <c r="E813" s="11" t="s">
        <v>390</v>
      </c>
      <c r="F813" t="s">
        <v>391</v>
      </c>
      <c r="G813" t="s">
        <v>392</v>
      </c>
      <c r="H813" s="11" t="s">
        <v>312</v>
      </c>
      <c r="I813" s="11" t="s">
        <v>358</v>
      </c>
      <c r="J813" s="11">
        <v>713335570</v>
      </c>
      <c r="K813" s="11">
        <v>2015</v>
      </c>
    </row>
    <row r="814" spans="1:11" x14ac:dyDescent="0.25">
      <c r="A814" s="11">
        <v>43</v>
      </c>
      <c r="B814" s="11" t="s">
        <v>332</v>
      </c>
      <c r="C814" s="11" t="s">
        <v>333</v>
      </c>
      <c r="D814" s="11" t="s">
        <v>29</v>
      </c>
      <c r="E814" s="11" t="s">
        <v>387</v>
      </c>
      <c r="F814" t="s">
        <v>388</v>
      </c>
      <c r="G814" t="s">
        <v>389</v>
      </c>
      <c r="H814" s="11" t="s">
        <v>312</v>
      </c>
      <c r="I814" s="11" t="s">
        <v>320</v>
      </c>
      <c r="J814" s="11">
        <v>518866006</v>
      </c>
      <c r="K814" s="11">
        <v>2015</v>
      </c>
    </row>
    <row r="815" spans="1:11" x14ac:dyDescent="0.25">
      <c r="A815" s="11">
        <v>44</v>
      </c>
      <c r="B815" s="11" t="s">
        <v>308</v>
      </c>
      <c r="C815" s="11" t="s">
        <v>309</v>
      </c>
      <c r="D815" s="11" t="s">
        <v>42</v>
      </c>
      <c r="E815" s="11" t="s">
        <v>381</v>
      </c>
      <c r="F815" t="s">
        <v>382</v>
      </c>
      <c r="G815" t="s">
        <v>383</v>
      </c>
      <c r="H815" s="11" t="s">
        <v>312</v>
      </c>
      <c r="I815" s="11" t="s">
        <v>320</v>
      </c>
      <c r="J815" s="11">
        <v>548015962</v>
      </c>
      <c r="K815" s="11">
        <v>2015</v>
      </c>
    </row>
    <row r="816" spans="1:11" x14ac:dyDescent="0.25">
      <c r="A816" s="11">
        <v>45</v>
      </c>
      <c r="B816" s="11" t="s">
        <v>308</v>
      </c>
      <c r="C816" s="11" t="s">
        <v>321</v>
      </c>
      <c r="D816" s="11" t="s">
        <v>66</v>
      </c>
      <c r="E816" s="11" t="s">
        <v>67</v>
      </c>
      <c r="F816" t="s">
        <v>398</v>
      </c>
      <c r="G816" t="s">
        <v>216</v>
      </c>
      <c r="H816" s="11" t="s">
        <v>312</v>
      </c>
      <c r="I816" s="11" t="s">
        <v>33</v>
      </c>
      <c r="J816" s="11">
        <v>483535440</v>
      </c>
      <c r="K816" s="11">
        <v>2015</v>
      </c>
    </row>
    <row r="817" spans="1:11" x14ac:dyDescent="0.25">
      <c r="A817" s="11">
        <v>46</v>
      </c>
      <c r="B817" s="11" t="s">
        <v>410</v>
      </c>
      <c r="C817" s="11" t="s">
        <v>411</v>
      </c>
      <c r="D817" s="11" t="s">
        <v>412</v>
      </c>
      <c r="E817" s="11" t="s">
        <v>413</v>
      </c>
      <c r="F817" t="s">
        <v>414</v>
      </c>
      <c r="G817" t="s">
        <v>415</v>
      </c>
      <c r="H817" s="11" t="s">
        <v>312</v>
      </c>
      <c r="I817" s="11" t="s">
        <v>320</v>
      </c>
      <c r="J817" s="11">
        <v>461908212</v>
      </c>
      <c r="K817" s="11">
        <v>2015</v>
      </c>
    </row>
    <row r="818" spans="1:11" x14ac:dyDescent="0.25">
      <c r="A818" s="11">
        <v>47</v>
      </c>
      <c r="B818" s="11" t="s">
        <v>332</v>
      </c>
      <c r="C818" s="11" t="s">
        <v>333</v>
      </c>
      <c r="D818" s="11" t="s">
        <v>29</v>
      </c>
      <c r="E818" s="11" t="s">
        <v>30</v>
      </c>
      <c r="F818" t="s">
        <v>428</v>
      </c>
      <c r="G818" t="s">
        <v>190</v>
      </c>
      <c r="H818" s="11" t="s">
        <v>312</v>
      </c>
      <c r="I818" s="11" t="s">
        <v>23</v>
      </c>
      <c r="J818" s="11">
        <v>498446900</v>
      </c>
      <c r="K818" s="11">
        <v>2015</v>
      </c>
    </row>
    <row r="819" spans="1:11" x14ac:dyDescent="0.25">
      <c r="A819" s="11">
        <v>48</v>
      </c>
      <c r="B819" s="11" t="s">
        <v>63</v>
      </c>
      <c r="C819" s="11" t="s">
        <v>367</v>
      </c>
      <c r="D819" s="11" t="s">
        <v>393</v>
      </c>
      <c r="E819" s="11" t="s">
        <v>394</v>
      </c>
      <c r="F819" t="s">
        <v>395</v>
      </c>
      <c r="G819" t="s">
        <v>395</v>
      </c>
      <c r="H819" s="11" t="s">
        <v>312</v>
      </c>
      <c r="I819" s="11" t="s">
        <v>320</v>
      </c>
      <c r="J819" s="11">
        <v>464074218</v>
      </c>
      <c r="K819" s="11">
        <v>2015</v>
      </c>
    </row>
    <row r="820" spans="1:11" x14ac:dyDescent="0.25">
      <c r="A820" s="11">
        <v>49</v>
      </c>
      <c r="B820" s="11" t="s">
        <v>308</v>
      </c>
      <c r="C820" s="11" t="s">
        <v>309</v>
      </c>
      <c r="D820" s="11" t="s">
        <v>42</v>
      </c>
      <c r="E820" s="11" t="s">
        <v>43</v>
      </c>
      <c r="F820" t="s">
        <v>423</v>
      </c>
      <c r="G820" t="s">
        <v>200</v>
      </c>
      <c r="H820" s="11" t="s">
        <v>312</v>
      </c>
      <c r="I820" s="11" t="s">
        <v>33</v>
      </c>
      <c r="J820" s="11">
        <v>378541098</v>
      </c>
      <c r="K820" s="11">
        <v>2015</v>
      </c>
    </row>
    <row r="821" spans="1:11" x14ac:dyDescent="0.25">
      <c r="A821" s="11">
        <v>50</v>
      </c>
      <c r="B821" s="11" t="s">
        <v>329</v>
      </c>
      <c r="C821" s="11" t="s">
        <v>399</v>
      </c>
      <c r="D821" s="11" t="s">
        <v>404</v>
      </c>
      <c r="E821" s="11" t="s">
        <v>170</v>
      </c>
      <c r="F821" t="s">
        <v>405</v>
      </c>
      <c r="G821" t="s">
        <v>406</v>
      </c>
      <c r="H821" s="11" t="s">
        <v>312</v>
      </c>
      <c r="I821" s="11" t="s">
        <v>33</v>
      </c>
      <c r="J821" s="11">
        <v>481928116</v>
      </c>
      <c r="K821" s="11">
        <v>2015</v>
      </c>
    </row>
    <row r="822" spans="1:11" x14ac:dyDescent="0.25">
      <c r="A822" s="11">
        <v>51</v>
      </c>
      <c r="B822" s="11" t="s">
        <v>22</v>
      </c>
      <c r="C822" s="11" t="s">
        <v>164</v>
      </c>
      <c r="D822" s="11" t="s">
        <v>163</v>
      </c>
      <c r="E822" s="11" t="s">
        <v>407</v>
      </c>
      <c r="F822" t="s">
        <v>408</v>
      </c>
      <c r="G822" t="s">
        <v>409</v>
      </c>
      <c r="H822" s="11" t="s">
        <v>312</v>
      </c>
      <c r="I822" s="11" t="s">
        <v>320</v>
      </c>
      <c r="J822" s="11">
        <v>462528273</v>
      </c>
      <c r="K822" s="11">
        <v>2015</v>
      </c>
    </row>
    <row r="823" spans="1:11" x14ac:dyDescent="0.25">
      <c r="A823" s="11">
        <v>52</v>
      </c>
      <c r="B823" s="11" t="s">
        <v>308</v>
      </c>
      <c r="C823" s="11" t="s">
        <v>309</v>
      </c>
      <c r="D823" s="11" t="s">
        <v>42</v>
      </c>
      <c r="E823" s="11" t="s">
        <v>145</v>
      </c>
      <c r="F823" t="s">
        <v>402</v>
      </c>
      <c r="G823" t="s">
        <v>403</v>
      </c>
      <c r="H823" s="11" t="s">
        <v>312</v>
      </c>
      <c r="I823" s="11" t="s">
        <v>23</v>
      </c>
      <c r="J823" s="11">
        <v>446121017</v>
      </c>
      <c r="K823" s="11">
        <v>2015</v>
      </c>
    </row>
    <row r="824" spans="1:11" x14ac:dyDescent="0.25">
      <c r="A824" s="11">
        <v>53</v>
      </c>
      <c r="B824" s="11" t="s">
        <v>329</v>
      </c>
      <c r="C824" s="11" t="s">
        <v>344</v>
      </c>
      <c r="D824" s="11" t="s">
        <v>132</v>
      </c>
      <c r="E824" s="11" t="s">
        <v>138</v>
      </c>
      <c r="F824" t="s">
        <v>420</v>
      </c>
      <c r="G824" t="s">
        <v>252</v>
      </c>
      <c r="H824" s="11" t="s">
        <v>312</v>
      </c>
      <c r="I824" s="11" t="s">
        <v>23</v>
      </c>
      <c r="J824" s="11">
        <v>432456881</v>
      </c>
      <c r="K824" s="11">
        <v>2015</v>
      </c>
    </row>
    <row r="825" spans="1:11" x14ac:dyDescent="0.25">
      <c r="A825" s="11">
        <v>54</v>
      </c>
      <c r="B825" s="11" t="s">
        <v>332</v>
      </c>
      <c r="C825" s="11" t="s">
        <v>333</v>
      </c>
      <c r="D825" s="11" t="s">
        <v>29</v>
      </c>
      <c r="E825" s="11" t="s">
        <v>417</v>
      </c>
      <c r="F825" t="s">
        <v>418</v>
      </c>
      <c r="G825" t="s">
        <v>419</v>
      </c>
      <c r="H825" s="11" t="s">
        <v>312</v>
      </c>
      <c r="I825" s="11" t="s">
        <v>358</v>
      </c>
      <c r="J825" s="11">
        <v>428871493</v>
      </c>
      <c r="K825" s="11">
        <v>2015</v>
      </c>
    </row>
    <row r="826" spans="1:11" x14ac:dyDescent="0.25">
      <c r="A826" s="11">
        <v>55</v>
      </c>
      <c r="B826" s="11" t="s">
        <v>329</v>
      </c>
      <c r="C826" s="11" t="s">
        <v>399</v>
      </c>
      <c r="D826" s="11" t="s">
        <v>404</v>
      </c>
      <c r="E826" s="11" t="s">
        <v>443</v>
      </c>
      <c r="F826" t="s">
        <v>444</v>
      </c>
      <c r="G826" t="s">
        <v>445</v>
      </c>
      <c r="H826" s="11" t="s">
        <v>312</v>
      </c>
      <c r="I826" s="11" t="s">
        <v>320</v>
      </c>
      <c r="J826" s="11">
        <v>414615016</v>
      </c>
      <c r="K826" s="11">
        <v>2015</v>
      </c>
    </row>
    <row r="827" spans="1:11" x14ac:dyDescent="0.25">
      <c r="A827" s="11">
        <v>56</v>
      </c>
      <c r="B827" s="11" t="s">
        <v>308</v>
      </c>
      <c r="C827" s="11" t="s">
        <v>446</v>
      </c>
      <c r="D827" s="11" t="s">
        <v>313</v>
      </c>
      <c r="E827" s="11" t="s">
        <v>447</v>
      </c>
      <c r="F827" t="s">
        <v>448</v>
      </c>
      <c r="G827" t="s">
        <v>449</v>
      </c>
      <c r="H827" s="11" t="s">
        <v>312</v>
      </c>
      <c r="I827" s="11" t="s">
        <v>320</v>
      </c>
      <c r="J827" s="11">
        <v>408275297</v>
      </c>
      <c r="K827" s="11">
        <v>2015</v>
      </c>
    </row>
    <row r="828" spans="1:11" x14ac:dyDescent="0.25">
      <c r="A828" s="11">
        <v>57</v>
      </c>
      <c r="B828" s="11" t="s">
        <v>308</v>
      </c>
      <c r="C828" s="11" t="s">
        <v>321</v>
      </c>
      <c r="D828" s="11" t="s">
        <v>66</v>
      </c>
      <c r="E828" s="11" t="s">
        <v>92</v>
      </c>
      <c r="F828" t="s">
        <v>421</v>
      </c>
      <c r="G828" t="s">
        <v>225</v>
      </c>
      <c r="H828" s="11" t="s">
        <v>312</v>
      </c>
      <c r="I828" s="11" t="s">
        <v>23</v>
      </c>
      <c r="J828" s="11">
        <v>401128446</v>
      </c>
      <c r="K828" s="11">
        <v>2015</v>
      </c>
    </row>
    <row r="829" spans="1:11" x14ac:dyDescent="0.25">
      <c r="A829" s="11">
        <v>58</v>
      </c>
      <c r="B829" s="11" t="s">
        <v>308</v>
      </c>
      <c r="C829" s="11" t="s">
        <v>84</v>
      </c>
      <c r="D829" s="11" t="s">
        <v>424</v>
      </c>
      <c r="E829" s="11" t="s">
        <v>425</v>
      </c>
      <c r="F829" t="s">
        <v>426</v>
      </c>
      <c r="G829" t="s">
        <v>427</v>
      </c>
      <c r="H829" s="11" t="s">
        <v>312</v>
      </c>
      <c r="I829" s="11" t="s">
        <v>320</v>
      </c>
      <c r="J829" s="11">
        <v>388993146</v>
      </c>
      <c r="K829" s="11">
        <v>2015</v>
      </c>
    </row>
    <row r="830" spans="1:11" x14ac:dyDescent="0.25">
      <c r="A830" s="11">
        <v>59</v>
      </c>
      <c r="B830" s="11" t="s">
        <v>323</v>
      </c>
      <c r="C830" s="11" t="s">
        <v>361</v>
      </c>
      <c r="D830" s="11" t="s">
        <v>50</v>
      </c>
      <c r="E830" s="11" t="s">
        <v>51</v>
      </c>
      <c r="F830" t="s">
        <v>429</v>
      </c>
      <c r="G830" t="s">
        <v>205</v>
      </c>
      <c r="H830" s="11" t="s">
        <v>312</v>
      </c>
      <c r="I830" s="11" t="s">
        <v>23</v>
      </c>
      <c r="J830" s="11">
        <v>393392936</v>
      </c>
      <c r="K830" s="11">
        <v>2015</v>
      </c>
    </row>
    <row r="831" spans="1:11" x14ac:dyDescent="0.25">
      <c r="A831" s="11">
        <v>60</v>
      </c>
      <c r="B831" s="11" t="s">
        <v>327</v>
      </c>
      <c r="C831" s="11" t="s">
        <v>136</v>
      </c>
      <c r="D831" s="11" t="s">
        <v>80</v>
      </c>
      <c r="E831" s="11" t="s">
        <v>81</v>
      </c>
      <c r="F831" t="s">
        <v>434</v>
      </c>
      <c r="G831" t="s">
        <v>229</v>
      </c>
      <c r="H831" s="11" t="s">
        <v>312</v>
      </c>
      <c r="I831" s="11" t="s">
        <v>33</v>
      </c>
      <c r="J831" s="11">
        <v>348984610</v>
      </c>
      <c r="K831" s="11">
        <v>2015</v>
      </c>
    </row>
    <row r="832" spans="1:11" x14ac:dyDescent="0.25">
      <c r="A832" s="11">
        <v>61</v>
      </c>
      <c r="B832" s="11" t="s">
        <v>410</v>
      </c>
      <c r="C832" s="11" t="s">
        <v>411</v>
      </c>
      <c r="D832" s="11" t="s">
        <v>63</v>
      </c>
      <c r="E832" s="11" t="s">
        <v>64</v>
      </c>
      <c r="F832" t="s">
        <v>422</v>
      </c>
      <c r="G832" t="s">
        <v>286</v>
      </c>
      <c r="H832" s="11" t="s">
        <v>312</v>
      </c>
      <c r="I832" s="11" t="s">
        <v>23</v>
      </c>
      <c r="J832" s="11">
        <v>365487434</v>
      </c>
      <c r="K832" s="11">
        <v>2015</v>
      </c>
    </row>
    <row r="833" spans="1:11" x14ac:dyDescent="0.25">
      <c r="A833" s="11">
        <v>62</v>
      </c>
      <c r="B833" s="11" t="s">
        <v>329</v>
      </c>
      <c r="C833" s="11" t="s">
        <v>344</v>
      </c>
      <c r="D833" s="11" t="s">
        <v>132</v>
      </c>
      <c r="E833" s="11" t="s">
        <v>666</v>
      </c>
      <c r="F833" t="s">
        <v>667</v>
      </c>
      <c r="G833" t="s">
        <v>668</v>
      </c>
      <c r="H833" s="11" t="s">
        <v>312</v>
      </c>
      <c r="I833" s="11" t="s">
        <v>358</v>
      </c>
      <c r="J833" s="11">
        <v>165979400</v>
      </c>
      <c r="K833" s="11">
        <v>2015</v>
      </c>
    </row>
    <row r="834" spans="1:11" x14ac:dyDescent="0.25">
      <c r="A834" s="11">
        <v>63</v>
      </c>
      <c r="B834" s="11" t="s">
        <v>327</v>
      </c>
      <c r="C834" s="11" t="s">
        <v>159</v>
      </c>
      <c r="D834" s="11" t="s">
        <v>39</v>
      </c>
      <c r="E834" s="11" t="s">
        <v>475</v>
      </c>
      <c r="F834" t="s">
        <v>476</v>
      </c>
      <c r="G834" t="s">
        <v>477</v>
      </c>
      <c r="H834" s="11" t="s">
        <v>374</v>
      </c>
      <c r="I834" s="11" t="s">
        <v>375</v>
      </c>
      <c r="J834" s="11">
        <v>381297200</v>
      </c>
      <c r="K834" s="11">
        <v>2015</v>
      </c>
    </row>
    <row r="835" spans="1:11" x14ac:dyDescent="0.25">
      <c r="A835" s="11">
        <v>64</v>
      </c>
      <c r="B835" s="11" t="s">
        <v>323</v>
      </c>
      <c r="C835" s="11" t="s">
        <v>640</v>
      </c>
      <c r="D835" s="11" t="s">
        <v>451</v>
      </c>
      <c r="E835" s="11" t="s">
        <v>452</v>
      </c>
      <c r="F835" t="s">
        <v>453</v>
      </c>
      <c r="G835" t="s">
        <v>454</v>
      </c>
      <c r="H835" s="11" t="s">
        <v>312</v>
      </c>
      <c r="I835" s="11" t="s">
        <v>320</v>
      </c>
      <c r="J835" s="11">
        <v>377360749</v>
      </c>
      <c r="K835" s="11">
        <v>2015</v>
      </c>
    </row>
    <row r="836" spans="1:11" x14ac:dyDescent="0.25">
      <c r="A836" s="11">
        <v>65</v>
      </c>
      <c r="B836" s="11" t="s">
        <v>329</v>
      </c>
      <c r="C836" s="11" t="s">
        <v>344</v>
      </c>
      <c r="D836" s="11" t="s">
        <v>132</v>
      </c>
      <c r="E836" s="11" t="s">
        <v>440</v>
      </c>
      <c r="F836" t="s">
        <v>441</v>
      </c>
      <c r="G836" t="s">
        <v>442</v>
      </c>
      <c r="H836" s="11" t="s">
        <v>312</v>
      </c>
      <c r="I836" s="11" t="s">
        <v>320</v>
      </c>
      <c r="J836" s="11">
        <v>323553252</v>
      </c>
      <c r="K836" s="11">
        <v>2015</v>
      </c>
    </row>
    <row r="837" spans="1:11" x14ac:dyDescent="0.25">
      <c r="A837" s="11">
        <v>66</v>
      </c>
      <c r="B837" s="11" t="s">
        <v>410</v>
      </c>
      <c r="C837" s="11" t="s">
        <v>411</v>
      </c>
      <c r="D837" s="11" t="s">
        <v>98</v>
      </c>
      <c r="E837" s="11" t="s">
        <v>103</v>
      </c>
      <c r="F837" t="s">
        <v>669</v>
      </c>
      <c r="G837" t="s">
        <v>274</v>
      </c>
      <c r="H837" s="11" t="s">
        <v>312</v>
      </c>
      <c r="I837" s="11" t="s">
        <v>23</v>
      </c>
      <c r="J837" s="11">
        <v>326316652</v>
      </c>
      <c r="K837" s="11">
        <v>2015</v>
      </c>
    </row>
    <row r="838" spans="1:11" x14ac:dyDescent="0.25">
      <c r="A838" s="11">
        <v>67</v>
      </c>
      <c r="B838" s="11" t="s">
        <v>332</v>
      </c>
      <c r="C838" s="11" t="s">
        <v>333</v>
      </c>
      <c r="D838" s="11" t="s">
        <v>29</v>
      </c>
      <c r="E838" s="11" t="s">
        <v>480</v>
      </c>
      <c r="F838" t="s">
        <v>481</v>
      </c>
      <c r="G838" t="s">
        <v>482</v>
      </c>
      <c r="H838" s="11" t="s">
        <v>312</v>
      </c>
      <c r="I838" s="11" t="s">
        <v>320</v>
      </c>
      <c r="J838" s="11">
        <v>355210987</v>
      </c>
      <c r="K838" s="11">
        <v>2015</v>
      </c>
    </row>
    <row r="839" spans="1:11" x14ac:dyDescent="0.25">
      <c r="A839" s="11">
        <v>68</v>
      </c>
      <c r="B839" s="11" t="s">
        <v>22</v>
      </c>
      <c r="C839" s="11" t="s">
        <v>548</v>
      </c>
      <c r="D839" s="11" t="s">
        <v>460</v>
      </c>
      <c r="E839" s="11" t="s">
        <v>461</v>
      </c>
      <c r="F839" t="s">
        <v>462</v>
      </c>
      <c r="G839" t="s">
        <v>463</v>
      </c>
      <c r="H839" s="11" t="s">
        <v>312</v>
      </c>
      <c r="I839" s="11" t="s">
        <v>320</v>
      </c>
      <c r="J839" s="11">
        <v>356462520</v>
      </c>
      <c r="K839" s="11">
        <v>2015</v>
      </c>
    </row>
    <row r="840" spans="1:11" x14ac:dyDescent="0.25">
      <c r="A840" s="11">
        <v>69</v>
      </c>
      <c r="B840" s="11" t="s">
        <v>22</v>
      </c>
      <c r="C840" s="11" t="s">
        <v>548</v>
      </c>
      <c r="D840" s="11" t="s">
        <v>549</v>
      </c>
      <c r="E840" s="11" t="s">
        <v>670</v>
      </c>
      <c r="F840" t="s">
        <v>671</v>
      </c>
      <c r="G840" t="s">
        <v>672</v>
      </c>
      <c r="H840" s="11" t="s">
        <v>312</v>
      </c>
      <c r="I840" s="11" t="s">
        <v>320</v>
      </c>
      <c r="J840" s="11">
        <v>321407810</v>
      </c>
      <c r="K840" s="11">
        <v>2015</v>
      </c>
    </row>
    <row r="841" spans="1:11" x14ac:dyDescent="0.25">
      <c r="A841" s="11">
        <v>70</v>
      </c>
      <c r="B841" s="11" t="s">
        <v>327</v>
      </c>
      <c r="C841" s="11" t="s">
        <v>159</v>
      </c>
      <c r="D841" s="11" t="s">
        <v>39</v>
      </c>
      <c r="E841" s="11" t="s">
        <v>150</v>
      </c>
      <c r="F841" t="s">
        <v>479</v>
      </c>
      <c r="G841" t="s">
        <v>477</v>
      </c>
      <c r="H841" s="11" t="s">
        <v>312</v>
      </c>
      <c r="I841" s="11" t="s">
        <v>23</v>
      </c>
      <c r="J841" s="11">
        <v>285329550</v>
      </c>
      <c r="K841" s="11">
        <v>2015</v>
      </c>
    </row>
    <row r="842" spans="1:11" x14ac:dyDescent="0.25">
      <c r="A842" s="11">
        <v>71</v>
      </c>
      <c r="B842" s="11" t="s">
        <v>329</v>
      </c>
      <c r="C842" s="11" t="s">
        <v>330</v>
      </c>
      <c r="D842" s="11" t="s">
        <v>77</v>
      </c>
      <c r="E842" s="11" t="s">
        <v>465</v>
      </c>
      <c r="F842" t="s">
        <v>466</v>
      </c>
      <c r="G842" t="s">
        <v>467</v>
      </c>
      <c r="H842" s="11" t="s">
        <v>312</v>
      </c>
      <c r="I842" s="11" t="s">
        <v>320</v>
      </c>
      <c r="J842" s="11">
        <v>330441704</v>
      </c>
      <c r="K842" s="11">
        <v>2015</v>
      </c>
    </row>
    <row r="843" spans="1:11" x14ac:dyDescent="0.25">
      <c r="A843" s="11">
        <v>72</v>
      </c>
      <c r="B843" s="11" t="s">
        <v>332</v>
      </c>
      <c r="C843" s="11" t="s">
        <v>455</v>
      </c>
      <c r="D843" s="11" t="s">
        <v>456</v>
      </c>
      <c r="E843" s="11" t="s">
        <v>457</v>
      </c>
      <c r="F843" t="s">
        <v>458</v>
      </c>
      <c r="G843" t="s">
        <v>459</v>
      </c>
      <c r="H843" s="11" t="s">
        <v>312</v>
      </c>
      <c r="I843" s="11" t="s">
        <v>320</v>
      </c>
      <c r="J843" s="11">
        <v>314123247</v>
      </c>
      <c r="K843" s="11">
        <v>2015</v>
      </c>
    </row>
    <row r="844" spans="1:11" x14ac:dyDescent="0.25">
      <c r="A844" s="11">
        <v>73</v>
      </c>
      <c r="B844" s="11" t="s">
        <v>332</v>
      </c>
      <c r="C844" s="11" t="s">
        <v>384</v>
      </c>
      <c r="D844" s="11" t="s">
        <v>118</v>
      </c>
      <c r="E844" s="11" t="s">
        <v>119</v>
      </c>
      <c r="F844" t="s">
        <v>438</v>
      </c>
      <c r="G844" t="s">
        <v>439</v>
      </c>
      <c r="H844" s="11" t="s">
        <v>312</v>
      </c>
      <c r="I844" s="11" t="s">
        <v>23</v>
      </c>
      <c r="J844" s="11">
        <v>310548264</v>
      </c>
      <c r="K844" s="11">
        <v>2015</v>
      </c>
    </row>
    <row r="845" spans="1:11" x14ac:dyDescent="0.25">
      <c r="A845" s="11">
        <v>74</v>
      </c>
      <c r="B845" s="11" t="s">
        <v>308</v>
      </c>
      <c r="C845" s="11" t="s">
        <v>84</v>
      </c>
      <c r="D845" s="11" t="s">
        <v>424</v>
      </c>
      <c r="E845" s="11" t="s">
        <v>431</v>
      </c>
      <c r="F845" t="s">
        <v>432</v>
      </c>
      <c r="G845" t="s">
        <v>433</v>
      </c>
      <c r="H845" s="11" t="s">
        <v>312</v>
      </c>
      <c r="I845" s="11" t="s">
        <v>320</v>
      </c>
      <c r="J845" s="11">
        <v>315113000</v>
      </c>
      <c r="K845" s="11">
        <v>2015</v>
      </c>
    </row>
    <row r="846" spans="1:11" x14ac:dyDescent="0.25">
      <c r="A846" s="11">
        <v>75</v>
      </c>
      <c r="B846" s="11" t="s">
        <v>308</v>
      </c>
      <c r="C846" s="11" t="s">
        <v>309</v>
      </c>
      <c r="D846" s="11" t="s">
        <v>115</v>
      </c>
      <c r="E846" s="11" t="s">
        <v>468</v>
      </c>
      <c r="F846" t="s">
        <v>469</v>
      </c>
      <c r="G846" t="s">
        <v>470</v>
      </c>
      <c r="H846" s="11" t="s">
        <v>312</v>
      </c>
      <c r="I846" s="11" t="s">
        <v>320</v>
      </c>
      <c r="J846" s="11">
        <v>272041896</v>
      </c>
      <c r="K846" s="11">
        <v>2015</v>
      </c>
    </row>
    <row r="847" spans="1:11" x14ac:dyDescent="0.25">
      <c r="A847" s="11">
        <v>76</v>
      </c>
      <c r="B847" s="11" t="s">
        <v>308</v>
      </c>
      <c r="C847" s="11" t="s">
        <v>309</v>
      </c>
      <c r="D847" s="11" t="s">
        <v>115</v>
      </c>
      <c r="E847" s="11" t="s">
        <v>116</v>
      </c>
      <c r="F847" t="s">
        <v>489</v>
      </c>
      <c r="G847" t="s">
        <v>235</v>
      </c>
      <c r="H847" s="11" t="s">
        <v>312</v>
      </c>
      <c r="I847" s="11" t="s">
        <v>23</v>
      </c>
      <c r="J847" s="11">
        <v>313285771</v>
      </c>
      <c r="K847" s="11">
        <v>2015</v>
      </c>
    </row>
    <row r="848" spans="1:11" x14ac:dyDescent="0.25">
      <c r="A848" s="11">
        <v>77</v>
      </c>
      <c r="B848" s="11" t="s">
        <v>329</v>
      </c>
      <c r="C848" s="11" t="s">
        <v>330</v>
      </c>
      <c r="D848" s="11" t="s">
        <v>77</v>
      </c>
      <c r="E848" s="11" t="s">
        <v>78</v>
      </c>
      <c r="F848" t="s">
        <v>478</v>
      </c>
      <c r="G848" t="s">
        <v>196</v>
      </c>
      <c r="H848" s="11" t="s">
        <v>312</v>
      </c>
      <c r="I848" s="11" t="s">
        <v>23</v>
      </c>
      <c r="J848" s="11">
        <v>299562419</v>
      </c>
      <c r="K848" s="11">
        <v>2015</v>
      </c>
    </row>
    <row r="849" spans="1:11" x14ac:dyDescent="0.25">
      <c r="A849" s="11">
        <v>78</v>
      </c>
      <c r="B849" s="11" t="s">
        <v>327</v>
      </c>
      <c r="C849" s="11" t="s">
        <v>87</v>
      </c>
      <c r="D849" s="11" t="s">
        <v>86</v>
      </c>
      <c r="E849" s="11" t="s">
        <v>490</v>
      </c>
      <c r="F849" t="s">
        <v>491</v>
      </c>
      <c r="G849" t="s">
        <v>491</v>
      </c>
      <c r="H849" s="11" t="s">
        <v>312</v>
      </c>
      <c r="I849" s="11" t="s">
        <v>23</v>
      </c>
      <c r="J849" s="11">
        <v>265611900</v>
      </c>
      <c r="K849" s="11">
        <v>2015</v>
      </c>
    </row>
    <row r="850" spans="1:11" x14ac:dyDescent="0.25">
      <c r="A850" s="11">
        <v>79</v>
      </c>
      <c r="B850" s="11" t="s">
        <v>410</v>
      </c>
      <c r="C850" s="11" t="s">
        <v>411</v>
      </c>
      <c r="D850" s="11" t="s">
        <v>412</v>
      </c>
      <c r="E850" s="11" t="s">
        <v>504</v>
      </c>
      <c r="F850" t="s">
        <v>505</v>
      </c>
      <c r="G850" t="s">
        <v>506</v>
      </c>
      <c r="H850" s="11" t="s">
        <v>312</v>
      </c>
      <c r="I850" s="11" t="s">
        <v>320</v>
      </c>
      <c r="J850" s="11">
        <v>282204502</v>
      </c>
      <c r="K850" s="11">
        <v>2015</v>
      </c>
    </row>
    <row r="851" spans="1:11" x14ac:dyDescent="0.25">
      <c r="A851" s="11">
        <v>80</v>
      </c>
      <c r="B851" s="11" t="s">
        <v>327</v>
      </c>
      <c r="C851" s="11" t="s">
        <v>159</v>
      </c>
      <c r="D851" s="11" t="s">
        <v>39</v>
      </c>
      <c r="E851" s="11" t="s">
        <v>161</v>
      </c>
      <c r="F851" t="s">
        <v>644</v>
      </c>
      <c r="G851" t="s">
        <v>266</v>
      </c>
      <c r="H851" s="11" t="s">
        <v>312</v>
      </c>
      <c r="I851" s="11" t="s">
        <v>23</v>
      </c>
      <c r="J851" s="11">
        <v>244737142</v>
      </c>
      <c r="K851" s="11">
        <v>2015</v>
      </c>
    </row>
    <row r="852" spans="1:11" x14ac:dyDescent="0.25">
      <c r="A852" s="11">
        <v>81</v>
      </c>
      <c r="B852" s="11" t="s">
        <v>332</v>
      </c>
      <c r="C852" s="11" t="s">
        <v>333</v>
      </c>
      <c r="D852" s="11" t="s">
        <v>29</v>
      </c>
      <c r="E852" s="11" t="s">
        <v>486</v>
      </c>
      <c r="F852" t="s">
        <v>487</v>
      </c>
      <c r="G852" t="s">
        <v>488</v>
      </c>
      <c r="H852" s="11" t="s">
        <v>312</v>
      </c>
      <c r="I852" s="11" t="s">
        <v>358</v>
      </c>
      <c r="J852" s="11">
        <v>241223650</v>
      </c>
      <c r="K852" s="11">
        <v>2015</v>
      </c>
    </row>
    <row r="853" spans="1:11" x14ac:dyDescent="0.25">
      <c r="A853" s="11">
        <v>82</v>
      </c>
      <c r="B853" s="11" t="s">
        <v>327</v>
      </c>
      <c r="C853" s="11" t="s">
        <v>87</v>
      </c>
      <c r="D853" s="11" t="s">
        <v>86</v>
      </c>
      <c r="E853" s="11" t="s">
        <v>514</v>
      </c>
      <c r="F853" t="s">
        <v>515</v>
      </c>
      <c r="G853" t="s">
        <v>516</v>
      </c>
      <c r="H853" s="11" t="s">
        <v>312</v>
      </c>
      <c r="I853" s="11" t="s">
        <v>320</v>
      </c>
      <c r="J853" s="11">
        <v>222408400</v>
      </c>
      <c r="K853" s="11">
        <v>2015</v>
      </c>
    </row>
    <row r="854" spans="1:11" x14ac:dyDescent="0.25">
      <c r="A854" s="11">
        <v>83</v>
      </c>
      <c r="B854" s="11" t="s">
        <v>329</v>
      </c>
      <c r="C854" s="11" t="s">
        <v>330</v>
      </c>
      <c r="D854" s="11" t="s">
        <v>77</v>
      </c>
      <c r="E854" s="11" t="s">
        <v>483</v>
      </c>
      <c r="F854" t="s">
        <v>484</v>
      </c>
      <c r="G854" t="s">
        <v>485</v>
      </c>
      <c r="H854" s="11" t="s">
        <v>312</v>
      </c>
      <c r="I854" s="11" t="s">
        <v>320</v>
      </c>
      <c r="J854" s="11">
        <v>252249876</v>
      </c>
      <c r="K854" s="11">
        <v>2015</v>
      </c>
    </row>
    <row r="855" spans="1:11" x14ac:dyDescent="0.25">
      <c r="A855" s="11">
        <v>84</v>
      </c>
      <c r="B855" s="11" t="s">
        <v>308</v>
      </c>
      <c r="C855" s="11" t="s">
        <v>84</v>
      </c>
      <c r="D855" s="11" t="s">
        <v>424</v>
      </c>
      <c r="E855" s="11" t="s">
        <v>555</v>
      </c>
      <c r="F855" t="s">
        <v>556</v>
      </c>
      <c r="G855" t="s">
        <v>557</v>
      </c>
      <c r="H855" s="11" t="s">
        <v>312</v>
      </c>
      <c r="I855" s="11" t="s">
        <v>320</v>
      </c>
      <c r="J855" s="11">
        <v>222392195</v>
      </c>
      <c r="K855" s="11">
        <v>2015</v>
      </c>
    </row>
    <row r="856" spans="1:11" x14ac:dyDescent="0.25">
      <c r="A856" s="11">
        <v>85</v>
      </c>
      <c r="B856" s="11" t="s">
        <v>332</v>
      </c>
      <c r="C856" s="11" t="s">
        <v>384</v>
      </c>
      <c r="D856" s="11" t="s">
        <v>118</v>
      </c>
      <c r="E856" s="11" t="s">
        <v>472</v>
      </c>
      <c r="F856" t="s">
        <v>473</v>
      </c>
      <c r="G856" t="s">
        <v>474</v>
      </c>
      <c r="H856" s="11" t="s">
        <v>312</v>
      </c>
      <c r="I856" s="11" t="s">
        <v>358</v>
      </c>
      <c r="J856" s="11">
        <v>243664403</v>
      </c>
      <c r="K856" s="11">
        <v>2015</v>
      </c>
    </row>
    <row r="857" spans="1:11" x14ac:dyDescent="0.25">
      <c r="A857" s="11">
        <v>86</v>
      </c>
      <c r="B857" s="11" t="s">
        <v>22</v>
      </c>
      <c r="C857" s="11" t="s">
        <v>164</v>
      </c>
      <c r="D857" s="11" t="s">
        <v>163</v>
      </c>
      <c r="E857" s="11" t="s">
        <v>641</v>
      </c>
      <c r="F857" t="s">
        <v>642</v>
      </c>
      <c r="G857" t="s">
        <v>643</v>
      </c>
      <c r="H857" s="11" t="s">
        <v>374</v>
      </c>
      <c r="I857" s="11" t="s">
        <v>375</v>
      </c>
      <c r="J857" s="11">
        <v>260828000</v>
      </c>
      <c r="K857" s="11">
        <v>2015</v>
      </c>
    </row>
    <row r="858" spans="1:11" x14ac:dyDescent="0.25">
      <c r="A858" s="11">
        <v>87</v>
      </c>
      <c r="B858" s="11" t="s">
        <v>323</v>
      </c>
      <c r="C858" s="11" t="s">
        <v>361</v>
      </c>
      <c r="D858" s="11" t="s">
        <v>60</v>
      </c>
      <c r="E858" s="11" t="s">
        <v>492</v>
      </c>
      <c r="F858" t="s">
        <v>645</v>
      </c>
      <c r="G858" t="s">
        <v>494</v>
      </c>
      <c r="H858" s="11" t="s">
        <v>312</v>
      </c>
      <c r="I858" s="11" t="s">
        <v>320</v>
      </c>
      <c r="J858" s="11">
        <v>232230640</v>
      </c>
      <c r="K858" s="11">
        <v>2015</v>
      </c>
    </row>
    <row r="859" spans="1:11" x14ac:dyDescent="0.25">
      <c r="A859" s="11">
        <v>88</v>
      </c>
      <c r="B859" s="11" t="s">
        <v>332</v>
      </c>
      <c r="C859" s="11" t="s">
        <v>455</v>
      </c>
      <c r="D859" s="11" t="s">
        <v>456</v>
      </c>
      <c r="E859" s="11" t="s">
        <v>498</v>
      </c>
      <c r="F859" t="s">
        <v>499</v>
      </c>
      <c r="G859" t="s">
        <v>500</v>
      </c>
      <c r="H859" s="11" t="s">
        <v>312</v>
      </c>
      <c r="I859" s="11" t="s">
        <v>320</v>
      </c>
      <c r="J859" s="11">
        <v>215269413</v>
      </c>
      <c r="K859" s="11">
        <v>2015</v>
      </c>
    </row>
    <row r="860" spans="1:11" x14ac:dyDescent="0.25">
      <c r="A860" s="11">
        <v>89</v>
      </c>
      <c r="B860" s="11" t="s">
        <v>329</v>
      </c>
      <c r="C860" s="11" t="s">
        <v>399</v>
      </c>
      <c r="D860" s="11" t="s">
        <v>404</v>
      </c>
      <c r="E860" s="11" t="s">
        <v>495</v>
      </c>
      <c r="F860" t="s">
        <v>496</v>
      </c>
      <c r="G860" t="s">
        <v>497</v>
      </c>
      <c r="H860" s="11" t="s">
        <v>312</v>
      </c>
      <c r="I860" s="11" t="s">
        <v>320</v>
      </c>
      <c r="J860" s="11">
        <v>199228038</v>
      </c>
      <c r="K860" s="11">
        <v>2015</v>
      </c>
    </row>
    <row r="861" spans="1:11" x14ac:dyDescent="0.25">
      <c r="A861" s="11">
        <v>90</v>
      </c>
      <c r="B861" s="11" t="s">
        <v>323</v>
      </c>
      <c r="C861" s="11" t="s">
        <v>640</v>
      </c>
      <c r="D861" s="11" t="s">
        <v>558</v>
      </c>
      <c r="E861" s="11" t="s">
        <v>559</v>
      </c>
      <c r="F861" t="s">
        <v>560</v>
      </c>
      <c r="G861" t="s">
        <v>561</v>
      </c>
      <c r="H861" s="11" t="s">
        <v>312</v>
      </c>
      <c r="I861" s="11" t="s">
        <v>358</v>
      </c>
      <c r="J861" s="11">
        <v>230035259</v>
      </c>
      <c r="K861" s="11">
        <v>2015</v>
      </c>
    </row>
    <row r="862" spans="1:11" x14ac:dyDescent="0.25">
      <c r="A862" s="11">
        <v>91</v>
      </c>
      <c r="B862" s="11" t="s">
        <v>410</v>
      </c>
      <c r="C862" s="11" t="s">
        <v>411</v>
      </c>
      <c r="D862" s="11" t="s">
        <v>510</v>
      </c>
      <c r="E862" s="11" t="s">
        <v>511</v>
      </c>
      <c r="F862" t="s">
        <v>646</v>
      </c>
      <c r="G862" t="s">
        <v>513</v>
      </c>
      <c r="H862" s="11" t="s">
        <v>312</v>
      </c>
      <c r="I862" s="11" t="s">
        <v>320</v>
      </c>
      <c r="J862" s="11">
        <v>211148324</v>
      </c>
      <c r="K862" s="11">
        <v>2015</v>
      </c>
    </row>
    <row r="863" spans="1:11" x14ac:dyDescent="0.25">
      <c r="A863" s="11">
        <v>92</v>
      </c>
      <c r="B863" s="11" t="s">
        <v>323</v>
      </c>
      <c r="C863" s="11" t="s">
        <v>324</v>
      </c>
      <c r="D863" s="11" t="s">
        <v>89</v>
      </c>
      <c r="E863" s="11" t="s">
        <v>535</v>
      </c>
      <c r="F863" t="s">
        <v>536</v>
      </c>
      <c r="G863" t="s">
        <v>537</v>
      </c>
      <c r="H863" s="11" t="s">
        <v>312</v>
      </c>
      <c r="I863" s="11" t="s">
        <v>358</v>
      </c>
      <c r="J863" s="11">
        <v>193625000</v>
      </c>
      <c r="K863" s="11">
        <v>2015</v>
      </c>
    </row>
    <row r="864" spans="1:11" x14ac:dyDescent="0.25">
      <c r="A864" s="11">
        <v>93</v>
      </c>
      <c r="B864" s="11" t="s">
        <v>308</v>
      </c>
      <c r="C864" s="11" t="s">
        <v>321</v>
      </c>
      <c r="D864" s="11" t="s">
        <v>66</v>
      </c>
      <c r="E864" s="11" t="s">
        <v>568</v>
      </c>
      <c r="F864" t="s">
        <v>647</v>
      </c>
      <c r="G864" t="s">
        <v>570</v>
      </c>
      <c r="H864" s="11" t="s">
        <v>312</v>
      </c>
      <c r="I864" s="11" t="s">
        <v>320</v>
      </c>
      <c r="J864" s="11">
        <v>155321000</v>
      </c>
      <c r="K864" s="11">
        <v>2015</v>
      </c>
    </row>
    <row r="865" spans="1:11" x14ac:dyDescent="0.25">
      <c r="A865" s="11">
        <v>94</v>
      </c>
      <c r="B865" s="11" t="s">
        <v>410</v>
      </c>
      <c r="C865" s="11" t="s">
        <v>411</v>
      </c>
      <c r="D865" s="11" t="s">
        <v>98</v>
      </c>
      <c r="E865" s="11" t="s">
        <v>520</v>
      </c>
      <c r="F865" t="s">
        <v>521</v>
      </c>
      <c r="G865" t="s">
        <v>522</v>
      </c>
      <c r="H865" s="11" t="s">
        <v>312</v>
      </c>
      <c r="I865" s="11" t="s">
        <v>320</v>
      </c>
      <c r="J865" s="11">
        <v>196625120</v>
      </c>
      <c r="K865" s="11">
        <v>2015</v>
      </c>
    </row>
    <row r="866" spans="1:11" x14ac:dyDescent="0.25">
      <c r="A866" s="11">
        <v>95</v>
      </c>
      <c r="B866" s="11" t="s">
        <v>327</v>
      </c>
      <c r="C866" s="11" t="s">
        <v>159</v>
      </c>
      <c r="D866" s="11" t="s">
        <v>39</v>
      </c>
      <c r="E866" s="11" t="s">
        <v>619</v>
      </c>
      <c r="F866" t="s">
        <v>620</v>
      </c>
      <c r="G866" t="s">
        <v>621</v>
      </c>
      <c r="H866" s="11" t="s">
        <v>312</v>
      </c>
      <c r="I866" s="11" t="s">
        <v>358</v>
      </c>
      <c r="J866" s="11">
        <v>0</v>
      </c>
      <c r="K866" s="11">
        <v>2015</v>
      </c>
    </row>
    <row r="867" spans="1:11" x14ac:dyDescent="0.25">
      <c r="A867" s="11">
        <v>96</v>
      </c>
      <c r="B867" s="11" t="s">
        <v>327</v>
      </c>
      <c r="C867" s="11" t="s">
        <v>87</v>
      </c>
      <c r="D867" s="11" t="s">
        <v>86</v>
      </c>
      <c r="E867" s="11" t="s">
        <v>517</v>
      </c>
      <c r="F867" t="s">
        <v>518</v>
      </c>
      <c r="G867" t="s">
        <v>519</v>
      </c>
      <c r="H867" s="11" t="s">
        <v>312</v>
      </c>
      <c r="I867" s="11" t="s">
        <v>320</v>
      </c>
      <c r="J867" s="11">
        <v>162187100</v>
      </c>
      <c r="K867" s="11">
        <v>2015</v>
      </c>
    </row>
    <row r="868" spans="1:11" x14ac:dyDescent="0.25">
      <c r="A868" s="11">
        <v>97</v>
      </c>
      <c r="B868" s="11" t="s">
        <v>308</v>
      </c>
      <c r="C868" s="11" t="s">
        <v>446</v>
      </c>
      <c r="D868" s="11" t="s">
        <v>313</v>
      </c>
      <c r="E868" s="11" t="s">
        <v>565</v>
      </c>
      <c r="F868" t="s">
        <v>566</v>
      </c>
      <c r="G868" t="s">
        <v>567</v>
      </c>
      <c r="H868" s="11" t="s">
        <v>312</v>
      </c>
      <c r="I868" s="11" t="s">
        <v>320</v>
      </c>
      <c r="J868" s="11">
        <v>177166860</v>
      </c>
      <c r="K868" s="11">
        <v>2015</v>
      </c>
    </row>
    <row r="869" spans="1:11" x14ac:dyDescent="0.25">
      <c r="A869" s="11">
        <v>98</v>
      </c>
      <c r="B869" s="11" t="s">
        <v>308</v>
      </c>
      <c r="C869" s="11" t="s">
        <v>446</v>
      </c>
      <c r="D869" s="11" t="s">
        <v>313</v>
      </c>
      <c r="E869" s="11" t="s">
        <v>507</v>
      </c>
      <c r="F869" t="s">
        <v>508</v>
      </c>
      <c r="G869" t="s">
        <v>509</v>
      </c>
      <c r="H869" s="11" t="s">
        <v>83</v>
      </c>
      <c r="I869" s="11" t="s">
        <v>375</v>
      </c>
      <c r="J869" s="11">
        <v>146626250</v>
      </c>
      <c r="K869" s="11">
        <v>2015</v>
      </c>
    </row>
    <row r="870" spans="1:11" x14ac:dyDescent="0.25">
      <c r="A870" s="11">
        <v>99</v>
      </c>
      <c r="B870" s="11" t="s">
        <v>22</v>
      </c>
      <c r="C870" s="11" t="s">
        <v>548</v>
      </c>
      <c r="D870" s="11" t="s">
        <v>549</v>
      </c>
      <c r="E870" s="11" t="s">
        <v>550</v>
      </c>
      <c r="F870" t="s">
        <v>551</v>
      </c>
      <c r="G870" t="s">
        <v>552</v>
      </c>
      <c r="H870" s="11" t="s">
        <v>312</v>
      </c>
      <c r="I870" s="11" t="s">
        <v>358</v>
      </c>
      <c r="J870" s="11">
        <v>219688800</v>
      </c>
      <c r="K870" s="11">
        <v>2015</v>
      </c>
    </row>
    <row r="871" spans="1:11" x14ac:dyDescent="0.25">
      <c r="A871" s="11">
        <v>100</v>
      </c>
      <c r="B871" s="11" t="s">
        <v>323</v>
      </c>
      <c r="C871" s="11" t="s">
        <v>361</v>
      </c>
      <c r="D871" s="11" t="s">
        <v>60</v>
      </c>
      <c r="E871" s="11" t="s">
        <v>523</v>
      </c>
      <c r="F871" t="s">
        <v>524</v>
      </c>
      <c r="G871" t="s">
        <v>214</v>
      </c>
      <c r="H871" s="11" t="s">
        <v>378</v>
      </c>
      <c r="I871" s="11" t="s">
        <v>375</v>
      </c>
      <c r="J871" s="11">
        <v>185931591</v>
      </c>
      <c r="K871" s="11">
        <v>2015</v>
      </c>
    </row>
    <row r="872" spans="1:11" x14ac:dyDescent="0.25">
      <c r="A872" s="11">
        <v>101</v>
      </c>
      <c r="B872" s="11" t="s">
        <v>329</v>
      </c>
      <c r="C872" s="11" t="s">
        <v>330</v>
      </c>
      <c r="D872" s="11" t="s">
        <v>77</v>
      </c>
      <c r="E872" s="11" t="s">
        <v>553</v>
      </c>
      <c r="F872" t="s">
        <v>554</v>
      </c>
      <c r="G872" t="s">
        <v>540</v>
      </c>
      <c r="H872" s="11" t="s">
        <v>312</v>
      </c>
      <c r="I872" s="11" t="s">
        <v>320</v>
      </c>
      <c r="J872" s="11">
        <v>162823140</v>
      </c>
      <c r="K872" s="11">
        <v>2015</v>
      </c>
    </row>
    <row r="873" spans="1:11" x14ac:dyDescent="0.25">
      <c r="A873" s="11">
        <v>102</v>
      </c>
      <c r="B873" s="11" t="s">
        <v>327</v>
      </c>
      <c r="C873" s="11" t="s">
        <v>105</v>
      </c>
      <c r="D873" s="11" t="s">
        <v>39</v>
      </c>
      <c r="E873" s="11" t="s">
        <v>532</v>
      </c>
      <c r="F873" t="s">
        <v>533</v>
      </c>
      <c r="G873" t="s">
        <v>534</v>
      </c>
      <c r="H873" s="11" t="s">
        <v>312</v>
      </c>
      <c r="I873" s="11" t="s">
        <v>320</v>
      </c>
      <c r="J873" s="11">
        <v>137384934</v>
      </c>
      <c r="K873" s="11">
        <v>2015</v>
      </c>
    </row>
    <row r="874" spans="1:11" x14ac:dyDescent="0.25">
      <c r="A874" s="11">
        <v>103</v>
      </c>
      <c r="B874" s="11" t="s">
        <v>308</v>
      </c>
      <c r="C874" s="11" t="s">
        <v>84</v>
      </c>
      <c r="D874" s="11" t="s">
        <v>83</v>
      </c>
      <c r="E874" s="11" t="s">
        <v>538</v>
      </c>
      <c r="F874" t="s">
        <v>539</v>
      </c>
      <c r="G874" t="s">
        <v>540</v>
      </c>
      <c r="H874" s="11" t="s">
        <v>312</v>
      </c>
      <c r="I874" s="11" t="s">
        <v>358</v>
      </c>
      <c r="J874" s="11">
        <v>144591000</v>
      </c>
      <c r="K874" s="11">
        <v>2015</v>
      </c>
    </row>
    <row r="875" spans="1:11" x14ac:dyDescent="0.25">
      <c r="A875" s="11">
        <v>104</v>
      </c>
      <c r="B875" s="11" t="s">
        <v>327</v>
      </c>
      <c r="C875" s="11" t="s">
        <v>136</v>
      </c>
      <c r="D875" s="11" t="s">
        <v>135</v>
      </c>
      <c r="E875" s="11" t="s">
        <v>562</v>
      </c>
      <c r="F875" t="s">
        <v>563</v>
      </c>
      <c r="G875" t="s">
        <v>564</v>
      </c>
      <c r="H875" s="11" t="s">
        <v>312</v>
      </c>
      <c r="I875" s="11" t="s">
        <v>320</v>
      </c>
      <c r="J875" s="11">
        <v>159073280</v>
      </c>
      <c r="K875" s="11">
        <v>2015</v>
      </c>
    </row>
    <row r="876" spans="1:11" x14ac:dyDescent="0.25">
      <c r="A876" s="11">
        <v>105</v>
      </c>
      <c r="B876" s="11" t="s">
        <v>323</v>
      </c>
      <c r="C876" s="11" t="s">
        <v>361</v>
      </c>
      <c r="D876" s="11" t="s">
        <v>60</v>
      </c>
      <c r="E876" s="11" t="s">
        <v>578</v>
      </c>
      <c r="F876" t="s">
        <v>579</v>
      </c>
      <c r="G876" t="s">
        <v>580</v>
      </c>
      <c r="H876" s="11" t="s">
        <v>312</v>
      </c>
      <c r="I876" s="11" t="s">
        <v>358</v>
      </c>
      <c r="J876" s="11">
        <v>156226703</v>
      </c>
      <c r="K876" s="11">
        <v>2015</v>
      </c>
    </row>
    <row r="877" spans="1:11" x14ac:dyDescent="0.25">
      <c r="A877" s="11">
        <v>106</v>
      </c>
      <c r="B877" s="11" t="s">
        <v>329</v>
      </c>
      <c r="C877" s="11" t="s">
        <v>330</v>
      </c>
      <c r="D877" s="11" t="s">
        <v>77</v>
      </c>
      <c r="E877" s="11" t="s">
        <v>541</v>
      </c>
      <c r="F877" t="s">
        <v>542</v>
      </c>
      <c r="G877" t="s">
        <v>543</v>
      </c>
      <c r="H877" s="11" t="s">
        <v>312</v>
      </c>
      <c r="I877" s="11" t="s">
        <v>358</v>
      </c>
      <c r="J877" s="11">
        <v>145465580</v>
      </c>
      <c r="K877" s="11">
        <v>2015</v>
      </c>
    </row>
    <row r="878" spans="1:11" x14ac:dyDescent="0.25">
      <c r="A878" s="11">
        <v>107</v>
      </c>
      <c r="B878" s="11" t="s">
        <v>332</v>
      </c>
      <c r="C878" s="11" t="s">
        <v>455</v>
      </c>
      <c r="D878" s="11" t="s">
        <v>544</v>
      </c>
      <c r="E878" s="11" t="s">
        <v>545</v>
      </c>
      <c r="F878" t="s">
        <v>624</v>
      </c>
      <c r="G878" t="s">
        <v>547</v>
      </c>
      <c r="H878" s="11" t="s">
        <v>312</v>
      </c>
      <c r="I878" s="11" t="s">
        <v>320</v>
      </c>
      <c r="J878" s="11">
        <v>151139549</v>
      </c>
      <c r="K878" s="11">
        <v>2015</v>
      </c>
    </row>
    <row r="879" spans="1:11" x14ac:dyDescent="0.25">
      <c r="A879" s="11">
        <v>108</v>
      </c>
      <c r="B879" s="11" t="s">
        <v>308</v>
      </c>
      <c r="C879" s="11" t="s">
        <v>321</v>
      </c>
      <c r="D879" s="11" t="s">
        <v>66</v>
      </c>
      <c r="E879" s="11" t="s">
        <v>166</v>
      </c>
      <c r="F879" t="s">
        <v>571</v>
      </c>
      <c r="G879" t="s">
        <v>282</v>
      </c>
      <c r="H879" s="11" t="s">
        <v>312</v>
      </c>
      <c r="I879" s="11" t="s">
        <v>23</v>
      </c>
      <c r="J879" s="11">
        <v>120935300</v>
      </c>
      <c r="K879" s="11">
        <v>2015</v>
      </c>
    </row>
    <row r="880" spans="1:11" x14ac:dyDescent="0.25">
      <c r="A880" s="11">
        <v>109</v>
      </c>
      <c r="B880" s="11" t="s">
        <v>323</v>
      </c>
      <c r="C880" s="11" t="s">
        <v>324</v>
      </c>
      <c r="D880" s="11" t="s">
        <v>45</v>
      </c>
      <c r="E880" s="11" t="s">
        <v>529</v>
      </c>
      <c r="F880" t="s">
        <v>530</v>
      </c>
      <c r="G880" t="s">
        <v>531</v>
      </c>
      <c r="H880" s="11" t="s">
        <v>312</v>
      </c>
      <c r="I880" s="11" t="s">
        <v>358</v>
      </c>
      <c r="J880" s="11">
        <v>147981860</v>
      </c>
      <c r="K880" s="11">
        <v>2015</v>
      </c>
    </row>
    <row r="881" spans="1:11" x14ac:dyDescent="0.25">
      <c r="A881" s="11">
        <v>110</v>
      </c>
      <c r="B881" s="11" t="s">
        <v>327</v>
      </c>
      <c r="C881" s="11" t="s">
        <v>87</v>
      </c>
      <c r="D881" s="11" t="s">
        <v>86</v>
      </c>
      <c r="E881" s="11" t="s">
        <v>588</v>
      </c>
      <c r="F881" t="s">
        <v>589</v>
      </c>
      <c r="G881" t="s">
        <v>589</v>
      </c>
      <c r="H881" s="11" t="s">
        <v>312</v>
      </c>
      <c r="I881" s="11" t="s">
        <v>320</v>
      </c>
      <c r="J881" s="11">
        <v>129646700</v>
      </c>
      <c r="K881" s="11">
        <v>2015</v>
      </c>
    </row>
    <row r="882" spans="1:11" x14ac:dyDescent="0.25">
      <c r="A882" s="11">
        <v>111</v>
      </c>
      <c r="B882" s="11" t="s">
        <v>329</v>
      </c>
      <c r="C882" s="11" t="s">
        <v>399</v>
      </c>
      <c r="D882" s="11" t="s">
        <v>404</v>
      </c>
      <c r="E882" s="11" t="s">
        <v>572</v>
      </c>
      <c r="F882" t="s">
        <v>673</v>
      </c>
      <c r="G882" t="s">
        <v>574</v>
      </c>
      <c r="H882" s="11" t="s">
        <v>312</v>
      </c>
      <c r="I882" s="11" t="s">
        <v>358</v>
      </c>
      <c r="J882" s="11">
        <v>128517300</v>
      </c>
      <c r="K882" s="11">
        <v>2015</v>
      </c>
    </row>
    <row r="883" spans="1:11" x14ac:dyDescent="0.25">
      <c r="A883" s="11">
        <v>112</v>
      </c>
      <c r="B883" s="11" t="s">
        <v>323</v>
      </c>
      <c r="C883" s="11" t="s">
        <v>361</v>
      </c>
      <c r="D883" s="11" t="s">
        <v>50</v>
      </c>
      <c r="E883" s="11" t="s">
        <v>362</v>
      </c>
      <c r="F883" t="s">
        <v>363</v>
      </c>
      <c r="G883" t="s">
        <v>364</v>
      </c>
      <c r="H883" s="11" t="s">
        <v>312</v>
      </c>
      <c r="I883" s="11" t="s">
        <v>358</v>
      </c>
      <c r="J883" s="11">
        <v>122077000</v>
      </c>
      <c r="K883" s="11">
        <v>2015</v>
      </c>
    </row>
    <row r="884" spans="1:11" x14ac:dyDescent="0.25">
      <c r="A884" s="11">
        <v>113</v>
      </c>
      <c r="B884" s="11" t="s">
        <v>313</v>
      </c>
      <c r="C884" s="11" t="s">
        <v>314</v>
      </c>
      <c r="D884" s="11" t="s">
        <v>26</v>
      </c>
      <c r="E884" s="11" t="s">
        <v>501</v>
      </c>
      <c r="F884" t="s">
        <v>502</v>
      </c>
      <c r="G884" t="s">
        <v>503</v>
      </c>
      <c r="H884" s="11" t="s">
        <v>312</v>
      </c>
      <c r="I884" s="11" t="s">
        <v>320</v>
      </c>
      <c r="J884" s="11">
        <v>133685593</v>
      </c>
      <c r="K884" s="11">
        <v>2015</v>
      </c>
    </row>
    <row r="885" spans="1:11" x14ac:dyDescent="0.25">
      <c r="A885" s="11">
        <v>114</v>
      </c>
      <c r="B885" s="11" t="s">
        <v>63</v>
      </c>
      <c r="C885" s="11" t="s">
        <v>367</v>
      </c>
      <c r="D885" s="11" t="s">
        <v>584</v>
      </c>
      <c r="E885" s="11" t="s">
        <v>585</v>
      </c>
      <c r="F885" t="s">
        <v>586</v>
      </c>
      <c r="G885" t="s">
        <v>587</v>
      </c>
      <c r="H885" s="11" t="s">
        <v>312</v>
      </c>
      <c r="I885" s="11" t="s">
        <v>320</v>
      </c>
      <c r="J885" s="11">
        <v>111913500</v>
      </c>
      <c r="K885" s="11">
        <v>2015</v>
      </c>
    </row>
    <row r="886" spans="1:11" x14ac:dyDescent="0.25">
      <c r="A886" s="11">
        <v>115</v>
      </c>
      <c r="B886" s="11" t="s">
        <v>332</v>
      </c>
      <c r="C886" s="11" t="s">
        <v>384</v>
      </c>
      <c r="D886" s="11" t="s">
        <v>118</v>
      </c>
      <c r="E886" s="11" t="s">
        <v>648</v>
      </c>
      <c r="F886" t="s">
        <v>649</v>
      </c>
      <c r="G886" t="s">
        <v>650</v>
      </c>
      <c r="H886" s="11" t="s">
        <v>312</v>
      </c>
      <c r="I886" s="11" t="s">
        <v>358</v>
      </c>
      <c r="J886" s="11">
        <v>107562000</v>
      </c>
      <c r="K886" s="11">
        <v>2015</v>
      </c>
    </row>
    <row r="887" spans="1:11" x14ac:dyDescent="0.25">
      <c r="A887" s="11">
        <v>116</v>
      </c>
      <c r="B887" s="11" t="s">
        <v>22</v>
      </c>
      <c r="C887" s="11" t="s">
        <v>58</v>
      </c>
      <c r="D887" s="11" t="s">
        <v>57</v>
      </c>
      <c r="E887" s="11" t="s">
        <v>581</v>
      </c>
      <c r="F887" t="s">
        <v>582</v>
      </c>
      <c r="G887" t="s">
        <v>583</v>
      </c>
      <c r="H887" s="11" t="s">
        <v>312</v>
      </c>
      <c r="I887" s="11" t="s">
        <v>320</v>
      </c>
      <c r="J887" s="11">
        <v>107320000</v>
      </c>
      <c r="K887" s="11">
        <v>2015</v>
      </c>
    </row>
    <row r="888" spans="1:11" x14ac:dyDescent="0.25">
      <c r="A888" s="11">
        <v>117</v>
      </c>
      <c r="B888" s="11" t="s">
        <v>327</v>
      </c>
      <c r="C888" s="11" t="s">
        <v>159</v>
      </c>
      <c r="D888" s="11" t="s">
        <v>39</v>
      </c>
      <c r="E888" s="11" t="s">
        <v>575</v>
      </c>
      <c r="F888" t="s">
        <v>576</v>
      </c>
      <c r="G888" t="s">
        <v>577</v>
      </c>
      <c r="H888" s="11" t="s">
        <v>312</v>
      </c>
      <c r="I888" s="11" t="s">
        <v>320</v>
      </c>
      <c r="J888" s="11">
        <v>105019500</v>
      </c>
      <c r="K888" s="11">
        <v>2015</v>
      </c>
    </row>
    <row r="889" spans="1:11" x14ac:dyDescent="0.25">
      <c r="A889" s="11">
        <v>118</v>
      </c>
      <c r="B889" s="11" t="s">
        <v>327</v>
      </c>
      <c r="C889" s="11" t="s">
        <v>87</v>
      </c>
      <c r="D889" s="11" t="s">
        <v>599</v>
      </c>
      <c r="E889" s="11" t="s">
        <v>600</v>
      </c>
      <c r="F889" t="s">
        <v>601</v>
      </c>
      <c r="G889" t="s">
        <v>602</v>
      </c>
      <c r="H889" s="11" t="s">
        <v>312</v>
      </c>
      <c r="I889" s="11" t="s">
        <v>320</v>
      </c>
      <c r="J889" s="11">
        <v>76717500</v>
      </c>
      <c r="K889" s="11">
        <v>2015</v>
      </c>
    </row>
    <row r="890" spans="1:11" x14ac:dyDescent="0.25">
      <c r="A890" s="11">
        <v>119</v>
      </c>
      <c r="B890" s="11" t="s">
        <v>323</v>
      </c>
      <c r="C890" s="11" t="s">
        <v>324</v>
      </c>
      <c r="D890" s="11" t="s">
        <v>89</v>
      </c>
      <c r="E890" s="11" t="s">
        <v>626</v>
      </c>
      <c r="F890" t="s">
        <v>651</v>
      </c>
      <c r="G890" t="s">
        <v>627</v>
      </c>
      <c r="H890" s="11" t="s">
        <v>312</v>
      </c>
      <c r="I890" s="11" t="s">
        <v>358</v>
      </c>
      <c r="J890" s="11">
        <v>100331775</v>
      </c>
      <c r="K890" s="11">
        <v>2015</v>
      </c>
    </row>
    <row r="891" spans="1:11" x14ac:dyDescent="0.25">
      <c r="A891" s="11">
        <v>120</v>
      </c>
      <c r="B891" s="11" t="s">
        <v>323</v>
      </c>
      <c r="C891" s="11" t="s">
        <v>361</v>
      </c>
      <c r="D891" s="11" t="s">
        <v>60</v>
      </c>
      <c r="E891" s="11" t="s">
        <v>590</v>
      </c>
      <c r="F891" t="s">
        <v>591</v>
      </c>
      <c r="G891" t="s">
        <v>592</v>
      </c>
      <c r="H891" s="11" t="s">
        <v>312</v>
      </c>
      <c r="I891" s="11" t="s">
        <v>320</v>
      </c>
      <c r="J891" s="11">
        <v>98561050</v>
      </c>
      <c r="K891" s="11">
        <v>2015</v>
      </c>
    </row>
    <row r="892" spans="1:11" x14ac:dyDescent="0.25">
      <c r="A892" s="11">
        <v>121</v>
      </c>
      <c r="B892" s="11" t="s">
        <v>308</v>
      </c>
      <c r="C892" s="11" t="s">
        <v>446</v>
      </c>
      <c r="D892" s="11" t="s">
        <v>593</v>
      </c>
      <c r="E892" s="11" t="s">
        <v>446</v>
      </c>
      <c r="F892" t="s">
        <v>625</v>
      </c>
      <c r="G892" t="s">
        <v>595</v>
      </c>
      <c r="H892" s="11" t="s">
        <v>312</v>
      </c>
      <c r="I892" s="11" t="s">
        <v>320</v>
      </c>
      <c r="J892" s="11">
        <v>69537600</v>
      </c>
      <c r="K892" s="11">
        <v>2015</v>
      </c>
    </row>
    <row r="893" spans="1:11" x14ac:dyDescent="0.25">
      <c r="A893" s="11">
        <v>122</v>
      </c>
      <c r="B893" s="11" t="s">
        <v>308</v>
      </c>
      <c r="C893" s="11" t="s">
        <v>309</v>
      </c>
      <c r="D893" s="11" t="s">
        <v>115</v>
      </c>
      <c r="E893" s="11" t="s">
        <v>652</v>
      </c>
      <c r="F893" t="s">
        <v>653</v>
      </c>
      <c r="G893" t="s">
        <v>654</v>
      </c>
      <c r="H893" s="11" t="s">
        <v>312</v>
      </c>
      <c r="I893" s="11" t="s">
        <v>358</v>
      </c>
      <c r="J893" s="11">
        <v>56150740</v>
      </c>
      <c r="K893" s="11">
        <v>2015</v>
      </c>
    </row>
    <row r="894" spans="1:11" x14ac:dyDescent="0.25">
      <c r="A894" s="11">
        <v>123</v>
      </c>
      <c r="B894" s="11" t="s">
        <v>323</v>
      </c>
      <c r="C894" s="11" t="s">
        <v>640</v>
      </c>
      <c r="D894" s="11" t="s">
        <v>558</v>
      </c>
      <c r="E894" s="11" t="s">
        <v>603</v>
      </c>
      <c r="F894" t="s">
        <v>604</v>
      </c>
      <c r="G894" t="s">
        <v>605</v>
      </c>
      <c r="H894" s="11" t="s">
        <v>312</v>
      </c>
      <c r="I894" s="11" t="s">
        <v>320</v>
      </c>
      <c r="J894" s="11">
        <v>0</v>
      </c>
      <c r="K894" s="11">
        <v>2015</v>
      </c>
    </row>
    <row r="895" spans="1:11" x14ac:dyDescent="0.25">
      <c r="A895" s="11">
        <v>124</v>
      </c>
      <c r="B895" s="11" t="s">
        <v>323</v>
      </c>
      <c r="C895" s="11" t="s">
        <v>361</v>
      </c>
      <c r="D895" s="11" t="s">
        <v>50</v>
      </c>
      <c r="E895" s="11" t="s">
        <v>596</v>
      </c>
      <c r="F895" t="s">
        <v>597</v>
      </c>
      <c r="G895" t="s">
        <v>598</v>
      </c>
      <c r="H895" s="11" t="s">
        <v>312</v>
      </c>
      <c r="I895" s="11" t="s">
        <v>320</v>
      </c>
      <c r="J895" s="11">
        <v>51282000</v>
      </c>
      <c r="K895" s="11">
        <v>2015</v>
      </c>
    </row>
    <row r="896" spans="1:11" x14ac:dyDescent="0.25">
      <c r="A896" s="11">
        <v>125</v>
      </c>
      <c r="B896" s="11" t="s">
        <v>323</v>
      </c>
      <c r="C896" s="11" t="s">
        <v>640</v>
      </c>
      <c r="D896" s="11" t="s">
        <v>112</v>
      </c>
      <c r="E896" s="11" t="s">
        <v>674</v>
      </c>
      <c r="F896" t="s">
        <v>675</v>
      </c>
      <c r="G896" t="s">
        <v>676</v>
      </c>
      <c r="H896" s="11" t="s">
        <v>83</v>
      </c>
      <c r="I896" s="11" t="s">
        <v>375</v>
      </c>
      <c r="J896" s="11">
        <v>24701617</v>
      </c>
      <c r="K896" s="11">
        <v>2015</v>
      </c>
    </row>
    <row r="897" spans="1:11" x14ac:dyDescent="0.25">
      <c r="A897" s="11">
        <v>126</v>
      </c>
      <c r="B897" s="11" t="s">
        <v>63</v>
      </c>
      <c r="C897" s="11" t="s">
        <v>367</v>
      </c>
      <c r="D897" s="11" t="s">
        <v>525</v>
      </c>
      <c r="E897" s="11" t="s">
        <v>526</v>
      </c>
      <c r="F897" t="s">
        <v>527</v>
      </c>
      <c r="G897" t="s">
        <v>528</v>
      </c>
      <c r="H897" s="11" t="s">
        <v>312</v>
      </c>
      <c r="I897" s="11" t="s">
        <v>358</v>
      </c>
      <c r="J897" s="11">
        <v>27805952</v>
      </c>
      <c r="K897" s="11">
        <v>2015</v>
      </c>
    </row>
    <row r="898" spans="1:11" x14ac:dyDescent="0.25">
      <c r="A898" s="11">
        <v>127</v>
      </c>
      <c r="B898" s="11" t="s">
        <v>332</v>
      </c>
      <c r="C898" s="11" t="s">
        <v>333</v>
      </c>
      <c r="D898" s="11" t="s">
        <v>29</v>
      </c>
      <c r="E898" s="11" t="s">
        <v>606</v>
      </c>
      <c r="F898" t="s">
        <v>607</v>
      </c>
      <c r="G898" t="s">
        <v>608</v>
      </c>
      <c r="H898" s="11" t="s">
        <v>312</v>
      </c>
      <c r="I898" s="11" t="s">
        <v>358</v>
      </c>
      <c r="J898" s="11">
        <v>18194698</v>
      </c>
      <c r="K898" s="11">
        <v>2015</v>
      </c>
    </row>
    <row r="899" spans="1:11" x14ac:dyDescent="0.25">
      <c r="A899" s="11">
        <v>128</v>
      </c>
      <c r="B899" s="11" t="s">
        <v>327</v>
      </c>
      <c r="C899" s="11" t="s">
        <v>105</v>
      </c>
      <c r="D899" s="11" t="s">
        <v>39</v>
      </c>
      <c r="E899" s="11" t="s">
        <v>634</v>
      </c>
      <c r="F899" t="s">
        <v>635</v>
      </c>
      <c r="G899" t="s">
        <v>636</v>
      </c>
      <c r="H899" s="11" t="s">
        <v>374</v>
      </c>
      <c r="I899" s="11" t="s">
        <v>375</v>
      </c>
      <c r="J899" s="11">
        <v>7140000</v>
      </c>
      <c r="K899" s="11">
        <v>2015</v>
      </c>
    </row>
    <row r="900" spans="1:11" x14ac:dyDescent="0.25">
      <c r="A900" s="11">
        <v>129</v>
      </c>
      <c r="B900" s="11" t="s">
        <v>327</v>
      </c>
      <c r="C900" s="11" t="s">
        <v>105</v>
      </c>
      <c r="D900" s="11" t="s">
        <v>39</v>
      </c>
      <c r="E900" s="11" t="s">
        <v>677</v>
      </c>
      <c r="F900" t="s">
        <v>678</v>
      </c>
      <c r="G900" t="s">
        <v>679</v>
      </c>
      <c r="H900" s="11" t="s">
        <v>374</v>
      </c>
      <c r="I900" s="11" t="s">
        <v>375</v>
      </c>
      <c r="J900" s="11">
        <v>14612396</v>
      </c>
      <c r="K900" s="11">
        <v>2015</v>
      </c>
    </row>
    <row r="901" spans="1:11" x14ac:dyDescent="0.25">
      <c r="A901" s="11">
        <v>130</v>
      </c>
      <c r="B901" s="11" t="s">
        <v>323</v>
      </c>
      <c r="C901" s="11" t="s">
        <v>361</v>
      </c>
      <c r="D901" s="11" t="s">
        <v>60</v>
      </c>
      <c r="E901" s="11" t="s">
        <v>658</v>
      </c>
      <c r="F901" t="s">
        <v>659</v>
      </c>
      <c r="G901" t="s">
        <v>660</v>
      </c>
      <c r="H901" s="11" t="s">
        <v>378</v>
      </c>
      <c r="I901" s="11" t="s">
        <v>375</v>
      </c>
      <c r="J901" s="11">
        <v>4960500</v>
      </c>
      <c r="K901" s="11">
        <v>2015</v>
      </c>
    </row>
    <row r="902" spans="1:11" x14ac:dyDescent="0.25">
      <c r="A902" s="11">
        <v>131</v>
      </c>
      <c r="B902" s="11" t="s">
        <v>332</v>
      </c>
      <c r="C902" s="11" t="s">
        <v>384</v>
      </c>
      <c r="D902" s="11" t="s">
        <v>22</v>
      </c>
      <c r="E902" s="11" t="s">
        <v>628</v>
      </c>
      <c r="F902" t="s">
        <v>629</v>
      </c>
      <c r="G902" t="s">
        <v>630</v>
      </c>
      <c r="H902" s="11" t="s">
        <v>83</v>
      </c>
      <c r="I902" s="11" t="s">
        <v>375</v>
      </c>
      <c r="J902" s="11">
        <v>4202425</v>
      </c>
      <c r="K902" s="11">
        <v>2015</v>
      </c>
    </row>
    <row r="903" spans="1:11" x14ac:dyDescent="0.25">
      <c r="A903" s="11">
        <v>132</v>
      </c>
      <c r="B903" s="11" t="s">
        <v>327</v>
      </c>
      <c r="C903" s="11" t="s">
        <v>159</v>
      </c>
      <c r="D903" s="11" t="s">
        <v>39</v>
      </c>
      <c r="E903" s="11" t="s">
        <v>655</v>
      </c>
      <c r="F903" t="s">
        <v>656</v>
      </c>
      <c r="G903" t="s">
        <v>657</v>
      </c>
      <c r="H903" s="11" t="s">
        <v>83</v>
      </c>
      <c r="I903" s="11" t="s">
        <v>375</v>
      </c>
      <c r="J903" s="11">
        <v>3237500</v>
      </c>
      <c r="K903" s="11">
        <v>2015</v>
      </c>
    </row>
    <row r="904" spans="1:11" x14ac:dyDescent="0.25">
      <c r="A904" s="11">
        <v>133</v>
      </c>
      <c r="B904" s="11" t="s">
        <v>63</v>
      </c>
      <c r="C904" s="11" t="s">
        <v>367</v>
      </c>
      <c r="D904" s="11" t="s">
        <v>393</v>
      </c>
      <c r="E904" s="11" t="s">
        <v>614</v>
      </c>
      <c r="F904" t="s">
        <v>615</v>
      </c>
      <c r="G904" t="s">
        <v>616</v>
      </c>
      <c r="H904" s="11" t="s">
        <v>312</v>
      </c>
      <c r="I904" s="11" t="s">
        <v>358</v>
      </c>
      <c r="J904" s="11">
        <v>4150623</v>
      </c>
      <c r="K904" s="11">
        <v>2015</v>
      </c>
    </row>
    <row r="905" spans="1:11" x14ac:dyDescent="0.25">
      <c r="A905" s="11">
        <v>134</v>
      </c>
      <c r="B905" s="11" t="s">
        <v>332</v>
      </c>
      <c r="C905" s="11" t="s">
        <v>384</v>
      </c>
      <c r="D905" s="11" t="s">
        <v>22</v>
      </c>
      <c r="E905" s="11" t="s">
        <v>631</v>
      </c>
      <c r="F905" t="s">
        <v>632</v>
      </c>
      <c r="G905" t="s">
        <v>633</v>
      </c>
      <c r="H905" s="11" t="s">
        <v>83</v>
      </c>
      <c r="I905" s="11" t="s">
        <v>375</v>
      </c>
      <c r="J905" s="11">
        <v>1439700</v>
      </c>
      <c r="K905" s="11">
        <v>2015</v>
      </c>
    </row>
    <row r="906" spans="1:11" x14ac:dyDescent="0.25">
      <c r="A906" s="11">
        <v>135</v>
      </c>
      <c r="B906" s="11" t="s">
        <v>329</v>
      </c>
      <c r="C906" s="11" t="s">
        <v>330</v>
      </c>
      <c r="D906" s="11" t="s">
        <v>77</v>
      </c>
      <c r="E906" s="11" t="s">
        <v>661</v>
      </c>
      <c r="F906" t="s">
        <v>662</v>
      </c>
      <c r="G906" t="s">
        <v>663</v>
      </c>
      <c r="H906" s="11" t="s">
        <v>312</v>
      </c>
      <c r="I906" s="11" t="s">
        <v>358</v>
      </c>
      <c r="J906" s="11">
        <v>4998902</v>
      </c>
      <c r="K906" s="11">
        <v>2015</v>
      </c>
    </row>
    <row r="907" spans="1:11" x14ac:dyDescent="0.25">
      <c r="A907" s="11">
        <v>136</v>
      </c>
      <c r="B907" s="11" t="s">
        <v>327</v>
      </c>
      <c r="C907" s="11" t="s">
        <v>105</v>
      </c>
      <c r="D907" s="11" t="s">
        <v>39</v>
      </c>
      <c r="E907" s="11" t="s">
        <v>617</v>
      </c>
      <c r="F907" t="s">
        <v>618</v>
      </c>
      <c r="G907" t="s">
        <v>618</v>
      </c>
      <c r="H907" s="11" t="s">
        <v>374</v>
      </c>
      <c r="I907" s="11" t="s">
        <v>375</v>
      </c>
      <c r="J907" s="11">
        <v>66000</v>
      </c>
      <c r="K907" s="11">
        <v>2015</v>
      </c>
    </row>
    <row r="908" spans="1:11" x14ac:dyDescent="0.25">
      <c r="A908" s="11">
        <v>1</v>
      </c>
      <c r="B908" s="11" t="s">
        <v>308</v>
      </c>
      <c r="C908" s="11" t="s">
        <v>309</v>
      </c>
      <c r="D908" s="11" t="s">
        <v>115</v>
      </c>
      <c r="E908" s="11" t="s">
        <v>309</v>
      </c>
      <c r="F908" t="s">
        <v>310</v>
      </c>
      <c r="G908" t="s">
        <v>311</v>
      </c>
      <c r="H908" s="11" t="s">
        <v>312</v>
      </c>
      <c r="I908" s="11" t="s">
        <v>320</v>
      </c>
      <c r="J908" s="11">
        <v>23866469898</v>
      </c>
      <c r="K908" s="11">
        <v>2016</v>
      </c>
    </row>
    <row r="909" spans="1:11" x14ac:dyDescent="0.25">
      <c r="A909" s="11">
        <v>2</v>
      </c>
      <c r="B909" s="11" t="s">
        <v>313</v>
      </c>
      <c r="C909" s="11" t="s">
        <v>314</v>
      </c>
      <c r="D909" s="11" t="s">
        <v>26</v>
      </c>
      <c r="E909" s="11" t="s">
        <v>27</v>
      </c>
      <c r="F909" t="s">
        <v>315</v>
      </c>
      <c r="G909" t="s">
        <v>186</v>
      </c>
      <c r="H909" s="11" t="s">
        <v>312</v>
      </c>
      <c r="I909" s="11" t="s">
        <v>23</v>
      </c>
      <c r="J909" s="11">
        <v>16867292945</v>
      </c>
      <c r="K909" s="11">
        <v>2016</v>
      </c>
    </row>
    <row r="910" spans="1:11" x14ac:dyDescent="0.25">
      <c r="A910" s="11">
        <v>3</v>
      </c>
      <c r="B910" s="11" t="s">
        <v>308</v>
      </c>
      <c r="C910" s="11" t="s">
        <v>309</v>
      </c>
      <c r="D910" s="11" t="s">
        <v>316</v>
      </c>
      <c r="E910" s="11" t="s">
        <v>317</v>
      </c>
      <c r="F910" t="s">
        <v>318</v>
      </c>
      <c r="G910" t="s">
        <v>319</v>
      </c>
      <c r="H910" s="11" t="s">
        <v>312</v>
      </c>
      <c r="I910" s="11" t="s">
        <v>320</v>
      </c>
      <c r="J910" s="11">
        <v>12804148855</v>
      </c>
      <c r="K910" s="11">
        <v>2016</v>
      </c>
    </row>
    <row r="911" spans="1:11" x14ac:dyDescent="0.25">
      <c r="A911" s="11">
        <v>4</v>
      </c>
      <c r="B911" s="11" t="s">
        <v>323</v>
      </c>
      <c r="C911" s="11" t="s">
        <v>324</v>
      </c>
      <c r="D911" s="11" t="s">
        <v>45</v>
      </c>
      <c r="E911" s="11" t="s">
        <v>48</v>
      </c>
      <c r="F911" t="s">
        <v>325</v>
      </c>
      <c r="G911" t="s">
        <v>202</v>
      </c>
      <c r="H911" s="11" t="s">
        <v>312</v>
      </c>
      <c r="I911" s="11" t="s">
        <v>33</v>
      </c>
      <c r="J911" s="11">
        <v>9358755022</v>
      </c>
      <c r="K911" s="11">
        <v>2016</v>
      </c>
    </row>
    <row r="912" spans="1:11" x14ac:dyDescent="0.25">
      <c r="A912" s="11">
        <v>5</v>
      </c>
      <c r="B912" s="11" t="s">
        <v>308</v>
      </c>
      <c r="C912" s="11" t="s">
        <v>321</v>
      </c>
      <c r="D912" s="11" t="s">
        <v>66</v>
      </c>
      <c r="E912" s="11" t="s">
        <v>110</v>
      </c>
      <c r="F912" t="s">
        <v>322</v>
      </c>
      <c r="G912" t="s">
        <v>231</v>
      </c>
      <c r="H912" s="11" t="s">
        <v>312</v>
      </c>
      <c r="I912" s="11" t="s">
        <v>33</v>
      </c>
      <c r="J912" s="11">
        <v>7899307235</v>
      </c>
      <c r="K912" s="11">
        <v>2016</v>
      </c>
    </row>
    <row r="913" spans="1:11" x14ac:dyDescent="0.25">
      <c r="A913" s="11">
        <v>6</v>
      </c>
      <c r="B913" s="11" t="s">
        <v>327</v>
      </c>
      <c r="C913" s="11" t="s">
        <v>105</v>
      </c>
      <c r="D913" s="11" t="s">
        <v>39</v>
      </c>
      <c r="E913" s="11" t="s">
        <v>105</v>
      </c>
      <c r="F913" t="s">
        <v>328</v>
      </c>
      <c r="G913" t="s">
        <v>288</v>
      </c>
      <c r="H913" s="11" t="s">
        <v>312</v>
      </c>
      <c r="I913" s="11" t="s">
        <v>33</v>
      </c>
      <c r="J913" s="11">
        <v>6931158178</v>
      </c>
      <c r="K913" s="11">
        <v>2016</v>
      </c>
    </row>
    <row r="914" spans="1:11" x14ac:dyDescent="0.25">
      <c r="A914" s="11">
        <v>7</v>
      </c>
      <c r="B914" s="11" t="s">
        <v>323</v>
      </c>
      <c r="C914" s="11" t="s">
        <v>324</v>
      </c>
      <c r="D914" s="11" t="s">
        <v>89</v>
      </c>
      <c r="E914" s="11" t="s">
        <v>90</v>
      </c>
      <c r="F914" t="s">
        <v>326</v>
      </c>
      <c r="G914" t="s">
        <v>223</v>
      </c>
      <c r="H914" s="11" t="s">
        <v>312</v>
      </c>
      <c r="I914" s="11" t="s">
        <v>23</v>
      </c>
      <c r="J914" s="11">
        <v>5329187330</v>
      </c>
      <c r="K914" s="11">
        <v>2016</v>
      </c>
    </row>
    <row r="915" spans="1:11" x14ac:dyDescent="0.25">
      <c r="A915" s="11">
        <v>8</v>
      </c>
      <c r="B915" s="11" t="s">
        <v>308</v>
      </c>
      <c r="C915" s="11" t="s">
        <v>309</v>
      </c>
      <c r="D915" s="11" t="s">
        <v>316</v>
      </c>
      <c r="E915" s="11" t="s">
        <v>339</v>
      </c>
      <c r="F915" t="s">
        <v>340</v>
      </c>
      <c r="G915" t="s">
        <v>341</v>
      </c>
      <c r="H915" s="11" t="s">
        <v>312</v>
      </c>
      <c r="I915" s="11" t="s">
        <v>23</v>
      </c>
      <c r="J915" s="11">
        <v>4275662532</v>
      </c>
      <c r="K915" s="11">
        <v>2016</v>
      </c>
    </row>
    <row r="916" spans="1:11" x14ac:dyDescent="0.25">
      <c r="A916" s="11">
        <v>9</v>
      </c>
      <c r="B916" s="11" t="s">
        <v>332</v>
      </c>
      <c r="C916" s="11" t="s">
        <v>333</v>
      </c>
      <c r="D916" s="11" t="s">
        <v>29</v>
      </c>
      <c r="E916" s="11" t="s">
        <v>55</v>
      </c>
      <c r="F916" t="s">
        <v>664</v>
      </c>
      <c r="G916" t="s">
        <v>335</v>
      </c>
      <c r="H916" s="11" t="s">
        <v>312</v>
      </c>
      <c r="I916" s="11" t="s">
        <v>33</v>
      </c>
      <c r="J916" s="11">
        <v>3859940737</v>
      </c>
      <c r="K916" s="11">
        <v>2016</v>
      </c>
    </row>
    <row r="917" spans="1:11" x14ac:dyDescent="0.25">
      <c r="A917" s="11">
        <v>10</v>
      </c>
      <c r="B917" s="11" t="s">
        <v>329</v>
      </c>
      <c r="C917" s="11" t="s">
        <v>330</v>
      </c>
      <c r="D917" s="11" t="s">
        <v>77</v>
      </c>
      <c r="E917" s="11" t="s">
        <v>94</v>
      </c>
      <c r="F917" t="s">
        <v>331</v>
      </c>
      <c r="G917" t="s">
        <v>239</v>
      </c>
      <c r="H917" s="11" t="s">
        <v>312</v>
      </c>
      <c r="I917" s="11" t="s">
        <v>33</v>
      </c>
      <c r="J917" s="11">
        <v>3197249060</v>
      </c>
      <c r="K917" s="11">
        <v>2016</v>
      </c>
    </row>
    <row r="918" spans="1:11" x14ac:dyDescent="0.25">
      <c r="A918" s="11">
        <v>11</v>
      </c>
      <c r="B918" s="11" t="s">
        <v>327</v>
      </c>
      <c r="C918" s="11" t="s">
        <v>159</v>
      </c>
      <c r="D918" s="11" t="s">
        <v>39</v>
      </c>
      <c r="E918" s="11" t="s">
        <v>124</v>
      </c>
      <c r="F918" t="s">
        <v>337</v>
      </c>
      <c r="G918" t="s">
        <v>244</v>
      </c>
      <c r="H918" s="11" t="s">
        <v>312</v>
      </c>
      <c r="I918" s="11" t="s">
        <v>23</v>
      </c>
      <c r="J918" s="11">
        <v>3152106329</v>
      </c>
      <c r="K918" s="11">
        <v>2016</v>
      </c>
    </row>
    <row r="919" spans="1:11" x14ac:dyDescent="0.25">
      <c r="A919" s="11">
        <v>12</v>
      </c>
      <c r="B919" s="11" t="s">
        <v>327</v>
      </c>
      <c r="C919" s="11" t="s">
        <v>105</v>
      </c>
      <c r="D919" s="11" t="s">
        <v>39</v>
      </c>
      <c r="E919" s="11" t="s">
        <v>126</v>
      </c>
      <c r="F919" t="s">
        <v>342</v>
      </c>
      <c r="G919" t="s">
        <v>246</v>
      </c>
      <c r="H919" s="11" t="s">
        <v>312</v>
      </c>
      <c r="I919" s="11" t="s">
        <v>23</v>
      </c>
      <c r="J919" s="11">
        <v>3041697142</v>
      </c>
      <c r="K919" s="11">
        <v>2016</v>
      </c>
    </row>
    <row r="920" spans="1:11" x14ac:dyDescent="0.25">
      <c r="A920" s="11">
        <v>13</v>
      </c>
      <c r="B920" s="11" t="s">
        <v>329</v>
      </c>
      <c r="C920" s="11" t="s">
        <v>330</v>
      </c>
      <c r="D920" s="11" t="s">
        <v>121</v>
      </c>
      <c r="E920" s="11" t="s">
        <v>122</v>
      </c>
      <c r="F920" t="s">
        <v>336</v>
      </c>
      <c r="G920" t="s">
        <v>242</v>
      </c>
      <c r="H920" s="11" t="s">
        <v>312</v>
      </c>
      <c r="I920" s="11" t="s">
        <v>33</v>
      </c>
      <c r="J920" s="11">
        <v>2803385720</v>
      </c>
      <c r="K920" s="11">
        <v>2016</v>
      </c>
    </row>
    <row r="921" spans="1:11" x14ac:dyDescent="0.25">
      <c r="A921" s="11">
        <v>14</v>
      </c>
      <c r="B921" s="11" t="s">
        <v>308</v>
      </c>
      <c r="C921" s="11" t="s">
        <v>84</v>
      </c>
      <c r="D921" s="11" t="s">
        <v>83</v>
      </c>
      <c r="E921" s="11" t="s">
        <v>84</v>
      </c>
      <c r="F921" t="s">
        <v>338</v>
      </c>
      <c r="G921" t="s">
        <v>188</v>
      </c>
      <c r="H921" s="11" t="s">
        <v>312</v>
      </c>
      <c r="I921" s="11" t="s">
        <v>33</v>
      </c>
      <c r="J921" s="11">
        <v>2610022106</v>
      </c>
      <c r="K921" s="11">
        <v>2016</v>
      </c>
    </row>
    <row r="922" spans="1:11" x14ac:dyDescent="0.25">
      <c r="A922" s="11">
        <v>15</v>
      </c>
      <c r="B922" s="11" t="s">
        <v>327</v>
      </c>
      <c r="C922" s="11" t="s">
        <v>87</v>
      </c>
      <c r="D922" s="11" t="s">
        <v>86</v>
      </c>
      <c r="E922" s="11" t="s">
        <v>87</v>
      </c>
      <c r="F922" t="s">
        <v>665</v>
      </c>
      <c r="G922" t="s">
        <v>218</v>
      </c>
      <c r="H922" s="11" t="s">
        <v>312</v>
      </c>
      <c r="I922" s="11" t="s">
        <v>33</v>
      </c>
      <c r="J922" s="11">
        <v>2456197000</v>
      </c>
      <c r="K922" s="11">
        <v>2016</v>
      </c>
    </row>
    <row r="923" spans="1:11" x14ac:dyDescent="0.25">
      <c r="A923" s="11">
        <v>16</v>
      </c>
      <c r="B923" s="11" t="s">
        <v>329</v>
      </c>
      <c r="C923" s="11" t="s">
        <v>344</v>
      </c>
      <c r="D923" s="11" t="s">
        <v>132</v>
      </c>
      <c r="E923" s="11" t="s">
        <v>133</v>
      </c>
      <c r="F923" t="s">
        <v>345</v>
      </c>
      <c r="G923" t="s">
        <v>294</v>
      </c>
      <c r="H923" s="11" t="s">
        <v>312</v>
      </c>
      <c r="I923" s="11" t="s">
        <v>33</v>
      </c>
      <c r="J923" s="11">
        <v>2027769604</v>
      </c>
      <c r="K923" s="11">
        <v>2016</v>
      </c>
    </row>
    <row r="924" spans="1:11" x14ac:dyDescent="0.25">
      <c r="A924" s="11">
        <v>17</v>
      </c>
      <c r="B924" s="11" t="s">
        <v>22</v>
      </c>
      <c r="C924" s="11" t="s">
        <v>164</v>
      </c>
      <c r="D924" s="11" t="s">
        <v>163</v>
      </c>
      <c r="E924" s="11" t="s">
        <v>164</v>
      </c>
      <c r="F924" t="s">
        <v>347</v>
      </c>
      <c r="G924" t="s">
        <v>272</v>
      </c>
      <c r="H924" s="11" t="s">
        <v>312</v>
      </c>
      <c r="I924" s="11" t="s">
        <v>33</v>
      </c>
      <c r="J924" s="11">
        <v>1878916576</v>
      </c>
      <c r="K924" s="11">
        <v>2016</v>
      </c>
    </row>
    <row r="925" spans="1:11" x14ac:dyDescent="0.25">
      <c r="A925" s="11">
        <v>18</v>
      </c>
      <c r="B925" s="11" t="s">
        <v>327</v>
      </c>
      <c r="C925" s="11" t="s">
        <v>136</v>
      </c>
      <c r="D925" s="11" t="s">
        <v>135</v>
      </c>
      <c r="E925" s="11" t="s">
        <v>136</v>
      </c>
      <c r="F925" t="s">
        <v>351</v>
      </c>
      <c r="G925" t="s">
        <v>352</v>
      </c>
      <c r="H925" s="11" t="s">
        <v>312</v>
      </c>
      <c r="I925" s="11" t="s">
        <v>33</v>
      </c>
      <c r="J925" s="11">
        <v>1703829283</v>
      </c>
      <c r="K925" s="11">
        <v>2016</v>
      </c>
    </row>
    <row r="926" spans="1:11" x14ac:dyDescent="0.25">
      <c r="A926" s="11">
        <v>19</v>
      </c>
      <c r="B926" s="11" t="s">
        <v>332</v>
      </c>
      <c r="C926" s="11" t="s">
        <v>333</v>
      </c>
      <c r="D926" s="11" t="s">
        <v>29</v>
      </c>
      <c r="E926" s="11" t="s">
        <v>75</v>
      </c>
      <c r="F926" t="s">
        <v>346</v>
      </c>
      <c r="G926" t="s">
        <v>220</v>
      </c>
      <c r="H926" s="11" t="s">
        <v>312</v>
      </c>
      <c r="I926" s="11" t="s">
        <v>33</v>
      </c>
      <c r="J926" s="11">
        <v>1636306553</v>
      </c>
      <c r="K926" s="11">
        <v>2016</v>
      </c>
    </row>
    <row r="927" spans="1:11" x14ac:dyDescent="0.25">
      <c r="A927" s="11">
        <v>20</v>
      </c>
      <c r="B927" s="11" t="s">
        <v>22</v>
      </c>
      <c r="C927" s="11" t="s">
        <v>58</v>
      </c>
      <c r="D927" s="11" t="s">
        <v>57</v>
      </c>
      <c r="E927" s="11" t="s">
        <v>58</v>
      </c>
      <c r="F927" t="s">
        <v>350</v>
      </c>
      <c r="G927" t="s">
        <v>212</v>
      </c>
      <c r="H927" s="11" t="s">
        <v>312</v>
      </c>
      <c r="I927" s="11" t="s">
        <v>33</v>
      </c>
      <c r="J927" s="11">
        <v>1425420956</v>
      </c>
      <c r="K927" s="11">
        <v>2016</v>
      </c>
    </row>
    <row r="928" spans="1:11" x14ac:dyDescent="0.25">
      <c r="A928" s="11">
        <v>21</v>
      </c>
      <c r="B928" s="11" t="s">
        <v>327</v>
      </c>
      <c r="C928" s="11" t="s">
        <v>159</v>
      </c>
      <c r="D928" s="11" t="s">
        <v>39</v>
      </c>
      <c r="E928" s="11" t="s">
        <v>159</v>
      </c>
      <c r="F928" t="s">
        <v>348</v>
      </c>
      <c r="G928" t="s">
        <v>349</v>
      </c>
      <c r="H928" s="11" t="s">
        <v>312</v>
      </c>
      <c r="I928" s="11" t="s">
        <v>33</v>
      </c>
      <c r="J928" s="11">
        <v>1300957350</v>
      </c>
      <c r="K928" s="11">
        <v>2016</v>
      </c>
    </row>
    <row r="929" spans="1:11" x14ac:dyDescent="0.25">
      <c r="A929" s="11">
        <v>22</v>
      </c>
      <c r="B929" s="11" t="s">
        <v>22</v>
      </c>
      <c r="C929" s="11" t="s">
        <v>164</v>
      </c>
      <c r="D929" s="11" t="s">
        <v>142</v>
      </c>
      <c r="E929" s="11" t="s">
        <v>143</v>
      </c>
      <c r="F929" t="s">
        <v>353</v>
      </c>
      <c r="G929" t="s">
        <v>254</v>
      </c>
      <c r="H929" s="11" t="s">
        <v>312</v>
      </c>
      <c r="I929" s="11" t="s">
        <v>33</v>
      </c>
      <c r="J929" s="11">
        <v>1271073678</v>
      </c>
      <c r="K929" s="11">
        <v>2016</v>
      </c>
    </row>
    <row r="930" spans="1:11" x14ac:dyDescent="0.25">
      <c r="A930" s="11">
        <v>23</v>
      </c>
      <c r="B930" s="11" t="s">
        <v>308</v>
      </c>
      <c r="C930" s="11" t="s">
        <v>84</v>
      </c>
      <c r="D930" s="11" t="s">
        <v>107</v>
      </c>
      <c r="E930" s="11" t="s">
        <v>108</v>
      </c>
      <c r="F930" t="s">
        <v>365</v>
      </c>
      <c r="G930" t="s">
        <v>268</v>
      </c>
      <c r="H930" s="11" t="s">
        <v>312</v>
      </c>
      <c r="I930" s="11" t="s">
        <v>23</v>
      </c>
      <c r="J930" s="11">
        <v>1084961328</v>
      </c>
      <c r="K930" s="11">
        <v>2016</v>
      </c>
    </row>
    <row r="931" spans="1:11" x14ac:dyDescent="0.25">
      <c r="A931" s="11">
        <v>24</v>
      </c>
      <c r="B931" s="11" t="s">
        <v>22</v>
      </c>
      <c r="C931" s="11" t="s">
        <v>58</v>
      </c>
      <c r="D931" s="11" t="s">
        <v>152</v>
      </c>
      <c r="E931" s="11" t="s">
        <v>153</v>
      </c>
      <c r="F931" t="s">
        <v>366</v>
      </c>
      <c r="G931" t="s">
        <v>296</v>
      </c>
      <c r="H931" s="11" t="s">
        <v>312</v>
      </c>
      <c r="I931" s="11" t="s">
        <v>33</v>
      </c>
      <c r="J931" s="11">
        <v>1083725861</v>
      </c>
      <c r="K931" s="11">
        <v>2016</v>
      </c>
    </row>
    <row r="932" spans="1:11" x14ac:dyDescent="0.25">
      <c r="A932" s="11">
        <v>25</v>
      </c>
      <c r="B932" s="11" t="s">
        <v>323</v>
      </c>
      <c r="C932" s="11" t="s">
        <v>640</v>
      </c>
      <c r="D932" s="11" t="s">
        <v>112</v>
      </c>
      <c r="E932" s="11" t="s">
        <v>113</v>
      </c>
      <c r="F932" t="s">
        <v>354</v>
      </c>
      <c r="G932" t="s">
        <v>290</v>
      </c>
      <c r="H932" s="11" t="s">
        <v>312</v>
      </c>
      <c r="I932" s="11" t="s">
        <v>33</v>
      </c>
      <c r="J932" s="11">
        <v>1002366375</v>
      </c>
      <c r="K932" s="11">
        <v>2016</v>
      </c>
    </row>
    <row r="933" spans="1:11" x14ac:dyDescent="0.25">
      <c r="A933" s="11">
        <v>26</v>
      </c>
      <c r="B933" s="11" t="s">
        <v>323</v>
      </c>
      <c r="C933" s="11" t="s">
        <v>361</v>
      </c>
      <c r="D933" s="11" t="s">
        <v>50</v>
      </c>
      <c r="E933" s="11" t="s">
        <v>376</v>
      </c>
      <c r="F933" t="s">
        <v>377</v>
      </c>
      <c r="G933" t="s">
        <v>207</v>
      </c>
      <c r="H933" s="11" t="s">
        <v>312</v>
      </c>
      <c r="I933" s="11" t="s">
        <v>358</v>
      </c>
      <c r="J933" s="11">
        <v>983247285</v>
      </c>
      <c r="K933" s="11">
        <v>2016</v>
      </c>
    </row>
    <row r="934" spans="1:11" x14ac:dyDescent="0.25">
      <c r="A934" s="11">
        <v>27</v>
      </c>
      <c r="B934" s="11" t="s">
        <v>63</v>
      </c>
      <c r="C934" s="11" t="s">
        <v>367</v>
      </c>
      <c r="D934" s="11" t="s">
        <v>69</v>
      </c>
      <c r="E934" s="11" t="s">
        <v>70</v>
      </c>
      <c r="F934" t="s">
        <v>368</v>
      </c>
      <c r="G934" t="s">
        <v>194</v>
      </c>
      <c r="H934" s="11" t="s">
        <v>312</v>
      </c>
      <c r="I934" s="11" t="s">
        <v>33</v>
      </c>
      <c r="J934" s="11">
        <v>980954950</v>
      </c>
      <c r="K934" s="11">
        <v>2016</v>
      </c>
    </row>
    <row r="935" spans="1:11" x14ac:dyDescent="0.25">
      <c r="A935" s="11">
        <v>28</v>
      </c>
      <c r="B935" s="11" t="s">
        <v>308</v>
      </c>
      <c r="C935" s="11" t="s">
        <v>321</v>
      </c>
      <c r="D935" s="11" t="s">
        <v>66</v>
      </c>
      <c r="E935" s="11" t="s">
        <v>128</v>
      </c>
      <c r="F935" t="s">
        <v>369</v>
      </c>
      <c r="G935" t="s">
        <v>248</v>
      </c>
      <c r="H935" s="11" t="s">
        <v>312</v>
      </c>
      <c r="I935" s="11" t="s">
        <v>33</v>
      </c>
      <c r="J935" s="11">
        <v>974669950</v>
      </c>
      <c r="K935" s="11">
        <v>2016</v>
      </c>
    </row>
    <row r="936" spans="1:11" x14ac:dyDescent="0.25">
      <c r="A936" s="11">
        <v>29</v>
      </c>
      <c r="B936" s="11" t="s">
        <v>323</v>
      </c>
      <c r="C936" s="11" t="s">
        <v>324</v>
      </c>
      <c r="D936" s="11" t="s">
        <v>45</v>
      </c>
      <c r="E936" s="11" t="s">
        <v>355</v>
      </c>
      <c r="F936" t="s">
        <v>356</v>
      </c>
      <c r="G936" t="s">
        <v>357</v>
      </c>
      <c r="H936" s="11" t="s">
        <v>312</v>
      </c>
      <c r="I936" s="11" t="s">
        <v>358</v>
      </c>
      <c r="J936" s="11">
        <v>922955400</v>
      </c>
      <c r="K936" s="11">
        <v>2016</v>
      </c>
    </row>
    <row r="937" spans="1:11" x14ac:dyDescent="0.25">
      <c r="A937" s="11">
        <v>30</v>
      </c>
      <c r="B937" s="11" t="s">
        <v>332</v>
      </c>
      <c r="C937" s="11" t="s">
        <v>333</v>
      </c>
      <c r="D937" s="11" t="s">
        <v>29</v>
      </c>
      <c r="E937" s="11" t="s">
        <v>372</v>
      </c>
      <c r="F937" t="s">
        <v>373</v>
      </c>
      <c r="G937" t="s">
        <v>335</v>
      </c>
      <c r="H937" s="11" t="s">
        <v>374</v>
      </c>
      <c r="I937" s="11" t="s">
        <v>375</v>
      </c>
      <c r="J937" s="11">
        <v>897408852</v>
      </c>
      <c r="K937" s="11">
        <v>2016</v>
      </c>
    </row>
    <row r="938" spans="1:11" x14ac:dyDescent="0.25">
      <c r="A938" s="11">
        <v>31</v>
      </c>
      <c r="B938" s="11" t="s">
        <v>63</v>
      </c>
      <c r="C938" s="11" t="s">
        <v>367</v>
      </c>
      <c r="D938" s="11" t="s">
        <v>36</v>
      </c>
      <c r="E938" s="11" t="s">
        <v>37</v>
      </c>
      <c r="F938" t="s">
        <v>370</v>
      </c>
      <c r="G938" t="s">
        <v>371</v>
      </c>
      <c r="H938" s="11" t="s">
        <v>312</v>
      </c>
      <c r="I938" s="11" t="s">
        <v>23</v>
      </c>
      <c r="J938" s="11">
        <v>831343300</v>
      </c>
      <c r="K938" s="11">
        <v>2016</v>
      </c>
    </row>
    <row r="939" spans="1:11" x14ac:dyDescent="0.25">
      <c r="A939" s="11">
        <v>32</v>
      </c>
      <c r="B939" s="11" t="s">
        <v>22</v>
      </c>
      <c r="C939" s="11" t="s">
        <v>164</v>
      </c>
      <c r="D939" s="11" t="s">
        <v>163</v>
      </c>
      <c r="E939" s="11" t="s">
        <v>359</v>
      </c>
      <c r="F939" t="s">
        <v>360</v>
      </c>
      <c r="G939" t="s">
        <v>272</v>
      </c>
      <c r="H939" s="11" t="s">
        <v>312</v>
      </c>
      <c r="I939" s="11" t="s">
        <v>358</v>
      </c>
      <c r="J939" s="11">
        <v>793142903</v>
      </c>
      <c r="K939" s="11">
        <v>2016</v>
      </c>
    </row>
    <row r="940" spans="1:11" x14ac:dyDescent="0.25">
      <c r="A940" s="11">
        <v>33</v>
      </c>
      <c r="B940" s="11" t="s">
        <v>332</v>
      </c>
      <c r="C940" s="11" t="s">
        <v>333</v>
      </c>
      <c r="D940" s="11" t="s">
        <v>29</v>
      </c>
      <c r="E940" s="11" t="s">
        <v>155</v>
      </c>
      <c r="F940" t="s">
        <v>379</v>
      </c>
      <c r="G940" t="s">
        <v>260</v>
      </c>
      <c r="H940" s="11" t="s">
        <v>312</v>
      </c>
      <c r="I940" s="11" t="s">
        <v>23</v>
      </c>
      <c r="J940" s="11">
        <v>791990700</v>
      </c>
      <c r="K940" s="11">
        <v>2016</v>
      </c>
    </row>
    <row r="941" spans="1:11" x14ac:dyDescent="0.25">
      <c r="A941" s="11">
        <v>34</v>
      </c>
      <c r="B941" s="11" t="s">
        <v>323</v>
      </c>
      <c r="C941" s="11" t="s">
        <v>361</v>
      </c>
      <c r="D941" s="11" t="s">
        <v>60</v>
      </c>
      <c r="E941" s="11" t="s">
        <v>61</v>
      </c>
      <c r="F941" t="s">
        <v>386</v>
      </c>
      <c r="G941" t="s">
        <v>214</v>
      </c>
      <c r="H941" s="11" t="s">
        <v>312</v>
      </c>
      <c r="I941" s="11" t="s">
        <v>33</v>
      </c>
      <c r="J941" s="11">
        <v>779475670</v>
      </c>
      <c r="K941" s="11">
        <v>2016</v>
      </c>
    </row>
    <row r="942" spans="1:11" x14ac:dyDescent="0.25">
      <c r="A942" s="11">
        <v>35</v>
      </c>
      <c r="B942" s="11" t="s">
        <v>327</v>
      </c>
      <c r="C942" s="11" t="s">
        <v>105</v>
      </c>
      <c r="D942" s="11" t="s">
        <v>39</v>
      </c>
      <c r="E942" s="11" t="s">
        <v>157</v>
      </c>
      <c r="F942" t="s">
        <v>380</v>
      </c>
      <c r="G942" t="s">
        <v>262</v>
      </c>
      <c r="H942" s="11" t="s">
        <v>312</v>
      </c>
      <c r="I942" s="11" t="s">
        <v>33</v>
      </c>
      <c r="J942" s="11">
        <v>640294600</v>
      </c>
      <c r="K942" s="11">
        <v>2016</v>
      </c>
    </row>
    <row r="943" spans="1:11" x14ac:dyDescent="0.25">
      <c r="A943" s="11">
        <v>36</v>
      </c>
      <c r="B943" s="11" t="s">
        <v>410</v>
      </c>
      <c r="C943" s="11" t="s">
        <v>411</v>
      </c>
      <c r="D943" s="11" t="s">
        <v>98</v>
      </c>
      <c r="E943" s="11" t="s">
        <v>99</v>
      </c>
      <c r="F943" t="s">
        <v>416</v>
      </c>
      <c r="G943" t="s">
        <v>227</v>
      </c>
      <c r="H943" s="11" t="s">
        <v>312</v>
      </c>
      <c r="I943" s="11" t="s">
        <v>23</v>
      </c>
      <c r="J943" s="11">
        <v>616946618</v>
      </c>
      <c r="K943" s="11">
        <v>2016</v>
      </c>
    </row>
    <row r="944" spans="1:11" x14ac:dyDescent="0.25">
      <c r="A944" s="11">
        <v>37</v>
      </c>
      <c r="B944" s="11" t="s">
        <v>323</v>
      </c>
      <c r="C944" s="11" t="s">
        <v>324</v>
      </c>
      <c r="D944" s="11" t="s">
        <v>72</v>
      </c>
      <c r="E944" s="11" t="s">
        <v>73</v>
      </c>
      <c r="F944" t="s">
        <v>396</v>
      </c>
      <c r="G944" t="s">
        <v>397</v>
      </c>
      <c r="H944" s="11" t="s">
        <v>312</v>
      </c>
      <c r="I944" s="11" t="s">
        <v>23</v>
      </c>
      <c r="J944" s="11">
        <v>614442650</v>
      </c>
      <c r="K944" s="11">
        <v>2016</v>
      </c>
    </row>
    <row r="945" spans="1:11" x14ac:dyDescent="0.25">
      <c r="A945" s="11">
        <v>38</v>
      </c>
      <c r="B945" s="11" t="s">
        <v>327</v>
      </c>
      <c r="C945" s="11" t="s">
        <v>136</v>
      </c>
      <c r="D945" s="11" t="s">
        <v>80</v>
      </c>
      <c r="E945" s="11" t="s">
        <v>435</v>
      </c>
      <c r="F945" t="s">
        <v>436</v>
      </c>
      <c r="G945" t="s">
        <v>437</v>
      </c>
      <c r="H945" s="11" t="s">
        <v>312</v>
      </c>
      <c r="I945" s="11" t="s">
        <v>320</v>
      </c>
      <c r="J945" s="11">
        <v>612740180</v>
      </c>
      <c r="K945" s="11">
        <v>2016</v>
      </c>
    </row>
    <row r="946" spans="1:11" x14ac:dyDescent="0.25">
      <c r="A946" s="11">
        <v>39</v>
      </c>
      <c r="B946" s="11" t="s">
        <v>308</v>
      </c>
      <c r="C946" s="11" t="s">
        <v>321</v>
      </c>
      <c r="D946" s="11" t="s">
        <v>66</v>
      </c>
      <c r="E946" s="11" t="s">
        <v>168</v>
      </c>
      <c r="F946" t="s">
        <v>464</v>
      </c>
      <c r="G946" t="s">
        <v>276</v>
      </c>
      <c r="H946" s="11" t="s">
        <v>312</v>
      </c>
      <c r="I946" s="11" t="s">
        <v>33</v>
      </c>
      <c r="J946" s="11">
        <v>587135982</v>
      </c>
      <c r="K946" s="11">
        <v>2016</v>
      </c>
    </row>
    <row r="947" spans="1:11" x14ac:dyDescent="0.25">
      <c r="A947" s="11">
        <v>40</v>
      </c>
      <c r="B947" s="11" t="s">
        <v>332</v>
      </c>
      <c r="C947" s="11" t="s">
        <v>384</v>
      </c>
      <c r="D947" s="11" t="s">
        <v>22</v>
      </c>
      <c r="E947" s="11" t="s">
        <v>24</v>
      </c>
      <c r="F947" t="s">
        <v>385</v>
      </c>
      <c r="G947" t="s">
        <v>184</v>
      </c>
      <c r="H947" s="11" t="s">
        <v>312</v>
      </c>
      <c r="I947" s="11" t="s">
        <v>23</v>
      </c>
      <c r="J947" s="11">
        <v>575788972</v>
      </c>
      <c r="K947" s="11">
        <v>2016</v>
      </c>
    </row>
    <row r="948" spans="1:11" x14ac:dyDescent="0.25">
      <c r="A948" s="11">
        <v>41</v>
      </c>
      <c r="B948" s="11" t="s">
        <v>329</v>
      </c>
      <c r="C948" s="11" t="s">
        <v>399</v>
      </c>
      <c r="D948" s="11" t="s">
        <v>32</v>
      </c>
      <c r="E948" s="11" t="s">
        <v>34</v>
      </c>
      <c r="F948" t="s">
        <v>400</v>
      </c>
      <c r="G948" t="s">
        <v>401</v>
      </c>
      <c r="H948" s="11" t="s">
        <v>312</v>
      </c>
      <c r="I948" s="11" t="s">
        <v>33</v>
      </c>
      <c r="J948" s="11">
        <v>536859376</v>
      </c>
      <c r="K948" s="11">
        <v>2016</v>
      </c>
    </row>
    <row r="949" spans="1:11" x14ac:dyDescent="0.25">
      <c r="A949" s="11">
        <v>42</v>
      </c>
      <c r="B949" s="11" t="s">
        <v>308</v>
      </c>
      <c r="C949" s="11" t="s">
        <v>84</v>
      </c>
      <c r="D949" s="11" t="s">
        <v>107</v>
      </c>
      <c r="E949" s="11" t="s">
        <v>390</v>
      </c>
      <c r="F949" t="s">
        <v>391</v>
      </c>
      <c r="G949" t="s">
        <v>392</v>
      </c>
      <c r="H949" s="11" t="s">
        <v>312</v>
      </c>
      <c r="I949" s="11" t="s">
        <v>358</v>
      </c>
      <c r="J949" s="11">
        <v>532393460</v>
      </c>
      <c r="K949" s="11">
        <v>2016</v>
      </c>
    </row>
    <row r="950" spans="1:11" x14ac:dyDescent="0.25">
      <c r="A950" s="11">
        <v>43</v>
      </c>
      <c r="B950" s="11" t="s">
        <v>332</v>
      </c>
      <c r="C950" s="11" t="s">
        <v>333</v>
      </c>
      <c r="D950" s="11" t="s">
        <v>29</v>
      </c>
      <c r="E950" s="11" t="s">
        <v>387</v>
      </c>
      <c r="F950" t="s">
        <v>388</v>
      </c>
      <c r="G950" t="s">
        <v>389</v>
      </c>
      <c r="H950" s="11" t="s">
        <v>312</v>
      </c>
      <c r="I950" s="11" t="s">
        <v>320</v>
      </c>
      <c r="J950" s="11">
        <v>510464050</v>
      </c>
      <c r="K950" s="11">
        <v>2016</v>
      </c>
    </row>
    <row r="951" spans="1:11" x14ac:dyDescent="0.25">
      <c r="A951" s="11">
        <v>44</v>
      </c>
      <c r="B951" s="11" t="s">
        <v>308</v>
      </c>
      <c r="C951" s="11" t="s">
        <v>309</v>
      </c>
      <c r="D951" s="11" t="s">
        <v>42</v>
      </c>
      <c r="E951" s="11" t="s">
        <v>381</v>
      </c>
      <c r="F951" t="s">
        <v>382</v>
      </c>
      <c r="G951" t="s">
        <v>383</v>
      </c>
      <c r="H951" s="11" t="s">
        <v>312</v>
      </c>
      <c r="I951" s="11" t="s">
        <v>320</v>
      </c>
      <c r="J951" s="11">
        <v>498972502</v>
      </c>
      <c r="K951" s="11">
        <v>2016</v>
      </c>
    </row>
    <row r="952" spans="1:11" x14ac:dyDescent="0.25">
      <c r="A952" s="11">
        <v>45</v>
      </c>
      <c r="B952" s="11" t="s">
        <v>308</v>
      </c>
      <c r="C952" s="11" t="s">
        <v>321</v>
      </c>
      <c r="D952" s="11" t="s">
        <v>66</v>
      </c>
      <c r="E952" s="11" t="s">
        <v>67</v>
      </c>
      <c r="F952" t="s">
        <v>398</v>
      </c>
      <c r="G952" t="s">
        <v>216</v>
      </c>
      <c r="H952" s="11" t="s">
        <v>312</v>
      </c>
      <c r="I952" s="11" t="s">
        <v>33</v>
      </c>
      <c r="J952" s="11">
        <v>492849220</v>
      </c>
      <c r="K952" s="11">
        <v>2016</v>
      </c>
    </row>
    <row r="953" spans="1:11" x14ac:dyDescent="0.25">
      <c r="A953" s="11">
        <v>46</v>
      </c>
      <c r="B953" s="11" t="s">
        <v>410</v>
      </c>
      <c r="C953" s="11" t="s">
        <v>411</v>
      </c>
      <c r="D953" s="11" t="s">
        <v>412</v>
      </c>
      <c r="E953" s="11" t="s">
        <v>413</v>
      </c>
      <c r="F953" t="s">
        <v>414</v>
      </c>
      <c r="G953" t="s">
        <v>415</v>
      </c>
      <c r="H953" s="11" t="s">
        <v>312</v>
      </c>
      <c r="I953" s="11" t="s">
        <v>320</v>
      </c>
      <c r="J953" s="11">
        <v>486397326</v>
      </c>
      <c r="K953" s="11">
        <v>2016</v>
      </c>
    </row>
    <row r="954" spans="1:11" x14ac:dyDescent="0.25">
      <c r="A954" s="11">
        <v>47</v>
      </c>
      <c r="B954" s="11" t="s">
        <v>332</v>
      </c>
      <c r="C954" s="11" t="s">
        <v>333</v>
      </c>
      <c r="D954" s="11" t="s">
        <v>29</v>
      </c>
      <c r="E954" s="11" t="s">
        <v>30</v>
      </c>
      <c r="F954" t="s">
        <v>428</v>
      </c>
      <c r="G954" t="s">
        <v>190</v>
      </c>
      <c r="H954" s="11" t="s">
        <v>312</v>
      </c>
      <c r="I954" s="11" t="s">
        <v>23</v>
      </c>
      <c r="J954" s="11">
        <v>483753210</v>
      </c>
      <c r="K954" s="11">
        <v>2016</v>
      </c>
    </row>
    <row r="955" spans="1:11" x14ac:dyDescent="0.25">
      <c r="A955" s="11">
        <v>48</v>
      </c>
      <c r="B955" s="11" t="s">
        <v>63</v>
      </c>
      <c r="C955" s="11" t="s">
        <v>367</v>
      </c>
      <c r="D955" s="11" t="s">
        <v>393</v>
      </c>
      <c r="E955" s="11" t="s">
        <v>394</v>
      </c>
      <c r="F955" t="s">
        <v>395</v>
      </c>
      <c r="G955" t="s">
        <v>395</v>
      </c>
      <c r="H955" s="11" t="s">
        <v>312</v>
      </c>
      <c r="I955" s="11" t="s">
        <v>320</v>
      </c>
      <c r="J955" s="11">
        <v>482624702</v>
      </c>
      <c r="K955" s="11">
        <v>2016</v>
      </c>
    </row>
    <row r="956" spans="1:11" x14ac:dyDescent="0.25">
      <c r="A956" s="11">
        <v>49</v>
      </c>
      <c r="B956" s="11" t="s">
        <v>308</v>
      </c>
      <c r="C956" s="11" t="s">
        <v>309</v>
      </c>
      <c r="D956" s="11" t="s">
        <v>42</v>
      </c>
      <c r="E956" s="11" t="s">
        <v>43</v>
      </c>
      <c r="F956" t="s">
        <v>423</v>
      </c>
      <c r="G956" t="s">
        <v>200</v>
      </c>
      <c r="H956" s="11" t="s">
        <v>312</v>
      </c>
      <c r="I956" s="11" t="s">
        <v>33</v>
      </c>
      <c r="J956" s="11">
        <v>467253040</v>
      </c>
      <c r="K956" s="11">
        <v>2016</v>
      </c>
    </row>
    <row r="957" spans="1:11" x14ac:dyDescent="0.25">
      <c r="A957" s="11">
        <v>50</v>
      </c>
      <c r="B957" s="11" t="s">
        <v>329</v>
      </c>
      <c r="C957" s="11" t="s">
        <v>399</v>
      </c>
      <c r="D957" s="11" t="s">
        <v>404</v>
      </c>
      <c r="E957" s="11" t="s">
        <v>170</v>
      </c>
      <c r="F957" t="s">
        <v>405</v>
      </c>
      <c r="G957" t="s">
        <v>406</v>
      </c>
      <c r="H957" s="11" t="s">
        <v>312</v>
      </c>
      <c r="I957" s="11" t="s">
        <v>33</v>
      </c>
      <c r="J957" s="11">
        <v>460404810</v>
      </c>
      <c r="K957" s="11">
        <v>2016</v>
      </c>
    </row>
    <row r="958" spans="1:11" x14ac:dyDescent="0.25">
      <c r="A958" s="11">
        <v>51</v>
      </c>
      <c r="B958" s="11" t="s">
        <v>22</v>
      </c>
      <c r="C958" s="11" t="s">
        <v>164</v>
      </c>
      <c r="D958" s="11" t="s">
        <v>163</v>
      </c>
      <c r="E958" s="11" t="s">
        <v>407</v>
      </c>
      <c r="F958" t="s">
        <v>408</v>
      </c>
      <c r="G958" t="s">
        <v>409</v>
      </c>
      <c r="H958" s="11" t="s">
        <v>312</v>
      </c>
      <c r="I958" s="11" t="s">
        <v>320</v>
      </c>
      <c r="J958" s="11">
        <v>456248858</v>
      </c>
      <c r="K958" s="11">
        <v>2016</v>
      </c>
    </row>
    <row r="959" spans="1:11" x14ac:dyDescent="0.25">
      <c r="A959" s="11">
        <v>52</v>
      </c>
      <c r="B959" s="11" t="s">
        <v>308</v>
      </c>
      <c r="C959" s="11" t="s">
        <v>309</v>
      </c>
      <c r="D959" s="11" t="s">
        <v>42</v>
      </c>
      <c r="E959" s="11" t="s">
        <v>145</v>
      </c>
      <c r="F959" t="s">
        <v>402</v>
      </c>
      <c r="G959" t="s">
        <v>403</v>
      </c>
      <c r="H959" s="11" t="s">
        <v>312</v>
      </c>
      <c r="I959" s="11" t="s">
        <v>23</v>
      </c>
      <c r="J959" s="11">
        <v>452516590</v>
      </c>
      <c r="K959" s="11">
        <v>2016</v>
      </c>
    </row>
    <row r="960" spans="1:11" x14ac:dyDescent="0.25">
      <c r="A960" s="11">
        <v>53</v>
      </c>
      <c r="B960" s="11" t="s">
        <v>329</v>
      </c>
      <c r="C960" s="11" t="s">
        <v>344</v>
      </c>
      <c r="D960" s="11" t="s">
        <v>132</v>
      </c>
      <c r="E960" s="11" t="s">
        <v>138</v>
      </c>
      <c r="F960" t="s">
        <v>420</v>
      </c>
      <c r="G960" t="s">
        <v>252</v>
      </c>
      <c r="H960" s="11" t="s">
        <v>312</v>
      </c>
      <c r="I960" s="11" t="s">
        <v>23</v>
      </c>
      <c r="J960" s="11">
        <v>452232238</v>
      </c>
      <c r="K960" s="11">
        <v>2016</v>
      </c>
    </row>
    <row r="961" spans="1:11" x14ac:dyDescent="0.25">
      <c r="A961" s="11">
        <v>54</v>
      </c>
      <c r="B961" s="11" t="s">
        <v>332</v>
      </c>
      <c r="C961" s="11" t="s">
        <v>333</v>
      </c>
      <c r="D961" s="11" t="s">
        <v>29</v>
      </c>
      <c r="E961" s="11" t="s">
        <v>417</v>
      </c>
      <c r="F961" t="s">
        <v>418</v>
      </c>
      <c r="G961" t="s">
        <v>419</v>
      </c>
      <c r="H961" s="11" t="s">
        <v>312</v>
      </c>
      <c r="I961" s="11" t="s">
        <v>358</v>
      </c>
      <c r="J961" s="11">
        <v>450435440</v>
      </c>
      <c r="K961" s="11">
        <v>2016</v>
      </c>
    </row>
    <row r="962" spans="1:11" x14ac:dyDescent="0.25">
      <c r="A962" s="11">
        <v>55</v>
      </c>
      <c r="B962" s="11" t="s">
        <v>329</v>
      </c>
      <c r="C962" s="11" t="s">
        <v>399</v>
      </c>
      <c r="D962" s="11" t="s">
        <v>404</v>
      </c>
      <c r="E962" s="11" t="s">
        <v>443</v>
      </c>
      <c r="F962" t="s">
        <v>444</v>
      </c>
      <c r="G962" t="s">
        <v>445</v>
      </c>
      <c r="H962" s="11" t="s">
        <v>312</v>
      </c>
      <c r="I962" s="11" t="s">
        <v>320</v>
      </c>
      <c r="J962" s="11">
        <v>432292504</v>
      </c>
      <c r="K962" s="11">
        <v>2016</v>
      </c>
    </row>
    <row r="963" spans="1:11" x14ac:dyDescent="0.25">
      <c r="A963" s="11">
        <v>56</v>
      </c>
      <c r="B963" s="11" t="s">
        <v>308</v>
      </c>
      <c r="C963" s="11" t="s">
        <v>446</v>
      </c>
      <c r="D963" s="11" t="s">
        <v>313</v>
      </c>
      <c r="E963" s="11" t="s">
        <v>447</v>
      </c>
      <c r="F963" t="s">
        <v>448</v>
      </c>
      <c r="G963" t="s">
        <v>449</v>
      </c>
      <c r="H963" s="11" t="s">
        <v>312</v>
      </c>
      <c r="I963" s="11" t="s">
        <v>320</v>
      </c>
      <c r="J963" s="11">
        <v>412087119</v>
      </c>
      <c r="K963" s="11">
        <v>2016</v>
      </c>
    </row>
    <row r="964" spans="1:11" x14ac:dyDescent="0.25">
      <c r="A964" s="11">
        <v>57</v>
      </c>
      <c r="B964" s="11" t="s">
        <v>308</v>
      </c>
      <c r="C964" s="11" t="s">
        <v>321</v>
      </c>
      <c r="D964" s="11" t="s">
        <v>66</v>
      </c>
      <c r="E964" s="11" t="s">
        <v>92</v>
      </c>
      <c r="F964" t="s">
        <v>421</v>
      </c>
      <c r="G964" t="s">
        <v>225</v>
      </c>
      <c r="H964" s="11" t="s">
        <v>312</v>
      </c>
      <c r="I964" s="11" t="s">
        <v>23</v>
      </c>
      <c r="J964" s="11">
        <v>407219810</v>
      </c>
      <c r="K964" s="11">
        <v>2016</v>
      </c>
    </row>
    <row r="965" spans="1:11" x14ac:dyDescent="0.25">
      <c r="A965" s="11">
        <v>58</v>
      </c>
      <c r="B965" s="11" t="s">
        <v>308</v>
      </c>
      <c r="C965" s="11" t="s">
        <v>84</v>
      </c>
      <c r="D965" s="11" t="s">
        <v>424</v>
      </c>
      <c r="E965" s="11" t="s">
        <v>425</v>
      </c>
      <c r="F965" t="s">
        <v>426</v>
      </c>
      <c r="G965" t="s">
        <v>427</v>
      </c>
      <c r="H965" s="11" t="s">
        <v>312</v>
      </c>
      <c r="I965" s="11" t="s">
        <v>320</v>
      </c>
      <c r="J965" s="11">
        <v>407001110</v>
      </c>
      <c r="K965" s="11">
        <v>2016</v>
      </c>
    </row>
    <row r="966" spans="1:11" x14ac:dyDescent="0.25">
      <c r="A966" s="11">
        <v>59</v>
      </c>
      <c r="B966" s="11" t="s">
        <v>323</v>
      </c>
      <c r="C966" s="11" t="s">
        <v>361</v>
      </c>
      <c r="D966" s="11" t="s">
        <v>50</v>
      </c>
      <c r="E966" s="11" t="s">
        <v>51</v>
      </c>
      <c r="F966" t="s">
        <v>429</v>
      </c>
      <c r="G966" t="s">
        <v>205</v>
      </c>
      <c r="H966" s="11" t="s">
        <v>312</v>
      </c>
      <c r="I966" s="11" t="s">
        <v>23</v>
      </c>
      <c r="J966" s="11">
        <v>404250115</v>
      </c>
      <c r="K966" s="11">
        <v>2016</v>
      </c>
    </row>
    <row r="967" spans="1:11" x14ac:dyDescent="0.25">
      <c r="A967" s="11">
        <v>60</v>
      </c>
      <c r="B967" s="11" t="s">
        <v>327</v>
      </c>
      <c r="C967" s="11" t="s">
        <v>136</v>
      </c>
      <c r="D967" s="11" t="s">
        <v>80</v>
      </c>
      <c r="E967" s="11" t="s">
        <v>81</v>
      </c>
      <c r="F967" t="s">
        <v>434</v>
      </c>
      <c r="G967" t="s">
        <v>229</v>
      </c>
      <c r="H967" s="11" t="s">
        <v>312</v>
      </c>
      <c r="I967" s="11" t="s">
        <v>33</v>
      </c>
      <c r="J967" s="11">
        <v>402194528</v>
      </c>
      <c r="K967" s="11">
        <v>2016</v>
      </c>
    </row>
    <row r="968" spans="1:11" x14ac:dyDescent="0.25">
      <c r="A968" s="11">
        <v>61</v>
      </c>
      <c r="B968" s="11" t="s">
        <v>410</v>
      </c>
      <c r="C968" s="11" t="s">
        <v>411</v>
      </c>
      <c r="D968" s="11" t="s">
        <v>63</v>
      </c>
      <c r="E968" s="11" t="s">
        <v>64</v>
      </c>
      <c r="F968" t="s">
        <v>422</v>
      </c>
      <c r="G968" t="s">
        <v>286</v>
      </c>
      <c r="H968" s="11" t="s">
        <v>312</v>
      </c>
      <c r="I968" s="11" t="s">
        <v>23</v>
      </c>
      <c r="J968" s="11">
        <v>395622742</v>
      </c>
      <c r="K968" s="11">
        <v>2016</v>
      </c>
    </row>
    <row r="969" spans="1:11" x14ac:dyDescent="0.25">
      <c r="A969" s="11">
        <v>62</v>
      </c>
      <c r="B969" s="11" t="s">
        <v>329</v>
      </c>
      <c r="C969" s="11" t="s">
        <v>344</v>
      </c>
      <c r="D969" s="11" t="s">
        <v>132</v>
      </c>
      <c r="E969" s="11" t="s">
        <v>666</v>
      </c>
      <c r="F969" t="s">
        <v>667</v>
      </c>
      <c r="G969" t="s">
        <v>668</v>
      </c>
      <c r="H969" s="11" t="s">
        <v>312</v>
      </c>
      <c r="I969" s="11" t="s">
        <v>358</v>
      </c>
      <c r="J969" s="11">
        <v>387362976</v>
      </c>
      <c r="K969" s="11">
        <v>2016</v>
      </c>
    </row>
    <row r="970" spans="1:11" x14ac:dyDescent="0.25">
      <c r="A970" s="11">
        <v>63</v>
      </c>
      <c r="B970" s="11" t="s">
        <v>327</v>
      </c>
      <c r="C970" s="11" t="s">
        <v>159</v>
      </c>
      <c r="D970" s="11" t="s">
        <v>39</v>
      </c>
      <c r="E970" s="11" t="s">
        <v>475</v>
      </c>
      <c r="F970" t="s">
        <v>476</v>
      </c>
      <c r="G970" t="s">
        <v>477</v>
      </c>
      <c r="H970" s="11" t="s">
        <v>374</v>
      </c>
      <c r="I970" s="11" t="s">
        <v>375</v>
      </c>
      <c r="J970" s="11">
        <v>375507250</v>
      </c>
      <c r="K970" s="11">
        <v>2016</v>
      </c>
    </row>
    <row r="971" spans="1:11" x14ac:dyDescent="0.25">
      <c r="A971" s="11">
        <v>64</v>
      </c>
      <c r="B971" s="11" t="s">
        <v>323</v>
      </c>
      <c r="C971" s="11" t="s">
        <v>640</v>
      </c>
      <c r="D971" s="11" t="s">
        <v>451</v>
      </c>
      <c r="E971" s="11" t="s">
        <v>452</v>
      </c>
      <c r="F971" t="s">
        <v>453</v>
      </c>
      <c r="G971" t="s">
        <v>454</v>
      </c>
      <c r="H971" s="11" t="s">
        <v>312</v>
      </c>
      <c r="I971" s="11" t="s">
        <v>320</v>
      </c>
      <c r="J971" s="11">
        <v>368953545</v>
      </c>
      <c r="K971" s="11">
        <v>2016</v>
      </c>
    </row>
    <row r="972" spans="1:11" x14ac:dyDescent="0.25">
      <c r="A972" s="11">
        <v>65</v>
      </c>
      <c r="B972" s="11" t="s">
        <v>329</v>
      </c>
      <c r="C972" s="11" t="s">
        <v>344</v>
      </c>
      <c r="D972" s="11" t="s">
        <v>132</v>
      </c>
      <c r="E972" s="11" t="s">
        <v>440</v>
      </c>
      <c r="F972" t="s">
        <v>441</v>
      </c>
      <c r="G972" t="s">
        <v>442</v>
      </c>
      <c r="H972" s="11" t="s">
        <v>312</v>
      </c>
      <c r="I972" s="11" t="s">
        <v>320</v>
      </c>
      <c r="J972" s="11">
        <v>363331770</v>
      </c>
      <c r="K972" s="11">
        <v>2016</v>
      </c>
    </row>
    <row r="973" spans="1:11" x14ac:dyDescent="0.25">
      <c r="A973" s="11">
        <v>66</v>
      </c>
      <c r="B973" s="11" t="s">
        <v>410</v>
      </c>
      <c r="C973" s="11" t="s">
        <v>411</v>
      </c>
      <c r="D973" s="11" t="s">
        <v>98</v>
      </c>
      <c r="E973" s="11" t="s">
        <v>103</v>
      </c>
      <c r="F973" t="s">
        <v>669</v>
      </c>
      <c r="G973" t="s">
        <v>274</v>
      </c>
      <c r="H973" s="11" t="s">
        <v>312</v>
      </c>
      <c r="I973" s="11" t="s">
        <v>23</v>
      </c>
      <c r="J973" s="11">
        <v>353412190</v>
      </c>
      <c r="K973" s="11">
        <v>2016</v>
      </c>
    </row>
    <row r="974" spans="1:11" x14ac:dyDescent="0.25">
      <c r="A974" s="11">
        <v>67</v>
      </c>
      <c r="B974" s="11" t="s">
        <v>332</v>
      </c>
      <c r="C974" s="11" t="s">
        <v>333</v>
      </c>
      <c r="D974" s="11" t="s">
        <v>29</v>
      </c>
      <c r="E974" s="11" t="s">
        <v>480</v>
      </c>
      <c r="F974" t="s">
        <v>481</v>
      </c>
      <c r="G974" t="s">
        <v>482</v>
      </c>
      <c r="H974" s="11" t="s">
        <v>312</v>
      </c>
      <c r="I974" s="11" t="s">
        <v>320</v>
      </c>
      <c r="J974" s="11">
        <v>351748770</v>
      </c>
      <c r="K974" s="11">
        <v>2016</v>
      </c>
    </row>
    <row r="975" spans="1:11" x14ac:dyDescent="0.25">
      <c r="A975" s="11">
        <v>68</v>
      </c>
      <c r="B975" s="11" t="s">
        <v>22</v>
      </c>
      <c r="C975" s="11" t="s">
        <v>548</v>
      </c>
      <c r="D975" s="11" t="s">
        <v>460</v>
      </c>
      <c r="E975" s="11" t="s">
        <v>461</v>
      </c>
      <c r="F975" t="s">
        <v>462</v>
      </c>
      <c r="G975" t="s">
        <v>463</v>
      </c>
      <c r="H975" s="11" t="s">
        <v>312</v>
      </c>
      <c r="I975" s="11" t="s">
        <v>320</v>
      </c>
      <c r="J975" s="11">
        <v>346300874</v>
      </c>
      <c r="K975" s="11">
        <v>2016</v>
      </c>
    </row>
    <row r="976" spans="1:11" x14ac:dyDescent="0.25">
      <c r="A976" s="11">
        <v>69</v>
      </c>
      <c r="B976" s="11" t="s">
        <v>22</v>
      </c>
      <c r="C976" s="11" t="s">
        <v>548</v>
      </c>
      <c r="D976" s="11" t="s">
        <v>549</v>
      </c>
      <c r="E976" s="11" t="s">
        <v>670</v>
      </c>
      <c r="F976" t="s">
        <v>671</v>
      </c>
      <c r="G976" t="s">
        <v>672</v>
      </c>
      <c r="H976" s="11" t="s">
        <v>312</v>
      </c>
      <c r="I976" s="11" t="s">
        <v>320</v>
      </c>
      <c r="J976" s="11">
        <v>338960110</v>
      </c>
      <c r="K976" s="11">
        <v>2016</v>
      </c>
    </row>
    <row r="977" spans="1:11" x14ac:dyDescent="0.25">
      <c r="A977" s="11">
        <v>70</v>
      </c>
      <c r="B977" s="11" t="s">
        <v>327</v>
      </c>
      <c r="C977" s="11" t="s">
        <v>159</v>
      </c>
      <c r="D977" s="11" t="s">
        <v>39</v>
      </c>
      <c r="E977" s="11" t="s">
        <v>150</v>
      </c>
      <c r="F977" t="s">
        <v>479</v>
      </c>
      <c r="G977" t="s">
        <v>477</v>
      </c>
      <c r="H977" s="11" t="s">
        <v>312</v>
      </c>
      <c r="I977" s="11" t="s">
        <v>23</v>
      </c>
      <c r="J977" s="11">
        <v>332969600</v>
      </c>
      <c r="K977" s="11">
        <v>2016</v>
      </c>
    </row>
    <row r="978" spans="1:11" x14ac:dyDescent="0.25">
      <c r="A978" s="11">
        <v>71</v>
      </c>
      <c r="B978" s="11" t="s">
        <v>329</v>
      </c>
      <c r="C978" s="11" t="s">
        <v>330</v>
      </c>
      <c r="D978" s="11" t="s">
        <v>77</v>
      </c>
      <c r="E978" s="11" t="s">
        <v>465</v>
      </c>
      <c r="F978" t="s">
        <v>466</v>
      </c>
      <c r="G978" t="s">
        <v>467</v>
      </c>
      <c r="H978" s="11" t="s">
        <v>312</v>
      </c>
      <c r="I978" s="11" t="s">
        <v>320</v>
      </c>
      <c r="J978" s="11">
        <v>324872528</v>
      </c>
      <c r="K978" s="11">
        <v>2016</v>
      </c>
    </row>
    <row r="979" spans="1:11" x14ac:dyDescent="0.25">
      <c r="A979" s="11">
        <v>72</v>
      </c>
      <c r="B979" s="11" t="s">
        <v>332</v>
      </c>
      <c r="C979" s="11" t="s">
        <v>455</v>
      </c>
      <c r="D979" s="11" t="s">
        <v>456</v>
      </c>
      <c r="E979" s="11" t="s">
        <v>457</v>
      </c>
      <c r="F979" t="s">
        <v>458</v>
      </c>
      <c r="G979" t="s">
        <v>459</v>
      </c>
      <c r="H979" s="11" t="s">
        <v>312</v>
      </c>
      <c r="I979" s="11" t="s">
        <v>320</v>
      </c>
      <c r="J979" s="11">
        <v>322104024</v>
      </c>
      <c r="K979" s="11">
        <v>2016</v>
      </c>
    </row>
    <row r="980" spans="1:11" x14ac:dyDescent="0.25">
      <c r="A980" s="11">
        <v>73</v>
      </c>
      <c r="B980" s="11" t="s">
        <v>332</v>
      </c>
      <c r="C980" s="11" t="s">
        <v>384</v>
      </c>
      <c r="D980" s="11" t="s">
        <v>118</v>
      </c>
      <c r="E980" s="11" t="s">
        <v>119</v>
      </c>
      <c r="F980" t="s">
        <v>438</v>
      </c>
      <c r="G980" t="s">
        <v>439</v>
      </c>
      <c r="H980" s="11" t="s">
        <v>312</v>
      </c>
      <c r="I980" s="11" t="s">
        <v>23</v>
      </c>
      <c r="J980" s="11">
        <v>315901744</v>
      </c>
      <c r="K980" s="11">
        <v>2016</v>
      </c>
    </row>
    <row r="981" spans="1:11" x14ac:dyDescent="0.25">
      <c r="A981" s="11">
        <v>74</v>
      </c>
      <c r="B981" s="11" t="s">
        <v>308</v>
      </c>
      <c r="C981" s="11" t="s">
        <v>84</v>
      </c>
      <c r="D981" s="11" t="s">
        <v>424</v>
      </c>
      <c r="E981" s="11" t="s">
        <v>431</v>
      </c>
      <c r="F981" t="s">
        <v>432</v>
      </c>
      <c r="G981" t="s">
        <v>433</v>
      </c>
      <c r="H981" s="11" t="s">
        <v>312</v>
      </c>
      <c r="I981" s="11" t="s">
        <v>320</v>
      </c>
      <c r="J981" s="11">
        <v>296460500</v>
      </c>
      <c r="K981" s="11">
        <v>2016</v>
      </c>
    </row>
    <row r="982" spans="1:11" x14ac:dyDescent="0.25">
      <c r="A982" s="11">
        <v>75</v>
      </c>
      <c r="B982" s="11" t="s">
        <v>308</v>
      </c>
      <c r="C982" s="11" t="s">
        <v>309</v>
      </c>
      <c r="D982" s="11" t="s">
        <v>115</v>
      </c>
      <c r="E982" s="11" t="s">
        <v>468</v>
      </c>
      <c r="F982" t="s">
        <v>469</v>
      </c>
      <c r="G982" t="s">
        <v>470</v>
      </c>
      <c r="H982" s="11" t="s">
        <v>312</v>
      </c>
      <c r="I982" s="11" t="s">
        <v>320</v>
      </c>
      <c r="J982" s="11">
        <v>294315217</v>
      </c>
      <c r="K982" s="11">
        <v>2016</v>
      </c>
    </row>
    <row r="983" spans="1:11" x14ac:dyDescent="0.25">
      <c r="A983" s="11">
        <v>76</v>
      </c>
      <c r="B983" s="11" t="s">
        <v>308</v>
      </c>
      <c r="C983" s="11" t="s">
        <v>309</v>
      </c>
      <c r="D983" s="11" t="s">
        <v>115</v>
      </c>
      <c r="E983" s="11" t="s">
        <v>116</v>
      </c>
      <c r="F983" t="s">
        <v>489</v>
      </c>
      <c r="G983" t="s">
        <v>235</v>
      </c>
      <c r="H983" s="11" t="s">
        <v>312</v>
      </c>
      <c r="I983" s="11" t="s">
        <v>23</v>
      </c>
      <c r="J983" s="11">
        <v>284476598</v>
      </c>
      <c r="K983" s="11">
        <v>2016</v>
      </c>
    </row>
    <row r="984" spans="1:11" x14ac:dyDescent="0.25">
      <c r="A984" s="11">
        <v>77</v>
      </c>
      <c r="B984" s="11" t="s">
        <v>329</v>
      </c>
      <c r="C984" s="11" t="s">
        <v>330</v>
      </c>
      <c r="D984" s="11" t="s">
        <v>77</v>
      </c>
      <c r="E984" s="11" t="s">
        <v>78</v>
      </c>
      <c r="F984" t="s">
        <v>478</v>
      </c>
      <c r="G984" t="s">
        <v>196</v>
      </c>
      <c r="H984" s="11" t="s">
        <v>312</v>
      </c>
      <c r="I984" s="11" t="s">
        <v>23</v>
      </c>
      <c r="J984" s="11">
        <v>283091810</v>
      </c>
      <c r="K984" s="11">
        <v>2016</v>
      </c>
    </row>
    <row r="985" spans="1:11" x14ac:dyDescent="0.25">
      <c r="A985" s="11">
        <v>78</v>
      </c>
      <c r="B985" s="11" t="s">
        <v>327</v>
      </c>
      <c r="C985" s="11" t="s">
        <v>87</v>
      </c>
      <c r="D985" s="11" t="s">
        <v>86</v>
      </c>
      <c r="E985" s="11" t="s">
        <v>490</v>
      </c>
      <c r="F985" t="s">
        <v>491</v>
      </c>
      <c r="G985" t="s">
        <v>491</v>
      </c>
      <c r="H985" s="11" t="s">
        <v>312</v>
      </c>
      <c r="I985" s="11" t="s">
        <v>23</v>
      </c>
      <c r="J985" s="11">
        <v>281891500</v>
      </c>
      <c r="K985" s="11">
        <v>2016</v>
      </c>
    </row>
    <row r="986" spans="1:11" x14ac:dyDescent="0.25">
      <c r="A986" s="11">
        <v>79</v>
      </c>
      <c r="B986" s="11" t="s">
        <v>410</v>
      </c>
      <c r="C986" s="11" t="s">
        <v>411</v>
      </c>
      <c r="D986" s="11" t="s">
        <v>412</v>
      </c>
      <c r="E986" s="11" t="s">
        <v>504</v>
      </c>
      <c r="F986" t="s">
        <v>505</v>
      </c>
      <c r="G986" t="s">
        <v>506</v>
      </c>
      <c r="H986" s="11" t="s">
        <v>312</v>
      </c>
      <c r="I986" s="11" t="s">
        <v>320</v>
      </c>
      <c r="J986" s="11">
        <v>276270958</v>
      </c>
      <c r="K986" s="11">
        <v>2016</v>
      </c>
    </row>
    <row r="987" spans="1:11" x14ac:dyDescent="0.25">
      <c r="A987" s="11">
        <v>80</v>
      </c>
      <c r="B987" s="11" t="s">
        <v>327</v>
      </c>
      <c r="C987" s="11" t="s">
        <v>159</v>
      </c>
      <c r="D987" s="11" t="s">
        <v>39</v>
      </c>
      <c r="E987" s="11" t="s">
        <v>161</v>
      </c>
      <c r="F987" t="s">
        <v>644</v>
      </c>
      <c r="G987" t="s">
        <v>266</v>
      </c>
      <c r="H987" s="11" t="s">
        <v>312</v>
      </c>
      <c r="I987" s="11" t="s">
        <v>23</v>
      </c>
      <c r="J987" s="11">
        <v>263522200</v>
      </c>
      <c r="K987" s="11">
        <v>2016</v>
      </c>
    </row>
    <row r="988" spans="1:11" x14ac:dyDescent="0.25">
      <c r="A988" s="11">
        <v>81</v>
      </c>
      <c r="B988" s="11" t="s">
        <v>332</v>
      </c>
      <c r="C988" s="11" t="s">
        <v>333</v>
      </c>
      <c r="D988" s="11" t="s">
        <v>29</v>
      </c>
      <c r="E988" s="11" t="s">
        <v>486</v>
      </c>
      <c r="F988" t="s">
        <v>487</v>
      </c>
      <c r="G988" t="s">
        <v>488</v>
      </c>
      <c r="H988" s="11" t="s">
        <v>312</v>
      </c>
      <c r="I988" s="11" t="s">
        <v>358</v>
      </c>
      <c r="J988" s="11">
        <v>263356300</v>
      </c>
      <c r="K988" s="11">
        <v>2016</v>
      </c>
    </row>
    <row r="989" spans="1:11" x14ac:dyDescent="0.25">
      <c r="A989" s="11">
        <v>82</v>
      </c>
      <c r="B989" s="11" t="s">
        <v>327</v>
      </c>
      <c r="C989" s="11" t="s">
        <v>87</v>
      </c>
      <c r="D989" s="11" t="s">
        <v>86</v>
      </c>
      <c r="E989" s="11" t="s">
        <v>514</v>
      </c>
      <c r="F989" t="s">
        <v>515</v>
      </c>
      <c r="G989" t="s">
        <v>516</v>
      </c>
      <c r="H989" s="11" t="s">
        <v>312</v>
      </c>
      <c r="I989" s="11" t="s">
        <v>320</v>
      </c>
      <c r="J989" s="11">
        <v>257839100</v>
      </c>
      <c r="K989" s="11">
        <v>2016</v>
      </c>
    </row>
    <row r="990" spans="1:11" x14ac:dyDescent="0.25">
      <c r="A990" s="11">
        <v>83</v>
      </c>
      <c r="B990" s="11" t="s">
        <v>329</v>
      </c>
      <c r="C990" s="11" t="s">
        <v>330</v>
      </c>
      <c r="D990" s="11" t="s">
        <v>77</v>
      </c>
      <c r="E990" s="11" t="s">
        <v>483</v>
      </c>
      <c r="F990" t="s">
        <v>484</v>
      </c>
      <c r="G990" t="s">
        <v>485</v>
      </c>
      <c r="H990" s="11" t="s">
        <v>312</v>
      </c>
      <c r="I990" s="11" t="s">
        <v>320</v>
      </c>
      <c r="J990" s="11">
        <v>249058014</v>
      </c>
      <c r="K990" s="11">
        <v>2016</v>
      </c>
    </row>
    <row r="991" spans="1:11" x14ac:dyDescent="0.25">
      <c r="A991" s="11">
        <v>84</v>
      </c>
      <c r="B991" s="11" t="s">
        <v>308</v>
      </c>
      <c r="C991" s="11" t="s">
        <v>84</v>
      </c>
      <c r="D991" s="11" t="s">
        <v>424</v>
      </c>
      <c r="E991" s="11" t="s">
        <v>555</v>
      </c>
      <c r="F991" t="s">
        <v>556</v>
      </c>
      <c r="G991" t="s">
        <v>557</v>
      </c>
      <c r="H991" s="11" t="s">
        <v>312</v>
      </c>
      <c r="I991" s="11" t="s">
        <v>320</v>
      </c>
      <c r="J991" s="11">
        <v>247817497</v>
      </c>
      <c r="K991" s="11">
        <v>2016</v>
      </c>
    </row>
    <row r="992" spans="1:11" x14ac:dyDescent="0.25">
      <c r="A992" s="11">
        <v>85</v>
      </c>
      <c r="B992" s="11" t="s">
        <v>332</v>
      </c>
      <c r="C992" s="11" t="s">
        <v>384</v>
      </c>
      <c r="D992" s="11" t="s">
        <v>118</v>
      </c>
      <c r="E992" s="11" t="s">
        <v>472</v>
      </c>
      <c r="F992" t="s">
        <v>473</v>
      </c>
      <c r="G992" t="s">
        <v>474</v>
      </c>
      <c r="H992" s="11" t="s">
        <v>312</v>
      </c>
      <c r="I992" s="11" t="s">
        <v>358</v>
      </c>
      <c r="J992" s="11">
        <v>242118666</v>
      </c>
      <c r="K992" s="11">
        <v>2016</v>
      </c>
    </row>
    <row r="993" spans="1:11" x14ac:dyDescent="0.25">
      <c r="A993" s="11">
        <v>86</v>
      </c>
      <c r="B993" s="11" t="s">
        <v>22</v>
      </c>
      <c r="C993" s="11" t="s">
        <v>164</v>
      </c>
      <c r="D993" s="11" t="s">
        <v>163</v>
      </c>
      <c r="E993" s="11" t="s">
        <v>641</v>
      </c>
      <c r="F993" t="s">
        <v>642</v>
      </c>
      <c r="G993" t="s">
        <v>643</v>
      </c>
      <c r="H993" s="11" t="s">
        <v>374</v>
      </c>
      <c r="I993" s="11" t="s">
        <v>375</v>
      </c>
      <c r="J993" s="11">
        <v>234822000</v>
      </c>
      <c r="K993" s="11">
        <v>2016</v>
      </c>
    </row>
    <row r="994" spans="1:11" x14ac:dyDescent="0.25">
      <c r="A994" s="11">
        <v>87</v>
      </c>
      <c r="B994" s="11" t="s">
        <v>323</v>
      </c>
      <c r="C994" s="11" t="s">
        <v>361</v>
      </c>
      <c r="D994" s="11" t="s">
        <v>60</v>
      </c>
      <c r="E994" s="11" t="s">
        <v>492</v>
      </c>
      <c r="F994" t="s">
        <v>645</v>
      </c>
      <c r="G994" t="s">
        <v>494</v>
      </c>
      <c r="H994" s="11" t="s">
        <v>312</v>
      </c>
      <c r="I994" s="11" t="s">
        <v>320</v>
      </c>
      <c r="J994" s="11">
        <v>230591334</v>
      </c>
      <c r="K994" s="11">
        <v>2016</v>
      </c>
    </row>
    <row r="995" spans="1:11" x14ac:dyDescent="0.25">
      <c r="A995" s="11">
        <v>88</v>
      </c>
      <c r="B995" s="11" t="s">
        <v>332</v>
      </c>
      <c r="C995" s="11" t="s">
        <v>455</v>
      </c>
      <c r="D995" s="11" t="s">
        <v>456</v>
      </c>
      <c r="E995" s="11" t="s">
        <v>498</v>
      </c>
      <c r="F995" t="s">
        <v>499</v>
      </c>
      <c r="G995" t="s">
        <v>500</v>
      </c>
      <c r="H995" s="11" t="s">
        <v>312</v>
      </c>
      <c r="I995" s="11" t="s">
        <v>320</v>
      </c>
      <c r="J995" s="11">
        <v>215794981</v>
      </c>
      <c r="K995" s="11">
        <v>2016</v>
      </c>
    </row>
    <row r="996" spans="1:11" x14ac:dyDescent="0.25">
      <c r="A996" s="11">
        <v>89</v>
      </c>
      <c r="B996" s="11" t="s">
        <v>329</v>
      </c>
      <c r="C996" s="11" t="s">
        <v>399</v>
      </c>
      <c r="D996" s="11" t="s">
        <v>404</v>
      </c>
      <c r="E996" s="11" t="s">
        <v>495</v>
      </c>
      <c r="F996" t="s">
        <v>496</v>
      </c>
      <c r="G996" t="s">
        <v>497</v>
      </c>
      <c r="H996" s="11" t="s">
        <v>312</v>
      </c>
      <c r="I996" s="11" t="s">
        <v>320</v>
      </c>
      <c r="J996" s="11">
        <v>206199130</v>
      </c>
      <c r="K996" s="11">
        <v>2016</v>
      </c>
    </row>
    <row r="997" spans="1:11" x14ac:dyDescent="0.25">
      <c r="A997" s="11">
        <v>90</v>
      </c>
      <c r="B997" s="11" t="s">
        <v>323</v>
      </c>
      <c r="C997" s="11" t="s">
        <v>640</v>
      </c>
      <c r="D997" s="11" t="s">
        <v>558</v>
      </c>
      <c r="E997" s="11" t="s">
        <v>559</v>
      </c>
      <c r="F997" t="s">
        <v>560</v>
      </c>
      <c r="G997" t="s">
        <v>561</v>
      </c>
      <c r="H997" s="11" t="s">
        <v>312</v>
      </c>
      <c r="I997" s="11" t="s">
        <v>358</v>
      </c>
      <c r="J997" s="11">
        <v>206058780</v>
      </c>
      <c r="K997" s="11">
        <v>2016</v>
      </c>
    </row>
    <row r="998" spans="1:11" x14ac:dyDescent="0.25">
      <c r="A998" s="11">
        <v>91</v>
      </c>
      <c r="B998" s="11" t="s">
        <v>410</v>
      </c>
      <c r="C998" s="11" t="s">
        <v>411</v>
      </c>
      <c r="D998" s="11" t="s">
        <v>510</v>
      </c>
      <c r="E998" s="11" t="s">
        <v>511</v>
      </c>
      <c r="F998" t="s">
        <v>646</v>
      </c>
      <c r="G998" t="s">
        <v>513</v>
      </c>
      <c r="H998" s="11" t="s">
        <v>312</v>
      </c>
      <c r="I998" s="11" t="s">
        <v>320</v>
      </c>
      <c r="J998" s="11">
        <v>205444042</v>
      </c>
      <c r="K998" s="11">
        <v>2016</v>
      </c>
    </row>
    <row r="999" spans="1:11" x14ac:dyDescent="0.25">
      <c r="A999" s="11">
        <v>92</v>
      </c>
      <c r="B999" s="11" t="s">
        <v>323</v>
      </c>
      <c r="C999" s="11" t="s">
        <v>324</v>
      </c>
      <c r="D999" s="11" t="s">
        <v>89</v>
      </c>
      <c r="E999" s="11" t="s">
        <v>535</v>
      </c>
      <c r="F999" t="s">
        <v>536</v>
      </c>
      <c r="G999" t="s">
        <v>537</v>
      </c>
      <c r="H999" s="11" t="s">
        <v>312</v>
      </c>
      <c r="I999" s="11" t="s">
        <v>358</v>
      </c>
      <c r="J999" s="11">
        <v>198616254</v>
      </c>
      <c r="K999" s="11">
        <v>2016</v>
      </c>
    </row>
    <row r="1000" spans="1:11" x14ac:dyDescent="0.25">
      <c r="A1000" s="11">
        <v>93</v>
      </c>
      <c r="B1000" s="11" t="s">
        <v>308</v>
      </c>
      <c r="C1000" s="11" t="s">
        <v>321</v>
      </c>
      <c r="D1000" s="11" t="s">
        <v>66</v>
      </c>
      <c r="E1000" s="11" t="s">
        <v>568</v>
      </c>
      <c r="F1000" t="s">
        <v>647</v>
      </c>
      <c r="G1000" t="s">
        <v>570</v>
      </c>
      <c r="H1000" s="11" t="s">
        <v>312</v>
      </c>
      <c r="I1000" s="11" t="s">
        <v>320</v>
      </c>
      <c r="J1000" s="11">
        <v>187027520</v>
      </c>
      <c r="K1000" s="11">
        <v>2016</v>
      </c>
    </row>
    <row r="1001" spans="1:11" x14ac:dyDescent="0.25">
      <c r="A1001" s="11">
        <v>94</v>
      </c>
      <c r="B1001" s="11" t="s">
        <v>410</v>
      </c>
      <c r="C1001" s="11" t="s">
        <v>411</v>
      </c>
      <c r="D1001" s="11" t="s">
        <v>98</v>
      </c>
      <c r="E1001" s="11" t="s">
        <v>520</v>
      </c>
      <c r="F1001" t="s">
        <v>521</v>
      </c>
      <c r="G1001" t="s">
        <v>522</v>
      </c>
      <c r="H1001" s="11" t="s">
        <v>312</v>
      </c>
      <c r="I1001" s="11" t="s">
        <v>320</v>
      </c>
      <c r="J1001" s="11">
        <v>185849200</v>
      </c>
      <c r="K1001" s="11">
        <v>2016</v>
      </c>
    </row>
    <row r="1002" spans="1:11" x14ac:dyDescent="0.25">
      <c r="A1002" s="11">
        <v>95</v>
      </c>
      <c r="B1002" s="11" t="s">
        <v>327</v>
      </c>
      <c r="C1002" s="11" t="s">
        <v>159</v>
      </c>
      <c r="D1002" s="11" t="s">
        <v>39</v>
      </c>
      <c r="E1002" s="11" t="s">
        <v>619</v>
      </c>
      <c r="F1002" t="s">
        <v>620</v>
      </c>
      <c r="G1002" t="s">
        <v>621</v>
      </c>
      <c r="H1002" s="11" t="s">
        <v>312</v>
      </c>
      <c r="I1002" s="11" t="s">
        <v>358</v>
      </c>
      <c r="J1002" s="11">
        <v>183923000</v>
      </c>
      <c r="K1002" s="11">
        <v>2016</v>
      </c>
    </row>
    <row r="1003" spans="1:11" x14ac:dyDescent="0.25">
      <c r="A1003" s="11">
        <v>96</v>
      </c>
      <c r="B1003" s="11" t="s">
        <v>327</v>
      </c>
      <c r="C1003" s="11" t="s">
        <v>87</v>
      </c>
      <c r="D1003" s="11" t="s">
        <v>86</v>
      </c>
      <c r="E1003" s="11" t="s">
        <v>517</v>
      </c>
      <c r="F1003" t="s">
        <v>518</v>
      </c>
      <c r="G1003" t="s">
        <v>519</v>
      </c>
      <c r="H1003" s="11" t="s">
        <v>312</v>
      </c>
      <c r="I1003" s="11" t="s">
        <v>320</v>
      </c>
      <c r="J1003" s="11">
        <v>182224500</v>
      </c>
      <c r="K1003" s="11">
        <v>2016</v>
      </c>
    </row>
    <row r="1004" spans="1:11" x14ac:dyDescent="0.25">
      <c r="A1004" s="11">
        <v>97</v>
      </c>
      <c r="B1004" s="11" t="s">
        <v>308</v>
      </c>
      <c r="C1004" s="11" t="s">
        <v>446</v>
      </c>
      <c r="D1004" s="11" t="s">
        <v>313</v>
      </c>
      <c r="E1004" s="11" t="s">
        <v>565</v>
      </c>
      <c r="F1004" t="s">
        <v>566</v>
      </c>
      <c r="G1004" t="s">
        <v>567</v>
      </c>
      <c r="H1004" s="11" t="s">
        <v>312</v>
      </c>
      <c r="I1004" s="11" t="s">
        <v>320</v>
      </c>
      <c r="J1004" s="11">
        <v>178257470</v>
      </c>
      <c r="K1004" s="11">
        <v>2016</v>
      </c>
    </row>
    <row r="1005" spans="1:11" x14ac:dyDescent="0.25">
      <c r="A1005" s="11">
        <v>98</v>
      </c>
      <c r="B1005" s="11" t="s">
        <v>308</v>
      </c>
      <c r="C1005" s="11" t="s">
        <v>446</v>
      </c>
      <c r="D1005" s="11" t="s">
        <v>313</v>
      </c>
      <c r="E1005" s="11" t="s">
        <v>507</v>
      </c>
      <c r="F1005" t="s">
        <v>508</v>
      </c>
      <c r="G1005" t="s">
        <v>509</v>
      </c>
      <c r="H1005" s="11" t="s">
        <v>83</v>
      </c>
      <c r="I1005" s="11" t="s">
        <v>375</v>
      </c>
      <c r="J1005" s="11">
        <v>174100478</v>
      </c>
      <c r="K1005" s="11">
        <v>2016</v>
      </c>
    </row>
    <row r="1006" spans="1:11" x14ac:dyDescent="0.25">
      <c r="A1006" s="11">
        <v>99</v>
      </c>
      <c r="B1006" s="11" t="s">
        <v>22</v>
      </c>
      <c r="C1006" s="11" t="s">
        <v>548</v>
      </c>
      <c r="D1006" s="11" t="s">
        <v>549</v>
      </c>
      <c r="E1006" s="11" t="s">
        <v>550</v>
      </c>
      <c r="F1006" t="s">
        <v>551</v>
      </c>
      <c r="G1006" t="s">
        <v>552</v>
      </c>
      <c r="H1006" s="11" t="s">
        <v>312</v>
      </c>
      <c r="I1006" s="11" t="s">
        <v>358</v>
      </c>
      <c r="J1006" s="11">
        <v>174025620</v>
      </c>
      <c r="K1006" s="11">
        <v>2016</v>
      </c>
    </row>
    <row r="1007" spans="1:11" x14ac:dyDescent="0.25">
      <c r="A1007" s="11">
        <v>100</v>
      </c>
      <c r="B1007" s="11" t="s">
        <v>323</v>
      </c>
      <c r="C1007" s="11" t="s">
        <v>361</v>
      </c>
      <c r="D1007" s="11" t="s">
        <v>60</v>
      </c>
      <c r="E1007" s="11" t="s">
        <v>523</v>
      </c>
      <c r="F1007" t="s">
        <v>524</v>
      </c>
      <c r="G1007" t="s">
        <v>214</v>
      </c>
      <c r="H1007" s="11" t="s">
        <v>378</v>
      </c>
      <c r="I1007" s="11" t="s">
        <v>375</v>
      </c>
      <c r="J1007" s="11">
        <v>173195890</v>
      </c>
      <c r="K1007" s="11">
        <v>2016</v>
      </c>
    </row>
    <row r="1008" spans="1:11" x14ac:dyDescent="0.25">
      <c r="A1008" s="11">
        <v>101</v>
      </c>
      <c r="B1008" s="11" t="s">
        <v>329</v>
      </c>
      <c r="C1008" s="11" t="s">
        <v>330</v>
      </c>
      <c r="D1008" s="11" t="s">
        <v>77</v>
      </c>
      <c r="E1008" s="11" t="s">
        <v>553</v>
      </c>
      <c r="F1008" t="s">
        <v>554</v>
      </c>
      <c r="G1008" t="s">
        <v>540</v>
      </c>
      <c r="H1008" s="11" t="s">
        <v>312</v>
      </c>
      <c r="I1008" s="11" t="s">
        <v>320</v>
      </c>
      <c r="J1008" s="11">
        <v>168750952</v>
      </c>
      <c r="K1008" s="11">
        <v>2016</v>
      </c>
    </row>
    <row r="1009" spans="1:11" x14ac:dyDescent="0.25">
      <c r="A1009" s="11">
        <v>102</v>
      </c>
      <c r="B1009" s="11" t="s">
        <v>327</v>
      </c>
      <c r="C1009" s="11" t="s">
        <v>105</v>
      </c>
      <c r="D1009" s="11" t="s">
        <v>39</v>
      </c>
      <c r="E1009" s="11" t="s">
        <v>532</v>
      </c>
      <c r="F1009" t="s">
        <v>533</v>
      </c>
      <c r="G1009" t="s">
        <v>534</v>
      </c>
      <c r="H1009" s="11" t="s">
        <v>312</v>
      </c>
      <c r="I1009" s="11" t="s">
        <v>320</v>
      </c>
      <c r="J1009" s="11">
        <v>168332836</v>
      </c>
      <c r="K1009" s="11">
        <v>2016</v>
      </c>
    </row>
    <row r="1010" spans="1:11" x14ac:dyDescent="0.25">
      <c r="A1010" s="11">
        <v>103</v>
      </c>
      <c r="B1010" s="11" t="s">
        <v>308</v>
      </c>
      <c r="C1010" s="11" t="s">
        <v>84</v>
      </c>
      <c r="D1010" s="11" t="s">
        <v>83</v>
      </c>
      <c r="E1010" s="11" t="s">
        <v>538</v>
      </c>
      <c r="F1010" t="s">
        <v>539</v>
      </c>
      <c r="G1010" t="s">
        <v>540</v>
      </c>
      <c r="H1010" s="11" t="s">
        <v>312</v>
      </c>
      <c r="I1010" s="11" t="s">
        <v>358</v>
      </c>
      <c r="J1010" s="11">
        <v>164966852</v>
      </c>
      <c r="K1010" s="11">
        <v>2016</v>
      </c>
    </row>
    <row r="1011" spans="1:11" x14ac:dyDescent="0.25">
      <c r="A1011" s="11">
        <v>104</v>
      </c>
      <c r="B1011" s="11" t="s">
        <v>327</v>
      </c>
      <c r="C1011" s="11" t="s">
        <v>136</v>
      </c>
      <c r="D1011" s="11" t="s">
        <v>135</v>
      </c>
      <c r="E1011" s="11" t="s">
        <v>562</v>
      </c>
      <c r="F1011" t="s">
        <v>563</v>
      </c>
      <c r="G1011" t="s">
        <v>564</v>
      </c>
      <c r="H1011" s="11" t="s">
        <v>312</v>
      </c>
      <c r="I1011" s="11" t="s">
        <v>320</v>
      </c>
      <c r="J1011" s="11">
        <v>162597736</v>
      </c>
      <c r="K1011" s="11">
        <v>2016</v>
      </c>
    </row>
    <row r="1012" spans="1:11" x14ac:dyDescent="0.25">
      <c r="A1012" s="11">
        <v>105</v>
      </c>
      <c r="B1012" s="11" t="s">
        <v>323</v>
      </c>
      <c r="C1012" s="11" t="s">
        <v>361</v>
      </c>
      <c r="D1012" s="11" t="s">
        <v>60</v>
      </c>
      <c r="E1012" s="11" t="s">
        <v>578</v>
      </c>
      <c r="F1012" t="s">
        <v>579</v>
      </c>
      <c r="G1012" t="s">
        <v>580</v>
      </c>
      <c r="H1012" s="11" t="s">
        <v>312</v>
      </c>
      <c r="I1012" s="11" t="s">
        <v>358</v>
      </c>
      <c r="J1012" s="11">
        <v>157107141</v>
      </c>
      <c r="K1012" s="11">
        <v>2016</v>
      </c>
    </row>
    <row r="1013" spans="1:11" x14ac:dyDescent="0.25">
      <c r="A1013" s="11">
        <v>106</v>
      </c>
      <c r="B1013" s="11" t="s">
        <v>329</v>
      </c>
      <c r="C1013" s="11" t="s">
        <v>330</v>
      </c>
      <c r="D1013" s="11" t="s">
        <v>77</v>
      </c>
      <c r="E1013" s="11" t="s">
        <v>541</v>
      </c>
      <c r="F1013" t="s">
        <v>542</v>
      </c>
      <c r="G1013" t="s">
        <v>543</v>
      </c>
      <c r="H1013" s="11" t="s">
        <v>312</v>
      </c>
      <c r="I1013" s="11" t="s">
        <v>358</v>
      </c>
      <c r="J1013" s="11">
        <v>156925400</v>
      </c>
      <c r="K1013" s="11">
        <v>2016</v>
      </c>
    </row>
    <row r="1014" spans="1:11" x14ac:dyDescent="0.25">
      <c r="A1014" s="11">
        <v>107</v>
      </c>
      <c r="B1014" s="11" t="s">
        <v>332</v>
      </c>
      <c r="C1014" s="11" t="s">
        <v>455</v>
      </c>
      <c r="D1014" s="11" t="s">
        <v>544</v>
      </c>
      <c r="E1014" s="11" t="s">
        <v>545</v>
      </c>
      <c r="F1014" t="s">
        <v>624</v>
      </c>
      <c r="G1014" t="s">
        <v>547</v>
      </c>
      <c r="H1014" s="11" t="s">
        <v>312</v>
      </c>
      <c r="I1014" s="11" t="s">
        <v>320</v>
      </c>
      <c r="J1014" s="11">
        <v>151444188</v>
      </c>
      <c r="K1014" s="11">
        <v>2016</v>
      </c>
    </row>
    <row r="1015" spans="1:11" x14ac:dyDescent="0.25">
      <c r="A1015" s="11">
        <v>108</v>
      </c>
      <c r="B1015" s="11" t="s">
        <v>308</v>
      </c>
      <c r="C1015" s="11" t="s">
        <v>321</v>
      </c>
      <c r="D1015" s="11" t="s">
        <v>66</v>
      </c>
      <c r="E1015" s="11" t="s">
        <v>166</v>
      </c>
      <c r="F1015" t="s">
        <v>571</v>
      </c>
      <c r="G1015" t="s">
        <v>282</v>
      </c>
      <c r="H1015" s="11" t="s">
        <v>312</v>
      </c>
      <c r="I1015" s="11" t="s">
        <v>23</v>
      </c>
      <c r="J1015" s="11">
        <v>143111696</v>
      </c>
      <c r="K1015" s="11">
        <v>2016</v>
      </c>
    </row>
    <row r="1016" spans="1:11" x14ac:dyDescent="0.25">
      <c r="A1016" s="11">
        <v>109</v>
      </c>
      <c r="B1016" s="11" t="s">
        <v>323</v>
      </c>
      <c r="C1016" s="11" t="s">
        <v>324</v>
      </c>
      <c r="D1016" s="11" t="s">
        <v>45</v>
      </c>
      <c r="E1016" s="11" t="s">
        <v>529</v>
      </c>
      <c r="F1016" t="s">
        <v>530</v>
      </c>
      <c r="G1016" t="s">
        <v>531</v>
      </c>
      <c r="H1016" s="11" t="s">
        <v>312</v>
      </c>
      <c r="I1016" s="11" t="s">
        <v>358</v>
      </c>
      <c r="J1016" s="11">
        <v>138141580</v>
      </c>
      <c r="K1016" s="11">
        <v>2016</v>
      </c>
    </row>
    <row r="1017" spans="1:11" x14ac:dyDescent="0.25">
      <c r="A1017" s="11">
        <v>110</v>
      </c>
      <c r="B1017" s="11" t="s">
        <v>327</v>
      </c>
      <c r="C1017" s="11" t="s">
        <v>87</v>
      </c>
      <c r="D1017" s="11" t="s">
        <v>86</v>
      </c>
      <c r="E1017" s="11" t="s">
        <v>588</v>
      </c>
      <c r="F1017" t="s">
        <v>589</v>
      </c>
      <c r="G1017" t="s">
        <v>589</v>
      </c>
      <c r="H1017" s="11" t="s">
        <v>312</v>
      </c>
      <c r="I1017" s="11" t="s">
        <v>320</v>
      </c>
      <c r="J1017" s="11">
        <v>126390500</v>
      </c>
      <c r="K1017" s="11">
        <v>2016</v>
      </c>
    </row>
    <row r="1018" spans="1:11" x14ac:dyDescent="0.25">
      <c r="A1018" s="11">
        <v>111</v>
      </c>
      <c r="B1018" s="11" t="s">
        <v>329</v>
      </c>
      <c r="C1018" s="11" t="s">
        <v>399</v>
      </c>
      <c r="D1018" s="11" t="s">
        <v>404</v>
      </c>
      <c r="E1018" s="11" t="s">
        <v>572</v>
      </c>
      <c r="F1018" t="s">
        <v>673</v>
      </c>
      <c r="G1018" t="s">
        <v>574</v>
      </c>
      <c r="H1018" s="11" t="s">
        <v>312</v>
      </c>
      <c r="I1018" s="11" t="s">
        <v>358</v>
      </c>
      <c r="J1018" s="11">
        <v>126170700</v>
      </c>
      <c r="K1018" s="11">
        <v>2016</v>
      </c>
    </row>
    <row r="1019" spans="1:11" x14ac:dyDescent="0.25">
      <c r="A1019" s="11">
        <v>112</v>
      </c>
      <c r="B1019" s="11" t="s">
        <v>323</v>
      </c>
      <c r="C1019" s="11" t="s">
        <v>361</v>
      </c>
      <c r="D1019" s="11" t="s">
        <v>50</v>
      </c>
      <c r="E1019" s="11" t="s">
        <v>362</v>
      </c>
      <c r="F1019" t="s">
        <v>363</v>
      </c>
      <c r="G1019" t="s">
        <v>364</v>
      </c>
      <c r="H1019" s="11" t="s">
        <v>312</v>
      </c>
      <c r="I1019" s="11" t="s">
        <v>358</v>
      </c>
      <c r="J1019" s="11">
        <v>122077000</v>
      </c>
      <c r="K1019" s="11">
        <v>2016</v>
      </c>
    </row>
    <row r="1020" spans="1:11" x14ac:dyDescent="0.25">
      <c r="A1020" s="11">
        <v>113</v>
      </c>
      <c r="B1020" s="11" t="s">
        <v>313</v>
      </c>
      <c r="C1020" s="11" t="s">
        <v>314</v>
      </c>
      <c r="D1020" s="11" t="s">
        <v>26</v>
      </c>
      <c r="E1020" s="11" t="s">
        <v>501</v>
      </c>
      <c r="F1020" t="s">
        <v>502</v>
      </c>
      <c r="G1020" t="s">
        <v>503</v>
      </c>
      <c r="H1020" s="11" t="s">
        <v>312</v>
      </c>
      <c r="I1020" s="11" t="s">
        <v>320</v>
      </c>
      <c r="J1020" s="11">
        <v>115182948</v>
      </c>
      <c r="K1020" s="11">
        <v>2016</v>
      </c>
    </row>
    <row r="1021" spans="1:11" x14ac:dyDescent="0.25">
      <c r="A1021" s="11">
        <v>114</v>
      </c>
      <c r="B1021" s="11" t="s">
        <v>63</v>
      </c>
      <c r="C1021" s="11" t="s">
        <v>367</v>
      </c>
      <c r="D1021" s="11" t="s">
        <v>584</v>
      </c>
      <c r="E1021" s="11" t="s">
        <v>585</v>
      </c>
      <c r="F1021" t="s">
        <v>586</v>
      </c>
      <c r="G1021" t="s">
        <v>587</v>
      </c>
      <c r="H1021" s="11" t="s">
        <v>312</v>
      </c>
      <c r="I1021" s="11" t="s">
        <v>320</v>
      </c>
      <c r="J1021" s="11">
        <v>112111900</v>
      </c>
      <c r="K1021" s="11">
        <v>2016</v>
      </c>
    </row>
    <row r="1022" spans="1:11" x14ac:dyDescent="0.25">
      <c r="A1022" s="11">
        <v>115</v>
      </c>
      <c r="B1022" s="11" t="s">
        <v>332</v>
      </c>
      <c r="C1022" s="11" t="s">
        <v>384</v>
      </c>
      <c r="D1022" s="11" t="s">
        <v>118</v>
      </c>
      <c r="E1022" s="11" t="s">
        <v>648</v>
      </c>
      <c r="F1022" t="s">
        <v>649</v>
      </c>
      <c r="G1022" t="s">
        <v>650</v>
      </c>
      <c r="H1022" s="11" t="s">
        <v>312</v>
      </c>
      <c r="I1022" s="11" t="s">
        <v>358</v>
      </c>
      <c r="J1022" s="11">
        <v>110454000</v>
      </c>
      <c r="K1022" s="11">
        <v>2016</v>
      </c>
    </row>
    <row r="1023" spans="1:11" x14ac:dyDescent="0.25">
      <c r="A1023" s="11">
        <v>116</v>
      </c>
      <c r="B1023" s="11" t="s">
        <v>22</v>
      </c>
      <c r="C1023" s="11" t="s">
        <v>58</v>
      </c>
      <c r="D1023" s="11" t="s">
        <v>57</v>
      </c>
      <c r="E1023" s="11" t="s">
        <v>581</v>
      </c>
      <c r="F1023" t="s">
        <v>582</v>
      </c>
      <c r="G1023" t="s">
        <v>583</v>
      </c>
      <c r="H1023" s="11" t="s">
        <v>312</v>
      </c>
      <c r="I1023" s="11" t="s">
        <v>320</v>
      </c>
      <c r="J1023" s="11">
        <v>107391294</v>
      </c>
      <c r="K1023" s="11">
        <v>2016</v>
      </c>
    </row>
    <row r="1024" spans="1:11" x14ac:dyDescent="0.25">
      <c r="A1024" s="11">
        <v>117</v>
      </c>
      <c r="B1024" s="11" t="s">
        <v>327</v>
      </c>
      <c r="C1024" s="11" t="s">
        <v>159</v>
      </c>
      <c r="D1024" s="11" t="s">
        <v>39</v>
      </c>
      <c r="E1024" s="11" t="s">
        <v>575</v>
      </c>
      <c r="F1024" t="s">
        <v>576</v>
      </c>
      <c r="G1024" t="s">
        <v>577</v>
      </c>
      <c r="H1024" s="11" t="s">
        <v>312</v>
      </c>
      <c r="I1024" s="11" t="s">
        <v>320</v>
      </c>
      <c r="J1024" s="11">
        <v>106873494</v>
      </c>
      <c r="K1024" s="11">
        <v>2016</v>
      </c>
    </row>
    <row r="1025" spans="1:11" x14ac:dyDescent="0.25">
      <c r="A1025" s="11">
        <v>118</v>
      </c>
      <c r="B1025" s="11" t="s">
        <v>327</v>
      </c>
      <c r="C1025" s="11" t="s">
        <v>87</v>
      </c>
      <c r="D1025" s="11" t="s">
        <v>599</v>
      </c>
      <c r="E1025" s="11" t="s">
        <v>600</v>
      </c>
      <c r="F1025" t="s">
        <v>601</v>
      </c>
      <c r="G1025" t="s">
        <v>602</v>
      </c>
      <c r="H1025" s="11" t="s">
        <v>312</v>
      </c>
      <c r="I1025" s="11" t="s">
        <v>320</v>
      </c>
      <c r="J1025" s="11">
        <v>106768850</v>
      </c>
      <c r="K1025" s="11">
        <v>2016</v>
      </c>
    </row>
    <row r="1026" spans="1:11" x14ac:dyDescent="0.25">
      <c r="A1026" s="11">
        <v>119</v>
      </c>
      <c r="B1026" s="11" t="s">
        <v>323</v>
      </c>
      <c r="C1026" s="11" t="s">
        <v>324</v>
      </c>
      <c r="D1026" s="11" t="s">
        <v>89</v>
      </c>
      <c r="E1026" s="11" t="s">
        <v>626</v>
      </c>
      <c r="F1026" t="s">
        <v>651</v>
      </c>
      <c r="G1026" t="s">
        <v>627</v>
      </c>
      <c r="H1026" s="11" t="s">
        <v>312</v>
      </c>
      <c r="I1026" s="11" t="s">
        <v>358</v>
      </c>
      <c r="J1026" s="11">
        <v>105265435</v>
      </c>
      <c r="K1026" s="11">
        <v>2016</v>
      </c>
    </row>
    <row r="1027" spans="1:11" x14ac:dyDescent="0.25">
      <c r="A1027" s="11">
        <v>120</v>
      </c>
      <c r="B1027" s="11" t="s">
        <v>323</v>
      </c>
      <c r="C1027" s="11" t="s">
        <v>361</v>
      </c>
      <c r="D1027" s="11" t="s">
        <v>60</v>
      </c>
      <c r="E1027" s="11" t="s">
        <v>590</v>
      </c>
      <c r="F1027" t="s">
        <v>591</v>
      </c>
      <c r="G1027" t="s">
        <v>592</v>
      </c>
      <c r="H1027" s="11" t="s">
        <v>312</v>
      </c>
      <c r="I1027" s="11" t="s">
        <v>320</v>
      </c>
      <c r="J1027" s="11">
        <v>83455514</v>
      </c>
      <c r="K1027" s="11">
        <v>2016</v>
      </c>
    </row>
    <row r="1028" spans="1:11" x14ac:dyDescent="0.25">
      <c r="A1028" s="11">
        <v>121</v>
      </c>
      <c r="B1028" s="11" t="s">
        <v>308</v>
      </c>
      <c r="C1028" s="11" t="s">
        <v>446</v>
      </c>
      <c r="D1028" s="11" t="s">
        <v>593</v>
      </c>
      <c r="E1028" s="11" t="s">
        <v>446</v>
      </c>
      <c r="F1028" t="s">
        <v>625</v>
      </c>
      <c r="G1028" t="s">
        <v>595</v>
      </c>
      <c r="H1028" s="11" t="s">
        <v>312</v>
      </c>
      <c r="I1028" s="11" t="s">
        <v>320</v>
      </c>
      <c r="J1028" s="11">
        <v>76832542</v>
      </c>
      <c r="K1028" s="11">
        <v>2016</v>
      </c>
    </row>
    <row r="1029" spans="1:11" x14ac:dyDescent="0.25">
      <c r="A1029" s="11">
        <v>122</v>
      </c>
      <c r="B1029" s="11" t="s">
        <v>308</v>
      </c>
      <c r="C1029" s="11" t="s">
        <v>309</v>
      </c>
      <c r="D1029" s="11" t="s">
        <v>115</v>
      </c>
      <c r="E1029" s="11" t="s">
        <v>652</v>
      </c>
      <c r="F1029" t="s">
        <v>653</v>
      </c>
      <c r="G1029" t="s">
        <v>654</v>
      </c>
      <c r="H1029" s="11" t="s">
        <v>312</v>
      </c>
      <c r="I1029" s="11" t="s">
        <v>358</v>
      </c>
      <c r="J1029" s="11">
        <v>53159470</v>
      </c>
      <c r="K1029" s="11">
        <v>2016</v>
      </c>
    </row>
    <row r="1030" spans="1:11" x14ac:dyDescent="0.25">
      <c r="A1030" s="11">
        <v>123</v>
      </c>
      <c r="B1030" s="11" t="s">
        <v>323</v>
      </c>
      <c r="C1030" s="11" t="s">
        <v>640</v>
      </c>
      <c r="D1030" s="11" t="s">
        <v>558</v>
      </c>
      <c r="E1030" s="11" t="s">
        <v>603</v>
      </c>
      <c r="F1030" t="s">
        <v>604</v>
      </c>
      <c r="G1030" t="s">
        <v>605</v>
      </c>
      <c r="H1030" s="11" t="s">
        <v>312</v>
      </c>
      <c r="I1030" s="11" t="s">
        <v>320</v>
      </c>
      <c r="J1030" s="11">
        <v>52779056</v>
      </c>
      <c r="K1030" s="11">
        <v>2016</v>
      </c>
    </row>
    <row r="1031" spans="1:11" x14ac:dyDescent="0.25">
      <c r="A1031" s="11">
        <v>124</v>
      </c>
      <c r="B1031" s="11" t="s">
        <v>323</v>
      </c>
      <c r="C1031" s="11" t="s">
        <v>361</v>
      </c>
      <c r="D1031" s="11" t="s">
        <v>50</v>
      </c>
      <c r="E1031" s="11" t="s">
        <v>596</v>
      </c>
      <c r="F1031" t="s">
        <v>597</v>
      </c>
      <c r="G1031" t="s">
        <v>598</v>
      </c>
      <c r="H1031" s="11" t="s">
        <v>312</v>
      </c>
      <c r="I1031" s="11" t="s">
        <v>320</v>
      </c>
      <c r="J1031" s="11">
        <v>51480000</v>
      </c>
      <c r="K1031" s="11">
        <v>2016</v>
      </c>
    </row>
    <row r="1032" spans="1:11" x14ac:dyDescent="0.25">
      <c r="A1032" s="11">
        <v>125</v>
      </c>
      <c r="B1032" s="11" t="s">
        <v>323</v>
      </c>
      <c r="C1032" s="11" t="s">
        <v>640</v>
      </c>
      <c r="D1032" s="11" t="s">
        <v>112</v>
      </c>
      <c r="E1032" s="11" t="s">
        <v>674</v>
      </c>
      <c r="F1032" t="s">
        <v>675</v>
      </c>
      <c r="G1032" t="s">
        <v>676</v>
      </c>
      <c r="H1032" s="11" t="s">
        <v>83</v>
      </c>
      <c r="I1032" s="11" t="s">
        <v>375</v>
      </c>
      <c r="J1032" s="11">
        <v>24825109</v>
      </c>
      <c r="K1032" s="11">
        <v>2016</v>
      </c>
    </row>
    <row r="1033" spans="1:11" x14ac:dyDescent="0.25">
      <c r="A1033" s="11">
        <v>126</v>
      </c>
      <c r="B1033" s="11" t="s">
        <v>63</v>
      </c>
      <c r="C1033" s="11" t="s">
        <v>367</v>
      </c>
      <c r="D1033" s="11" t="s">
        <v>525</v>
      </c>
      <c r="E1033" s="11" t="s">
        <v>526</v>
      </c>
      <c r="F1033" t="s">
        <v>527</v>
      </c>
      <c r="G1033" t="s">
        <v>528</v>
      </c>
      <c r="H1033" s="11" t="s">
        <v>312</v>
      </c>
      <c r="I1033" s="11" t="s">
        <v>358</v>
      </c>
      <c r="J1033" s="11">
        <v>24482261</v>
      </c>
      <c r="K1033" s="11">
        <v>2016</v>
      </c>
    </row>
    <row r="1034" spans="1:11" x14ac:dyDescent="0.25">
      <c r="A1034" s="11">
        <v>127</v>
      </c>
      <c r="B1034" s="11" t="s">
        <v>332</v>
      </c>
      <c r="C1034" s="11" t="s">
        <v>333</v>
      </c>
      <c r="D1034" s="11" t="s">
        <v>29</v>
      </c>
      <c r="E1034" s="11" t="s">
        <v>606</v>
      </c>
      <c r="F1034" t="s">
        <v>607</v>
      </c>
      <c r="G1034" t="s">
        <v>608</v>
      </c>
      <c r="H1034" s="11" t="s">
        <v>312</v>
      </c>
      <c r="I1034" s="11" t="s">
        <v>358</v>
      </c>
      <c r="J1034" s="11">
        <v>16228017</v>
      </c>
      <c r="K1034" s="11">
        <v>2016</v>
      </c>
    </row>
    <row r="1035" spans="1:11" x14ac:dyDescent="0.25">
      <c r="A1035" s="11">
        <v>128</v>
      </c>
      <c r="B1035" s="11" t="s">
        <v>327</v>
      </c>
      <c r="C1035" s="11" t="s">
        <v>105</v>
      </c>
      <c r="D1035" s="11" t="s">
        <v>39</v>
      </c>
      <c r="E1035" s="11" t="s">
        <v>634</v>
      </c>
      <c r="F1035" t="s">
        <v>635</v>
      </c>
      <c r="G1035" t="s">
        <v>636</v>
      </c>
      <c r="H1035" s="11" t="s">
        <v>374</v>
      </c>
      <c r="I1035" s="11" t="s">
        <v>375</v>
      </c>
      <c r="J1035" s="11">
        <v>7770000</v>
      </c>
      <c r="K1035" s="11">
        <v>2016</v>
      </c>
    </row>
    <row r="1036" spans="1:11" x14ac:dyDescent="0.25">
      <c r="A1036" s="11">
        <v>129</v>
      </c>
      <c r="B1036" s="11" t="s">
        <v>327</v>
      </c>
      <c r="C1036" s="11" t="s">
        <v>105</v>
      </c>
      <c r="D1036" s="11" t="s">
        <v>39</v>
      </c>
      <c r="E1036" s="11" t="s">
        <v>677</v>
      </c>
      <c r="F1036" t="s">
        <v>678</v>
      </c>
      <c r="G1036" t="s">
        <v>679</v>
      </c>
      <c r="H1036" s="11" t="s">
        <v>374</v>
      </c>
      <c r="I1036" s="11" t="s">
        <v>375</v>
      </c>
      <c r="J1036" s="11">
        <v>5026700</v>
      </c>
      <c r="K1036" s="11">
        <v>2016</v>
      </c>
    </row>
    <row r="1037" spans="1:11" x14ac:dyDescent="0.25">
      <c r="A1037" s="11">
        <v>130</v>
      </c>
      <c r="B1037" s="11" t="s">
        <v>323</v>
      </c>
      <c r="C1037" s="11" t="s">
        <v>361</v>
      </c>
      <c r="D1037" s="11" t="s">
        <v>60</v>
      </c>
      <c r="E1037" s="11" t="s">
        <v>658</v>
      </c>
      <c r="F1037" t="s">
        <v>659</v>
      </c>
      <c r="G1037" t="s">
        <v>660</v>
      </c>
      <c r="H1037" s="11" t="s">
        <v>378</v>
      </c>
      <c r="I1037" s="11" t="s">
        <v>375</v>
      </c>
      <c r="J1037" s="11">
        <v>4848400</v>
      </c>
      <c r="K1037" s="11">
        <v>2016</v>
      </c>
    </row>
    <row r="1038" spans="1:11" x14ac:dyDescent="0.25">
      <c r="A1038" s="11">
        <v>131</v>
      </c>
      <c r="B1038" s="11" t="s">
        <v>332</v>
      </c>
      <c r="C1038" s="11" t="s">
        <v>384</v>
      </c>
      <c r="D1038" s="11" t="s">
        <v>22</v>
      </c>
      <c r="E1038" s="11" t="s">
        <v>628</v>
      </c>
      <c r="F1038" t="s">
        <v>629</v>
      </c>
      <c r="G1038" t="s">
        <v>630</v>
      </c>
      <c r="H1038" s="11" t="s">
        <v>83</v>
      </c>
      <c r="I1038" s="11" t="s">
        <v>375</v>
      </c>
      <c r="J1038" s="11">
        <v>4423025</v>
      </c>
      <c r="K1038" s="11">
        <v>2016</v>
      </c>
    </row>
    <row r="1039" spans="1:11" x14ac:dyDescent="0.25">
      <c r="A1039" s="11">
        <v>132</v>
      </c>
      <c r="B1039" s="11" t="s">
        <v>327</v>
      </c>
      <c r="C1039" s="11" t="s">
        <v>159</v>
      </c>
      <c r="D1039" s="11" t="s">
        <v>39</v>
      </c>
      <c r="E1039" s="11" t="s">
        <v>655</v>
      </c>
      <c r="F1039" t="s">
        <v>656</v>
      </c>
      <c r="G1039" t="s">
        <v>657</v>
      </c>
      <c r="H1039" s="11" t="s">
        <v>83</v>
      </c>
      <c r="I1039" s="11" t="s">
        <v>375</v>
      </c>
      <c r="J1039" s="11">
        <v>3207600</v>
      </c>
      <c r="K1039" s="11">
        <v>2016</v>
      </c>
    </row>
    <row r="1040" spans="1:11" x14ac:dyDescent="0.25">
      <c r="A1040" s="11">
        <v>133</v>
      </c>
      <c r="B1040" s="11" t="s">
        <v>63</v>
      </c>
      <c r="C1040" s="11" t="s">
        <v>367</v>
      </c>
      <c r="D1040" s="11" t="s">
        <v>393</v>
      </c>
      <c r="E1040" s="11" t="s">
        <v>614</v>
      </c>
      <c r="F1040" t="s">
        <v>615</v>
      </c>
      <c r="G1040" t="s">
        <v>616</v>
      </c>
      <c r="H1040" s="11" t="s">
        <v>312</v>
      </c>
      <c r="I1040" s="11" t="s">
        <v>358</v>
      </c>
      <c r="J1040" s="11">
        <v>2492318</v>
      </c>
      <c r="K1040" s="11">
        <v>2016</v>
      </c>
    </row>
    <row r="1041" spans="1:11" x14ac:dyDescent="0.25">
      <c r="A1041" s="11">
        <v>134</v>
      </c>
      <c r="B1041" s="11" t="s">
        <v>332</v>
      </c>
      <c r="C1041" s="11" t="s">
        <v>384</v>
      </c>
      <c r="D1041" s="11" t="s">
        <v>22</v>
      </c>
      <c r="E1041" s="11" t="s">
        <v>631</v>
      </c>
      <c r="F1041" t="s">
        <v>632</v>
      </c>
      <c r="G1041" t="s">
        <v>633</v>
      </c>
      <c r="H1041" s="11" t="s">
        <v>83</v>
      </c>
      <c r="I1041" s="11" t="s">
        <v>375</v>
      </c>
      <c r="J1041" s="11">
        <v>1384900</v>
      </c>
      <c r="K1041" s="11">
        <v>2016</v>
      </c>
    </row>
    <row r="1042" spans="1:11" x14ac:dyDescent="0.25">
      <c r="A1042" s="11">
        <v>135</v>
      </c>
      <c r="B1042" s="11" t="s">
        <v>329</v>
      </c>
      <c r="C1042" s="11" t="s">
        <v>330</v>
      </c>
      <c r="D1042" s="11" t="s">
        <v>77</v>
      </c>
      <c r="E1042" s="11" t="s">
        <v>661</v>
      </c>
      <c r="F1042" t="s">
        <v>662</v>
      </c>
      <c r="G1042" t="s">
        <v>663</v>
      </c>
      <c r="H1042" s="11" t="s">
        <v>312</v>
      </c>
      <c r="I1042" s="11" t="s">
        <v>358</v>
      </c>
      <c r="J1042" s="11">
        <v>666022</v>
      </c>
      <c r="K1042" s="11">
        <v>2016</v>
      </c>
    </row>
    <row r="1043" spans="1:11" x14ac:dyDescent="0.25">
      <c r="A1043" s="11">
        <v>136</v>
      </c>
      <c r="B1043" s="11" t="s">
        <v>327</v>
      </c>
      <c r="C1043" s="11" t="s">
        <v>105</v>
      </c>
      <c r="D1043" s="11" t="s">
        <v>39</v>
      </c>
      <c r="E1043" s="11" t="s">
        <v>617</v>
      </c>
      <c r="F1043" t="s">
        <v>618</v>
      </c>
      <c r="G1043" t="s">
        <v>618</v>
      </c>
      <c r="H1043" s="11" t="s">
        <v>374</v>
      </c>
      <c r="I1043" s="11" t="s">
        <v>375</v>
      </c>
      <c r="J1043" s="11">
        <v>20800</v>
      </c>
      <c r="K1043" s="11">
        <v>2016</v>
      </c>
    </row>
    <row r="1044" spans="1:11" x14ac:dyDescent="0.25">
      <c r="A1044" s="11">
        <v>1</v>
      </c>
      <c r="B1044" s="11" t="s">
        <v>308</v>
      </c>
      <c r="C1044" s="11" t="s">
        <v>309</v>
      </c>
      <c r="D1044" s="11" t="s">
        <v>115</v>
      </c>
      <c r="E1044" s="11" t="s">
        <v>309</v>
      </c>
      <c r="F1044" t="s">
        <v>310</v>
      </c>
      <c r="G1044" t="s">
        <v>311</v>
      </c>
      <c r="H1044" s="11" t="s">
        <v>312</v>
      </c>
      <c r="I1044" s="11" t="s">
        <v>320</v>
      </c>
      <c r="J1044" s="11">
        <v>23949525780</v>
      </c>
      <c r="K1044" s="11">
        <v>2017</v>
      </c>
    </row>
    <row r="1045" spans="1:11" x14ac:dyDescent="0.25">
      <c r="A1045" s="11">
        <v>2</v>
      </c>
      <c r="B1045" s="11" t="s">
        <v>313</v>
      </c>
      <c r="C1045" s="11" t="s">
        <v>314</v>
      </c>
      <c r="D1045" s="11" t="s">
        <v>26</v>
      </c>
      <c r="E1045" s="11" t="s">
        <v>27</v>
      </c>
      <c r="F1045" t="s">
        <v>315</v>
      </c>
      <c r="G1045" t="s">
        <v>186</v>
      </c>
      <c r="H1045" s="11" t="s">
        <v>312</v>
      </c>
      <c r="I1045" s="11" t="s">
        <v>23</v>
      </c>
      <c r="J1045" s="11">
        <v>17337337377</v>
      </c>
      <c r="K1045" s="11">
        <v>2017</v>
      </c>
    </row>
    <row r="1046" spans="1:11" x14ac:dyDescent="0.25">
      <c r="A1046" s="11">
        <v>3</v>
      </c>
      <c r="B1046" s="11" t="s">
        <v>308</v>
      </c>
      <c r="C1046" s="11" t="s">
        <v>309</v>
      </c>
      <c r="D1046" s="11" t="s">
        <v>316</v>
      </c>
      <c r="E1046" s="11" t="s">
        <v>317</v>
      </c>
      <c r="F1046" t="s">
        <v>680</v>
      </c>
      <c r="G1046" t="s">
        <v>319</v>
      </c>
      <c r="H1046" s="11" t="s">
        <v>312</v>
      </c>
      <c r="I1046" s="11" t="s">
        <v>320</v>
      </c>
      <c r="J1046" s="11">
        <v>13403682652</v>
      </c>
      <c r="K1046" s="11">
        <v>2017</v>
      </c>
    </row>
    <row r="1047" spans="1:11" x14ac:dyDescent="0.25">
      <c r="A1047" s="11">
        <v>4</v>
      </c>
      <c r="B1047" s="11" t="s">
        <v>308</v>
      </c>
      <c r="C1047" s="11" t="s">
        <v>321</v>
      </c>
      <c r="D1047" s="11" t="s">
        <v>66</v>
      </c>
      <c r="E1047" s="11" t="s">
        <v>110</v>
      </c>
      <c r="F1047" t="s">
        <v>322</v>
      </c>
      <c r="G1047" t="s">
        <v>231</v>
      </c>
      <c r="H1047" s="11" t="s">
        <v>312</v>
      </c>
      <c r="I1047" s="11" t="s">
        <v>33</v>
      </c>
      <c r="J1047" s="11">
        <v>7963988407</v>
      </c>
      <c r="K1047" s="11">
        <v>2017</v>
      </c>
    </row>
    <row r="1048" spans="1:11" x14ac:dyDescent="0.25">
      <c r="A1048" s="11">
        <v>5</v>
      </c>
      <c r="B1048" s="11" t="s">
        <v>327</v>
      </c>
      <c r="C1048" s="11" t="s">
        <v>105</v>
      </c>
      <c r="D1048" s="11" t="s">
        <v>39</v>
      </c>
      <c r="E1048" s="11" t="s">
        <v>105</v>
      </c>
      <c r="F1048" t="s">
        <v>328</v>
      </c>
      <c r="G1048" t="s">
        <v>288</v>
      </c>
      <c r="H1048" s="11" t="s">
        <v>312</v>
      </c>
      <c r="I1048" s="11" t="s">
        <v>33</v>
      </c>
      <c r="J1048" s="11">
        <v>7197930264</v>
      </c>
      <c r="K1048" s="11">
        <v>2017</v>
      </c>
    </row>
    <row r="1049" spans="1:11" x14ac:dyDescent="0.25">
      <c r="A1049" s="11">
        <v>6</v>
      </c>
      <c r="B1049" s="11" t="s">
        <v>308</v>
      </c>
      <c r="C1049" s="11" t="s">
        <v>309</v>
      </c>
      <c r="D1049" s="11" t="s">
        <v>316</v>
      </c>
      <c r="E1049" s="11" t="s">
        <v>339</v>
      </c>
      <c r="F1049" t="s">
        <v>340</v>
      </c>
      <c r="G1049" t="s">
        <v>341</v>
      </c>
      <c r="H1049" s="11" t="s">
        <v>312</v>
      </c>
      <c r="I1049" s="11" t="s">
        <v>23</v>
      </c>
      <c r="J1049" s="11">
        <v>5700282994</v>
      </c>
      <c r="K1049" s="11">
        <v>2017</v>
      </c>
    </row>
    <row r="1050" spans="1:11" x14ac:dyDescent="0.25">
      <c r="A1050" s="11">
        <v>7</v>
      </c>
      <c r="B1050" s="11" t="s">
        <v>323</v>
      </c>
      <c r="C1050" s="11" t="s">
        <v>324</v>
      </c>
      <c r="D1050" s="11" t="s">
        <v>45</v>
      </c>
      <c r="E1050" s="11" t="s">
        <v>48</v>
      </c>
      <c r="F1050" t="s">
        <v>325</v>
      </c>
      <c r="G1050" t="s">
        <v>202</v>
      </c>
      <c r="H1050" s="11" t="s">
        <v>312</v>
      </c>
      <c r="I1050" s="11" t="s">
        <v>33</v>
      </c>
      <c r="J1050" s="11">
        <v>10373559593</v>
      </c>
      <c r="K1050" s="11">
        <v>2017</v>
      </c>
    </row>
    <row r="1051" spans="1:11" x14ac:dyDescent="0.25">
      <c r="A1051" s="11">
        <v>8</v>
      </c>
      <c r="B1051" s="11" t="s">
        <v>323</v>
      </c>
      <c r="C1051" s="11" t="s">
        <v>324</v>
      </c>
      <c r="D1051" s="11" t="s">
        <v>89</v>
      </c>
      <c r="E1051" s="11" t="s">
        <v>90</v>
      </c>
      <c r="F1051" t="s">
        <v>326</v>
      </c>
      <c r="G1051" t="s">
        <v>223</v>
      </c>
      <c r="H1051" s="11" t="s">
        <v>312</v>
      </c>
      <c r="I1051" s="11" t="s">
        <v>23</v>
      </c>
      <c r="J1051" s="11">
        <v>5138500501</v>
      </c>
      <c r="K1051" s="11">
        <v>2017</v>
      </c>
    </row>
    <row r="1052" spans="1:11" x14ac:dyDescent="0.25">
      <c r="A1052" s="11">
        <v>9</v>
      </c>
      <c r="B1052" s="11" t="s">
        <v>332</v>
      </c>
      <c r="C1052" s="11" t="s">
        <v>333</v>
      </c>
      <c r="D1052" s="11" t="s">
        <v>29</v>
      </c>
      <c r="E1052" s="11" t="s">
        <v>55</v>
      </c>
      <c r="F1052" t="s">
        <v>664</v>
      </c>
      <c r="G1052" t="s">
        <v>335</v>
      </c>
      <c r="H1052" s="11" t="s">
        <v>312</v>
      </c>
      <c r="I1052" s="11" t="s">
        <v>33</v>
      </c>
      <c r="J1052" s="11">
        <v>4155362297</v>
      </c>
      <c r="K1052" s="11">
        <v>2017</v>
      </c>
    </row>
    <row r="1053" spans="1:11" x14ac:dyDescent="0.25">
      <c r="A1053" s="11">
        <v>10</v>
      </c>
      <c r="B1053" s="11" t="s">
        <v>327</v>
      </c>
      <c r="C1053" s="11" t="s">
        <v>105</v>
      </c>
      <c r="D1053" s="11" t="s">
        <v>39</v>
      </c>
      <c r="E1053" s="11" t="s">
        <v>126</v>
      </c>
      <c r="F1053" t="s">
        <v>342</v>
      </c>
      <c r="G1053" t="s">
        <v>246</v>
      </c>
      <c r="H1053" s="11" t="s">
        <v>312</v>
      </c>
      <c r="I1053" s="11" t="s">
        <v>23</v>
      </c>
      <c r="J1053" s="11">
        <v>3522510318</v>
      </c>
      <c r="K1053" s="11">
        <v>2017</v>
      </c>
    </row>
    <row r="1054" spans="1:11" x14ac:dyDescent="0.25">
      <c r="A1054" s="11">
        <v>11</v>
      </c>
      <c r="B1054" s="11" t="s">
        <v>327</v>
      </c>
      <c r="C1054" s="11" t="s">
        <v>159</v>
      </c>
      <c r="D1054" s="11" t="s">
        <v>39</v>
      </c>
      <c r="E1054" s="11" t="s">
        <v>124</v>
      </c>
      <c r="F1054" t="s">
        <v>337</v>
      </c>
      <c r="G1054" t="s">
        <v>244</v>
      </c>
      <c r="H1054" s="11" t="s">
        <v>312</v>
      </c>
      <c r="I1054" s="11" t="s">
        <v>23</v>
      </c>
      <c r="J1054" s="11">
        <v>3272195070</v>
      </c>
      <c r="K1054" s="11">
        <v>2017</v>
      </c>
    </row>
    <row r="1055" spans="1:11" x14ac:dyDescent="0.25">
      <c r="A1055" s="11">
        <v>12</v>
      </c>
      <c r="B1055" s="11" t="s">
        <v>329</v>
      </c>
      <c r="C1055" s="11" t="s">
        <v>330</v>
      </c>
      <c r="D1055" s="11" t="s">
        <v>77</v>
      </c>
      <c r="E1055" s="11" t="s">
        <v>94</v>
      </c>
      <c r="F1055" t="s">
        <v>331</v>
      </c>
      <c r="G1055" t="s">
        <v>239</v>
      </c>
      <c r="H1055" s="11" t="s">
        <v>312</v>
      </c>
      <c r="I1055" s="11" t="s">
        <v>33</v>
      </c>
      <c r="J1055" s="11">
        <v>2937988820</v>
      </c>
      <c r="K1055" s="11">
        <v>2017</v>
      </c>
    </row>
    <row r="1056" spans="1:11" x14ac:dyDescent="0.25">
      <c r="A1056" s="11">
        <v>13</v>
      </c>
      <c r="B1056" s="11" t="s">
        <v>308</v>
      </c>
      <c r="C1056" s="11" t="s">
        <v>84</v>
      </c>
      <c r="D1056" s="11" t="s">
        <v>83</v>
      </c>
      <c r="E1056" s="11" t="s">
        <v>84</v>
      </c>
      <c r="F1056" t="s">
        <v>338</v>
      </c>
      <c r="G1056" t="s">
        <v>188</v>
      </c>
      <c r="H1056" s="11" t="s">
        <v>312</v>
      </c>
      <c r="I1056" s="11" t="s">
        <v>33</v>
      </c>
      <c r="J1056" s="11">
        <v>2781647652</v>
      </c>
      <c r="K1056" s="11">
        <v>2017</v>
      </c>
    </row>
    <row r="1057" spans="1:11" x14ac:dyDescent="0.25">
      <c r="A1057" s="11">
        <v>14</v>
      </c>
      <c r="B1057" s="11" t="s">
        <v>329</v>
      </c>
      <c r="C1057" s="11" t="s">
        <v>330</v>
      </c>
      <c r="D1057" s="11" t="s">
        <v>121</v>
      </c>
      <c r="E1057" s="11" t="s">
        <v>122</v>
      </c>
      <c r="F1057" t="s">
        <v>336</v>
      </c>
      <c r="G1057" t="s">
        <v>242</v>
      </c>
      <c r="H1057" s="11" t="s">
        <v>312</v>
      </c>
      <c r="I1057" s="11" t="s">
        <v>33</v>
      </c>
      <c r="J1057" s="11">
        <v>2990957430</v>
      </c>
      <c r="K1057" s="11">
        <v>2017</v>
      </c>
    </row>
    <row r="1058" spans="1:11" x14ac:dyDescent="0.25">
      <c r="A1058" s="11">
        <v>15</v>
      </c>
      <c r="B1058" s="11" t="s">
        <v>327</v>
      </c>
      <c r="C1058" s="11" t="s">
        <v>87</v>
      </c>
      <c r="D1058" s="11" t="s">
        <v>86</v>
      </c>
      <c r="E1058" s="11" t="s">
        <v>87</v>
      </c>
      <c r="F1058" t="s">
        <v>665</v>
      </c>
      <c r="G1058" t="s">
        <v>218</v>
      </c>
      <c r="H1058" s="11" t="s">
        <v>312</v>
      </c>
      <c r="I1058" s="11" t="s">
        <v>33</v>
      </c>
      <c r="J1058" s="11">
        <v>2487185900</v>
      </c>
      <c r="K1058" s="11">
        <v>2017</v>
      </c>
    </row>
    <row r="1059" spans="1:11" x14ac:dyDescent="0.25">
      <c r="A1059" s="11">
        <v>16</v>
      </c>
      <c r="B1059" s="11" t="s">
        <v>22</v>
      </c>
      <c r="C1059" s="11" t="s">
        <v>164</v>
      </c>
      <c r="D1059" s="11" t="s">
        <v>163</v>
      </c>
      <c r="E1059" s="11" t="s">
        <v>164</v>
      </c>
      <c r="F1059" t="s">
        <v>347</v>
      </c>
      <c r="G1059" t="s">
        <v>272</v>
      </c>
      <c r="H1059" s="11" t="s">
        <v>312</v>
      </c>
      <c r="I1059" s="11" t="s">
        <v>33</v>
      </c>
      <c r="J1059" s="11">
        <v>2315645598</v>
      </c>
      <c r="K1059" s="11">
        <v>2017</v>
      </c>
    </row>
    <row r="1060" spans="1:11" x14ac:dyDescent="0.25">
      <c r="A1060" s="11">
        <v>17</v>
      </c>
      <c r="B1060" s="11" t="s">
        <v>329</v>
      </c>
      <c r="C1060" s="11" t="s">
        <v>344</v>
      </c>
      <c r="D1060" s="11" t="s">
        <v>132</v>
      </c>
      <c r="E1060" s="11" t="s">
        <v>133</v>
      </c>
      <c r="F1060" t="s">
        <v>345</v>
      </c>
      <c r="G1060" t="s">
        <v>294</v>
      </c>
      <c r="H1060" s="11" t="s">
        <v>312</v>
      </c>
      <c r="I1060" s="11" t="s">
        <v>33</v>
      </c>
      <c r="J1060" s="11">
        <v>2017190422</v>
      </c>
      <c r="K1060" s="11">
        <v>2017</v>
      </c>
    </row>
    <row r="1061" spans="1:11" x14ac:dyDescent="0.25">
      <c r="A1061" s="11">
        <v>18</v>
      </c>
      <c r="B1061" s="11" t="s">
        <v>332</v>
      </c>
      <c r="C1061" s="11" t="s">
        <v>333</v>
      </c>
      <c r="D1061" s="11" t="s">
        <v>29</v>
      </c>
      <c r="E1061" s="11" t="s">
        <v>75</v>
      </c>
      <c r="F1061" t="s">
        <v>346</v>
      </c>
      <c r="G1061" t="s">
        <v>220</v>
      </c>
      <c r="H1061" s="11" t="s">
        <v>312</v>
      </c>
      <c r="I1061" s="11" t="s">
        <v>33</v>
      </c>
      <c r="J1061" s="11">
        <v>1755069631</v>
      </c>
      <c r="K1061" s="11">
        <v>2017</v>
      </c>
    </row>
    <row r="1062" spans="1:11" x14ac:dyDescent="0.25">
      <c r="A1062" s="11">
        <v>19</v>
      </c>
      <c r="B1062" s="11" t="s">
        <v>323</v>
      </c>
      <c r="C1062" s="11" t="s">
        <v>324</v>
      </c>
      <c r="D1062" s="11" t="s">
        <v>45</v>
      </c>
      <c r="E1062" s="11" t="s">
        <v>355</v>
      </c>
      <c r="F1062" t="s">
        <v>356</v>
      </c>
      <c r="G1062" t="s">
        <v>357</v>
      </c>
      <c r="H1062" s="11" t="s">
        <v>312</v>
      </c>
      <c r="I1062" s="11" t="s">
        <v>358</v>
      </c>
      <c r="J1062" s="11">
        <v>1381654780</v>
      </c>
      <c r="K1062" s="11">
        <v>2017</v>
      </c>
    </row>
    <row r="1063" spans="1:11" x14ac:dyDescent="0.25">
      <c r="A1063" s="11">
        <v>20</v>
      </c>
      <c r="B1063" s="11" t="s">
        <v>327</v>
      </c>
      <c r="C1063" s="11" t="s">
        <v>136</v>
      </c>
      <c r="D1063" s="11" t="s">
        <v>135</v>
      </c>
      <c r="E1063" s="11" t="s">
        <v>136</v>
      </c>
      <c r="F1063" t="s">
        <v>351</v>
      </c>
      <c r="G1063" t="s">
        <v>352</v>
      </c>
      <c r="H1063" s="11" t="s">
        <v>312</v>
      </c>
      <c r="I1063" s="11" t="s">
        <v>33</v>
      </c>
      <c r="J1063" s="11">
        <v>1757368004</v>
      </c>
      <c r="K1063" s="11">
        <v>2017</v>
      </c>
    </row>
    <row r="1064" spans="1:11" x14ac:dyDescent="0.25">
      <c r="A1064" s="11">
        <v>21</v>
      </c>
      <c r="B1064" s="11" t="s">
        <v>22</v>
      </c>
      <c r="C1064" s="11" t="s">
        <v>164</v>
      </c>
      <c r="D1064" s="11" t="s">
        <v>142</v>
      </c>
      <c r="E1064" s="11" t="s">
        <v>143</v>
      </c>
      <c r="F1064" t="s">
        <v>353</v>
      </c>
      <c r="G1064" t="s">
        <v>254</v>
      </c>
      <c r="H1064" s="11" t="s">
        <v>312</v>
      </c>
      <c r="I1064" s="11" t="s">
        <v>33</v>
      </c>
      <c r="J1064" s="11">
        <v>1471945867</v>
      </c>
      <c r="K1064" s="11">
        <v>2017</v>
      </c>
    </row>
    <row r="1065" spans="1:11" x14ac:dyDescent="0.25">
      <c r="A1065" s="11">
        <v>22</v>
      </c>
      <c r="B1065" s="11" t="s">
        <v>22</v>
      </c>
      <c r="C1065" s="11" t="s">
        <v>58</v>
      </c>
      <c r="D1065" s="11" t="s">
        <v>57</v>
      </c>
      <c r="E1065" s="11" t="s">
        <v>58</v>
      </c>
      <c r="F1065" t="s">
        <v>350</v>
      </c>
      <c r="G1065" t="s">
        <v>212</v>
      </c>
      <c r="H1065" s="11" t="s">
        <v>312</v>
      </c>
      <c r="I1065" s="11" t="s">
        <v>33</v>
      </c>
      <c r="J1065" s="11">
        <v>1391967269</v>
      </c>
      <c r="K1065" s="11">
        <v>2017</v>
      </c>
    </row>
    <row r="1066" spans="1:11" x14ac:dyDescent="0.25">
      <c r="A1066" s="11">
        <v>23</v>
      </c>
      <c r="B1066" s="11" t="s">
        <v>308</v>
      </c>
      <c r="C1066" s="11" t="s">
        <v>321</v>
      </c>
      <c r="D1066" s="11" t="s">
        <v>66</v>
      </c>
      <c r="E1066" s="11" t="s">
        <v>168</v>
      </c>
      <c r="F1066" t="s">
        <v>464</v>
      </c>
      <c r="G1066" t="s">
        <v>276</v>
      </c>
      <c r="H1066" s="11" t="s">
        <v>312</v>
      </c>
      <c r="I1066" s="11" t="s">
        <v>33</v>
      </c>
      <c r="J1066" s="11">
        <v>853209824</v>
      </c>
      <c r="K1066" s="11">
        <v>2017</v>
      </c>
    </row>
    <row r="1067" spans="1:11" x14ac:dyDescent="0.25">
      <c r="A1067" s="11">
        <v>24</v>
      </c>
      <c r="B1067" s="11" t="s">
        <v>308</v>
      </c>
      <c r="C1067" s="11" t="s">
        <v>84</v>
      </c>
      <c r="D1067" s="11" t="s">
        <v>107</v>
      </c>
      <c r="E1067" s="11" t="s">
        <v>108</v>
      </c>
      <c r="F1067" t="s">
        <v>365</v>
      </c>
      <c r="G1067" t="s">
        <v>268</v>
      </c>
      <c r="H1067" s="11" t="s">
        <v>312</v>
      </c>
      <c r="I1067" s="11" t="s">
        <v>23</v>
      </c>
      <c r="J1067" s="11">
        <v>1208323492</v>
      </c>
      <c r="K1067" s="11">
        <v>2017</v>
      </c>
    </row>
    <row r="1068" spans="1:11" x14ac:dyDescent="0.25">
      <c r="A1068" s="11">
        <v>25</v>
      </c>
      <c r="B1068" s="11" t="s">
        <v>329</v>
      </c>
      <c r="C1068" s="11" t="s">
        <v>399</v>
      </c>
      <c r="D1068" s="11" t="s">
        <v>32</v>
      </c>
      <c r="E1068" s="11" t="s">
        <v>34</v>
      </c>
      <c r="F1068" t="s">
        <v>400</v>
      </c>
      <c r="G1068" t="s">
        <v>401</v>
      </c>
      <c r="H1068" s="11" t="s">
        <v>312</v>
      </c>
      <c r="I1068" s="11" t="s">
        <v>33</v>
      </c>
      <c r="J1068" s="11">
        <v>943878461</v>
      </c>
      <c r="K1068" s="11">
        <v>2017</v>
      </c>
    </row>
    <row r="1069" spans="1:11" x14ac:dyDescent="0.25">
      <c r="A1069" s="11">
        <v>26</v>
      </c>
      <c r="B1069" s="11" t="s">
        <v>323</v>
      </c>
      <c r="C1069" s="11" t="s">
        <v>361</v>
      </c>
      <c r="D1069" s="11" t="s">
        <v>50</v>
      </c>
      <c r="E1069" s="11" t="s">
        <v>376</v>
      </c>
      <c r="F1069" t="s">
        <v>377</v>
      </c>
      <c r="G1069" t="s">
        <v>207</v>
      </c>
      <c r="H1069" s="11" t="s">
        <v>312</v>
      </c>
      <c r="I1069" s="11" t="s">
        <v>358</v>
      </c>
      <c r="J1069" s="11">
        <v>1085726304</v>
      </c>
      <c r="K1069" s="11">
        <v>2017</v>
      </c>
    </row>
    <row r="1070" spans="1:11" x14ac:dyDescent="0.25">
      <c r="A1070" s="11">
        <v>27</v>
      </c>
      <c r="B1070" s="11" t="s">
        <v>22</v>
      </c>
      <c r="C1070" s="11" t="s">
        <v>58</v>
      </c>
      <c r="D1070" s="11" t="s">
        <v>152</v>
      </c>
      <c r="E1070" s="11" t="s">
        <v>153</v>
      </c>
      <c r="F1070" t="s">
        <v>366</v>
      </c>
      <c r="G1070" t="s">
        <v>296</v>
      </c>
      <c r="H1070" s="11" t="s">
        <v>312</v>
      </c>
      <c r="I1070" s="11" t="s">
        <v>33</v>
      </c>
      <c r="J1070" s="11">
        <v>1123668279</v>
      </c>
      <c r="K1070" s="11">
        <v>2017</v>
      </c>
    </row>
    <row r="1071" spans="1:11" x14ac:dyDescent="0.25">
      <c r="A1071" s="11">
        <v>28</v>
      </c>
      <c r="B1071" s="11" t="s">
        <v>323</v>
      </c>
      <c r="C1071" s="11" t="s">
        <v>640</v>
      </c>
      <c r="D1071" s="11" t="s">
        <v>112</v>
      </c>
      <c r="E1071" s="11" t="s">
        <v>113</v>
      </c>
      <c r="F1071" t="s">
        <v>354</v>
      </c>
      <c r="G1071" t="s">
        <v>290</v>
      </c>
      <c r="H1071" s="11" t="s">
        <v>312</v>
      </c>
      <c r="I1071" s="11" t="s">
        <v>33</v>
      </c>
      <c r="J1071" s="11">
        <v>1030776385</v>
      </c>
      <c r="K1071" s="11">
        <v>2017</v>
      </c>
    </row>
    <row r="1072" spans="1:11" x14ac:dyDescent="0.25">
      <c r="A1072" s="11">
        <v>29</v>
      </c>
      <c r="B1072" s="11" t="s">
        <v>327</v>
      </c>
      <c r="C1072" s="11" t="s">
        <v>159</v>
      </c>
      <c r="D1072" s="11" t="s">
        <v>39</v>
      </c>
      <c r="E1072" s="11" t="s">
        <v>159</v>
      </c>
      <c r="F1072" t="s">
        <v>348</v>
      </c>
      <c r="G1072" t="s">
        <v>349</v>
      </c>
      <c r="H1072" s="11" t="s">
        <v>312</v>
      </c>
      <c r="I1072" s="11" t="s">
        <v>33</v>
      </c>
      <c r="J1072" s="11">
        <v>1254393000</v>
      </c>
      <c r="K1072" s="11">
        <v>2017</v>
      </c>
    </row>
    <row r="1073" spans="1:11" x14ac:dyDescent="0.25">
      <c r="A1073" s="11">
        <v>30</v>
      </c>
      <c r="B1073" s="11" t="s">
        <v>308</v>
      </c>
      <c r="C1073" s="11" t="s">
        <v>321</v>
      </c>
      <c r="D1073" s="11" t="s">
        <v>66</v>
      </c>
      <c r="E1073" s="11" t="s">
        <v>128</v>
      </c>
      <c r="F1073" t="s">
        <v>369</v>
      </c>
      <c r="G1073" t="s">
        <v>248</v>
      </c>
      <c r="H1073" s="11" t="s">
        <v>312</v>
      </c>
      <c r="I1073" s="11" t="s">
        <v>33</v>
      </c>
      <c r="J1073" s="11">
        <v>991178133</v>
      </c>
      <c r="K1073" s="11">
        <v>2017</v>
      </c>
    </row>
    <row r="1074" spans="1:11" x14ac:dyDescent="0.25">
      <c r="A1074" s="11">
        <v>31</v>
      </c>
      <c r="B1074" s="11" t="s">
        <v>63</v>
      </c>
      <c r="C1074" s="11" t="s">
        <v>367</v>
      </c>
      <c r="D1074" s="11" t="s">
        <v>69</v>
      </c>
      <c r="E1074" s="11" t="s">
        <v>70</v>
      </c>
      <c r="F1074" t="s">
        <v>368</v>
      </c>
      <c r="G1074" t="s">
        <v>194</v>
      </c>
      <c r="H1074" s="11" t="s">
        <v>312</v>
      </c>
      <c r="I1074" s="11" t="s">
        <v>33</v>
      </c>
      <c r="J1074" s="11">
        <v>996320950</v>
      </c>
      <c r="K1074" s="11">
        <v>2017</v>
      </c>
    </row>
    <row r="1075" spans="1:11" x14ac:dyDescent="0.25">
      <c r="A1075" s="11">
        <v>32</v>
      </c>
      <c r="B1075" s="11" t="s">
        <v>63</v>
      </c>
      <c r="C1075" s="11" t="s">
        <v>367</v>
      </c>
      <c r="D1075" s="11" t="s">
        <v>36</v>
      </c>
      <c r="E1075" s="11" t="s">
        <v>37</v>
      </c>
      <c r="F1075" t="s">
        <v>370</v>
      </c>
      <c r="G1075" t="s">
        <v>371</v>
      </c>
      <c r="H1075" s="11" t="s">
        <v>312</v>
      </c>
      <c r="I1075" s="11" t="s">
        <v>23</v>
      </c>
      <c r="J1075" s="11">
        <v>817966700</v>
      </c>
      <c r="K1075" s="11">
        <v>2017</v>
      </c>
    </row>
    <row r="1076" spans="1:11" x14ac:dyDescent="0.25">
      <c r="A1076" s="11">
        <v>33</v>
      </c>
      <c r="B1076" s="11" t="s">
        <v>332</v>
      </c>
      <c r="C1076" s="11" t="s">
        <v>333</v>
      </c>
      <c r="D1076" s="11" t="s">
        <v>29</v>
      </c>
      <c r="E1076" s="11" t="s">
        <v>155</v>
      </c>
      <c r="F1076" t="s">
        <v>379</v>
      </c>
      <c r="G1076" t="s">
        <v>260</v>
      </c>
      <c r="H1076" s="11" t="s">
        <v>312</v>
      </c>
      <c r="I1076" s="11" t="s">
        <v>23</v>
      </c>
      <c r="J1076" s="11">
        <v>844767966</v>
      </c>
      <c r="K1076" s="11">
        <v>2017</v>
      </c>
    </row>
    <row r="1077" spans="1:11" x14ac:dyDescent="0.25">
      <c r="A1077" s="11">
        <v>34</v>
      </c>
      <c r="B1077" s="11" t="s">
        <v>332</v>
      </c>
      <c r="C1077" s="11" t="s">
        <v>333</v>
      </c>
      <c r="D1077" s="11" t="s">
        <v>29</v>
      </c>
      <c r="E1077" s="11" t="s">
        <v>372</v>
      </c>
      <c r="F1077" t="s">
        <v>373</v>
      </c>
      <c r="G1077" t="s">
        <v>335</v>
      </c>
      <c r="H1077" s="11" t="s">
        <v>374</v>
      </c>
      <c r="I1077" s="11" t="s">
        <v>375</v>
      </c>
      <c r="J1077" s="11">
        <v>904874371</v>
      </c>
      <c r="K1077" s="11">
        <v>2017</v>
      </c>
    </row>
    <row r="1078" spans="1:11" x14ac:dyDescent="0.25">
      <c r="A1078" s="11">
        <v>35</v>
      </c>
      <c r="B1078" s="11" t="s">
        <v>323</v>
      </c>
      <c r="C1078" s="11" t="s">
        <v>361</v>
      </c>
      <c r="D1078" s="11" t="s">
        <v>60</v>
      </c>
      <c r="E1078" s="11" t="s">
        <v>61</v>
      </c>
      <c r="F1078" t="s">
        <v>386</v>
      </c>
      <c r="G1078" t="s">
        <v>214</v>
      </c>
      <c r="H1078" s="11" t="s">
        <v>312</v>
      </c>
      <c r="I1078" s="11" t="s">
        <v>33</v>
      </c>
      <c r="J1078" s="11">
        <v>789037070</v>
      </c>
      <c r="K1078" s="11">
        <v>2017</v>
      </c>
    </row>
    <row r="1079" spans="1:11" x14ac:dyDescent="0.25">
      <c r="A1079" s="11">
        <v>36</v>
      </c>
      <c r="B1079" s="11" t="s">
        <v>22</v>
      </c>
      <c r="C1079" s="11" t="s">
        <v>164</v>
      </c>
      <c r="D1079" s="11" t="s">
        <v>163</v>
      </c>
      <c r="E1079" s="11" t="s">
        <v>359</v>
      </c>
      <c r="F1079" t="s">
        <v>360</v>
      </c>
      <c r="G1079" t="s">
        <v>272</v>
      </c>
      <c r="H1079" s="11" t="s">
        <v>312</v>
      </c>
      <c r="I1079" s="11" t="s">
        <v>358</v>
      </c>
      <c r="J1079" s="11">
        <v>745346446</v>
      </c>
      <c r="K1079" s="11">
        <v>2017</v>
      </c>
    </row>
    <row r="1080" spans="1:11" x14ac:dyDescent="0.25">
      <c r="A1080" s="11">
        <v>37</v>
      </c>
      <c r="B1080" s="11" t="s">
        <v>327</v>
      </c>
      <c r="C1080" s="11" t="s">
        <v>159</v>
      </c>
      <c r="D1080" s="11" t="s">
        <v>39</v>
      </c>
      <c r="E1080" s="11" t="s">
        <v>150</v>
      </c>
      <c r="F1080" t="s">
        <v>479</v>
      </c>
      <c r="G1080" t="s">
        <v>477</v>
      </c>
      <c r="H1080" s="11" t="s">
        <v>312</v>
      </c>
      <c r="I1080" s="11" t="s">
        <v>23</v>
      </c>
      <c r="J1080" s="11">
        <v>368708250</v>
      </c>
      <c r="K1080" s="11">
        <v>2017</v>
      </c>
    </row>
    <row r="1081" spans="1:11" x14ac:dyDescent="0.25">
      <c r="A1081" s="11">
        <v>38</v>
      </c>
      <c r="B1081" s="11" t="s">
        <v>332</v>
      </c>
      <c r="C1081" s="11" t="s">
        <v>333</v>
      </c>
      <c r="D1081" s="11" t="s">
        <v>29</v>
      </c>
      <c r="E1081" s="11" t="s">
        <v>387</v>
      </c>
      <c r="F1081" t="s">
        <v>388</v>
      </c>
      <c r="G1081" t="s">
        <v>389</v>
      </c>
      <c r="H1081" s="11" t="s">
        <v>312</v>
      </c>
      <c r="I1081" s="11" t="s">
        <v>320</v>
      </c>
      <c r="J1081" s="11">
        <v>525102662</v>
      </c>
      <c r="K1081" s="11">
        <v>2017</v>
      </c>
    </row>
    <row r="1082" spans="1:11" x14ac:dyDescent="0.25">
      <c r="A1082" s="11">
        <v>39</v>
      </c>
      <c r="B1082" s="11" t="s">
        <v>308</v>
      </c>
      <c r="C1082" s="11" t="s">
        <v>309</v>
      </c>
      <c r="D1082" s="11" t="s">
        <v>42</v>
      </c>
      <c r="E1082" s="11" t="s">
        <v>381</v>
      </c>
      <c r="F1082" t="s">
        <v>382</v>
      </c>
      <c r="G1082" t="s">
        <v>383</v>
      </c>
      <c r="H1082" s="11" t="s">
        <v>312</v>
      </c>
      <c r="I1082" s="11" t="s">
        <v>320</v>
      </c>
      <c r="J1082" s="11">
        <v>607083703</v>
      </c>
      <c r="K1082" s="11">
        <v>2017</v>
      </c>
    </row>
    <row r="1083" spans="1:11" x14ac:dyDescent="0.25">
      <c r="A1083" s="11">
        <v>40</v>
      </c>
      <c r="B1083" s="11" t="s">
        <v>329</v>
      </c>
      <c r="C1083" s="11" t="s">
        <v>344</v>
      </c>
      <c r="D1083" s="11" t="s">
        <v>132</v>
      </c>
      <c r="E1083" s="11" t="s">
        <v>666</v>
      </c>
      <c r="F1083" t="s">
        <v>667</v>
      </c>
      <c r="G1083" t="s">
        <v>668</v>
      </c>
      <c r="H1083" s="11" t="s">
        <v>312</v>
      </c>
      <c r="I1083" s="11" t="s">
        <v>358</v>
      </c>
      <c r="J1083" s="11">
        <v>689003342</v>
      </c>
      <c r="K1083" s="11">
        <v>2017</v>
      </c>
    </row>
    <row r="1084" spans="1:11" x14ac:dyDescent="0.25">
      <c r="A1084" s="11">
        <v>41</v>
      </c>
      <c r="B1084" s="11" t="s">
        <v>332</v>
      </c>
      <c r="C1084" s="11" t="s">
        <v>333</v>
      </c>
      <c r="D1084" s="11" t="s">
        <v>29</v>
      </c>
      <c r="E1084" s="11" t="s">
        <v>417</v>
      </c>
      <c r="F1084" t="s">
        <v>418</v>
      </c>
      <c r="G1084" t="s">
        <v>419</v>
      </c>
      <c r="H1084" s="11" t="s">
        <v>312</v>
      </c>
      <c r="I1084" s="11" t="s">
        <v>358</v>
      </c>
      <c r="J1084" s="11">
        <v>587517683</v>
      </c>
      <c r="K1084" s="11">
        <v>2017</v>
      </c>
    </row>
    <row r="1085" spans="1:11" x14ac:dyDescent="0.25">
      <c r="A1085" s="11">
        <v>42</v>
      </c>
      <c r="B1085" s="11" t="s">
        <v>308</v>
      </c>
      <c r="C1085" s="11" t="s">
        <v>309</v>
      </c>
      <c r="D1085" s="11" t="s">
        <v>42</v>
      </c>
      <c r="E1085" s="11" t="s">
        <v>43</v>
      </c>
      <c r="F1085" t="s">
        <v>423</v>
      </c>
      <c r="G1085" t="s">
        <v>200</v>
      </c>
      <c r="H1085" s="11" t="s">
        <v>312</v>
      </c>
      <c r="I1085" s="11" t="s">
        <v>33</v>
      </c>
      <c r="J1085" s="11">
        <v>604310880</v>
      </c>
      <c r="K1085" s="11">
        <v>2017</v>
      </c>
    </row>
    <row r="1086" spans="1:11" x14ac:dyDescent="0.25">
      <c r="A1086" s="11">
        <v>43</v>
      </c>
      <c r="B1086" s="11" t="s">
        <v>323</v>
      </c>
      <c r="C1086" s="11" t="s">
        <v>324</v>
      </c>
      <c r="D1086" s="11" t="s">
        <v>72</v>
      </c>
      <c r="E1086" s="11" t="s">
        <v>73</v>
      </c>
      <c r="F1086" t="s">
        <v>396</v>
      </c>
      <c r="G1086" t="s">
        <v>397</v>
      </c>
      <c r="H1086" s="11" t="s">
        <v>312</v>
      </c>
      <c r="I1086" s="11" t="s">
        <v>23</v>
      </c>
      <c r="J1086" s="11">
        <v>602686514</v>
      </c>
      <c r="K1086" s="11">
        <v>2017</v>
      </c>
    </row>
    <row r="1087" spans="1:11" x14ac:dyDescent="0.25">
      <c r="A1087" s="11">
        <v>44</v>
      </c>
      <c r="B1087" s="11" t="s">
        <v>327</v>
      </c>
      <c r="C1087" s="11" t="s">
        <v>105</v>
      </c>
      <c r="D1087" s="11" t="s">
        <v>39</v>
      </c>
      <c r="E1087" s="11" t="s">
        <v>157</v>
      </c>
      <c r="F1087" t="s">
        <v>380</v>
      </c>
      <c r="G1087" t="s">
        <v>262</v>
      </c>
      <c r="H1087" s="11" t="s">
        <v>312</v>
      </c>
      <c r="I1087" s="11" t="s">
        <v>33</v>
      </c>
      <c r="J1087" s="11">
        <v>635220350</v>
      </c>
      <c r="K1087" s="11">
        <v>2017</v>
      </c>
    </row>
    <row r="1088" spans="1:11" x14ac:dyDescent="0.25">
      <c r="A1088" s="11">
        <v>45</v>
      </c>
      <c r="B1088" s="11" t="s">
        <v>410</v>
      </c>
      <c r="C1088" s="11" t="s">
        <v>411</v>
      </c>
      <c r="D1088" s="11" t="s">
        <v>98</v>
      </c>
      <c r="E1088" s="11" t="s">
        <v>99</v>
      </c>
      <c r="F1088" t="s">
        <v>416</v>
      </c>
      <c r="G1088" t="s">
        <v>227</v>
      </c>
      <c r="H1088" s="11" t="s">
        <v>312</v>
      </c>
      <c r="I1088" s="11" t="s">
        <v>23</v>
      </c>
      <c r="J1088" s="11">
        <v>571041998</v>
      </c>
      <c r="K1088" s="11">
        <v>2017</v>
      </c>
    </row>
    <row r="1089" spans="1:11" x14ac:dyDescent="0.25">
      <c r="A1089" s="11">
        <v>46</v>
      </c>
      <c r="B1089" s="11" t="s">
        <v>329</v>
      </c>
      <c r="C1089" s="11" t="s">
        <v>344</v>
      </c>
      <c r="D1089" s="11" t="s">
        <v>132</v>
      </c>
      <c r="E1089" s="11" t="s">
        <v>138</v>
      </c>
      <c r="F1089" t="s">
        <v>420</v>
      </c>
      <c r="G1089" t="s">
        <v>252</v>
      </c>
      <c r="H1089" s="11" t="s">
        <v>312</v>
      </c>
      <c r="I1089" s="11" t="s">
        <v>23</v>
      </c>
      <c r="J1089" s="11">
        <v>470107335</v>
      </c>
      <c r="K1089" s="11">
        <v>2017</v>
      </c>
    </row>
    <row r="1090" spans="1:11" x14ac:dyDescent="0.25">
      <c r="A1090" s="11">
        <v>47</v>
      </c>
      <c r="B1090" s="11" t="s">
        <v>332</v>
      </c>
      <c r="C1090" s="11" t="s">
        <v>384</v>
      </c>
      <c r="D1090" s="11" t="s">
        <v>22</v>
      </c>
      <c r="E1090" s="11" t="s">
        <v>24</v>
      </c>
      <c r="F1090" t="s">
        <v>385</v>
      </c>
      <c r="G1090" t="s">
        <v>184</v>
      </c>
      <c r="H1090" s="11" t="s">
        <v>312</v>
      </c>
      <c r="I1090" s="11" t="s">
        <v>23</v>
      </c>
      <c r="J1090" s="11">
        <v>562896132</v>
      </c>
      <c r="K1090" s="11">
        <v>2017</v>
      </c>
    </row>
    <row r="1091" spans="1:11" x14ac:dyDescent="0.25">
      <c r="A1091" s="11">
        <v>48</v>
      </c>
      <c r="B1091" s="11" t="s">
        <v>327</v>
      </c>
      <c r="C1091" s="11" t="s">
        <v>159</v>
      </c>
      <c r="D1091" s="11" t="s">
        <v>39</v>
      </c>
      <c r="E1091" s="11" t="s">
        <v>475</v>
      </c>
      <c r="F1091" t="s">
        <v>476</v>
      </c>
      <c r="G1091" t="s">
        <v>477</v>
      </c>
      <c r="H1091" s="11" t="s">
        <v>374</v>
      </c>
      <c r="I1091" s="11" t="s">
        <v>375</v>
      </c>
      <c r="J1091" s="11">
        <v>440980200</v>
      </c>
      <c r="K1091" s="11">
        <v>2017</v>
      </c>
    </row>
    <row r="1092" spans="1:11" x14ac:dyDescent="0.25">
      <c r="A1092" s="11">
        <v>49</v>
      </c>
      <c r="B1092" s="11" t="s">
        <v>327</v>
      </c>
      <c r="C1092" s="11" t="s">
        <v>136</v>
      </c>
      <c r="D1092" s="11" t="s">
        <v>80</v>
      </c>
      <c r="E1092" s="11" t="s">
        <v>435</v>
      </c>
      <c r="F1092" t="s">
        <v>436</v>
      </c>
      <c r="G1092" t="s">
        <v>437</v>
      </c>
      <c r="H1092" s="11" t="s">
        <v>312</v>
      </c>
      <c r="I1092" s="11" t="s">
        <v>320</v>
      </c>
      <c r="J1092" s="11">
        <v>553310545</v>
      </c>
      <c r="K1092" s="11">
        <v>2017</v>
      </c>
    </row>
    <row r="1093" spans="1:11" x14ac:dyDescent="0.25">
      <c r="A1093" s="11">
        <v>50</v>
      </c>
      <c r="B1093" s="11" t="s">
        <v>63</v>
      </c>
      <c r="C1093" s="11" t="s">
        <v>367</v>
      </c>
      <c r="D1093" s="11" t="s">
        <v>393</v>
      </c>
      <c r="E1093" s="11" t="s">
        <v>394</v>
      </c>
      <c r="F1093" t="s">
        <v>395</v>
      </c>
      <c r="G1093" t="s">
        <v>395</v>
      </c>
      <c r="H1093" s="11" t="s">
        <v>312</v>
      </c>
      <c r="I1093" s="11" t="s">
        <v>320</v>
      </c>
      <c r="J1093" s="11">
        <v>489538104</v>
      </c>
      <c r="K1093" s="11">
        <v>2017</v>
      </c>
    </row>
    <row r="1094" spans="1:11" x14ac:dyDescent="0.25">
      <c r="A1094" s="11">
        <v>51</v>
      </c>
      <c r="B1094" s="11" t="s">
        <v>332</v>
      </c>
      <c r="C1094" s="11" t="s">
        <v>333</v>
      </c>
      <c r="D1094" s="11" t="s">
        <v>29</v>
      </c>
      <c r="E1094" s="11" t="s">
        <v>30</v>
      </c>
      <c r="F1094" t="s">
        <v>428</v>
      </c>
      <c r="G1094" t="s">
        <v>190</v>
      </c>
      <c r="H1094" s="11" t="s">
        <v>312</v>
      </c>
      <c r="I1094" s="11" t="s">
        <v>23</v>
      </c>
      <c r="J1094" s="11">
        <v>547734473</v>
      </c>
      <c r="K1094" s="11">
        <v>2017</v>
      </c>
    </row>
    <row r="1095" spans="1:11" x14ac:dyDescent="0.25">
      <c r="A1095" s="11">
        <v>52</v>
      </c>
      <c r="B1095" s="11" t="s">
        <v>329</v>
      </c>
      <c r="C1095" s="11" t="s">
        <v>399</v>
      </c>
      <c r="D1095" s="11" t="s">
        <v>404</v>
      </c>
      <c r="E1095" s="11" t="s">
        <v>443</v>
      </c>
      <c r="F1095" t="s">
        <v>444</v>
      </c>
      <c r="G1095" t="s">
        <v>445</v>
      </c>
      <c r="H1095" s="11" t="s">
        <v>312</v>
      </c>
      <c r="I1095" s="11" t="s">
        <v>320</v>
      </c>
      <c r="J1095" s="11">
        <v>500165722</v>
      </c>
      <c r="K1095" s="11">
        <v>2017</v>
      </c>
    </row>
    <row r="1096" spans="1:11" x14ac:dyDescent="0.25">
      <c r="A1096" s="11">
        <v>53</v>
      </c>
      <c r="B1096" s="11" t="s">
        <v>308</v>
      </c>
      <c r="C1096" s="11" t="s">
        <v>309</v>
      </c>
      <c r="D1096" s="11" t="s">
        <v>42</v>
      </c>
      <c r="E1096" s="11" t="s">
        <v>145</v>
      </c>
      <c r="F1096" t="s">
        <v>402</v>
      </c>
      <c r="G1096" t="s">
        <v>403</v>
      </c>
      <c r="H1096" s="11" t="s">
        <v>312</v>
      </c>
      <c r="I1096" s="11" t="s">
        <v>23</v>
      </c>
      <c r="J1096" s="11">
        <v>502693290</v>
      </c>
      <c r="K1096" s="11">
        <v>2017</v>
      </c>
    </row>
    <row r="1097" spans="1:11" x14ac:dyDescent="0.25">
      <c r="A1097" s="11">
        <v>54</v>
      </c>
      <c r="B1097" s="11" t="s">
        <v>308</v>
      </c>
      <c r="C1097" s="11" t="s">
        <v>84</v>
      </c>
      <c r="D1097" s="11" t="s">
        <v>107</v>
      </c>
      <c r="E1097" s="11" t="s">
        <v>390</v>
      </c>
      <c r="F1097" t="s">
        <v>391</v>
      </c>
      <c r="G1097" t="s">
        <v>392</v>
      </c>
      <c r="H1097" s="11" t="s">
        <v>312</v>
      </c>
      <c r="I1097" s="11" t="s">
        <v>358</v>
      </c>
      <c r="J1097" s="11">
        <v>523499150</v>
      </c>
      <c r="K1097" s="11">
        <v>2017</v>
      </c>
    </row>
    <row r="1098" spans="1:11" x14ac:dyDescent="0.25">
      <c r="A1098" s="11">
        <v>55</v>
      </c>
      <c r="B1098" s="11" t="s">
        <v>308</v>
      </c>
      <c r="C1098" s="11" t="s">
        <v>321</v>
      </c>
      <c r="D1098" s="11" t="s">
        <v>66</v>
      </c>
      <c r="E1098" s="11" t="s">
        <v>92</v>
      </c>
      <c r="F1098" t="s">
        <v>421</v>
      </c>
      <c r="G1098" t="s">
        <v>225</v>
      </c>
      <c r="H1098" s="11" t="s">
        <v>312</v>
      </c>
      <c r="I1098" s="11" t="s">
        <v>23</v>
      </c>
      <c r="J1098" s="11">
        <v>414939220</v>
      </c>
      <c r="K1098" s="11">
        <v>2017</v>
      </c>
    </row>
    <row r="1099" spans="1:11" x14ac:dyDescent="0.25">
      <c r="A1099" s="11">
        <v>56</v>
      </c>
      <c r="B1099" s="11" t="s">
        <v>329</v>
      </c>
      <c r="C1099" s="11" t="s">
        <v>399</v>
      </c>
      <c r="D1099" s="11" t="s">
        <v>404</v>
      </c>
      <c r="E1099" s="11" t="s">
        <v>170</v>
      </c>
      <c r="F1099" t="s">
        <v>405</v>
      </c>
      <c r="G1099" t="s">
        <v>406</v>
      </c>
      <c r="H1099" s="11" t="s">
        <v>312</v>
      </c>
      <c r="I1099" s="11" t="s">
        <v>33</v>
      </c>
      <c r="J1099" s="11">
        <v>458000764</v>
      </c>
      <c r="K1099" s="11">
        <v>2017</v>
      </c>
    </row>
    <row r="1100" spans="1:11" x14ac:dyDescent="0.25">
      <c r="A1100" s="11">
        <v>57</v>
      </c>
      <c r="B1100" s="11" t="s">
        <v>308</v>
      </c>
      <c r="C1100" s="11" t="s">
        <v>321</v>
      </c>
      <c r="D1100" s="11" t="s">
        <v>66</v>
      </c>
      <c r="E1100" s="11" t="s">
        <v>67</v>
      </c>
      <c r="F1100" t="s">
        <v>398</v>
      </c>
      <c r="G1100" t="s">
        <v>216</v>
      </c>
      <c r="H1100" s="11" t="s">
        <v>312</v>
      </c>
      <c r="I1100" s="11" t="s">
        <v>33</v>
      </c>
      <c r="J1100" s="11">
        <v>457598800</v>
      </c>
      <c r="K1100" s="11">
        <v>2017</v>
      </c>
    </row>
    <row r="1101" spans="1:11" x14ac:dyDescent="0.25">
      <c r="A1101" s="11">
        <v>58</v>
      </c>
      <c r="B1101" s="11" t="s">
        <v>22</v>
      </c>
      <c r="C1101" s="11" t="s">
        <v>164</v>
      </c>
      <c r="D1101" s="11" t="s">
        <v>163</v>
      </c>
      <c r="E1101" s="11" t="s">
        <v>407</v>
      </c>
      <c r="F1101" t="s">
        <v>408</v>
      </c>
      <c r="G1101" t="s">
        <v>409</v>
      </c>
      <c r="H1101" s="11" t="s">
        <v>312</v>
      </c>
      <c r="I1101" s="11" t="s">
        <v>320</v>
      </c>
      <c r="J1101" s="11">
        <v>470113311</v>
      </c>
      <c r="K1101" s="11">
        <v>2017</v>
      </c>
    </row>
    <row r="1102" spans="1:11" x14ac:dyDescent="0.25">
      <c r="A1102" s="11">
        <v>59</v>
      </c>
      <c r="B1102" s="11" t="s">
        <v>308</v>
      </c>
      <c r="C1102" s="11" t="s">
        <v>84</v>
      </c>
      <c r="D1102" s="11" t="s">
        <v>424</v>
      </c>
      <c r="E1102" s="11" t="s">
        <v>555</v>
      </c>
      <c r="F1102" t="s">
        <v>556</v>
      </c>
      <c r="G1102" t="s">
        <v>557</v>
      </c>
      <c r="H1102" s="11" t="s">
        <v>312</v>
      </c>
      <c r="I1102" s="11" t="s">
        <v>320</v>
      </c>
      <c r="J1102" s="11">
        <v>344330478</v>
      </c>
      <c r="K1102" s="11">
        <v>2017</v>
      </c>
    </row>
    <row r="1103" spans="1:11" x14ac:dyDescent="0.25">
      <c r="A1103" s="11">
        <v>60</v>
      </c>
      <c r="B1103" s="11" t="s">
        <v>308</v>
      </c>
      <c r="C1103" s="11" t="s">
        <v>446</v>
      </c>
      <c r="D1103" s="11" t="s">
        <v>313</v>
      </c>
      <c r="E1103" s="11" t="s">
        <v>447</v>
      </c>
      <c r="F1103" t="s">
        <v>448</v>
      </c>
      <c r="G1103" t="s">
        <v>449</v>
      </c>
      <c r="H1103" s="11" t="s">
        <v>312</v>
      </c>
      <c r="I1103" s="11" t="s">
        <v>320</v>
      </c>
      <c r="J1103" s="11">
        <v>419594598</v>
      </c>
      <c r="K1103" s="11">
        <v>2017</v>
      </c>
    </row>
    <row r="1104" spans="1:11" x14ac:dyDescent="0.25">
      <c r="A1104" s="11">
        <v>61</v>
      </c>
      <c r="B1104" s="11" t="s">
        <v>308</v>
      </c>
      <c r="C1104" s="11" t="s">
        <v>84</v>
      </c>
      <c r="D1104" s="11" t="s">
        <v>424</v>
      </c>
      <c r="E1104" s="11" t="s">
        <v>425</v>
      </c>
      <c r="F1104" t="s">
        <v>426</v>
      </c>
      <c r="G1104" t="s">
        <v>427</v>
      </c>
      <c r="H1104" s="11" t="s">
        <v>312</v>
      </c>
      <c r="I1104" s="11" t="s">
        <v>320</v>
      </c>
      <c r="J1104" s="11">
        <v>402908533</v>
      </c>
      <c r="K1104" s="11">
        <v>2017</v>
      </c>
    </row>
    <row r="1105" spans="1:11" x14ac:dyDescent="0.25">
      <c r="A1105" s="11">
        <v>62</v>
      </c>
      <c r="B1105" s="11" t="s">
        <v>22</v>
      </c>
      <c r="C1105" s="11" t="s">
        <v>548</v>
      </c>
      <c r="D1105" s="11" t="s">
        <v>549</v>
      </c>
      <c r="E1105" s="11" t="s">
        <v>670</v>
      </c>
      <c r="F1105" t="s">
        <v>671</v>
      </c>
      <c r="G1105" t="s">
        <v>672</v>
      </c>
      <c r="H1105" s="11" t="s">
        <v>312</v>
      </c>
      <c r="I1105" s="11" t="s">
        <v>358</v>
      </c>
      <c r="J1105" s="11">
        <v>348889570</v>
      </c>
      <c r="K1105" s="11">
        <v>2017</v>
      </c>
    </row>
    <row r="1106" spans="1:11" x14ac:dyDescent="0.25">
      <c r="A1106" s="11">
        <v>63</v>
      </c>
      <c r="B1106" s="11" t="s">
        <v>410</v>
      </c>
      <c r="C1106" s="11" t="s">
        <v>411</v>
      </c>
      <c r="D1106" s="11" t="s">
        <v>63</v>
      </c>
      <c r="E1106" s="11" t="s">
        <v>64</v>
      </c>
      <c r="F1106" t="s">
        <v>422</v>
      </c>
      <c r="G1106" t="s">
        <v>286</v>
      </c>
      <c r="H1106" s="11" t="s">
        <v>312</v>
      </c>
      <c r="I1106" s="11" t="s">
        <v>23</v>
      </c>
      <c r="J1106" s="11">
        <v>406576402</v>
      </c>
      <c r="K1106" s="11">
        <v>2017</v>
      </c>
    </row>
    <row r="1107" spans="1:11" x14ac:dyDescent="0.25">
      <c r="A1107" s="11">
        <v>64</v>
      </c>
      <c r="B1107" s="11" t="s">
        <v>329</v>
      </c>
      <c r="C1107" s="11" t="s">
        <v>344</v>
      </c>
      <c r="D1107" s="11" t="s">
        <v>132</v>
      </c>
      <c r="E1107" s="11" t="s">
        <v>440</v>
      </c>
      <c r="F1107" t="s">
        <v>441</v>
      </c>
      <c r="G1107" t="s">
        <v>442</v>
      </c>
      <c r="H1107" s="11" t="s">
        <v>312</v>
      </c>
      <c r="I1107" s="11" t="s">
        <v>320</v>
      </c>
      <c r="J1107" s="11">
        <v>363446474</v>
      </c>
      <c r="K1107" s="11">
        <v>2017</v>
      </c>
    </row>
    <row r="1108" spans="1:11" x14ac:dyDescent="0.25">
      <c r="A1108" s="11">
        <v>65</v>
      </c>
      <c r="B1108" s="11" t="s">
        <v>332</v>
      </c>
      <c r="C1108" s="11" t="s">
        <v>455</v>
      </c>
      <c r="D1108" s="11" t="s">
        <v>456</v>
      </c>
      <c r="E1108" s="11" t="s">
        <v>457</v>
      </c>
      <c r="F1108" t="s">
        <v>458</v>
      </c>
      <c r="G1108" t="s">
        <v>459</v>
      </c>
      <c r="H1108" s="11" t="s">
        <v>312</v>
      </c>
      <c r="I1108" s="11" t="s">
        <v>320</v>
      </c>
      <c r="J1108" s="11">
        <v>354497900</v>
      </c>
      <c r="K1108" s="11">
        <v>2017</v>
      </c>
    </row>
    <row r="1109" spans="1:11" x14ac:dyDescent="0.25">
      <c r="A1109" s="11">
        <v>66</v>
      </c>
      <c r="B1109" s="11" t="s">
        <v>323</v>
      </c>
      <c r="C1109" s="11" t="s">
        <v>361</v>
      </c>
      <c r="D1109" s="11" t="s">
        <v>50</v>
      </c>
      <c r="E1109" s="11" t="s">
        <v>51</v>
      </c>
      <c r="F1109" t="s">
        <v>429</v>
      </c>
      <c r="G1109" t="s">
        <v>205</v>
      </c>
      <c r="H1109" s="11" t="s">
        <v>312</v>
      </c>
      <c r="I1109" s="11" t="s">
        <v>23</v>
      </c>
      <c r="J1109" s="11">
        <v>381670547</v>
      </c>
      <c r="K1109" s="11">
        <v>2017</v>
      </c>
    </row>
    <row r="1110" spans="1:11" x14ac:dyDescent="0.25">
      <c r="A1110" s="11">
        <v>67</v>
      </c>
      <c r="B1110" s="11" t="s">
        <v>327</v>
      </c>
      <c r="C1110" s="11" t="s">
        <v>136</v>
      </c>
      <c r="D1110" s="11" t="s">
        <v>80</v>
      </c>
      <c r="E1110" s="11" t="s">
        <v>81</v>
      </c>
      <c r="F1110" t="s">
        <v>434</v>
      </c>
      <c r="G1110" t="s">
        <v>229</v>
      </c>
      <c r="H1110" s="11" t="s">
        <v>312</v>
      </c>
      <c r="I1110" s="11" t="s">
        <v>33</v>
      </c>
      <c r="J1110" s="11">
        <v>370950370</v>
      </c>
      <c r="K1110" s="11">
        <v>2017</v>
      </c>
    </row>
    <row r="1111" spans="1:11" x14ac:dyDescent="0.25">
      <c r="A1111" s="11">
        <v>68</v>
      </c>
      <c r="B1111" s="11" t="s">
        <v>332</v>
      </c>
      <c r="C1111" s="11" t="s">
        <v>384</v>
      </c>
      <c r="D1111" s="11" t="s">
        <v>118</v>
      </c>
      <c r="E1111" s="11" t="s">
        <v>119</v>
      </c>
      <c r="F1111" t="s">
        <v>438</v>
      </c>
      <c r="G1111" t="s">
        <v>439</v>
      </c>
      <c r="H1111" s="11" t="s">
        <v>312</v>
      </c>
      <c r="I1111" s="11" t="s">
        <v>23</v>
      </c>
      <c r="J1111" s="11">
        <v>357091410</v>
      </c>
      <c r="K1111" s="11">
        <v>2017</v>
      </c>
    </row>
    <row r="1112" spans="1:11" x14ac:dyDescent="0.25">
      <c r="A1112" s="11">
        <v>69</v>
      </c>
      <c r="B1112" s="11" t="s">
        <v>332</v>
      </c>
      <c r="C1112" s="11" t="s">
        <v>333</v>
      </c>
      <c r="D1112" s="11" t="s">
        <v>29</v>
      </c>
      <c r="E1112" s="11" t="s">
        <v>480</v>
      </c>
      <c r="F1112" t="s">
        <v>481</v>
      </c>
      <c r="G1112" t="s">
        <v>482</v>
      </c>
      <c r="H1112" s="11" t="s">
        <v>312</v>
      </c>
      <c r="I1112" s="11" t="s">
        <v>320</v>
      </c>
      <c r="J1112" s="11">
        <v>363743489</v>
      </c>
      <c r="K1112" s="11">
        <v>2017</v>
      </c>
    </row>
    <row r="1113" spans="1:11" x14ac:dyDescent="0.25">
      <c r="A1113" s="11">
        <v>70</v>
      </c>
      <c r="B1113" s="11" t="s">
        <v>410</v>
      </c>
      <c r="C1113" s="11" t="s">
        <v>411</v>
      </c>
      <c r="D1113" s="11" t="s">
        <v>98</v>
      </c>
      <c r="E1113" s="11" t="s">
        <v>103</v>
      </c>
      <c r="F1113" t="s">
        <v>669</v>
      </c>
      <c r="G1113" t="s">
        <v>274</v>
      </c>
      <c r="H1113" s="11" t="s">
        <v>312</v>
      </c>
      <c r="I1113" s="11" t="s">
        <v>23</v>
      </c>
      <c r="J1113" s="11">
        <v>347239924</v>
      </c>
      <c r="K1113" s="11">
        <v>2017</v>
      </c>
    </row>
    <row r="1114" spans="1:11" x14ac:dyDescent="0.25">
      <c r="A1114" s="11">
        <v>71</v>
      </c>
      <c r="B1114" s="11" t="s">
        <v>332</v>
      </c>
      <c r="C1114" s="11" t="s">
        <v>333</v>
      </c>
      <c r="D1114" s="11" t="s">
        <v>29</v>
      </c>
      <c r="E1114" s="11" t="s">
        <v>486</v>
      </c>
      <c r="F1114" t="s">
        <v>487</v>
      </c>
      <c r="G1114" t="s">
        <v>488</v>
      </c>
      <c r="H1114" s="11" t="s">
        <v>312</v>
      </c>
      <c r="I1114" s="11" t="s">
        <v>358</v>
      </c>
      <c r="J1114" s="11">
        <v>300260450</v>
      </c>
      <c r="K1114" s="11">
        <v>2017</v>
      </c>
    </row>
    <row r="1115" spans="1:11" x14ac:dyDescent="0.25">
      <c r="A1115" s="11">
        <v>72</v>
      </c>
      <c r="B1115" s="11" t="s">
        <v>323</v>
      </c>
      <c r="C1115" s="11" t="s">
        <v>640</v>
      </c>
      <c r="D1115" s="11" t="s">
        <v>451</v>
      </c>
      <c r="E1115" s="11" t="s">
        <v>452</v>
      </c>
      <c r="F1115" t="s">
        <v>453</v>
      </c>
      <c r="G1115" t="s">
        <v>454</v>
      </c>
      <c r="H1115" s="11" t="s">
        <v>312</v>
      </c>
      <c r="I1115" s="11" t="s">
        <v>320</v>
      </c>
      <c r="J1115" s="11">
        <v>358051875</v>
      </c>
      <c r="K1115" s="11">
        <v>2017</v>
      </c>
    </row>
    <row r="1116" spans="1:11" x14ac:dyDescent="0.25">
      <c r="A1116" s="11">
        <v>73</v>
      </c>
      <c r="B1116" s="11" t="s">
        <v>410</v>
      </c>
      <c r="C1116" s="11" t="s">
        <v>411</v>
      </c>
      <c r="D1116" s="11" t="s">
        <v>412</v>
      </c>
      <c r="E1116" s="11" t="s">
        <v>504</v>
      </c>
      <c r="F1116" t="s">
        <v>505</v>
      </c>
      <c r="G1116" t="s">
        <v>506</v>
      </c>
      <c r="H1116" s="11" t="s">
        <v>312</v>
      </c>
      <c r="I1116" s="11" t="s">
        <v>320</v>
      </c>
      <c r="J1116" s="11">
        <v>298628452</v>
      </c>
      <c r="K1116" s="11">
        <v>2017</v>
      </c>
    </row>
    <row r="1117" spans="1:11" x14ac:dyDescent="0.25">
      <c r="A1117" s="11">
        <v>74</v>
      </c>
      <c r="B1117" s="11" t="s">
        <v>329</v>
      </c>
      <c r="C1117" s="11" t="s">
        <v>330</v>
      </c>
      <c r="D1117" s="11" t="s">
        <v>77</v>
      </c>
      <c r="E1117" s="11" t="s">
        <v>465</v>
      </c>
      <c r="F1117" t="s">
        <v>466</v>
      </c>
      <c r="G1117" t="s">
        <v>467</v>
      </c>
      <c r="H1117" s="11" t="s">
        <v>312</v>
      </c>
      <c r="I1117" s="11" t="s">
        <v>320</v>
      </c>
      <c r="J1117" s="11">
        <v>324690840</v>
      </c>
      <c r="K1117" s="11">
        <v>2017</v>
      </c>
    </row>
    <row r="1118" spans="1:11" x14ac:dyDescent="0.25">
      <c r="A1118" s="11">
        <v>75</v>
      </c>
      <c r="B1118" s="11" t="s">
        <v>308</v>
      </c>
      <c r="C1118" s="11" t="s">
        <v>84</v>
      </c>
      <c r="D1118" s="11" t="s">
        <v>424</v>
      </c>
      <c r="E1118" s="11" t="s">
        <v>431</v>
      </c>
      <c r="F1118" t="s">
        <v>432</v>
      </c>
      <c r="G1118" t="s">
        <v>433</v>
      </c>
      <c r="H1118" s="11" t="s">
        <v>312</v>
      </c>
      <c r="I1118" s="11" t="s">
        <v>320</v>
      </c>
      <c r="J1118" s="11">
        <v>308727000</v>
      </c>
      <c r="K1118" s="11">
        <v>2017</v>
      </c>
    </row>
    <row r="1119" spans="1:11" x14ac:dyDescent="0.25">
      <c r="A1119" s="11">
        <v>76</v>
      </c>
      <c r="B1119" s="11" t="s">
        <v>22</v>
      </c>
      <c r="C1119" s="11" t="s">
        <v>548</v>
      </c>
      <c r="D1119" s="11" t="s">
        <v>460</v>
      </c>
      <c r="E1119" s="11" t="s">
        <v>461</v>
      </c>
      <c r="F1119" t="s">
        <v>462</v>
      </c>
      <c r="G1119" t="s">
        <v>463</v>
      </c>
      <c r="H1119" s="11" t="s">
        <v>312</v>
      </c>
      <c r="I1119" s="11" t="s">
        <v>320</v>
      </c>
      <c r="J1119" s="11">
        <v>340620900</v>
      </c>
      <c r="K1119" s="11">
        <v>2017</v>
      </c>
    </row>
    <row r="1120" spans="1:11" x14ac:dyDescent="0.25">
      <c r="A1120" s="11">
        <v>77</v>
      </c>
      <c r="B1120" s="11" t="s">
        <v>329</v>
      </c>
      <c r="C1120" s="11" t="s">
        <v>330</v>
      </c>
      <c r="D1120" s="11" t="s">
        <v>77</v>
      </c>
      <c r="E1120" s="11" t="s">
        <v>78</v>
      </c>
      <c r="F1120" t="s">
        <v>478</v>
      </c>
      <c r="G1120" t="s">
        <v>196</v>
      </c>
      <c r="H1120" s="11" t="s">
        <v>312</v>
      </c>
      <c r="I1120" s="11" t="s">
        <v>23</v>
      </c>
      <c r="J1120" s="11">
        <v>283906303</v>
      </c>
      <c r="K1120" s="11">
        <v>2017</v>
      </c>
    </row>
    <row r="1121" spans="1:11" x14ac:dyDescent="0.25">
      <c r="A1121" s="11">
        <v>78</v>
      </c>
      <c r="B1121" s="11" t="s">
        <v>308</v>
      </c>
      <c r="C1121" s="11" t="s">
        <v>309</v>
      </c>
      <c r="D1121" s="11" t="s">
        <v>115</v>
      </c>
      <c r="E1121" s="11" t="s">
        <v>116</v>
      </c>
      <c r="F1121" t="s">
        <v>489</v>
      </c>
      <c r="G1121" t="s">
        <v>235</v>
      </c>
      <c r="H1121" s="11" t="s">
        <v>312</v>
      </c>
      <c r="I1121" s="11" t="s">
        <v>23</v>
      </c>
      <c r="J1121" s="11">
        <v>292444384</v>
      </c>
      <c r="K1121" s="11">
        <v>2017</v>
      </c>
    </row>
    <row r="1122" spans="1:11" x14ac:dyDescent="0.25">
      <c r="A1122" s="11">
        <v>79</v>
      </c>
      <c r="B1122" s="11" t="s">
        <v>332</v>
      </c>
      <c r="C1122" s="11" t="s">
        <v>384</v>
      </c>
      <c r="D1122" s="11" t="s">
        <v>118</v>
      </c>
      <c r="E1122" s="11" t="s">
        <v>472</v>
      </c>
      <c r="F1122" t="s">
        <v>473</v>
      </c>
      <c r="G1122" t="s">
        <v>474</v>
      </c>
      <c r="H1122" s="11" t="s">
        <v>312</v>
      </c>
      <c r="I1122" s="11" t="s">
        <v>358</v>
      </c>
      <c r="J1122" s="11">
        <v>288092171</v>
      </c>
      <c r="K1122" s="11">
        <v>2017</v>
      </c>
    </row>
    <row r="1123" spans="1:11" x14ac:dyDescent="0.25">
      <c r="A1123" s="11">
        <v>80</v>
      </c>
      <c r="B1123" s="11" t="s">
        <v>327</v>
      </c>
      <c r="C1123" s="11" t="s">
        <v>87</v>
      </c>
      <c r="D1123" s="11" t="s">
        <v>86</v>
      </c>
      <c r="E1123" s="11" t="s">
        <v>514</v>
      </c>
      <c r="F1123" t="s">
        <v>681</v>
      </c>
      <c r="G1123" t="s">
        <v>516</v>
      </c>
      <c r="H1123" s="11" t="s">
        <v>312</v>
      </c>
      <c r="I1123" s="11" t="s">
        <v>320</v>
      </c>
      <c r="J1123" s="11">
        <v>284604200</v>
      </c>
      <c r="K1123" s="11">
        <v>2017</v>
      </c>
    </row>
    <row r="1124" spans="1:11" x14ac:dyDescent="0.25">
      <c r="A1124" s="11">
        <v>81</v>
      </c>
      <c r="B1124" s="11" t="s">
        <v>308</v>
      </c>
      <c r="C1124" s="11" t="s">
        <v>309</v>
      </c>
      <c r="D1124" s="11" t="s">
        <v>115</v>
      </c>
      <c r="E1124" s="11" t="s">
        <v>468</v>
      </c>
      <c r="F1124" t="s">
        <v>469</v>
      </c>
      <c r="G1124" t="s">
        <v>470</v>
      </c>
      <c r="H1124" s="11" t="s">
        <v>312</v>
      </c>
      <c r="I1124" s="11" t="s">
        <v>320</v>
      </c>
      <c r="J1124" s="11">
        <v>274964572</v>
      </c>
      <c r="K1124" s="11">
        <v>2017</v>
      </c>
    </row>
    <row r="1125" spans="1:11" x14ac:dyDescent="0.25">
      <c r="A1125" s="11">
        <v>82</v>
      </c>
      <c r="B1125" s="11" t="s">
        <v>323</v>
      </c>
      <c r="C1125" s="11" t="s">
        <v>640</v>
      </c>
      <c r="D1125" s="11" t="s">
        <v>558</v>
      </c>
      <c r="E1125" s="11" t="s">
        <v>603</v>
      </c>
      <c r="F1125" t="s">
        <v>604</v>
      </c>
      <c r="G1125" t="s">
        <v>605</v>
      </c>
      <c r="H1125" s="11" t="s">
        <v>312</v>
      </c>
      <c r="I1125" s="11" t="s">
        <v>358</v>
      </c>
      <c r="J1125" s="11">
        <v>248112284</v>
      </c>
      <c r="K1125" s="11">
        <v>2017</v>
      </c>
    </row>
    <row r="1126" spans="1:11" x14ac:dyDescent="0.25">
      <c r="A1126" s="11">
        <v>83</v>
      </c>
      <c r="B1126" s="11" t="s">
        <v>329</v>
      </c>
      <c r="C1126" s="11" t="s">
        <v>330</v>
      </c>
      <c r="D1126" s="11" t="s">
        <v>77</v>
      </c>
      <c r="E1126" s="11" t="s">
        <v>483</v>
      </c>
      <c r="F1126" t="s">
        <v>484</v>
      </c>
      <c r="G1126" t="s">
        <v>485</v>
      </c>
      <c r="H1126" s="11" t="s">
        <v>312</v>
      </c>
      <c r="I1126" s="11" t="s">
        <v>320</v>
      </c>
      <c r="J1126" s="11">
        <v>254050350</v>
      </c>
      <c r="K1126" s="11">
        <v>2017</v>
      </c>
    </row>
    <row r="1127" spans="1:11" x14ac:dyDescent="0.25">
      <c r="A1127" s="11">
        <v>84</v>
      </c>
      <c r="B1127" s="11" t="s">
        <v>327</v>
      </c>
      <c r="C1127" s="11" t="s">
        <v>159</v>
      </c>
      <c r="D1127" s="11" t="s">
        <v>39</v>
      </c>
      <c r="E1127" s="11" t="s">
        <v>619</v>
      </c>
      <c r="F1127" t="s">
        <v>620</v>
      </c>
      <c r="G1127" t="s">
        <v>621</v>
      </c>
      <c r="H1127" s="11" t="s">
        <v>312</v>
      </c>
      <c r="I1127" s="11" t="s">
        <v>358</v>
      </c>
      <c r="J1127" s="11">
        <v>332058000</v>
      </c>
      <c r="K1127" s="11">
        <v>2017</v>
      </c>
    </row>
    <row r="1128" spans="1:11" x14ac:dyDescent="0.25">
      <c r="A1128" s="11">
        <v>85</v>
      </c>
      <c r="B1128" s="11" t="s">
        <v>410</v>
      </c>
      <c r="C1128" s="11" t="s">
        <v>411</v>
      </c>
      <c r="D1128" s="11" t="s">
        <v>412</v>
      </c>
      <c r="E1128" s="11" t="s">
        <v>413</v>
      </c>
      <c r="F1128" t="s">
        <v>414</v>
      </c>
      <c r="G1128" t="s">
        <v>415</v>
      </c>
      <c r="H1128" s="11" t="s">
        <v>312</v>
      </c>
      <c r="I1128" s="11" t="s">
        <v>320</v>
      </c>
      <c r="J1128" s="11">
        <v>379333260</v>
      </c>
      <c r="K1128" s="11">
        <v>2017</v>
      </c>
    </row>
    <row r="1129" spans="1:11" x14ac:dyDescent="0.25">
      <c r="A1129" s="11">
        <v>86</v>
      </c>
      <c r="B1129" s="11" t="s">
        <v>332</v>
      </c>
      <c r="C1129" s="11" t="s">
        <v>455</v>
      </c>
      <c r="D1129" s="11" t="s">
        <v>456</v>
      </c>
      <c r="E1129" s="11" t="s">
        <v>498</v>
      </c>
      <c r="F1129" t="s">
        <v>499</v>
      </c>
      <c r="G1129" t="s">
        <v>500</v>
      </c>
      <c r="H1129" s="11" t="s">
        <v>312</v>
      </c>
      <c r="I1129" s="11" t="s">
        <v>320</v>
      </c>
      <c r="J1129" s="11">
        <v>239856500</v>
      </c>
      <c r="K1129" s="11">
        <v>2017</v>
      </c>
    </row>
    <row r="1130" spans="1:11" x14ac:dyDescent="0.25">
      <c r="A1130" s="11">
        <v>87</v>
      </c>
      <c r="B1130" s="11" t="s">
        <v>327</v>
      </c>
      <c r="C1130" s="11" t="s">
        <v>87</v>
      </c>
      <c r="D1130" s="11" t="s">
        <v>86</v>
      </c>
      <c r="E1130" s="11" t="s">
        <v>490</v>
      </c>
      <c r="F1130" t="s">
        <v>491</v>
      </c>
      <c r="G1130" t="s">
        <v>491</v>
      </c>
      <c r="H1130" s="11" t="s">
        <v>312</v>
      </c>
      <c r="I1130" s="11" t="s">
        <v>23</v>
      </c>
      <c r="J1130" s="11">
        <v>266584000</v>
      </c>
      <c r="K1130" s="11">
        <v>2017</v>
      </c>
    </row>
    <row r="1131" spans="1:11" x14ac:dyDescent="0.25">
      <c r="A1131" s="11">
        <v>88</v>
      </c>
      <c r="B1131" s="11" t="s">
        <v>327</v>
      </c>
      <c r="C1131" s="11" t="s">
        <v>159</v>
      </c>
      <c r="D1131" s="11" t="s">
        <v>39</v>
      </c>
      <c r="E1131" s="11" t="s">
        <v>161</v>
      </c>
      <c r="F1131" t="s">
        <v>644</v>
      </c>
      <c r="G1131" t="s">
        <v>266</v>
      </c>
      <c r="H1131" s="11" t="s">
        <v>312</v>
      </c>
      <c r="I1131" s="11" t="s">
        <v>23</v>
      </c>
      <c r="J1131" s="11">
        <v>250299750</v>
      </c>
      <c r="K1131" s="11">
        <v>2017</v>
      </c>
    </row>
    <row r="1132" spans="1:11" x14ac:dyDescent="0.25">
      <c r="A1132" s="11">
        <v>89</v>
      </c>
      <c r="B1132" s="11" t="s">
        <v>63</v>
      </c>
      <c r="C1132" s="11" t="s">
        <v>367</v>
      </c>
      <c r="D1132" s="11" t="s">
        <v>584</v>
      </c>
      <c r="E1132" s="11" t="s">
        <v>585</v>
      </c>
      <c r="F1132" t="s">
        <v>586</v>
      </c>
      <c r="G1132" t="s">
        <v>587</v>
      </c>
      <c r="H1132" s="11" t="s">
        <v>312</v>
      </c>
      <c r="I1132" s="11" t="s">
        <v>320</v>
      </c>
      <c r="J1132" s="11">
        <v>174463500</v>
      </c>
      <c r="K1132" s="11">
        <v>2017</v>
      </c>
    </row>
    <row r="1133" spans="1:11" x14ac:dyDescent="0.25">
      <c r="A1133" s="11">
        <v>90</v>
      </c>
      <c r="B1133" s="11" t="s">
        <v>410</v>
      </c>
      <c r="C1133" s="11" t="s">
        <v>411</v>
      </c>
      <c r="D1133" s="11" t="s">
        <v>510</v>
      </c>
      <c r="E1133" s="11" t="s">
        <v>511</v>
      </c>
      <c r="F1133" t="s">
        <v>646</v>
      </c>
      <c r="G1133" t="s">
        <v>513</v>
      </c>
      <c r="H1133" s="11" t="s">
        <v>312</v>
      </c>
      <c r="I1133" s="11" t="s">
        <v>320</v>
      </c>
      <c r="J1133" s="11">
        <v>208996345</v>
      </c>
      <c r="K1133" s="11">
        <v>2017</v>
      </c>
    </row>
    <row r="1134" spans="1:11" x14ac:dyDescent="0.25">
      <c r="A1134" s="11">
        <v>91</v>
      </c>
      <c r="B1134" s="11" t="s">
        <v>22</v>
      </c>
      <c r="C1134" s="11" t="s">
        <v>164</v>
      </c>
      <c r="D1134" s="11" t="s">
        <v>163</v>
      </c>
      <c r="E1134" s="11" t="s">
        <v>641</v>
      </c>
      <c r="F1134" t="s">
        <v>642</v>
      </c>
      <c r="G1134" t="s">
        <v>643</v>
      </c>
      <c r="H1134" s="11" t="s">
        <v>374</v>
      </c>
      <c r="I1134" s="11" t="s">
        <v>375</v>
      </c>
      <c r="J1134" s="11">
        <v>234244000</v>
      </c>
      <c r="K1134" s="11">
        <v>2017</v>
      </c>
    </row>
    <row r="1135" spans="1:11" x14ac:dyDescent="0.25">
      <c r="A1135" s="11">
        <v>92</v>
      </c>
      <c r="B1135" s="11" t="s">
        <v>323</v>
      </c>
      <c r="C1135" s="11" t="s">
        <v>361</v>
      </c>
      <c r="D1135" s="11" t="s">
        <v>60</v>
      </c>
      <c r="E1135" s="11" t="s">
        <v>492</v>
      </c>
      <c r="F1135" t="s">
        <v>645</v>
      </c>
      <c r="G1135" t="s">
        <v>494</v>
      </c>
      <c r="H1135" s="11" t="s">
        <v>312</v>
      </c>
      <c r="I1135" s="11" t="s">
        <v>320</v>
      </c>
      <c r="J1135" s="11">
        <v>227233136</v>
      </c>
      <c r="K1135" s="11">
        <v>2017</v>
      </c>
    </row>
    <row r="1136" spans="1:11" x14ac:dyDescent="0.25">
      <c r="A1136" s="11">
        <v>93</v>
      </c>
      <c r="B1136" s="11" t="s">
        <v>323</v>
      </c>
      <c r="C1136" s="11" t="s">
        <v>361</v>
      </c>
      <c r="D1136" s="11" t="s">
        <v>60</v>
      </c>
      <c r="E1136" s="11" t="s">
        <v>523</v>
      </c>
      <c r="F1136" t="s">
        <v>524</v>
      </c>
      <c r="G1136" t="s">
        <v>214</v>
      </c>
      <c r="H1136" s="11" t="s">
        <v>374</v>
      </c>
      <c r="I1136" s="11" t="s">
        <v>375</v>
      </c>
      <c r="J1136" s="11">
        <v>181894392</v>
      </c>
      <c r="K1136" s="11">
        <v>2017</v>
      </c>
    </row>
    <row r="1137" spans="1:11" x14ac:dyDescent="0.25">
      <c r="A1137" s="11">
        <v>94</v>
      </c>
      <c r="B1137" s="11" t="s">
        <v>329</v>
      </c>
      <c r="C1137" s="11" t="s">
        <v>399</v>
      </c>
      <c r="D1137" s="11" t="s">
        <v>404</v>
      </c>
      <c r="E1137" s="11" t="s">
        <v>495</v>
      </c>
      <c r="F1137" t="s">
        <v>496</v>
      </c>
      <c r="G1137" t="s">
        <v>497</v>
      </c>
      <c r="H1137" s="11" t="s">
        <v>312</v>
      </c>
      <c r="I1137" s="11" t="s">
        <v>320</v>
      </c>
      <c r="J1137" s="11">
        <v>246273890</v>
      </c>
      <c r="K1137" s="11">
        <v>2017</v>
      </c>
    </row>
    <row r="1138" spans="1:11" x14ac:dyDescent="0.25">
      <c r="A1138" s="11">
        <v>95</v>
      </c>
      <c r="B1138" s="11" t="s">
        <v>323</v>
      </c>
      <c r="C1138" s="11" t="s">
        <v>361</v>
      </c>
      <c r="D1138" s="11" t="s">
        <v>60</v>
      </c>
      <c r="E1138" s="11" t="s">
        <v>578</v>
      </c>
      <c r="F1138" t="s">
        <v>579</v>
      </c>
      <c r="G1138" t="s">
        <v>580</v>
      </c>
      <c r="H1138" s="11" t="s">
        <v>312</v>
      </c>
      <c r="I1138" s="11" t="s">
        <v>358</v>
      </c>
      <c r="J1138" s="11">
        <v>178695639</v>
      </c>
      <c r="K1138" s="11">
        <v>2017</v>
      </c>
    </row>
    <row r="1139" spans="1:11" x14ac:dyDescent="0.25">
      <c r="A1139" s="11">
        <v>96</v>
      </c>
      <c r="B1139" s="11" t="s">
        <v>323</v>
      </c>
      <c r="C1139" s="11" t="s">
        <v>324</v>
      </c>
      <c r="D1139" s="11" t="s">
        <v>89</v>
      </c>
      <c r="E1139" s="11" t="s">
        <v>535</v>
      </c>
      <c r="F1139" t="s">
        <v>536</v>
      </c>
      <c r="G1139" t="s">
        <v>537</v>
      </c>
      <c r="H1139" s="11" t="s">
        <v>312</v>
      </c>
      <c r="I1139" s="11" t="s">
        <v>358</v>
      </c>
      <c r="J1139" s="11">
        <v>192461217</v>
      </c>
      <c r="K1139" s="11">
        <v>2017</v>
      </c>
    </row>
    <row r="1140" spans="1:11" x14ac:dyDescent="0.25">
      <c r="A1140" s="11">
        <v>97</v>
      </c>
      <c r="B1140" s="11" t="s">
        <v>327</v>
      </c>
      <c r="C1140" s="11" t="s">
        <v>87</v>
      </c>
      <c r="D1140" s="11" t="s">
        <v>86</v>
      </c>
      <c r="E1140" s="11" t="s">
        <v>517</v>
      </c>
      <c r="F1140" t="s">
        <v>518</v>
      </c>
      <c r="G1140" t="s">
        <v>519</v>
      </c>
      <c r="H1140" s="11" t="s">
        <v>312</v>
      </c>
      <c r="I1140" s="11" t="s">
        <v>320</v>
      </c>
      <c r="J1140" s="11">
        <v>197871700</v>
      </c>
      <c r="K1140" s="11">
        <v>2017</v>
      </c>
    </row>
    <row r="1141" spans="1:11" x14ac:dyDescent="0.25">
      <c r="A1141" s="11">
        <v>98</v>
      </c>
      <c r="B1141" s="11" t="s">
        <v>327</v>
      </c>
      <c r="C1141" s="11" t="s">
        <v>87</v>
      </c>
      <c r="D1141" s="11" t="s">
        <v>599</v>
      </c>
      <c r="E1141" s="11" t="s">
        <v>600</v>
      </c>
      <c r="F1141" t="s">
        <v>601</v>
      </c>
      <c r="G1141" t="s">
        <v>602</v>
      </c>
      <c r="H1141" s="11" t="s">
        <v>312</v>
      </c>
      <c r="I1141" s="11" t="s">
        <v>320</v>
      </c>
      <c r="J1141" s="11">
        <v>108440100</v>
      </c>
      <c r="K1141" s="11">
        <v>2017</v>
      </c>
    </row>
    <row r="1142" spans="1:11" x14ac:dyDescent="0.25">
      <c r="A1142" s="11">
        <v>99</v>
      </c>
      <c r="B1142" s="11" t="s">
        <v>22</v>
      </c>
      <c r="C1142" s="11" t="s">
        <v>548</v>
      </c>
      <c r="D1142" s="11" t="s">
        <v>549</v>
      </c>
      <c r="E1142" s="11" t="s">
        <v>550</v>
      </c>
      <c r="F1142" t="s">
        <v>551</v>
      </c>
      <c r="G1142" t="s">
        <v>552</v>
      </c>
      <c r="H1142" s="11" t="s">
        <v>312</v>
      </c>
      <c r="I1142" s="11" t="s">
        <v>358</v>
      </c>
      <c r="J1142" s="11">
        <v>180556493</v>
      </c>
      <c r="K1142" s="11">
        <v>2017</v>
      </c>
    </row>
    <row r="1143" spans="1:11" x14ac:dyDescent="0.25">
      <c r="A1143" s="11">
        <v>100</v>
      </c>
      <c r="B1143" s="11" t="s">
        <v>308</v>
      </c>
      <c r="C1143" s="11" t="s">
        <v>84</v>
      </c>
      <c r="D1143" s="11" t="s">
        <v>83</v>
      </c>
      <c r="E1143" s="11" t="s">
        <v>538</v>
      </c>
      <c r="F1143" t="s">
        <v>539</v>
      </c>
      <c r="G1143" t="s">
        <v>540</v>
      </c>
      <c r="H1143" s="11" t="s">
        <v>312</v>
      </c>
      <c r="I1143" s="11" t="s">
        <v>358</v>
      </c>
      <c r="J1143" s="11">
        <v>159973000</v>
      </c>
      <c r="K1143" s="11">
        <v>2017</v>
      </c>
    </row>
    <row r="1144" spans="1:11" x14ac:dyDescent="0.25">
      <c r="A1144" s="11">
        <v>101</v>
      </c>
      <c r="B1144" s="11" t="s">
        <v>323</v>
      </c>
      <c r="C1144" s="11" t="s">
        <v>324</v>
      </c>
      <c r="D1144" s="11" t="s">
        <v>72</v>
      </c>
      <c r="E1144" s="11" t="s">
        <v>682</v>
      </c>
      <c r="F1144" t="s">
        <v>683</v>
      </c>
      <c r="G1144" t="s">
        <v>684</v>
      </c>
      <c r="H1144" s="11" t="s">
        <v>312</v>
      </c>
      <c r="I1144" s="11" t="s">
        <v>320</v>
      </c>
      <c r="J1144" s="11">
        <v>0</v>
      </c>
      <c r="K1144" s="11">
        <v>2017</v>
      </c>
    </row>
    <row r="1145" spans="1:11" x14ac:dyDescent="0.25">
      <c r="A1145" s="11">
        <v>102</v>
      </c>
      <c r="B1145" s="11" t="s">
        <v>327</v>
      </c>
      <c r="C1145" s="11" t="s">
        <v>105</v>
      </c>
      <c r="D1145" s="11" t="s">
        <v>39</v>
      </c>
      <c r="E1145" s="11" t="s">
        <v>677</v>
      </c>
      <c r="F1145" t="s">
        <v>678</v>
      </c>
      <c r="G1145" t="s">
        <v>679</v>
      </c>
      <c r="H1145" s="11" t="s">
        <v>374</v>
      </c>
      <c r="I1145" s="11" t="s">
        <v>375</v>
      </c>
      <c r="J1145" s="11">
        <v>20098000</v>
      </c>
      <c r="K1145" s="11">
        <v>2017</v>
      </c>
    </row>
    <row r="1146" spans="1:11" x14ac:dyDescent="0.25">
      <c r="A1146" s="11">
        <v>103</v>
      </c>
      <c r="B1146" s="11" t="s">
        <v>308</v>
      </c>
      <c r="C1146" s="11" t="s">
        <v>321</v>
      </c>
      <c r="D1146" s="11" t="s">
        <v>66</v>
      </c>
      <c r="E1146" s="11" t="s">
        <v>166</v>
      </c>
      <c r="F1146" t="s">
        <v>571</v>
      </c>
      <c r="G1146" t="s">
        <v>282</v>
      </c>
      <c r="H1146" s="11" t="s">
        <v>312</v>
      </c>
      <c r="I1146" s="11" t="s">
        <v>23</v>
      </c>
      <c r="J1146" s="11">
        <v>188341690</v>
      </c>
      <c r="K1146" s="11">
        <v>2017</v>
      </c>
    </row>
    <row r="1147" spans="1:11" x14ac:dyDescent="0.25">
      <c r="A1147" s="11">
        <v>104</v>
      </c>
      <c r="B1147" s="11" t="s">
        <v>308</v>
      </c>
      <c r="C1147" s="11" t="s">
        <v>446</v>
      </c>
      <c r="D1147" s="11" t="s">
        <v>313</v>
      </c>
      <c r="E1147" s="11" t="s">
        <v>565</v>
      </c>
      <c r="F1147" t="s">
        <v>566</v>
      </c>
      <c r="G1147" t="s">
        <v>567</v>
      </c>
      <c r="H1147" s="11" t="s">
        <v>312</v>
      </c>
      <c r="I1147" s="11" t="s">
        <v>320</v>
      </c>
      <c r="J1147" s="11">
        <v>163825910</v>
      </c>
      <c r="K1147" s="11">
        <v>2017</v>
      </c>
    </row>
    <row r="1148" spans="1:11" x14ac:dyDescent="0.25">
      <c r="A1148" s="11">
        <v>105</v>
      </c>
      <c r="B1148" s="11" t="s">
        <v>329</v>
      </c>
      <c r="C1148" s="11" t="s">
        <v>330</v>
      </c>
      <c r="D1148" s="11" t="s">
        <v>77</v>
      </c>
      <c r="E1148" s="11" t="s">
        <v>541</v>
      </c>
      <c r="F1148" t="s">
        <v>685</v>
      </c>
      <c r="G1148" t="s">
        <v>543</v>
      </c>
      <c r="H1148" s="11" t="s">
        <v>312</v>
      </c>
      <c r="I1148" s="11" t="s">
        <v>358</v>
      </c>
      <c r="J1148" s="11">
        <v>210255080</v>
      </c>
      <c r="K1148" s="11">
        <v>2017</v>
      </c>
    </row>
    <row r="1149" spans="1:11" x14ac:dyDescent="0.25">
      <c r="A1149" s="11">
        <v>106</v>
      </c>
      <c r="B1149" s="11" t="s">
        <v>329</v>
      </c>
      <c r="C1149" s="11" t="s">
        <v>330</v>
      </c>
      <c r="D1149" s="11" t="s">
        <v>77</v>
      </c>
      <c r="E1149" s="11" t="s">
        <v>553</v>
      </c>
      <c r="F1149" t="s">
        <v>554</v>
      </c>
      <c r="G1149" t="s">
        <v>540</v>
      </c>
      <c r="H1149" s="11" t="s">
        <v>312</v>
      </c>
      <c r="I1149" s="11" t="s">
        <v>320</v>
      </c>
      <c r="J1149" s="11">
        <v>167437140</v>
      </c>
      <c r="K1149" s="11">
        <v>2017</v>
      </c>
    </row>
    <row r="1150" spans="1:11" x14ac:dyDescent="0.25">
      <c r="A1150" s="11">
        <v>107</v>
      </c>
      <c r="B1150" s="11" t="s">
        <v>327</v>
      </c>
      <c r="C1150" s="11" t="s">
        <v>105</v>
      </c>
      <c r="D1150" s="11" t="s">
        <v>39</v>
      </c>
      <c r="E1150" s="11" t="s">
        <v>532</v>
      </c>
      <c r="F1150" t="s">
        <v>533</v>
      </c>
      <c r="G1150" t="s">
        <v>534</v>
      </c>
      <c r="H1150" s="11" t="s">
        <v>312</v>
      </c>
      <c r="I1150" s="11" t="s">
        <v>320</v>
      </c>
      <c r="J1150" s="11">
        <v>160857854</v>
      </c>
      <c r="K1150" s="11">
        <v>2017</v>
      </c>
    </row>
    <row r="1151" spans="1:11" x14ac:dyDescent="0.25">
      <c r="A1151" s="11">
        <v>108</v>
      </c>
      <c r="B1151" s="11" t="s">
        <v>308</v>
      </c>
      <c r="C1151" s="11" t="s">
        <v>446</v>
      </c>
      <c r="D1151" s="11" t="s">
        <v>313</v>
      </c>
      <c r="E1151" s="11" t="s">
        <v>507</v>
      </c>
      <c r="F1151" t="s">
        <v>508</v>
      </c>
      <c r="G1151" t="s">
        <v>509</v>
      </c>
      <c r="H1151" s="11" t="s">
        <v>83</v>
      </c>
      <c r="I1151" s="11" t="s">
        <v>375</v>
      </c>
      <c r="J1151" s="11">
        <v>169828110</v>
      </c>
      <c r="K1151" s="11">
        <v>2017</v>
      </c>
    </row>
    <row r="1152" spans="1:11" x14ac:dyDescent="0.25">
      <c r="A1152" s="11">
        <v>109</v>
      </c>
      <c r="B1152" s="11" t="s">
        <v>327</v>
      </c>
      <c r="C1152" s="11" t="s">
        <v>136</v>
      </c>
      <c r="D1152" s="11" t="s">
        <v>135</v>
      </c>
      <c r="E1152" s="11" t="s">
        <v>562</v>
      </c>
      <c r="F1152" t="s">
        <v>563</v>
      </c>
      <c r="G1152" t="s">
        <v>564</v>
      </c>
      <c r="H1152" s="11" t="s">
        <v>312</v>
      </c>
      <c r="I1152" s="11" t="s">
        <v>320</v>
      </c>
      <c r="J1152" s="11">
        <v>160435096</v>
      </c>
      <c r="K1152" s="11">
        <v>2017</v>
      </c>
    </row>
    <row r="1153" spans="1:11" x14ac:dyDescent="0.25">
      <c r="A1153" s="11">
        <v>110</v>
      </c>
      <c r="B1153" s="11" t="s">
        <v>410</v>
      </c>
      <c r="C1153" s="11" t="s">
        <v>411</v>
      </c>
      <c r="D1153" s="11" t="s">
        <v>98</v>
      </c>
      <c r="E1153" s="11" t="s">
        <v>520</v>
      </c>
      <c r="F1153" t="s">
        <v>521</v>
      </c>
      <c r="G1153" t="s">
        <v>522</v>
      </c>
      <c r="H1153" s="11" t="s">
        <v>312</v>
      </c>
      <c r="I1153" s="11" t="s">
        <v>320</v>
      </c>
      <c r="J1153" s="11">
        <v>197228400</v>
      </c>
      <c r="K1153" s="11">
        <v>2017</v>
      </c>
    </row>
    <row r="1154" spans="1:11" x14ac:dyDescent="0.25">
      <c r="A1154" s="11">
        <v>111</v>
      </c>
      <c r="B1154" s="11" t="s">
        <v>329</v>
      </c>
      <c r="C1154" s="11" t="s">
        <v>399</v>
      </c>
      <c r="D1154" s="11" t="s">
        <v>404</v>
      </c>
      <c r="E1154" s="11" t="s">
        <v>572</v>
      </c>
      <c r="F1154" t="s">
        <v>673</v>
      </c>
      <c r="G1154" t="s">
        <v>574</v>
      </c>
      <c r="H1154" s="11" t="s">
        <v>312</v>
      </c>
      <c r="I1154" s="11" t="s">
        <v>358</v>
      </c>
      <c r="J1154" s="11">
        <v>134129420</v>
      </c>
      <c r="K1154" s="11">
        <v>2017</v>
      </c>
    </row>
    <row r="1155" spans="1:11" x14ac:dyDescent="0.25">
      <c r="A1155" s="11">
        <v>112</v>
      </c>
      <c r="B1155" s="11" t="s">
        <v>332</v>
      </c>
      <c r="C1155" s="11" t="s">
        <v>455</v>
      </c>
      <c r="D1155" s="11" t="s">
        <v>544</v>
      </c>
      <c r="E1155" s="11" t="s">
        <v>545</v>
      </c>
      <c r="F1155" t="s">
        <v>624</v>
      </c>
      <c r="G1155" t="s">
        <v>547</v>
      </c>
      <c r="H1155" s="11" t="s">
        <v>312</v>
      </c>
      <c r="I1155" s="11" t="s">
        <v>320</v>
      </c>
      <c r="J1155" s="11">
        <v>155100226</v>
      </c>
      <c r="K1155" s="11">
        <v>2017</v>
      </c>
    </row>
    <row r="1156" spans="1:11" x14ac:dyDescent="0.25">
      <c r="A1156" s="11">
        <v>113</v>
      </c>
      <c r="B1156" s="11" t="s">
        <v>323</v>
      </c>
      <c r="C1156" s="11" t="s">
        <v>324</v>
      </c>
      <c r="D1156" s="11" t="s">
        <v>72</v>
      </c>
      <c r="E1156" s="11" t="s">
        <v>686</v>
      </c>
      <c r="F1156" t="s">
        <v>687</v>
      </c>
      <c r="G1156" t="s">
        <v>688</v>
      </c>
      <c r="H1156" s="11" t="s">
        <v>312</v>
      </c>
      <c r="I1156" s="11" t="s">
        <v>358</v>
      </c>
      <c r="J1156" s="11">
        <v>125550050</v>
      </c>
      <c r="K1156" s="11">
        <v>2017</v>
      </c>
    </row>
    <row r="1157" spans="1:11" x14ac:dyDescent="0.25">
      <c r="A1157" s="11">
        <v>114</v>
      </c>
      <c r="B1157" s="11" t="s">
        <v>327</v>
      </c>
      <c r="C1157" s="11" t="s">
        <v>87</v>
      </c>
      <c r="D1157" s="11" t="s">
        <v>86</v>
      </c>
      <c r="E1157" s="11" t="s">
        <v>588</v>
      </c>
      <c r="F1157" t="s">
        <v>589</v>
      </c>
      <c r="G1157" t="s">
        <v>589</v>
      </c>
      <c r="H1157" s="11" t="s">
        <v>312</v>
      </c>
      <c r="I1157" s="11" t="s">
        <v>320</v>
      </c>
      <c r="J1157" s="11">
        <v>117354600</v>
      </c>
      <c r="K1157" s="11">
        <v>2017</v>
      </c>
    </row>
    <row r="1158" spans="1:11" x14ac:dyDescent="0.25">
      <c r="A1158" s="11">
        <v>115</v>
      </c>
      <c r="B1158" s="11" t="s">
        <v>332</v>
      </c>
      <c r="C1158" s="11" t="s">
        <v>333</v>
      </c>
      <c r="D1158" s="11" t="s">
        <v>29</v>
      </c>
      <c r="E1158" s="11" t="s">
        <v>689</v>
      </c>
      <c r="F1158" t="s">
        <v>690</v>
      </c>
      <c r="G1158" t="s">
        <v>260</v>
      </c>
      <c r="H1158" s="11" t="s">
        <v>83</v>
      </c>
      <c r="I1158" s="11" t="s">
        <v>375</v>
      </c>
      <c r="J1158" s="11">
        <v>217739374</v>
      </c>
      <c r="K1158" s="11">
        <v>2017</v>
      </c>
    </row>
    <row r="1159" spans="1:11" x14ac:dyDescent="0.25">
      <c r="A1159" s="11">
        <v>116</v>
      </c>
      <c r="B1159" s="11" t="s">
        <v>323</v>
      </c>
      <c r="C1159" s="11" t="s">
        <v>361</v>
      </c>
      <c r="D1159" s="11" t="s">
        <v>50</v>
      </c>
      <c r="E1159" s="11" t="s">
        <v>362</v>
      </c>
      <c r="F1159" t="s">
        <v>363</v>
      </c>
      <c r="G1159" t="s">
        <v>364</v>
      </c>
      <c r="H1159" s="11" t="s">
        <v>312</v>
      </c>
      <c r="I1159" s="11" t="s">
        <v>358</v>
      </c>
      <c r="J1159" s="11">
        <v>122077000</v>
      </c>
      <c r="K1159" s="11">
        <v>2017</v>
      </c>
    </row>
    <row r="1160" spans="1:11" x14ac:dyDescent="0.25">
      <c r="A1160" s="11">
        <v>117</v>
      </c>
      <c r="B1160" s="11" t="s">
        <v>327</v>
      </c>
      <c r="C1160" s="11" t="s">
        <v>159</v>
      </c>
      <c r="D1160" s="11" t="s">
        <v>39</v>
      </c>
      <c r="E1160" s="11" t="s">
        <v>575</v>
      </c>
      <c r="F1160" t="s">
        <v>576</v>
      </c>
      <c r="G1160" t="s">
        <v>577</v>
      </c>
      <c r="H1160" s="11" t="s">
        <v>312</v>
      </c>
      <c r="I1160" s="11" t="s">
        <v>320</v>
      </c>
      <c r="J1160" s="11">
        <v>115158200</v>
      </c>
      <c r="K1160" s="11">
        <v>2017</v>
      </c>
    </row>
    <row r="1161" spans="1:11" x14ac:dyDescent="0.25">
      <c r="A1161" s="11">
        <v>118</v>
      </c>
      <c r="B1161" s="11" t="s">
        <v>323</v>
      </c>
      <c r="C1161" s="11" t="s">
        <v>324</v>
      </c>
      <c r="D1161" s="11" t="s">
        <v>45</v>
      </c>
      <c r="E1161" s="11" t="s">
        <v>529</v>
      </c>
      <c r="F1161" t="s">
        <v>530</v>
      </c>
      <c r="G1161" t="s">
        <v>531</v>
      </c>
      <c r="H1161" s="11" t="s">
        <v>312</v>
      </c>
      <c r="I1161" s="11" t="s">
        <v>358</v>
      </c>
      <c r="J1161" s="11">
        <v>122923314</v>
      </c>
      <c r="K1161" s="11">
        <v>2017</v>
      </c>
    </row>
    <row r="1162" spans="1:11" x14ac:dyDescent="0.25">
      <c r="A1162" s="11">
        <v>119</v>
      </c>
      <c r="B1162" s="11" t="s">
        <v>332</v>
      </c>
      <c r="C1162" s="11" t="s">
        <v>384</v>
      </c>
      <c r="D1162" s="11" t="s">
        <v>118</v>
      </c>
      <c r="E1162" s="11" t="s">
        <v>648</v>
      </c>
      <c r="F1162" t="s">
        <v>649</v>
      </c>
      <c r="G1162" t="s">
        <v>650</v>
      </c>
      <c r="H1162" s="11" t="s">
        <v>312</v>
      </c>
      <c r="I1162" s="11" t="s">
        <v>358</v>
      </c>
      <c r="J1162" s="11">
        <v>111144000</v>
      </c>
      <c r="K1162" s="11">
        <v>2017</v>
      </c>
    </row>
    <row r="1163" spans="1:11" x14ac:dyDescent="0.25">
      <c r="A1163" s="11">
        <v>120</v>
      </c>
      <c r="B1163" s="11" t="s">
        <v>313</v>
      </c>
      <c r="C1163" s="11" t="s">
        <v>314</v>
      </c>
      <c r="D1163" s="11" t="s">
        <v>26</v>
      </c>
      <c r="E1163" s="11" t="s">
        <v>501</v>
      </c>
      <c r="F1163" t="s">
        <v>502</v>
      </c>
      <c r="G1163" t="s">
        <v>503</v>
      </c>
      <c r="H1163" s="11" t="s">
        <v>312</v>
      </c>
      <c r="I1163" s="11" t="s">
        <v>320</v>
      </c>
      <c r="J1163" s="11">
        <v>109946749</v>
      </c>
      <c r="K1163" s="11">
        <v>2017</v>
      </c>
    </row>
    <row r="1164" spans="1:11" x14ac:dyDescent="0.25">
      <c r="A1164" s="11">
        <v>121</v>
      </c>
      <c r="B1164" s="11" t="s">
        <v>22</v>
      </c>
      <c r="C1164" s="11" t="s">
        <v>58</v>
      </c>
      <c r="D1164" s="11" t="s">
        <v>57</v>
      </c>
      <c r="E1164" s="11" t="s">
        <v>581</v>
      </c>
      <c r="F1164" t="s">
        <v>582</v>
      </c>
      <c r="G1164" t="s">
        <v>583</v>
      </c>
      <c r="H1164" s="11" t="s">
        <v>312</v>
      </c>
      <c r="I1164" s="11" t="s">
        <v>320</v>
      </c>
      <c r="J1164" s="11">
        <v>89447616</v>
      </c>
      <c r="K1164" s="11">
        <v>2017</v>
      </c>
    </row>
    <row r="1165" spans="1:11" x14ac:dyDescent="0.25">
      <c r="A1165" s="11">
        <v>122</v>
      </c>
      <c r="B1165" s="11" t="s">
        <v>323</v>
      </c>
      <c r="C1165" s="11" t="s">
        <v>361</v>
      </c>
      <c r="D1165" s="11" t="s">
        <v>60</v>
      </c>
      <c r="E1165" s="11" t="s">
        <v>590</v>
      </c>
      <c r="F1165" t="s">
        <v>591</v>
      </c>
      <c r="G1165" t="s">
        <v>592</v>
      </c>
      <c r="H1165" s="11" t="s">
        <v>312</v>
      </c>
      <c r="I1165" s="11" t="s">
        <v>358</v>
      </c>
      <c r="J1165" s="11">
        <v>84454392</v>
      </c>
      <c r="K1165" s="11">
        <v>2017</v>
      </c>
    </row>
    <row r="1166" spans="1:11" x14ac:dyDescent="0.25">
      <c r="A1166" s="11">
        <v>123</v>
      </c>
      <c r="B1166" s="11" t="s">
        <v>308</v>
      </c>
      <c r="C1166" s="11" t="s">
        <v>446</v>
      </c>
      <c r="D1166" s="11" t="s">
        <v>593</v>
      </c>
      <c r="E1166" s="11" t="s">
        <v>446</v>
      </c>
      <c r="F1166" t="s">
        <v>625</v>
      </c>
      <c r="G1166" t="s">
        <v>595</v>
      </c>
      <c r="H1166" s="11" t="s">
        <v>312</v>
      </c>
      <c r="I1166" s="11" t="s">
        <v>320</v>
      </c>
      <c r="J1166" s="11">
        <v>75249400</v>
      </c>
      <c r="K1166" s="11">
        <v>2017</v>
      </c>
    </row>
    <row r="1167" spans="1:11" x14ac:dyDescent="0.25">
      <c r="A1167" s="11">
        <v>124</v>
      </c>
      <c r="B1167" s="11" t="s">
        <v>323</v>
      </c>
      <c r="C1167" s="11" t="s">
        <v>361</v>
      </c>
      <c r="D1167" s="11" t="s">
        <v>50</v>
      </c>
      <c r="E1167" s="11" t="s">
        <v>596</v>
      </c>
      <c r="F1167" t="s">
        <v>597</v>
      </c>
      <c r="G1167" t="s">
        <v>598</v>
      </c>
      <c r="H1167" s="11" t="s">
        <v>312</v>
      </c>
      <c r="I1167" s="11" t="s">
        <v>320</v>
      </c>
      <c r="J1167" s="11">
        <v>51788650</v>
      </c>
      <c r="K1167" s="11">
        <v>2017</v>
      </c>
    </row>
    <row r="1168" spans="1:11" x14ac:dyDescent="0.25">
      <c r="A1168" s="11">
        <v>125</v>
      </c>
      <c r="B1168" s="11" t="s">
        <v>327</v>
      </c>
      <c r="C1168" s="11" t="s">
        <v>105</v>
      </c>
      <c r="D1168" s="11" t="s">
        <v>39</v>
      </c>
      <c r="E1168" s="11" t="s">
        <v>634</v>
      </c>
      <c r="F1168" t="s">
        <v>635</v>
      </c>
      <c r="G1168" t="s">
        <v>636</v>
      </c>
      <c r="H1168" s="11" t="s">
        <v>374</v>
      </c>
      <c r="I1168" s="11" t="s">
        <v>375</v>
      </c>
      <c r="J1168" s="11">
        <v>7980000</v>
      </c>
      <c r="K1168" s="11">
        <v>2017</v>
      </c>
    </row>
    <row r="1169" spans="1:11" x14ac:dyDescent="0.25">
      <c r="A1169" s="11">
        <v>126</v>
      </c>
      <c r="B1169" s="11" t="s">
        <v>308</v>
      </c>
      <c r="C1169" s="11" t="s">
        <v>309</v>
      </c>
      <c r="D1169" s="11" t="s">
        <v>115</v>
      </c>
      <c r="E1169" s="11" t="s">
        <v>652</v>
      </c>
      <c r="F1169" t="s">
        <v>653</v>
      </c>
      <c r="G1169" t="s">
        <v>654</v>
      </c>
      <c r="H1169" s="11" t="s">
        <v>312</v>
      </c>
      <c r="I1169" s="11" t="s">
        <v>320</v>
      </c>
      <c r="J1169" s="11">
        <v>55250685</v>
      </c>
      <c r="K1169" s="11">
        <v>2017</v>
      </c>
    </row>
    <row r="1170" spans="1:11" x14ac:dyDescent="0.25">
      <c r="A1170" s="11">
        <v>127</v>
      </c>
      <c r="B1170" s="11" t="s">
        <v>323</v>
      </c>
      <c r="C1170" s="11" t="s">
        <v>640</v>
      </c>
      <c r="D1170" s="11" t="s">
        <v>112</v>
      </c>
      <c r="E1170" s="11" t="s">
        <v>674</v>
      </c>
      <c r="F1170" t="s">
        <v>675</v>
      </c>
      <c r="G1170" t="s">
        <v>676</v>
      </c>
      <c r="H1170" s="11" t="s">
        <v>378</v>
      </c>
      <c r="I1170" s="11" t="s">
        <v>375</v>
      </c>
      <c r="J1170" s="11">
        <v>27645631</v>
      </c>
      <c r="K1170" s="11">
        <v>2017</v>
      </c>
    </row>
    <row r="1171" spans="1:11" x14ac:dyDescent="0.25">
      <c r="A1171" s="11">
        <v>128</v>
      </c>
      <c r="B1171" s="11" t="s">
        <v>63</v>
      </c>
      <c r="C1171" s="11" t="s">
        <v>367</v>
      </c>
      <c r="D1171" s="11" t="s">
        <v>525</v>
      </c>
      <c r="E1171" s="11" t="s">
        <v>526</v>
      </c>
      <c r="F1171" t="s">
        <v>527</v>
      </c>
      <c r="G1171" t="s">
        <v>528</v>
      </c>
      <c r="H1171" s="11" t="s">
        <v>312</v>
      </c>
      <c r="I1171" s="11" t="s">
        <v>358</v>
      </c>
      <c r="J1171" s="11">
        <v>36608381</v>
      </c>
      <c r="K1171" s="11">
        <v>2017</v>
      </c>
    </row>
    <row r="1172" spans="1:11" x14ac:dyDescent="0.25">
      <c r="A1172" s="11">
        <v>129</v>
      </c>
      <c r="B1172" s="11" t="s">
        <v>410</v>
      </c>
      <c r="C1172" s="11" t="s">
        <v>411</v>
      </c>
      <c r="D1172" s="11" t="s">
        <v>510</v>
      </c>
      <c r="E1172" s="11" t="s">
        <v>691</v>
      </c>
      <c r="F1172" t="s">
        <v>692</v>
      </c>
      <c r="G1172" t="s">
        <v>693</v>
      </c>
      <c r="H1172" s="11" t="s">
        <v>312</v>
      </c>
      <c r="I1172" s="11" t="s">
        <v>358</v>
      </c>
      <c r="J1172" s="11">
        <v>0</v>
      </c>
      <c r="K1172" s="11">
        <v>2017</v>
      </c>
    </row>
    <row r="1173" spans="1:11" x14ac:dyDescent="0.25">
      <c r="A1173" s="11">
        <v>130</v>
      </c>
      <c r="B1173" s="11" t="s">
        <v>332</v>
      </c>
      <c r="C1173" s="11" t="s">
        <v>333</v>
      </c>
      <c r="D1173" s="11" t="s">
        <v>29</v>
      </c>
      <c r="E1173" s="11" t="s">
        <v>606</v>
      </c>
      <c r="F1173" t="s">
        <v>607</v>
      </c>
      <c r="G1173" t="s">
        <v>608</v>
      </c>
      <c r="H1173" s="11" t="s">
        <v>312</v>
      </c>
      <c r="I1173" s="11" t="s">
        <v>358</v>
      </c>
      <c r="J1173" s="11">
        <v>23106426</v>
      </c>
      <c r="K1173" s="11">
        <v>2017</v>
      </c>
    </row>
    <row r="1174" spans="1:11" x14ac:dyDescent="0.25">
      <c r="A1174" s="11">
        <v>131</v>
      </c>
      <c r="B1174" s="11" t="s">
        <v>323</v>
      </c>
      <c r="C1174" s="11" t="s">
        <v>640</v>
      </c>
      <c r="D1174" s="11" t="s">
        <v>558</v>
      </c>
      <c r="E1174" s="11" t="s">
        <v>559</v>
      </c>
      <c r="F1174" t="s">
        <v>560</v>
      </c>
      <c r="G1174" t="s">
        <v>561</v>
      </c>
      <c r="H1174" s="11" t="s">
        <v>312</v>
      </c>
      <c r="I1174" s="11" t="s">
        <v>358</v>
      </c>
      <c r="J1174" s="11">
        <v>7844617</v>
      </c>
      <c r="K1174" s="11">
        <v>2017</v>
      </c>
    </row>
    <row r="1175" spans="1:11" x14ac:dyDescent="0.25">
      <c r="A1175" s="11">
        <v>132</v>
      </c>
      <c r="B1175" s="11" t="s">
        <v>323</v>
      </c>
      <c r="C1175" s="11" t="s">
        <v>361</v>
      </c>
      <c r="D1175" s="11" t="s">
        <v>60</v>
      </c>
      <c r="E1175" s="11" t="s">
        <v>658</v>
      </c>
      <c r="F1175" t="s">
        <v>659</v>
      </c>
      <c r="G1175" t="s">
        <v>660</v>
      </c>
      <c r="H1175" s="11" t="s">
        <v>378</v>
      </c>
      <c r="I1175" s="11" t="s">
        <v>375</v>
      </c>
      <c r="J1175" s="11">
        <v>4793400</v>
      </c>
      <c r="K1175" s="11">
        <v>2017</v>
      </c>
    </row>
    <row r="1176" spans="1:11" x14ac:dyDescent="0.25">
      <c r="A1176" s="11">
        <v>133</v>
      </c>
      <c r="B1176" s="11" t="s">
        <v>332</v>
      </c>
      <c r="C1176" s="11" t="s">
        <v>384</v>
      </c>
      <c r="D1176" s="11" t="s">
        <v>22</v>
      </c>
      <c r="E1176" s="11" t="s">
        <v>628</v>
      </c>
      <c r="F1176" t="s">
        <v>629</v>
      </c>
      <c r="G1176" t="s">
        <v>630</v>
      </c>
      <c r="H1176" s="11" t="s">
        <v>83</v>
      </c>
      <c r="I1176" s="11" t="s">
        <v>375</v>
      </c>
      <c r="J1176" s="11">
        <v>3976550</v>
      </c>
      <c r="K1176" s="11">
        <v>2017</v>
      </c>
    </row>
    <row r="1177" spans="1:11" x14ac:dyDescent="0.25">
      <c r="A1177" s="11">
        <v>134</v>
      </c>
      <c r="B1177" s="11" t="s">
        <v>327</v>
      </c>
      <c r="C1177" s="11" t="s">
        <v>159</v>
      </c>
      <c r="D1177" s="11" t="s">
        <v>39</v>
      </c>
      <c r="E1177" s="11" t="s">
        <v>655</v>
      </c>
      <c r="F1177" t="s">
        <v>656</v>
      </c>
      <c r="G1177" t="s">
        <v>657</v>
      </c>
      <c r="H1177" s="11" t="s">
        <v>83</v>
      </c>
      <c r="I1177" s="11" t="s">
        <v>375</v>
      </c>
      <c r="J1177" s="11">
        <v>5949600</v>
      </c>
      <c r="K1177" s="11">
        <v>2017</v>
      </c>
    </row>
    <row r="1178" spans="1:11" x14ac:dyDescent="0.25">
      <c r="A1178" s="11">
        <v>135</v>
      </c>
      <c r="B1178" s="11" t="s">
        <v>63</v>
      </c>
      <c r="C1178" s="11" t="s">
        <v>367</v>
      </c>
      <c r="D1178" s="11" t="s">
        <v>393</v>
      </c>
      <c r="E1178" s="11" t="s">
        <v>614</v>
      </c>
      <c r="F1178" t="s">
        <v>615</v>
      </c>
      <c r="G1178" t="s">
        <v>616</v>
      </c>
      <c r="H1178" s="11" t="s">
        <v>312</v>
      </c>
      <c r="I1178" s="11" t="s">
        <v>358</v>
      </c>
      <c r="J1178" s="11">
        <v>2517435</v>
      </c>
      <c r="K1178" s="11">
        <v>2017</v>
      </c>
    </row>
    <row r="1179" spans="1:11" x14ac:dyDescent="0.25">
      <c r="A1179" s="11">
        <v>136</v>
      </c>
      <c r="B1179" s="11" t="s">
        <v>329</v>
      </c>
      <c r="C1179" s="11" t="s">
        <v>330</v>
      </c>
      <c r="D1179" s="11" t="s">
        <v>77</v>
      </c>
      <c r="E1179" s="11" t="s">
        <v>661</v>
      </c>
      <c r="F1179" t="s">
        <v>662</v>
      </c>
      <c r="G1179" t="s">
        <v>663</v>
      </c>
      <c r="H1179" s="11" t="s">
        <v>312</v>
      </c>
      <c r="I1179" s="11" t="s">
        <v>358</v>
      </c>
      <c r="J1179" s="11">
        <v>4383696</v>
      </c>
      <c r="K1179" s="11">
        <v>2017</v>
      </c>
    </row>
    <row r="1180" spans="1:11" x14ac:dyDescent="0.25">
      <c r="A1180" s="11">
        <v>137</v>
      </c>
      <c r="B1180" s="11" t="s">
        <v>332</v>
      </c>
      <c r="C1180" s="11" t="s">
        <v>384</v>
      </c>
      <c r="D1180" s="11" t="s">
        <v>22</v>
      </c>
      <c r="E1180" s="11" t="s">
        <v>694</v>
      </c>
      <c r="F1180" t="s">
        <v>695</v>
      </c>
      <c r="G1180" t="s">
        <v>696</v>
      </c>
      <c r="H1180" s="11" t="s">
        <v>378</v>
      </c>
      <c r="I1180" s="11" t="s">
        <v>375</v>
      </c>
      <c r="J1180" s="11">
        <v>0</v>
      </c>
      <c r="K1180" s="11">
        <v>2017</v>
      </c>
    </row>
    <row r="1181" spans="1:11" x14ac:dyDescent="0.25">
      <c r="A1181" s="11">
        <v>138</v>
      </c>
      <c r="B1181" s="11" t="s">
        <v>332</v>
      </c>
      <c r="C1181" s="11" t="s">
        <v>384</v>
      </c>
      <c r="D1181" s="11" t="s">
        <v>22</v>
      </c>
      <c r="E1181" s="11" t="s">
        <v>631</v>
      </c>
      <c r="F1181" t="s">
        <v>632</v>
      </c>
      <c r="G1181" t="s">
        <v>633</v>
      </c>
      <c r="H1181" s="11" t="s">
        <v>83</v>
      </c>
      <c r="I1181" s="11" t="s">
        <v>375</v>
      </c>
      <c r="J1181" s="11">
        <v>1850470</v>
      </c>
      <c r="K1181" s="11">
        <v>2017</v>
      </c>
    </row>
    <row r="1182" spans="1:11" x14ac:dyDescent="0.25">
      <c r="A1182" s="11">
        <v>9999</v>
      </c>
      <c r="B1182" s="11" t="s">
        <v>323</v>
      </c>
      <c r="C1182" s="11" t="s">
        <v>324</v>
      </c>
      <c r="D1182" s="11" t="s">
        <v>89</v>
      </c>
      <c r="E1182" s="11" t="s">
        <v>626</v>
      </c>
      <c r="F1182" t="s">
        <v>651</v>
      </c>
      <c r="G1182" t="s">
        <v>627</v>
      </c>
      <c r="H1182" s="11" t="s">
        <v>312</v>
      </c>
      <c r="I1182" s="11" t="s">
        <v>358</v>
      </c>
      <c r="J1182" s="11">
        <v>99517954</v>
      </c>
      <c r="K1182" s="11">
        <v>2017</v>
      </c>
    </row>
    <row r="1183" spans="1:11" x14ac:dyDescent="0.25">
      <c r="A1183" s="11">
        <v>9999</v>
      </c>
      <c r="B1183" s="11" t="s">
        <v>308</v>
      </c>
      <c r="C1183" s="11" t="s">
        <v>321</v>
      </c>
      <c r="D1183" s="11" t="s">
        <v>66</v>
      </c>
      <c r="E1183" s="11" t="s">
        <v>568</v>
      </c>
      <c r="F1183" t="s">
        <v>647</v>
      </c>
      <c r="G1183" t="s">
        <v>570</v>
      </c>
      <c r="H1183" s="11" t="s">
        <v>312</v>
      </c>
      <c r="I1183" s="11" t="s">
        <v>320</v>
      </c>
      <c r="J1183" s="11">
        <v>161110800</v>
      </c>
      <c r="K1183" s="11">
        <v>2017</v>
      </c>
    </row>
    <row r="1184" spans="1:11" x14ac:dyDescent="0.25">
      <c r="A1184" s="11">
        <v>1</v>
      </c>
      <c r="B1184" s="11" t="s">
        <v>308</v>
      </c>
      <c r="C1184" s="11" t="s">
        <v>309</v>
      </c>
      <c r="D1184" s="11" t="s">
        <v>115</v>
      </c>
      <c r="E1184" s="11" t="s">
        <v>309</v>
      </c>
      <c r="F1184" t="s">
        <v>310</v>
      </c>
      <c r="G1184" t="s">
        <v>311</v>
      </c>
      <c r="H1184" s="11" t="s">
        <v>312</v>
      </c>
      <c r="I1184" s="11" t="s">
        <v>320</v>
      </c>
      <c r="J1184" s="11">
        <v>24432753510</v>
      </c>
      <c r="K1184" s="11">
        <v>2018</v>
      </c>
    </row>
    <row r="1185" spans="1:11" x14ac:dyDescent="0.25">
      <c r="A1185" s="11">
        <v>2</v>
      </c>
      <c r="B1185" s="11" t="s">
        <v>313</v>
      </c>
      <c r="C1185" s="11" t="s">
        <v>314</v>
      </c>
      <c r="D1185" s="11" t="s">
        <v>26</v>
      </c>
      <c r="E1185" s="11" t="s">
        <v>27</v>
      </c>
      <c r="F1185" t="s">
        <v>315</v>
      </c>
      <c r="G1185" t="s">
        <v>186</v>
      </c>
      <c r="H1185" s="11" t="s">
        <v>312</v>
      </c>
      <c r="I1185" s="11" t="s">
        <v>23</v>
      </c>
      <c r="J1185" s="11">
        <v>18413943946</v>
      </c>
      <c r="K1185" s="11">
        <v>2018</v>
      </c>
    </row>
    <row r="1186" spans="1:11" x14ac:dyDescent="0.25">
      <c r="A1186" s="11">
        <v>3</v>
      </c>
      <c r="B1186" s="11" t="s">
        <v>308</v>
      </c>
      <c r="C1186" s="11" t="s">
        <v>309</v>
      </c>
      <c r="D1186" s="11" t="s">
        <v>316</v>
      </c>
      <c r="E1186" s="11" t="s">
        <v>317</v>
      </c>
      <c r="F1186" t="s">
        <v>680</v>
      </c>
      <c r="G1186" t="s">
        <v>319</v>
      </c>
      <c r="H1186" s="11" t="s">
        <v>312</v>
      </c>
      <c r="I1186" s="11" t="s">
        <v>320</v>
      </c>
      <c r="J1186" s="11">
        <v>14643310355</v>
      </c>
      <c r="K1186" s="11">
        <v>2018</v>
      </c>
    </row>
    <row r="1187" spans="1:11" x14ac:dyDescent="0.25">
      <c r="A1187" s="11">
        <v>4</v>
      </c>
      <c r="B1187" s="11" t="s">
        <v>308</v>
      </c>
      <c r="C1187" s="11" t="s">
        <v>321</v>
      </c>
      <c r="D1187" s="11" t="s">
        <v>66</v>
      </c>
      <c r="E1187" s="11" t="s">
        <v>110</v>
      </c>
      <c r="F1187" t="s">
        <v>322</v>
      </c>
      <c r="G1187" t="s">
        <v>231</v>
      </c>
      <c r="H1187" s="11" t="s">
        <v>312</v>
      </c>
      <c r="I1187" s="11" t="s">
        <v>33</v>
      </c>
      <c r="J1187" s="11">
        <v>8398363905</v>
      </c>
      <c r="K1187" s="11">
        <v>2018</v>
      </c>
    </row>
    <row r="1188" spans="1:11" x14ac:dyDescent="0.25">
      <c r="A1188" s="11">
        <v>5</v>
      </c>
      <c r="B1188" s="11" t="s">
        <v>327</v>
      </c>
      <c r="C1188" s="11" t="s">
        <v>105</v>
      </c>
      <c r="D1188" s="11" t="s">
        <v>39</v>
      </c>
      <c r="E1188" s="11" t="s">
        <v>105</v>
      </c>
      <c r="F1188" t="s">
        <v>328</v>
      </c>
      <c r="G1188" t="s">
        <v>288</v>
      </c>
      <c r="H1188" s="11" t="s">
        <v>312</v>
      </c>
      <c r="I1188" s="11" t="s">
        <v>33</v>
      </c>
      <c r="J1188" s="11">
        <v>7316551753</v>
      </c>
      <c r="K1188" s="11">
        <v>2018</v>
      </c>
    </row>
    <row r="1189" spans="1:11" x14ac:dyDescent="0.25">
      <c r="A1189" s="11">
        <v>6</v>
      </c>
      <c r="B1189" s="11" t="s">
        <v>308</v>
      </c>
      <c r="C1189" s="11" t="s">
        <v>309</v>
      </c>
      <c r="D1189" s="11" t="s">
        <v>316</v>
      </c>
      <c r="E1189" s="11" t="s">
        <v>339</v>
      </c>
      <c r="F1189" t="s">
        <v>340</v>
      </c>
      <c r="G1189" t="s">
        <v>341</v>
      </c>
      <c r="H1189" s="11" t="s">
        <v>312</v>
      </c>
      <c r="I1189" s="11" t="s">
        <v>23</v>
      </c>
      <c r="J1189" s="11">
        <v>7031104454</v>
      </c>
      <c r="K1189" s="11">
        <v>2018</v>
      </c>
    </row>
    <row r="1190" spans="1:11" x14ac:dyDescent="0.25">
      <c r="A1190" s="11">
        <v>7</v>
      </c>
      <c r="B1190" s="11" t="s">
        <v>323</v>
      </c>
      <c r="C1190" s="11" t="s">
        <v>324</v>
      </c>
      <c r="D1190" s="11" t="s">
        <v>45</v>
      </c>
      <c r="E1190" s="11" t="s">
        <v>48</v>
      </c>
      <c r="F1190" t="s">
        <v>325</v>
      </c>
      <c r="G1190" t="s">
        <v>202</v>
      </c>
      <c r="H1190" s="11" t="s">
        <v>312</v>
      </c>
      <c r="I1190" s="11" t="s">
        <v>33</v>
      </c>
      <c r="J1190" s="11">
        <v>6697030276</v>
      </c>
      <c r="K1190" s="11">
        <v>2018</v>
      </c>
    </row>
    <row r="1191" spans="1:11" x14ac:dyDescent="0.25">
      <c r="A1191" s="11">
        <v>8</v>
      </c>
      <c r="B1191" s="11" t="s">
        <v>323</v>
      </c>
      <c r="C1191" s="11" t="s">
        <v>324</v>
      </c>
      <c r="D1191" s="11" t="s">
        <v>89</v>
      </c>
      <c r="E1191" s="11" t="s">
        <v>90</v>
      </c>
      <c r="F1191" t="s">
        <v>326</v>
      </c>
      <c r="G1191" t="s">
        <v>223</v>
      </c>
      <c r="H1191" s="11" t="s">
        <v>312</v>
      </c>
      <c r="I1191" s="11" t="s">
        <v>23</v>
      </c>
      <c r="J1191" s="11">
        <v>5279561245</v>
      </c>
      <c r="K1191" s="11">
        <v>2018</v>
      </c>
    </row>
    <row r="1192" spans="1:11" x14ac:dyDescent="0.25">
      <c r="A1192" s="11">
        <v>9</v>
      </c>
      <c r="B1192" s="11" t="s">
        <v>332</v>
      </c>
      <c r="C1192" s="11" t="s">
        <v>333</v>
      </c>
      <c r="D1192" s="11" t="s">
        <v>29</v>
      </c>
      <c r="E1192" s="11" t="s">
        <v>55</v>
      </c>
      <c r="F1192" t="s">
        <v>664</v>
      </c>
      <c r="G1192" t="s">
        <v>335</v>
      </c>
      <c r="H1192" s="11" t="s">
        <v>312</v>
      </c>
      <c r="I1192" s="11" t="s">
        <v>33</v>
      </c>
      <c r="J1192" s="11">
        <v>4303624237</v>
      </c>
      <c r="K1192" s="11">
        <v>2018</v>
      </c>
    </row>
    <row r="1193" spans="1:11" x14ac:dyDescent="0.25">
      <c r="A1193" s="11">
        <v>10</v>
      </c>
      <c r="B1193" s="11" t="s">
        <v>327</v>
      </c>
      <c r="C1193" s="11" t="s">
        <v>105</v>
      </c>
      <c r="D1193" s="11" t="s">
        <v>39</v>
      </c>
      <c r="E1193" s="11" t="s">
        <v>126</v>
      </c>
      <c r="F1193" t="s">
        <v>342</v>
      </c>
      <c r="G1193" t="s">
        <v>246</v>
      </c>
      <c r="H1193" s="11" t="s">
        <v>312</v>
      </c>
      <c r="I1193" s="11" t="s">
        <v>23</v>
      </c>
      <c r="J1193" s="11">
        <v>4198558563</v>
      </c>
      <c r="K1193" s="11">
        <v>2018</v>
      </c>
    </row>
    <row r="1194" spans="1:11" x14ac:dyDescent="0.25">
      <c r="A1194" s="11">
        <v>11</v>
      </c>
      <c r="B1194" s="11" t="s">
        <v>327</v>
      </c>
      <c r="C1194" s="11" t="s">
        <v>159</v>
      </c>
      <c r="D1194" s="11" t="s">
        <v>39</v>
      </c>
      <c r="E1194" s="11" t="s">
        <v>124</v>
      </c>
      <c r="F1194" t="s">
        <v>337</v>
      </c>
      <c r="G1194" t="s">
        <v>244</v>
      </c>
      <c r="H1194" s="11" t="s">
        <v>312</v>
      </c>
      <c r="I1194" s="11" t="s">
        <v>23</v>
      </c>
      <c r="J1194" s="11">
        <v>3625227180</v>
      </c>
      <c r="K1194" s="11">
        <v>2018</v>
      </c>
    </row>
    <row r="1195" spans="1:11" x14ac:dyDescent="0.25">
      <c r="A1195" s="11">
        <v>12</v>
      </c>
      <c r="B1195" s="11" t="s">
        <v>329</v>
      </c>
      <c r="C1195" s="11" t="s">
        <v>330</v>
      </c>
      <c r="D1195" s="11" t="s">
        <v>77</v>
      </c>
      <c r="E1195" s="11" t="s">
        <v>94</v>
      </c>
      <c r="F1195" t="s">
        <v>331</v>
      </c>
      <c r="G1195" t="s">
        <v>239</v>
      </c>
      <c r="H1195" s="11" t="s">
        <v>312</v>
      </c>
      <c r="I1195" s="11" t="s">
        <v>33</v>
      </c>
      <c r="J1195" s="11">
        <v>3278081740</v>
      </c>
      <c r="K1195" s="11">
        <v>2018</v>
      </c>
    </row>
    <row r="1196" spans="1:11" x14ac:dyDescent="0.25">
      <c r="A1196" s="11">
        <v>13</v>
      </c>
      <c r="B1196" s="11" t="s">
        <v>308</v>
      </c>
      <c r="C1196" s="11" t="s">
        <v>84</v>
      </c>
      <c r="D1196" s="11" t="s">
        <v>83</v>
      </c>
      <c r="E1196" s="11" t="s">
        <v>84</v>
      </c>
      <c r="F1196" t="s">
        <v>338</v>
      </c>
      <c r="G1196" t="s">
        <v>188</v>
      </c>
      <c r="H1196" s="11" t="s">
        <v>312</v>
      </c>
      <c r="I1196" s="11" t="s">
        <v>33</v>
      </c>
      <c r="J1196" s="11">
        <v>2992813629</v>
      </c>
      <c r="K1196" s="11">
        <v>2018</v>
      </c>
    </row>
    <row r="1197" spans="1:11" x14ac:dyDescent="0.25">
      <c r="A1197" s="11">
        <v>14</v>
      </c>
      <c r="B1197" s="11" t="s">
        <v>329</v>
      </c>
      <c r="C1197" s="11" t="s">
        <v>330</v>
      </c>
      <c r="D1197" s="11" t="s">
        <v>121</v>
      </c>
      <c r="E1197" s="11" t="s">
        <v>122</v>
      </c>
      <c r="F1197" t="s">
        <v>336</v>
      </c>
      <c r="G1197" t="s">
        <v>242</v>
      </c>
      <c r="H1197" s="11" t="s">
        <v>312</v>
      </c>
      <c r="I1197" s="11" t="s">
        <v>33</v>
      </c>
      <c r="J1197" s="11">
        <v>2905386775</v>
      </c>
      <c r="K1197" s="11">
        <v>2018</v>
      </c>
    </row>
    <row r="1198" spans="1:11" x14ac:dyDescent="0.25">
      <c r="A1198" s="11">
        <v>15</v>
      </c>
      <c r="B1198" s="11" t="s">
        <v>327</v>
      </c>
      <c r="C1198" s="11" t="s">
        <v>87</v>
      </c>
      <c r="D1198" s="11" t="s">
        <v>86</v>
      </c>
      <c r="E1198" s="11" t="s">
        <v>87</v>
      </c>
      <c r="F1198" t="s">
        <v>665</v>
      </c>
      <c r="G1198" t="s">
        <v>218</v>
      </c>
      <c r="H1198" s="11" t="s">
        <v>312</v>
      </c>
      <c r="I1198" s="11" t="s">
        <v>33</v>
      </c>
      <c r="J1198" s="11">
        <v>2746649400</v>
      </c>
      <c r="K1198" s="11">
        <v>2018</v>
      </c>
    </row>
    <row r="1199" spans="1:11" x14ac:dyDescent="0.25">
      <c r="A1199" s="11">
        <v>16</v>
      </c>
      <c r="B1199" s="11" t="s">
        <v>22</v>
      </c>
      <c r="C1199" s="11" t="s">
        <v>164</v>
      </c>
      <c r="D1199" s="11" t="s">
        <v>163</v>
      </c>
      <c r="E1199" s="11" t="s">
        <v>164</v>
      </c>
      <c r="F1199" t="s">
        <v>347</v>
      </c>
      <c r="G1199" t="s">
        <v>272</v>
      </c>
      <c r="H1199" s="11" t="s">
        <v>312</v>
      </c>
      <c r="I1199" s="11" t="s">
        <v>33</v>
      </c>
      <c r="J1199" s="11">
        <v>2465313646</v>
      </c>
      <c r="K1199" s="11">
        <v>2018</v>
      </c>
    </row>
    <row r="1200" spans="1:11" x14ac:dyDescent="0.25">
      <c r="A1200" s="11">
        <v>17</v>
      </c>
      <c r="B1200" s="11" t="s">
        <v>329</v>
      </c>
      <c r="C1200" s="11" t="s">
        <v>344</v>
      </c>
      <c r="D1200" s="11" t="s">
        <v>132</v>
      </c>
      <c r="E1200" s="11" t="s">
        <v>133</v>
      </c>
      <c r="F1200" t="s">
        <v>345</v>
      </c>
      <c r="G1200" t="s">
        <v>294</v>
      </c>
      <c r="H1200" s="11" t="s">
        <v>312</v>
      </c>
      <c r="I1200" s="11" t="s">
        <v>33</v>
      </c>
      <c r="J1200" s="11">
        <v>2450565660</v>
      </c>
      <c r="K1200" s="11">
        <v>2018</v>
      </c>
    </row>
    <row r="1201" spans="1:11" x14ac:dyDescent="0.25">
      <c r="A1201" s="11">
        <v>18</v>
      </c>
      <c r="B1201" s="11" t="s">
        <v>332</v>
      </c>
      <c r="C1201" s="11" t="s">
        <v>333</v>
      </c>
      <c r="D1201" s="11" t="s">
        <v>29</v>
      </c>
      <c r="E1201" s="11" t="s">
        <v>75</v>
      </c>
      <c r="F1201" t="s">
        <v>346</v>
      </c>
      <c r="G1201" t="s">
        <v>220</v>
      </c>
      <c r="H1201" s="11" t="s">
        <v>312</v>
      </c>
      <c r="I1201" s="11" t="s">
        <v>33</v>
      </c>
      <c r="J1201" s="11">
        <v>2197967253</v>
      </c>
      <c r="K1201" s="11">
        <v>2018</v>
      </c>
    </row>
    <row r="1202" spans="1:11" x14ac:dyDescent="0.25">
      <c r="A1202" s="11">
        <v>19</v>
      </c>
      <c r="B1202" s="11" t="s">
        <v>323</v>
      </c>
      <c r="C1202" s="11" t="s">
        <v>324</v>
      </c>
      <c r="D1202" s="11" t="s">
        <v>45</v>
      </c>
      <c r="E1202" s="11" t="s">
        <v>355</v>
      </c>
      <c r="F1202" t="s">
        <v>356</v>
      </c>
      <c r="G1202" t="s">
        <v>357</v>
      </c>
      <c r="H1202" s="11" t="s">
        <v>312</v>
      </c>
      <c r="I1202" s="11" t="s">
        <v>358</v>
      </c>
      <c r="J1202" s="11">
        <v>2139318460</v>
      </c>
      <c r="K1202" s="11">
        <v>2018</v>
      </c>
    </row>
    <row r="1203" spans="1:11" x14ac:dyDescent="0.25">
      <c r="A1203" s="11">
        <v>20</v>
      </c>
      <c r="B1203" s="11" t="s">
        <v>327</v>
      </c>
      <c r="C1203" s="11" t="s">
        <v>136</v>
      </c>
      <c r="D1203" s="11" t="s">
        <v>135</v>
      </c>
      <c r="E1203" s="11" t="s">
        <v>136</v>
      </c>
      <c r="F1203" t="s">
        <v>351</v>
      </c>
      <c r="G1203" t="s">
        <v>352</v>
      </c>
      <c r="H1203" s="11" t="s">
        <v>312</v>
      </c>
      <c r="I1203" s="11" t="s">
        <v>33</v>
      </c>
      <c r="J1203" s="11">
        <v>1913451630</v>
      </c>
      <c r="K1203" s="11">
        <v>2018</v>
      </c>
    </row>
    <row r="1204" spans="1:11" x14ac:dyDescent="0.25">
      <c r="A1204" s="11">
        <v>21</v>
      </c>
      <c r="B1204" s="11" t="s">
        <v>22</v>
      </c>
      <c r="C1204" s="11" t="s">
        <v>164</v>
      </c>
      <c r="D1204" s="11" t="s">
        <v>142</v>
      </c>
      <c r="E1204" s="11" t="s">
        <v>143</v>
      </c>
      <c r="F1204" t="s">
        <v>353</v>
      </c>
      <c r="G1204" t="s">
        <v>254</v>
      </c>
      <c r="H1204" s="11" t="s">
        <v>312</v>
      </c>
      <c r="I1204" s="11" t="s">
        <v>33</v>
      </c>
      <c r="J1204" s="11">
        <v>1688704279</v>
      </c>
      <c r="K1204" s="11">
        <v>2018</v>
      </c>
    </row>
    <row r="1205" spans="1:11" x14ac:dyDescent="0.25">
      <c r="A1205" s="11">
        <v>22</v>
      </c>
      <c r="B1205" s="11" t="s">
        <v>22</v>
      </c>
      <c r="C1205" s="11" t="s">
        <v>58</v>
      </c>
      <c r="D1205" s="11" t="s">
        <v>57</v>
      </c>
      <c r="E1205" s="11" t="s">
        <v>58</v>
      </c>
      <c r="F1205" t="s">
        <v>350</v>
      </c>
      <c r="G1205" t="s">
        <v>212</v>
      </c>
      <c r="H1205" s="11" t="s">
        <v>312</v>
      </c>
      <c r="I1205" s="11" t="s">
        <v>33</v>
      </c>
      <c r="J1205" s="11">
        <v>1491627380</v>
      </c>
      <c r="K1205" s="11">
        <v>2018</v>
      </c>
    </row>
    <row r="1206" spans="1:11" x14ac:dyDescent="0.25">
      <c r="A1206" s="11">
        <v>23</v>
      </c>
      <c r="B1206" s="11" t="s">
        <v>308</v>
      </c>
      <c r="C1206" s="11" t="s">
        <v>321</v>
      </c>
      <c r="D1206" s="11" t="s">
        <v>66</v>
      </c>
      <c r="E1206" s="11" t="s">
        <v>168</v>
      </c>
      <c r="F1206" t="s">
        <v>464</v>
      </c>
      <c r="G1206" t="s">
        <v>276</v>
      </c>
      <c r="H1206" s="11" t="s">
        <v>312</v>
      </c>
      <c r="I1206" s="11" t="s">
        <v>33</v>
      </c>
      <c r="J1206" s="11">
        <v>1270006152</v>
      </c>
      <c r="K1206" s="11">
        <v>2018</v>
      </c>
    </row>
    <row r="1207" spans="1:11" x14ac:dyDescent="0.25">
      <c r="A1207" s="11">
        <v>24</v>
      </c>
      <c r="B1207" s="11" t="s">
        <v>308</v>
      </c>
      <c r="C1207" s="11" t="s">
        <v>84</v>
      </c>
      <c r="D1207" s="11" t="s">
        <v>107</v>
      </c>
      <c r="E1207" s="11" t="s">
        <v>108</v>
      </c>
      <c r="F1207" t="s">
        <v>365</v>
      </c>
      <c r="G1207" t="s">
        <v>268</v>
      </c>
      <c r="H1207" s="11" t="s">
        <v>312</v>
      </c>
      <c r="I1207" s="11" t="s">
        <v>23</v>
      </c>
      <c r="J1207" s="11">
        <v>1253233704</v>
      </c>
      <c r="K1207" s="11">
        <v>2018</v>
      </c>
    </row>
    <row r="1208" spans="1:11" x14ac:dyDescent="0.25">
      <c r="A1208" s="11">
        <v>25</v>
      </c>
      <c r="B1208" s="11" t="s">
        <v>329</v>
      </c>
      <c r="C1208" s="11" t="s">
        <v>399</v>
      </c>
      <c r="D1208" s="11" t="s">
        <v>32</v>
      </c>
      <c r="E1208" s="11" t="s">
        <v>34</v>
      </c>
      <c r="F1208" t="s">
        <v>400</v>
      </c>
      <c r="G1208" t="s">
        <v>401</v>
      </c>
      <c r="H1208" s="11" t="s">
        <v>312</v>
      </c>
      <c r="I1208" s="11" t="s">
        <v>33</v>
      </c>
      <c r="J1208" s="11">
        <v>1238312420</v>
      </c>
      <c r="K1208" s="11">
        <v>2018</v>
      </c>
    </row>
    <row r="1209" spans="1:11" x14ac:dyDescent="0.25">
      <c r="A1209" s="11">
        <v>26</v>
      </c>
      <c r="B1209" s="11" t="s">
        <v>323</v>
      </c>
      <c r="C1209" s="11" t="s">
        <v>361</v>
      </c>
      <c r="D1209" s="11" t="s">
        <v>50</v>
      </c>
      <c r="E1209" s="11" t="s">
        <v>376</v>
      </c>
      <c r="F1209" t="s">
        <v>377</v>
      </c>
      <c r="G1209" t="s">
        <v>207</v>
      </c>
      <c r="H1209" s="11" t="s">
        <v>312</v>
      </c>
      <c r="I1209" s="11" t="s">
        <v>358</v>
      </c>
      <c r="J1209" s="11">
        <v>1230669536</v>
      </c>
      <c r="K1209" s="11">
        <v>2018</v>
      </c>
    </row>
    <row r="1210" spans="1:11" x14ac:dyDescent="0.25">
      <c r="A1210" s="11">
        <v>27</v>
      </c>
      <c r="B1210" s="11" t="s">
        <v>22</v>
      </c>
      <c r="C1210" s="11" t="s">
        <v>58</v>
      </c>
      <c r="D1210" s="11" t="s">
        <v>152</v>
      </c>
      <c r="E1210" s="11" t="s">
        <v>153</v>
      </c>
      <c r="F1210" t="s">
        <v>366</v>
      </c>
      <c r="G1210" t="s">
        <v>296</v>
      </c>
      <c r="H1210" s="11" t="s">
        <v>312</v>
      </c>
      <c r="I1210" s="11" t="s">
        <v>33</v>
      </c>
      <c r="J1210" s="11">
        <v>1198354639</v>
      </c>
      <c r="K1210" s="11">
        <v>2018</v>
      </c>
    </row>
    <row r="1211" spans="1:11" x14ac:dyDescent="0.25">
      <c r="A1211" s="11">
        <v>28</v>
      </c>
      <c r="B1211" s="11" t="s">
        <v>323</v>
      </c>
      <c r="C1211" s="11" t="s">
        <v>640</v>
      </c>
      <c r="D1211" s="11" t="s">
        <v>112</v>
      </c>
      <c r="E1211" s="11" t="s">
        <v>113</v>
      </c>
      <c r="F1211" t="s">
        <v>354</v>
      </c>
      <c r="G1211" t="s">
        <v>290</v>
      </c>
      <c r="H1211" s="11" t="s">
        <v>312</v>
      </c>
      <c r="I1211" s="11" t="s">
        <v>33</v>
      </c>
      <c r="J1211" s="11">
        <v>1080882463</v>
      </c>
      <c r="K1211" s="11">
        <v>2018</v>
      </c>
    </row>
    <row r="1212" spans="1:11" x14ac:dyDescent="0.25">
      <c r="A1212" s="11">
        <v>29</v>
      </c>
      <c r="B1212" s="11" t="s">
        <v>327</v>
      </c>
      <c r="C1212" s="11" t="s">
        <v>159</v>
      </c>
      <c r="D1212" s="11" t="s">
        <v>39</v>
      </c>
      <c r="E1212" s="11" t="s">
        <v>159</v>
      </c>
      <c r="F1212" t="s">
        <v>348</v>
      </c>
      <c r="G1212" t="s">
        <v>349</v>
      </c>
      <c r="H1212" s="11" t="s">
        <v>312</v>
      </c>
      <c r="I1212" s="11" t="s">
        <v>33</v>
      </c>
      <c r="J1212" s="11">
        <v>1078254350</v>
      </c>
      <c r="K1212" s="11">
        <v>2018</v>
      </c>
    </row>
    <row r="1213" spans="1:11" x14ac:dyDescent="0.25">
      <c r="A1213" s="11">
        <v>30</v>
      </c>
      <c r="B1213" s="11" t="s">
        <v>308</v>
      </c>
      <c r="C1213" s="11" t="s">
        <v>321</v>
      </c>
      <c r="D1213" s="11" t="s">
        <v>66</v>
      </c>
      <c r="E1213" s="11" t="s">
        <v>128</v>
      </c>
      <c r="F1213" t="s">
        <v>369</v>
      </c>
      <c r="G1213" t="s">
        <v>248</v>
      </c>
      <c r="H1213" s="11" t="s">
        <v>312</v>
      </c>
      <c r="I1213" s="11" t="s">
        <v>33</v>
      </c>
      <c r="J1213" s="11">
        <v>1058726130</v>
      </c>
      <c r="K1213" s="11">
        <v>2018</v>
      </c>
    </row>
    <row r="1214" spans="1:11" x14ac:dyDescent="0.25">
      <c r="A1214" s="11">
        <v>31</v>
      </c>
      <c r="B1214" s="11" t="s">
        <v>63</v>
      </c>
      <c r="C1214" s="11" t="s">
        <v>367</v>
      </c>
      <c r="D1214" s="11" t="s">
        <v>69</v>
      </c>
      <c r="E1214" s="11" t="s">
        <v>70</v>
      </c>
      <c r="F1214" t="s">
        <v>368</v>
      </c>
      <c r="G1214" t="s">
        <v>194</v>
      </c>
      <c r="H1214" s="11" t="s">
        <v>312</v>
      </c>
      <c r="I1214" s="11" t="s">
        <v>33</v>
      </c>
      <c r="J1214" s="11">
        <v>1008332010</v>
      </c>
      <c r="K1214" s="11">
        <v>2018</v>
      </c>
    </row>
    <row r="1215" spans="1:11" x14ac:dyDescent="0.25">
      <c r="A1215" s="11">
        <v>32</v>
      </c>
      <c r="B1215" s="11" t="s">
        <v>63</v>
      </c>
      <c r="C1215" s="11" t="s">
        <v>367</v>
      </c>
      <c r="D1215" s="11" t="s">
        <v>36</v>
      </c>
      <c r="E1215" s="11" t="s">
        <v>37</v>
      </c>
      <c r="F1215" t="s">
        <v>370</v>
      </c>
      <c r="G1215" t="s">
        <v>371</v>
      </c>
      <c r="H1215" s="11" t="s">
        <v>312</v>
      </c>
      <c r="I1215" s="11" t="s">
        <v>23</v>
      </c>
      <c r="J1215" s="11">
        <v>961967800</v>
      </c>
      <c r="K1215" s="11">
        <v>2018</v>
      </c>
    </row>
    <row r="1216" spans="1:11" x14ac:dyDescent="0.25">
      <c r="A1216" s="11">
        <v>33</v>
      </c>
      <c r="B1216" s="11" t="s">
        <v>332</v>
      </c>
      <c r="C1216" s="11" t="s">
        <v>333</v>
      </c>
      <c r="D1216" s="11" t="s">
        <v>29</v>
      </c>
      <c r="E1216" s="11" t="s">
        <v>155</v>
      </c>
      <c r="F1216" t="s">
        <v>379</v>
      </c>
      <c r="G1216" t="s">
        <v>260</v>
      </c>
      <c r="H1216" s="11" t="s">
        <v>312</v>
      </c>
      <c r="I1216" s="11" t="s">
        <v>23</v>
      </c>
      <c r="J1216" s="11">
        <v>922751860</v>
      </c>
      <c r="K1216" s="11">
        <v>2018</v>
      </c>
    </row>
    <row r="1217" spans="1:11" x14ac:dyDescent="0.25">
      <c r="A1217" s="11">
        <v>34</v>
      </c>
      <c r="B1217" s="11" t="s">
        <v>332</v>
      </c>
      <c r="C1217" s="11" t="s">
        <v>333</v>
      </c>
      <c r="D1217" s="11" t="s">
        <v>29</v>
      </c>
      <c r="E1217" s="11" t="s">
        <v>372</v>
      </c>
      <c r="F1217" t="s">
        <v>373</v>
      </c>
      <c r="G1217" t="s">
        <v>335</v>
      </c>
      <c r="H1217" s="11" t="s">
        <v>374</v>
      </c>
      <c r="I1217" s="11" t="s">
        <v>375</v>
      </c>
      <c r="J1217" s="11">
        <v>922593845</v>
      </c>
      <c r="K1217" s="11">
        <v>2018</v>
      </c>
    </row>
    <row r="1218" spans="1:11" x14ac:dyDescent="0.25">
      <c r="A1218" s="11">
        <v>35</v>
      </c>
      <c r="B1218" s="11" t="s">
        <v>323</v>
      </c>
      <c r="C1218" s="11" t="s">
        <v>361</v>
      </c>
      <c r="D1218" s="11" t="s">
        <v>60</v>
      </c>
      <c r="E1218" s="11" t="s">
        <v>61</v>
      </c>
      <c r="F1218" t="s">
        <v>386</v>
      </c>
      <c r="G1218" t="s">
        <v>214</v>
      </c>
      <c r="H1218" s="11" t="s">
        <v>312</v>
      </c>
      <c r="I1218" s="11" t="s">
        <v>33</v>
      </c>
      <c r="J1218" s="11">
        <v>843725711</v>
      </c>
      <c r="K1218" s="11">
        <v>2018</v>
      </c>
    </row>
    <row r="1219" spans="1:11" x14ac:dyDescent="0.25">
      <c r="A1219" s="11">
        <v>36</v>
      </c>
      <c r="B1219" s="11" t="s">
        <v>22</v>
      </c>
      <c r="C1219" s="11" t="s">
        <v>164</v>
      </c>
      <c r="D1219" s="11" t="s">
        <v>163</v>
      </c>
      <c r="E1219" s="11" t="s">
        <v>359</v>
      </c>
      <c r="F1219" t="s">
        <v>360</v>
      </c>
      <c r="G1219" t="s">
        <v>272</v>
      </c>
      <c r="H1219" s="11" t="s">
        <v>312</v>
      </c>
      <c r="I1219" s="11" t="s">
        <v>358</v>
      </c>
      <c r="J1219" s="11">
        <v>744964183</v>
      </c>
      <c r="K1219" s="11">
        <v>2018</v>
      </c>
    </row>
    <row r="1220" spans="1:11" x14ac:dyDescent="0.25">
      <c r="A1220" s="11">
        <v>37</v>
      </c>
      <c r="B1220" s="11" t="s">
        <v>327</v>
      </c>
      <c r="C1220" s="11" t="s">
        <v>159</v>
      </c>
      <c r="D1220" s="11" t="s">
        <v>39</v>
      </c>
      <c r="E1220" s="11" t="s">
        <v>150</v>
      </c>
      <c r="F1220" t="s">
        <v>479</v>
      </c>
      <c r="G1220" t="s">
        <v>477</v>
      </c>
      <c r="H1220" s="11" t="s">
        <v>312</v>
      </c>
      <c r="I1220" s="11" t="s">
        <v>23</v>
      </c>
      <c r="J1220" s="11">
        <v>720779550</v>
      </c>
      <c r="K1220" s="11">
        <v>2018</v>
      </c>
    </row>
    <row r="1221" spans="1:11" x14ac:dyDescent="0.25">
      <c r="A1221" s="11">
        <v>38</v>
      </c>
      <c r="B1221" s="11" t="s">
        <v>332</v>
      </c>
      <c r="C1221" s="11" t="s">
        <v>333</v>
      </c>
      <c r="D1221" s="11" t="s">
        <v>29</v>
      </c>
      <c r="E1221" s="11" t="s">
        <v>387</v>
      </c>
      <c r="F1221" t="s">
        <v>388</v>
      </c>
      <c r="G1221" t="s">
        <v>389</v>
      </c>
      <c r="H1221" s="11" t="s">
        <v>312</v>
      </c>
      <c r="I1221" s="11" t="s">
        <v>320</v>
      </c>
      <c r="J1221" s="11">
        <v>700728342</v>
      </c>
      <c r="K1221" s="11">
        <v>2018</v>
      </c>
    </row>
    <row r="1222" spans="1:11" x14ac:dyDescent="0.25">
      <c r="A1222" s="11">
        <v>39</v>
      </c>
      <c r="B1222" s="11" t="s">
        <v>308</v>
      </c>
      <c r="C1222" s="11" t="s">
        <v>309</v>
      </c>
      <c r="D1222" s="11" t="s">
        <v>42</v>
      </c>
      <c r="E1222" s="11" t="s">
        <v>381</v>
      </c>
      <c r="F1222" t="s">
        <v>382</v>
      </c>
      <c r="G1222" t="s">
        <v>383</v>
      </c>
      <c r="H1222" s="11" t="s">
        <v>312</v>
      </c>
      <c r="I1222" s="11" t="s">
        <v>320</v>
      </c>
      <c r="J1222" s="11">
        <v>688034735</v>
      </c>
      <c r="K1222" s="11">
        <v>2018</v>
      </c>
    </row>
    <row r="1223" spans="1:11" x14ac:dyDescent="0.25">
      <c r="A1223" s="11">
        <v>40</v>
      </c>
      <c r="B1223" s="11" t="s">
        <v>329</v>
      </c>
      <c r="C1223" s="11" t="s">
        <v>344</v>
      </c>
      <c r="D1223" s="11" t="s">
        <v>132</v>
      </c>
      <c r="E1223" s="11" t="s">
        <v>666</v>
      </c>
      <c r="F1223" t="s">
        <v>667</v>
      </c>
      <c r="G1223" t="s">
        <v>668</v>
      </c>
      <c r="H1223" s="11" t="s">
        <v>312</v>
      </c>
      <c r="I1223" s="11" t="s">
        <v>358</v>
      </c>
      <c r="J1223" s="11">
        <v>680920840</v>
      </c>
      <c r="K1223" s="11">
        <v>2018</v>
      </c>
    </row>
    <row r="1224" spans="1:11" x14ac:dyDescent="0.25">
      <c r="A1224" s="11">
        <v>41</v>
      </c>
      <c r="B1224" s="11" t="s">
        <v>332</v>
      </c>
      <c r="C1224" s="11" t="s">
        <v>333</v>
      </c>
      <c r="D1224" s="11" t="s">
        <v>29</v>
      </c>
      <c r="E1224" s="11" t="s">
        <v>417</v>
      </c>
      <c r="F1224" t="s">
        <v>418</v>
      </c>
      <c r="G1224" t="s">
        <v>419</v>
      </c>
      <c r="H1224" s="11" t="s">
        <v>312</v>
      </c>
      <c r="I1224" s="11" t="s">
        <v>358</v>
      </c>
      <c r="J1224" s="11">
        <v>674265689</v>
      </c>
      <c r="K1224" s="11">
        <v>2018</v>
      </c>
    </row>
    <row r="1225" spans="1:11" x14ac:dyDescent="0.25">
      <c r="A1225" s="11">
        <v>42</v>
      </c>
      <c r="B1225" s="11" t="s">
        <v>308</v>
      </c>
      <c r="C1225" s="11" t="s">
        <v>309</v>
      </c>
      <c r="D1225" s="11" t="s">
        <v>42</v>
      </c>
      <c r="E1225" s="11" t="s">
        <v>43</v>
      </c>
      <c r="F1225" t="s">
        <v>423</v>
      </c>
      <c r="G1225" t="s">
        <v>200</v>
      </c>
      <c r="H1225" s="11" t="s">
        <v>312</v>
      </c>
      <c r="I1225" s="11" t="s">
        <v>33</v>
      </c>
      <c r="J1225" s="11">
        <v>643432226</v>
      </c>
      <c r="K1225" s="11">
        <v>2018</v>
      </c>
    </row>
    <row r="1226" spans="1:11" x14ac:dyDescent="0.25">
      <c r="A1226" s="11">
        <v>43</v>
      </c>
      <c r="B1226" s="11" t="s">
        <v>323</v>
      </c>
      <c r="C1226" s="11" t="s">
        <v>324</v>
      </c>
      <c r="D1226" s="11" t="s">
        <v>72</v>
      </c>
      <c r="E1226" s="11" t="s">
        <v>73</v>
      </c>
      <c r="F1226" t="s">
        <v>396</v>
      </c>
      <c r="G1226" t="s">
        <v>397</v>
      </c>
      <c r="H1226" s="11" t="s">
        <v>312</v>
      </c>
      <c r="I1226" s="11" t="s">
        <v>23</v>
      </c>
      <c r="J1226" s="11">
        <v>620685314</v>
      </c>
      <c r="K1226" s="11">
        <v>2018</v>
      </c>
    </row>
    <row r="1227" spans="1:11" x14ac:dyDescent="0.25">
      <c r="A1227" s="11">
        <v>44</v>
      </c>
      <c r="B1227" s="11" t="s">
        <v>327</v>
      </c>
      <c r="C1227" s="11" t="s">
        <v>105</v>
      </c>
      <c r="D1227" s="11" t="s">
        <v>39</v>
      </c>
      <c r="E1227" s="11" t="s">
        <v>157</v>
      </c>
      <c r="F1227" t="s">
        <v>380</v>
      </c>
      <c r="G1227" t="s">
        <v>262</v>
      </c>
      <c r="H1227" s="11" t="s">
        <v>312</v>
      </c>
      <c r="I1227" s="11" t="s">
        <v>33</v>
      </c>
      <c r="J1227" s="11">
        <v>604774200</v>
      </c>
      <c r="K1227" s="11">
        <v>2018</v>
      </c>
    </row>
    <row r="1228" spans="1:11" x14ac:dyDescent="0.25">
      <c r="A1228" s="11">
        <v>45</v>
      </c>
      <c r="B1228" s="11" t="s">
        <v>410</v>
      </c>
      <c r="C1228" s="11" t="s">
        <v>411</v>
      </c>
      <c r="D1228" s="11" t="s">
        <v>98</v>
      </c>
      <c r="E1228" s="11" t="s">
        <v>99</v>
      </c>
      <c r="F1228" t="s">
        <v>416</v>
      </c>
      <c r="G1228" t="s">
        <v>227</v>
      </c>
      <c r="H1228" s="11" t="s">
        <v>312</v>
      </c>
      <c r="I1228" s="11" t="s">
        <v>23</v>
      </c>
      <c r="J1228" s="11">
        <v>569678364</v>
      </c>
      <c r="K1228" s="11">
        <v>2018</v>
      </c>
    </row>
    <row r="1229" spans="1:11" x14ac:dyDescent="0.25">
      <c r="A1229" s="11">
        <v>46</v>
      </c>
      <c r="B1229" s="11" t="s">
        <v>329</v>
      </c>
      <c r="C1229" s="11" t="s">
        <v>344</v>
      </c>
      <c r="D1229" s="11" t="s">
        <v>132</v>
      </c>
      <c r="E1229" s="11" t="s">
        <v>138</v>
      </c>
      <c r="F1229" t="s">
        <v>420</v>
      </c>
      <c r="G1229" t="s">
        <v>252</v>
      </c>
      <c r="H1229" s="11" t="s">
        <v>312</v>
      </c>
      <c r="I1229" s="11" t="s">
        <v>23</v>
      </c>
      <c r="J1229" s="11">
        <v>559718442</v>
      </c>
      <c r="K1229" s="11">
        <v>2018</v>
      </c>
    </row>
    <row r="1230" spans="1:11" x14ac:dyDescent="0.25">
      <c r="A1230" s="11">
        <v>47</v>
      </c>
      <c r="B1230" s="11" t="s">
        <v>332</v>
      </c>
      <c r="C1230" s="11" t="s">
        <v>384</v>
      </c>
      <c r="D1230" s="11" t="s">
        <v>22</v>
      </c>
      <c r="E1230" s="11" t="s">
        <v>24</v>
      </c>
      <c r="F1230" t="s">
        <v>385</v>
      </c>
      <c r="G1230" t="s">
        <v>184</v>
      </c>
      <c r="H1230" s="11" t="s">
        <v>312</v>
      </c>
      <c r="I1230" s="11" t="s">
        <v>23</v>
      </c>
      <c r="J1230" s="11">
        <v>553050388</v>
      </c>
      <c r="K1230" s="11">
        <v>2018</v>
      </c>
    </row>
    <row r="1231" spans="1:11" x14ac:dyDescent="0.25">
      <c r="A1231" s="11">
        <v>48</v>
      </c>
      <c r="B1231" s="11" t="s">
        <v>327</v>
      </c>
      <c r="C1231" s="11" t="s">
        <v>159</v>
      </c>
      <c r="D1231" s="11" t="s">
        <v>39</v>
      </c>
      <c r="E1231" s="11" t="s">
        <v>475</v>
      </c>
      <c r="F1231" t="s">
        <v>476</v>
      </c>
      <c r="G1231" t="s">
        <v>477</v>
      </c>
      <c r="H1231" s="11" t="s">
        <v>374</v>
      </c>
      <c r="I1231" s="11" t="s">
        <v>375</v>
      </c>
      <c r="J1231" s="11">
        <v>552094250</v>
      </c>
      <c r="K1231" s="11">
        <v>2018</v>
      </c>
    </row>
    <row r="1232" spans="1:11" x14ac:dyDescent="0.25">
      <c r="A1232" s="11">
        <v>49</v>
      </c>
      <c r="B1232" s="11" t="s">
        <v>327</v>
      </c>
      <c r="C1232" s="11" t="s">
        <v>136</v>
      </c>
      <c r="D1232" s="11" t="s">
        <v>80</v>
      </c>
      <c r="E1232" s="11" t="s">
        <v>435</v>
      </c>
      <c r="F1232" t="s">
        <v>436</v>
      </c>
      <c r="G1232" t="s">
        <v>437</v>
      </c>
      <c r="H1232" s="11" t="s">
        <v>312</v>
      </c>
      <c r="I1232" s="11" t="s">
        <v>320</v>
      </c>
      <c r="J1232" s="11">
        <v>541107720</v>
      </c>
      <c r="K1232" s="11">
        <v>2018</v>
      </c>
    </row>
    <row r="1233" spans="1:11" x14ac:dyDescent="0.25">
      <c r="A1233" s="11">
        <v>50</v>
      </c>
      <c r="B1233" s="11" t="s">
        <v>63</v>
      </c>
      <c r="C1233" s="11" t="s">
        <v>367</v>
      </c>
      <c r="D1233" s="11" t="s">
        <v>393</v>
      </c>
      <c r="E1233" s="11" t="s">
        <v>394</v>
      </c>
      <c r="F1233" t="s">
        <v>395</v>
      </c>
      <c r="G1233" t="s">
        <v>395</v>
      </c>
      <c r="H1233" s="11" t="s">
        <v>312</v>
      </c>
      <c r="I1233" s="11" t="s">
        <v>320</v>
      </c>
      <c r="J1233" s="11">
        <v>536899230</v>
      </c>
      <c r="K1233" s="11">
        <v>2018</v>
      </c>
    </row>
    <row r="1234" spans="1:11" x14ac:dyDescent="0.25">
      <c r="A1234" s="11">
        <v>51</v>
      </c>
      <c r="B1234" s="11" t="s">
        <v>332</v>
      </c>
      <c r="C1234" s="11" t="s">
        <v>333</v>
      </c>
      <c r="D1234" s="11" t="s">
        <v>29</v>
      </c>
      <c r="E1234" s="11" t="s">
        <v>30</v>
      </c>
      <c r="F1234" t="s">
        <v>428</v>
      </c>
      <c r="G1234" t="s">
        <v>190</v>
      </c>
      <c r="H1234" s="11" t="s">
        <v>312</v>
      </c>
      <c r="I1234" s="11" t="s">
        <v>23</v>
      </c>
      <c r="J1234" s="11">
        <v>535788440</v>
      </c>
      <c r="K1234" s="11">
        <v>2018</v>
      </c>
    </row>
    <row r="1235" spans="1:11" x14ac:dyDescent="0.25">
      <c r="A1235" s="11">
        <v>52</v>
      </c>
      <c r="B1235" s="11" t="s">
        <v>329</v>
      </c>
      <c r="C1235" s="11" t="s">
        <v>399</v>
      </c>
      <c r="D1235" s="11" t="s">
        <v>404</v>
      </c>
      <c r="E1235" s="11" t="s">
        <v>443</v>
      </c>
      <c r="F1235" t="s">
        <v>444</v>
      </c>
      <c r="G1235" t="s">
        <v>445</v>
      </c>
      <c r="H1235" s="11" t="s">
        <v>312</v>
      </c>
      <c r="I1235" s="11" t="s">
        <v>320</v>
      </c>
      <c r="J1235" s="11">
        <v>513771904</v>
      </c>
      <c r="K1235" s="11">
        <v>2018</v>
      </c>
    </row>
    <row r="1236" spans="1:11" x14ac:dyDescent="0.25">
      <c r="A1236" s="11">
        <v>53</v>
      </c>
      <c r="B1236" s="11" t="s">
        <v>308</v>
      </c>
      <c r="C1236" s="11" t="s">
        <v>309</v>
      </c>
      <c r="D1236" s="11" t="s">
        <v>42</v>
      </c>
      <c r="E1236" s="11" t="s">
        <v>145</v>
      </c>
      <c r="F1236" t="s">
        <v>402</v>
      </c>
      <c r="G1236" t="s">
        <v>403</v>
      </c>
      <c r="H1236" s="11" t="s">
        <v>312</v>
      </c>
      <c r="I1236" s="11" t="s">
        <v>23</v>
      </c>
      <c r="J1236" s="11">
        <v>502913495</v>
      </c>
      <c r="K1236" s="11">
        <v>2018</v>
      </c>
    </row>
    <row r="1237" spans="1:11" x14ac:dyDescent="0.25">
      <c r="A1237" s="11">
        <v>54</v>
      </c>
      <c r="B1237" s="11" t="s">
        <v>308</v>
      </c>
      <c r="C1237" s="11" t="s">
        <v>84</v>
      </c>
      <c r="D1237" s="11" t="s">
        <v>107</v>
      </c>
      <c r="E1237" s="11" t="s">
        <v>390</v>
      </c>
      <c r="F1237" t="s">
        <v>391</v>
      </c>
      <c r="G1237" t="s">
        <v>392</v>
      </c>
      <c r="H1237" s="11" t="s">
        <v>312</v>
      </c>
      <c r="I1237" s="11" t="s">
        <v>358</v>
      </c>
      <c r="J1237" s="11">
        <v>488086330</v>
      </c>
      <c r="K1237" s="11">
        <v>2018</v>
      </c>
    </row>
    <row r="1238" spans="1:11" x14ac:dyDescent="0.25">
      <c r="A1238" s="11">
        <v>55</v>
      </c>
      <c r="B1238" s="11" t="s">
        <v>308</v>
      </c>
      <c r="C1238" s="11" t="s">
        <v>321</v>
      </c>
      <c r="D1238" s="11" t="s">
        <v>66</v>
      </c>
      <c r="E1238" s="11" t="s">
        <v>92</v>
      </c>
      <c r="F1238" t="s">
        <v>421</v>
      </c>
      <c r="G1238" t="s">
        <v>225</v>
      </c>
      <c r="H1238" s="11" t="s">
        <v>312</v>
      </c>
      <c r="I1238" s="11" t="s">
        <v>23</v>
      </c>
      <c r="J1238" s="11">
        <v>486993050</v>
      </c>
      <c r="K1238" s="11">
        <v>2018</v>
      </c>
    </row>
    <row r="1239" spans="1:11" x14ac:dyDescent="0.25">
      <c r="A1239" s="11">
        <v>56</v>
      </c>
      <c r="B1239" s="11" t="s">
        <v>329</v>
      </c>
      <c r="C1239" s="11" t="s">
        <v>399</v>
      </c>
      <c r="D1239" s="11" t="s">
        <v>404</v>
      </c>
      <c r="E1239" s="11" t="s">
        <v>170</v>
      </c>
      <c r="F1239" t="s">
        <v>405</v>
      </c>
      <c r="G1239" t="s">
        <v>406</v>
      </c>
      <c r="H1239" s="11" t="s">
        <v>312</v>
      </c>
      <c r="I1239" s="11" t="s">
        <v>33</v>
      </c>
      <c r="J1239" s="11">
        <v>480012017</v>
      </c>
      <c r="K1239" s="11">
        <v>2018</v>
      </c>
    </row>
    <row r="1240" spans="1:11" x14ac:dyDescent="0.25">
      <c r="A1240" s="11">
        <v>57</v>
      </c>
      <c r="B1240" s="11" t="s">
        <v>308</v>
      </c>
      <c r="C1240" s="11" t="s">
        <v>321</v>
      </c>
      <c r="D1240" s="11" t="s">
        <v>66</v>
      </c>
      <c r="E1240" s="11" t="s">
        <v>67</v>
      </c>
      <c r="F1240" t="s">
        <v>398</v>
      </c>
      <c r="G1240" t="s">
        <v>216</v>
      </c>
      <c r="H1240" s="11" t="s">
        <v>312</v>
      </c>
      <c r="I1240" s="11" t="s">
        <v>33</v>
      </c>
      <c r="J1240" s="11">
        <v>470183900</v>
      </c>
      <c r="K1240" s="11">
        <v>2018</v>
      </c>
    </row>
    <row r="1241" spans="1:11" x14ac:dyDescent="0.25">
      <c r="A1241" s="11">
        <v>58</v>
      </c>
      <c r="B1241" s="11" t="s">
        <v>22</v>
      </c>
      <c r="C1241" s="11" t="s">
        <v>164</v>
      </c>
      <c r="D1241" s="11" t="s">
        <v>163</v>
      </c>
      <c r="E1241" s="11" t="s">
        <v>407</v>
      </c>
      <c r="F1241" t="s">
        <v>408</v>
      </c>
      <c r="G1241" t="s">
        <v>409</v>
      </c>
      <c r="H1241" s="11" t="s">
        <v>312</v>
      </c>
      <c r="I1241" s="11" t="s">
        <v>320</v>
      </c>
      <c r="J1241" s="11">
        <v>459721903</v>
      </c>
      <c r="K1241" s="11">
        <v>2018</v>
      </c>
    </row>
    <row r="1242" spans="1:11" x14ac:dyDescent="0.25">
      <c r="A1242" s="11">
        <v>59</v>
      </c>
      <c r="B1242" s="11" t="s">
        <v>308</v>
      </c>
      <c r="C1242" s="11" t="s">
        <v>84</v>
      </c>
      <c r="D1242" s="11" t="s">
        <v>424</v>
      </c>
      <c r="E1242" s="11" t="s">
        <v>555</v>
      </c>
      <c r="F1242" t="s">
        <v>556</v>
      </c>
      <c r="G1242" t="s">
        <v>557</v>
      </c>
      <c r="H1242" s="11" t="s">
        <v>312</v>
      </c>
      <c r="I1242" s="11" t="s">
        <v>320</v>
      </c>
      <c r="J1242" s="11">
        <v>448961890</v>
      </c>
      <c r="K1242" s="11">
        <v>2018</v>
      </c>
    </row>
    <row r="1243" spans="1:11" x14ac:dyDescent="0.25">
      <c r="A1243" s="11">
        <v>60</v>
      </c>
      <c r="B1243" s="11" t="s">
        <v>308</v>
      </c>
      <c r="C1243" s="11" t="s">
        <v>446</v>
      </c>
      <c r="D1243" s="11" t="s">
        <v>313</v>
      </c>
      <c r="E1243" s="11" t="s">
        <v>447</v>
      </c>
      <c r="F1243" t="s">
        <v>448</v>
      </c>
      <c r="G1243" t="s">
        <v>449</v>
      </c>
      <c r="H1243" s="11" t="s">
        <v>312</v>
      </c>
      <c r="I1243" s="11" t="s">
        <v>320</v>
      </c>
      <c r="J1243" s="11">
        <v>448825129</v>
      </c>
      <c r="K1243" s="11">
        <v>2018</v>
      </c>
    </row>
    <row r="1244" spans="1:11" x14ac:dyDescent="0.25">
      <c r="A1244" s="11">
        <v>61</v>
      </c>
      <c r="B1244" s="11" t="s">
        <v>308</v>
      </c>
      <c r="C1244" s="11" t="s">
        <v>84</v>
      </c>
      <c r="D1244" s="11" t="s">
        <v>424</v>
      </c>
      <c r="E1244" s="11" t="s">
        <v>425</v>
      </c>
      <c r="F1244" t="s">
        <v>426</v>
      </c>
      <c r="G1244" t="s">
        <v>427</v>
      </c>
      <c r="H1244" s="11" t="s">
        <v>312</v>
      </c>
      <c r="I1244" s="11" t="s">
        <v>320</v>
      </c>
      <c r="J1244" s="11">
        <v>441102400</v>
      </c>
      <c r="K1244" s="11">
        <v>2018</v>
      </c>
    </row>
    <row r="1245" spans="1:11" x14ac:dyDescent="0.25">
      <c r="A1245" s="11">
        <v>62</v>
      </c>
      <c r="B1245" s="11" t="s">
        <v>22</v>
      </c>
      <c r="C1245" s="11" t="s">
        <v>548</v>
      </c>
      <c r="D1245" s="11" t="s">
        <v>549</v>
      </c>
      <c r="E1245" s="11" t="s">
        <v>670</v>
      </c>
      <c r="F1245" t="s">
        <v>671</v>
      </c>
      <c r="G1245" t="s">
        <v>672</v>
      </c>
      <c r="H1245" s="11" t="s">
        <v>312</v>
      </c>
      <c r="I1245" s="11" t="s">
        <v>358</v>
      </c>
      <c r="J1245" s="11">
        <v>441022220</v>
      </c>
      <c r="K1245" s="11">
        <v>2018</v>
      </c>
    </row>
    <row r="1246" spans="1:11" x14ac:dyDescent="0.25">
      <c r="A1246" s="11">
        <v>63</v>
      </c>
      <c r="B1246" s="11" t="s">
        <v>410</v>
      </c>
      <c r="C1246" s="11" t="s">
        <v>411</v>
      </c>
      <c r="D1246" s="11" t="s">
        <v>63</v>
      </c>
      <c r="E1246" s="11" t="s">
        <v>64</v>
      </c>
      <c r="F1246" t="s">
        <v>422</v>
      </c>
      <c r="G1246" t="s">
        <v>286</v>
      </c>
      <c r="H1246" s="11" t="s">
        <v>312</v>
      </c>
      <c r="I1246" s="11" t="s">
        <v>23</v>
      </c>
      <c r="J1246" s="11">
        <v>437709788</v>
      </c>
      <c r="K1246" s="11">
        <v>2018</v>
      </c>
    </row>
    <row r="1247" spans="1:11" x14ac:dyDescent="0.25">
      <c r="A1247" s="11">
        <v>64</v>
      </c>
      <c r="B1247" s="11" t="s">
        <v>329</v>
      </c>
      <c r="C1247" s="11" t="s">
        <v>344</v>
      </c>
      <c r="D1247" s="11" t="s">
        <v>132</v>
      </c>
      <c r="E1247" s="11" t="s">
        <v>440</v>
      </c>
      <c r="F1247" t="s">
        <v>441</v>
      </c>
      <c r="G1247" t="s">
        <v>442</v>
      </c>
      <c r="H1247" s="11" t="s">
        <v>312</v>
      </c>
      <c r="I1247" s="11" t="s">
        <v>320</v>
      </c>
      <c r="J1247" s="11">
        <v>428755196</v>
      </c>
      <c r="K1247" s="11">
        <v>2018</v>
      </c>
    </row>
    <row r="1248" spans="1:11" x14ac:dyDescent="0.25">
      <c r="A1248" s="11">
        <v>65</v>
      </c>
      <c r="B1248" s="11" t="s">
        <v>332</v>
      </c>
      <c r="C1248" s="11" t="s">
        <v>455</v>
      </c>
      <c r="D1248" s="11" t="s">
        <v>456</v>
      </c>
      <c r="E1248" s="11" t="s">
        <v>457</v>
      </c>
      <c r="F1248" t="s">
        <v>458</v>
      </c>
      <c r="G1248" t="s">
        <v>459</v>
      </c>
      <c r="H1248" s="11" t="s">
        <v>312</v>
      </c>
      <c r="I1248" s="11" t="s">
        <v>320</v>
      </c>
      <c r="J1248" s="11">
        <v>424754591</v>
      </c>
      <c r="K1248" s="11">
        <v>2018</v>
      </c>
    </row>
    <row r="1249" spans="1:11" x14ac:dyDescent="0.25">
      <c r="A1249" s="11">
        <v>66</v>
      </c>
      <c r="B1249" s="11" t="s">
        <v>323</v>
      </c>
      <c r="C1249" s="11" t="s">
        <v>361</v>
      </c>
      <c r="D1249" s="11" t="s">
        <v>50</v>
      </c>
      <c r="E1249" s="11" t="s">
        <v>51</v>
      </c>
      <c r="F1249" t="s">
        <v>429</v>
      </c>
      <c r="G1249" t="s">
        <v>205</v>
      </c>
      <c r="H1249" s="11" t="s">
        <v>312</v>
      </c>
      <c r="I1249" s="11" t="s">
        <v>23</v>
      </c>
      <c r="J1249" s="11">
        <v>420855352</v>
      </c>
      <c r="K1249" s="11">
        <v>2018</v>
      </c>
    </row>
    <row r="1250" spans="1:11" x14ac:dyDescent="0.25">
      <c r="A1250" s="11">
        <v>67</v>
      </c>
      <c r="B1250" s="11" t="s">
        <v>327</v>
      </c>
      <c r="C1250" s="11" t="s">
        <v>136</v>
      </c>
      <c r="D1250" s="11" t="s">
        <v>80</v>
      </c>
      <c r="E1250" s="11" t="s">
        <v>81</v>
      </c>
      <c r="F1250" t="s">
        <v>434</v>
      </c>
      <c r="G1250" t="s">
        <v>229</v>
      </c>
      <c r="H1250" s="11" t="s">
        <v>312</v>
      </c>
      <c r="I1250" s="11" t="s">
        <v>33</v>
      </c>
      <c r="J1250" s="11">
        <v>416743600</v>
      </c>
      <c r="K1250" s="11">
        <v>2018</v>
      </c>
    </row>
    <row r="1251" spans="1:11" x14ac:dyDescent="0.25">
      <c r="A1251" s="11">
        <v>68</v>
      </c>
      <c r="B1251" s="11" t="s">
        <v>332</v>
      </c>
      <c r="C1251" s="11" t="s">
        <v>384</v>
      </c>
      <c r="D1251" s="11" t="s">
        <v>118</v>
      </c>
      <c r="E1251" s="11" t="s">
        <v>119</v>
      </c>
      <c r="F1251" t="s">
        <v>438</v>
      </c>
      <c r="G1251" t="s">
        <v>439</v>
      </c>
      <c r="H1251" s="11" t="s">
        <v>312</v>
      </c>
      <c r="I1251" s="11" t="s">
        <v>23</v>
      </c>
      <c r="J1251" s="11">
        <v>374668848</v>
      </c>
      <c r="K1251" s="11">
        <v>2018</v>
      </c>
    </row>
    <row r="1252" spans="1:11" x14ac:dyDescent="0.25">
      <c r="A1252" s="11">
        <v>69</v>
      </c>
      <c r="B1252" s="11" t="s">
        <v>332</v>
      </c>
      <c r="C1252" s="11" t="s">
        <v>333</v>
      </c>
      <c r="D1252" s="11" t="s">
        <v>29</v>
      </c>
      <c r="E1252" s="11" t="s">
        <v>480</v>
      </c>
      <c r="F1252" t="s">
        <v>481</v>
      </c>
      <c r="G1252" t="s">
        <v>482</v>
      </c>
      <c r="H1252" s="11" t="s">
        <v>312</v>
      </c>
      <c r="I1252" s="11" t="s">
        <v>320</v>
      </c>
      <c r="J1252" s="11">
        <v>367602589</v>
      </c>
      <c r="K1252" s="11">
        <v>2018</v>
      </c>
    </row>
    <row r="1253" spans="1:11" x14ac:dyDescent="0.25">
      <c r="A1253" s="11">
        <v>70</v>
      </c>
      <c r="B1253" s="11" t="s">
        <v>410</v>
      </c>
      <c r="C1253" s="11" t="s">
        <v>411</v>
      </c>
      <c r="D1253" s="11" t="s">
        <v>98</v>
      </c>
      <c r="E1253" s="11" t="s">
        <v>103</v>
      </c>
      <c r="F1253" t="s">
        <v>669</v>
      </c>
      <c r="G1253" t="s">
        <v>274</v>
      </c>
      <c r="H1253" s="11" t="s">
        <v>312</v>
      </c>
      <c r="I1253" s="11" t="s">
        <v>23</v>
      </c>
      <c r="J1253" s="11">
        <v>365667978</v>
      </c>
      <c r="K1253" s="11">
        <v>2018</v>
      </c>
    </row>
    <row r="1254" spans="1:11" x14ac:dyDescent="0.25">
      <c r="A1254" s="11">
        <v>71</v>
      </c>
      <c r="B1254" s="11" t="s">
        <v>332</v>
      </c>
      <c r="C1254" s="11" t="s">
        <v>333</v>
      </c>
      <c r="D1254" s="11" t="s">
        <v>29</v>
      </c>
      <c r="E1254" s="11" t="s">
        <v>486</v>
      </c>
      <c r="F1254" t="s">
        <v>487</v>
      </c>
      <c r="G1254" t="s">
        <v>488</v>
      </c>
      <c r="H1254" s="11" t="s">
        <v>312</v>
      </c>
      <c r="I1254" s="11" t="s">
        <v>358</v>
      </c>
      <c r="J1254" s="11">
        <v>365656104</v>
      </c>
      <c r="K1254" s="11">
        <v>2018</v>
      </c>
    </row>
    <row r="1255" spans="1:11" x14ac:dyDescent="0.25">
      <c r="A1255" s="11">
        <v>72</v>
      </c>
      <c r="B1255" s="11" t="s">
        <v>323</v>
      </c>
      <c r="C1255" s="11" t="s">
        <v>640</v>
      </c>
      <c r="D1255" s="11" t="s">
        <v>451</v>
      </c>
      <c r="E1255" s="11" t="s">
        <v>452</v>
      </c>
      <c r="F1255" t="s">
        <v>453</v>
      </c>
      <c r="G1255" t="s">
        <v>454</v>
      </c>
      <c r="H1255" s="11" t="s">
        <v>312</v>
      </c>
      <c r="I1255" s="11" t="s">
        <v>320</v>
      </c>
      <c r="J1255" s="11">
        <v>365584564</v>
      </c>
      <c r="K1255" s="11">
        <v>2018</v>
      </c>
    </row>
    <row r="1256" spans="1:11" x14ac:dyDescent="0.25">
      <c r="A1256" s="11">
        <v>73</v>
      </c>
      <c r="B1256" s="11" t="s">
        <v>410</v>
      </c>
      <c r="C1256" s="11" t="s">
        <v>411</v>
      </c>
      <c r="D1256" s="11" t="s">
        <v>412</v>
      </c>
      <c r="E1256" s="11" t="s">
        <v>504</v>
      </c>
      <c r="F1256" t="s">
        <v>505</v>
      </c>
      <c r="G1256" t="s">
        <v>506</v>
      </c>
      <c r="H1256" s="11" t="s">
        <v>312</v>
      </c>
      <c r="I1256" s="11" t="s">
        <v>320</v>
      </c>
      <c r="J1256" s="11">
        <v>349223470</v>
      </c>
      <c r="K1256" s="11">
        <v>2018</v>
      </c>
    </row>
    <row r="1257" spans="1:11" x14ac:dyDescent="0.25">
      <c r="A1257" s="11">
        <v>74</v>
      </c>
      <c r="B1257" s="11" t="s">
        <v>329</v>
      </c>
      <c r="C1257" s="11" t="s">
        <v>330</v>
      </c>
      <c r="D1257" s="11" t="s">
        <v>77</v>
      </c>
      <c r="E1257" s="11" t="s">
        <v>465</v>
      </c>
      <c r="F1257" t="s">
        <v>466</v>
      </c>
      <c r="G1257" t="s">
        <v>467</v>
      </c>
      <c r="H1257" s="11" t="s">
        <v>312</v>
      </c>
      <c r="I1257" s="11" t="s">
        <v>320</v>
      </c>
      <c r="J1257" s="11">
        <v>348873210</v>
      </c>
      <c r="K1257" s="11">
        <v>2018</v>
      </c>
    </row>
    <row r="1258" spans="1:11" x14ac:dyDescent="0.25">
      <c r="A1258" s="11">
        <v>75</v>
      </c>
      <c r="B1258" s="11" t="s">
        <v>308</v>
      </c>
      <c r="C1258" s="11" t="s">
        <v>84</v>
      </c>
      <c r="D1258" s="11" t="s">
        <v>424</v>
      </c>
      <c r="E1258" s="11" t="s">
        <v>431</v>
      </c>
      <c r="F1258" t="s">
        <v>432</v>
      </c>
      <c r="G1258" t="s">
        <v>433</v>
      </c>
      <c r="H1258" s="11" t="s">
        <v>312</v>
      </c>
      <c r="I1258" s="11" t="s">
        <v>320</v>
      </c>
      <c r="J1258" s="11">
        <v>346698000</v>
      </c>
      <c r="K1258" s="11">
        <v>2018</v>
      </c>
    </row>
    <row r="1259" spans="1:11" x14ac:dyDescent="0.25">
      <c r="A1259" s="11">
        <v>76</v>
      </c>
      <c r="B1259" s="11" t="s">
        <v>22</v>
      </c>
      <c r="C1259" s="11" t="s">
        <v>548</v>
      </c>
      <c r="D1259" s="11" t="s">
        <v>460</v>
      </c>
      <c r="E1259" s="11" t="s">
        <v>461</v>
      </c>
      <c r="F1259" t="s">
        <v>462</v>
      </c>
      <c r="G1259" t="s">
        <v>463</v>
      </c>
      <c r="H1259" s="11" t="s">
        <v>312</v>
      </c>
      <c r="I1259" s="11" t="s">
        <v>320</v>
      </c>
      <c r="J1259" s="11">
        <v>343610900</v>
      </c>
      <c r="K1259" s="11">
        <v>2018</v>
      </c>
    </row>
    <row r="1260" spans="1:11" x14ac:dyDescent="0.25">
      <c r="A1260" s="11">
        <v>77</v>
      </c>
      <c r="B1260" s="11" t="s">
        <v>329</v>
      </c>
      <c r="C1260" s="11" t="s">
        <v>330</v>
      </c>
      <c r="D1260" s="11" t="s">
        <v>77</v>
      </c>
      <c r="E1260" s="11" t="s">
        <v>78</v>
      </c>
      <c r="F1260" t="s">
        <v>478</v>
      </c>
      <c r="G1260" t="s">
        <v>196</v>
      </c>
      <c r="H1260" s="11" t="s">
        <v>312</v>
      </c>
      <c r="I1260" s="11" t="s">
        <v>23</v>
      </c>
      <c r="J1260" s="11">
        <v>321856321</v>
      </c>
      <c r="K1260" s="11">
        <v>2018</v>
      </c>
    </row>
    <row r="1261" spans="1:11" x14ac:dyDescent="0.25">
      <c r="A1261" s="11">
        <v>78</v>
      </c>
      <c r="B1261" s="11" t="s">
        <v>308</v>
      </c>
      <c r="C1261" s="11" t="s">
        <v>309</v>
      </c>
      <c r="D1261" s="11" t="s">
        <v>115</v>
      </c>
      <c r="E1261" s="11" t="s">
        <v>116</v>
      </c>
      <c r="F1261" t="s">
        <v>489</v>
      </c>
      <c r="G1261" t="s">
        <v>235</v>
      </c>
      <c r="H1261" s="11" t="s">
        <v>312</v>
      </c>
      <c r="I1261" s="11" t="s">
        <v>23</v>
      </c>
      <c r="J1261" s="11">
        <v>308460114</v>
      </c>
      <c r="K1261" s="11">
        <v>2018</v>
      </c>
    </row>
    <row r="1262" spans="1:11" x14ac:dyDescent="0.25">
      <c r="A1262" s="11">
        <v>79</v>
      </c>
      <c r="B1262" s="11" t="s">
        <v>332</v>
      </c>
      <c r="C1262" s="11" t="s">
        <v>384</v>
      </c>
      <c r="D1262" s="11" t="s">
        <v>118</v>
      </c>
      <c r="E1262" s="11" t="s">
        <v>472</v>
      </c>
      <c r="F1262" t="s">
        <v>473</v>
      </c>
      <c r="G1262" t="s">
        <v>474</v>
      </c>
      <c r="H1262" s="11" t="s">
        <v>312</v>
      </c>
      <c r="I1262" s="11" t="s">
        <v>358</v>
      </c>
      <c r="J1262" s="11">
        <v>292834567</v>
      </c>
      <c r="K1262" s="11">
        <v>2018</v>
      </c>
    </row>
    <row r="1263" spans="1:11" x14ac:dyDescent="0.25">
      <c r="A1263" s="11">
        <v>80</v>
      </c>
      <c r="B1263" s="11" t="s">
        <v>327</v>
      </c>
      <c r="C1263" s="11" t="s">
        <v>87</v>
      </c>
      <c r="D1263" s="11" t="s">
        <v>86</v>
      </c>
      <c r="E1263" s="11" t="s">
        <v>514</v>
      </c>
      <c r="F1263" t="s">
        <v>681</v>
      </c>
      <c r="G1263" t="s">
        <v>516</v>
      </c>
      <c r="H1263" s="11" t="s">
        <v>312</v>
      </c>
      <c r="I1263" s="11" t="s">
        <v>320</v>
      </c>
      <c r="J1263" s="11">
        <v>283887500</v>
      </c>
      <c r="K1263" s="11">
        <v>2018</v>
      </c>
    </row>
    <row r="1264" spans="1:11" x14ac:dyDescent="0.25">
      <c r="A1264" s="11">
        <v>81</v>
      </c>
      <c r="B1264" s="11" t="s">
        <v>308</v>
      </c>
      <c r="C1264" s="11" t="s">
        <v>309</v>
      </c>
      <c r="D1264" s="11" t="s">
        <v>115</v>
      </c>
      <c r="E1264" s="11" t="s">
        <v>468</v>
      </c>
      <c r="F1264" t="s">
        <v>469</v>
      </c>
      <c r="G1264" t="s">
        <v>470</v>
      </c>
      <c r="H1264" s="11" t="s">
        <v>312</v>
      </c>
      <c r="I1264" s="11" t="s">
        <v>320</v>
      </c>
      <c r="J1264" s="11">
        <v>278850736</v>
      </c>
      <c r="K1264" s="11">
        <v>2018</v>
      </c>
    </row>
    <row r="1265" spans="1:11" x14ac:dyDescent="0.25">
      <c r="A1265" s="11">
        <v>82</v>
      </c>
      <c r="B1265" s="11" t="s">
        <v>323</v>
      </c>
      <c r="C1265" s="11" t="s">
        <v>640</v>
      </c>
      <c r="D1265" s="11" t="s">
        <v>558</v>
      </c>
      <c r="E1265" s="11" t="s">
        <v>603</v>
      </c>
      <c r="F1265" t="s">
        <v>604</v>
      </c>
      <c r="G1265" t="s">
        <v>605</v>
      </c>
      <c r="H1265" s="11" t="s">
        <v>312</v>
      </c>
      <c r="I1265" s="11" t="s">
        <v>358</v>
      </c>
      <c r="J1265" s="11">
        <v>275366859</v>
      </c>
      <c r="K1265" s="11">
        <v>2018</v>
      </c>
    </row>
    <row r="1266" spans="1:11" x14ac:dyDescent="0.25">
      <c r="A1266" s="11">
        <v>83</v>
      </c>
      <c r="B1266" s="11" t="s">
        <v>329</v>
      </c>
      <c r="C1266" s="11" t="s">
        <v>330</v>
      </c>
      <c r="D1266" s="11" t="s">
        <v>77</v>
      </c>
      <c r="E1266" s="11" t="s">
        <v>483</v>
      </c>
      <c r="F1266" t="s">
        <v>484</v>
      </c>
      <c r="G1266" t="s">
        <v>485</v>
      </c>
      <c r="H1266" s="11" t="s">
        <v>312</v>
      </c>
      <c r="I1266" s="11" t="s">
        <v>320</v>
      </c>
      <c r="J1266" s="11">
        <v>274091038</v>
      </c>
      <c r="K1266" s="11">
        <v>2018</v>
      </c>
    </row>
    <row r="1267" spans="1:11" x14ac:dyDescent="0.25">
      <c r="A1267" s="11">
        <v>84</v>
      </c>
      <c r="B1267" s="11" t="s">
        <v>327</v>
      </c>
      <c r="C1267" s="11" t="s">
        <v>159</v>
      </c>
      <c r="D1267" s="11" t="s">
        <v>39</v>
      </c>
      <c r="E1267" s="11" t="s">
        <v>619</v>
      </c>
      <c r="F1267" t="s">
        <v>620</v>
      </c>
      <c r="G1267" t="s">
        <v>621</v>
      </c>
      <c r="H1267" s="11" t="s">
        <v>312</v>
      </c>
      <c r="I1267" s="11" t="s">
        <v>358</v>
      </c>
      <c r="J1267" s="11">
        <v>269981000</v>
      </c>
      <c r="K1267" s="11">
        <v>2018</v>
      </c>
    </row>
    <row r="1268" spans="1:11" x14ac:dyDescent="0.25">
      <c r="A1268" s="11">
        <v>85</v>
      </c>
      <c r="B1268" s="11" t="s">
        <v>410</v>
      </c>
      <c r="C1268" s="11" t="s">
        <v>411</v>
      </c>
      <c r="D1268" s="11" t="s">
        <v>412</v>
      </c>
      <c r="E1268" s="11" t="s">
        <v>413</v>
      </c>
      <c r="F1268" t="s">
        <v>414</v>
      </c>
      <c r="G1268" t="s">
        <v>415</v>
      </c>
      <c r="H1268" s="11" t="s">
        <v>312</v>
      </c>
      <c r="I1268" s="11" t="s">
        <v>320</v>
      </c>
      <c r="J1268" s="11">
        <v>266859051</v>
      </c>
      <c r="K1268" s="11">
        <v>2018</v>
      </c>
    </row>
    <row r="1269" spans="1:11" x14ac:dyDescent="0.25">
      <c r="A1269" s="11">
        <v>86</v>
      </c>
      <c r="B1269" s="11" t="s">
        <v>332</v>
      </c>
      <c r="C1269" s="11" t="s">
        <v>455</v>
      </c>
      <c r="D1269" s="11" t="s">
        <v>456</v>
      </c>
      <c r="E1269" s="11" t="s">
        <v>498</v>
      </c>
      <c r="F1269" t="s">
        <v>499</v>
      </c>
      <c r="G1269" t="s">
        <v>500</v>
      </c>
      <c r="H1269" s="11" t="s">
        <v>312</v>
      </c>
      <c r="I1269" s="11" t="s">
        <v>320</v>
      </c>
      <c r="J1269" s="11">
        <v>258211602</v>
      </c>
      <c r="K1269" s="11">
        <v>2018</v>
      </c>
    </row>
    <row r="1270" spans="1:11" x14ac:dyDescent="0.25">
      <c r="A1270" s="11">
        <v>87</v>
      </c>
      <c r="B1270" s="11" t="s">
        <v>327</v>
      </c>
      <c r="C1270" s="11" t="s">
        <v>87</v>
      </c>
      <c r="D1270" s="11" t="s">
        <v>86</v>
      </c>
      <c r="E1270" s="11" t="s">
        <v>490</v>
      </c>
      <c r="F1270" t="s">
        <v>491</v>
      </c>
      <c r="G1270" t="s">
        <v>491</v>
      </c>
      <c r="H1270" s="11" t="s">
        <v>312</v>
      </c>
      <c r="I1270" s="11" t="s">
        <v>23</v>
      </c>
      <c r="J1270" s="11">
        <v>256313300</v>
      </c>
      <c r="K1270" s="11">
        <v>2018</v>
      </c>
    </row>
    <row r="1271" spans="1:11" x14ac:dyDescent="0.25">
      <c r="A1271" s="11">
        <v>88</v>
      </c>
      <c r="B1271" s="11" t="s">
        <v>327</v>
      </c>
      <c r="C1271" s="11" t="s">
        <v>159</v>
      </c>
      <c r="D1271" s="11" t="s">
        <v>39</v>
      </c>
      <c r="E1271" s="11" t="s">
        <v>161</v>
      </c>
      <c r="F1271" t="s">
        <v>644</v>
      </c>
      <c r="G1271" t="s">
        <v>266</v>
      </c>
      <c r="H1271" s="11" t="s">
        <v>312</v>
      </c>
      <c r="I1271" s="11" t="s">
        <v>23</v>
      </c>
      <c r="J1271" s="11">
        <v>249632350</v>
      </c>
      <c r="K1271" s="11">
        <v>2018</v>
      </c>
    </row>
    <row r="1272" spans="1:11" x14ac:dyDescent="0.25">
      <c r="A1272" s="11">
        <v>89</v>
      </c>
      <c r="B1272" s="11" t="s">
        <v>63</v>
      </c>
      <c r="C1272" s="11" t="s">
        <v>367</v>
      </c>
      <c r="D1272" s="11" t="s">
        <v>584</v>
      </c>
      <c r="E1272" s="11" t="s">
        <v>585</v>
      </c>
      <c r="F1272" t="s">
        <v>586</v>
      </c>
      <c r="G1272" t="s">
        <v>587</v>
      </c>
      <c r="H1272" s="11" t="s">
        <v>312</v>
      </c>
      <c r="I1272" s="11" t="s">
        <v>320</v>
      </c>
      <c r="J1272" s="11">
        <v>243594000</v>
      </c>
      <c r="K1272" s="11">
        <v>2018</v>
      </c>
    </row>
    <row r="1273" spans="1:11" x14ac:dyDescent="0.25">
      <c r="A1273" s="11">
        <v>90</v>
      </c>
      <c r="B1273" s="11" t="s">
        <v>410</v>
      </c>
      <c r="C1273" s="11" t="s">
        <v>411</v>
      </c>
      <c r="D1273" s="11" t="s">
        <v>510</v>
      </c>
      <c r="E1273" s="11" t="s">
        <v>511</v>
      </c>
      <c r="F1273" t="s">
        <v>646</v>
      </c>
      <c r="G1273" t="s">
        <v>513</v>
      </c>
      <c r="H1273" s="11" t="s">
        <v>312</v>
      </c>
      <c r="I1273" s="11" t="s">
        <v>320</v>
      </c>
      <c r="J1273" s="11">
        <v>236763997</v>
      </c>
      <c r="K1273" s="11">
        <v>2018</v>
      </c>
    </row>
    <row r="1274" spans="1:11" x14ac:dyDescent="0.25">
      <c r="A1274" s="11">
        <v>91</v>
      </c>
      <c r="B1274" s="11" t="s">
        <v>22</v>
      </c>
      <c r="C1274" s="11" t="s">
        <v>164</v>
      </c>
      <c r="D1274" s="11" t="s">
        <v>163</v>
      </c>
      <c r="E1274" s="11" t="s">
        <v>641</v>
      </c>
      <c r="F1274" t="s">
        <v>642</v>
      </c>
      <c r="G1274" t="s">
        <v>643</v>
      </c>
      <c r="H1274" s="11" t="s">
        <v>374</v>
      </c>
      <c r="I1274" s="11" t="s">
        <v>375</v>
      </c>
      <c r="J1274" s="11">
        <v>232182000</v>
      </c>
      <c r="K1274" s="11">
        <v>2018</v>
      </c>
    </row>
    <row r="1275" spans="1:11" x14ac:dyDescent="0.25">
      <c r="A1275" s="11">
        <v>92</v>
      </c>
      <c r="B1275" s="11" t="s">
        <v>323</v>
      </c>
      <c r="C1275" s="11" t="s">
        <v>361</v>
      </c>
      <c r="D1275" s="11" t="s">
        <v>60</v>
      </c>
      <c r="E1275" s="11" t="s">
        <v>492</v>
      </c>
      <c r="F1275" t="s">
        <v>645</v>
      </c>
      <c r="G1275" t="s">
        <v>494</v>
      </c>
      <c r="H1275" s="11" t="s">
        <v>312</v>
      </c>
      <c r="I1275" s="11" t="s">
        <v>320</v>
      </c>
      <c r="J1275" s="11">
        <v>229658034</v>
      </c>
      <c r="K1275" s="11">
        <v>2018</v>
      </c>
    </row>
    <row r="1276" spans="1:11" x14ac:dyDescent="0.25">
      <c r="A1276" s="11">
        <v>93</v>
      </c>
      <c r="B1276" s="11" t="s">
        <v>323</v>
      </c>
      <c r="C1276" s="11" t="s">
        <v>361</v>
      </c>
      <c r="D1276" s="11" t="s">
        <v>60</v>
      </c>
      <c r="E1276" s="11" t="s">
        <v>523</v>
      </c>
      <c r="F1276" t="s">
        <v>524</v>
      </c>
      <c r="G1276" t="s">
        <v>214</v>
      </c>
      <c r="H1276" s="11" t="s">
        <v>374</v>
      </c>
      <c r="I1276" s="11" t="s">
        <v>375</v>
      </c>
      <c r="J1276" s="11">
        <v>217624487</v>
      </c>
      <c r="K1276" s="11">
        <v>2018</v>
      </c>
    </row>
    <row r="1277" spans="1:11" x14ac:dyDescent="0.25">
      <c r="A1277" s="11">
        <v>94</v>
      </c>
      <c r="B1277" s="11" t="s">
        <v>329</v>
      </c>
      <c r="C1277" s="11" t="s">
        <v>399</v>
      </c>
      <c r="D1277" s="11" t="s">
        <v>404</v>
      </c>
      <c r="E1277" s="11" t="s">
        <v>495</v>
      </c>
      <c r="F1277" t="s">
        <v>496</v>
      </c>
      <c r="G1277" t="s">
        <v>497</v>
      </c>
      <c r="H1277" s="11" t="s">
        <v>312</v>
      </c>
      <c r="I1277" s="11" t="s">
        <v>320</v>
      </c>
      <c r="J1277" s="11">
        <v>214434756</v>
      </c>
      <c r="K1277" s="11">
        <v>2018</v>
      </c>
    </row>
    <row r="1278" spans="1:11" x14ac:dyDescent="0.25">
      <c r="A1278" s="11">
        <v>95</v>
      </c>
      <c r="B1278" s="11" t="s">
        <v>323</v>
      </c>
      <c r="C1278" s="11" t="s">
        <v>361</v>
      </c>
      <c r="D1278" s="11" t="s">
        <v>60</v>
      </c>
      <c r="E1278" s="11" t="s">
        <v>578</v>
      </c>
      <c r="F1278" t="s">
        <v>579</v>
      </c>
      <c r="G1278" t="s">
        <v>580</v>
      </c>
      <c r="H1278" s="11" t="s">
        <v>312</v>
      </c>
      <c r="I1278" s="11" t="s">
        <v>358</v>
      </c>
      <c r="J1278" s="11">
        <v>202834826</v>
      </c>
      <c r="K1278" s="11">
        <v>2018</v>
      </c>
    </row>
    <row r="1279" spans="1:11" x14ac:dyDescent="0.25">
      <c r="A1279" s="11">
        <v>96</v>
      </c>
      <c r="B1279" s="11" t="s">
        <v>323</v>
      </c>
      <c r="C1279" s="11" t="s">
        <v>324</v>
      </c>
      <c r="D1279" s="11" t="s">
        <v>89</v>
      </c>
      <c r="E1279" s="11" t="s">
        <v>535</v>
      </c>
      <c r="F1279" t="s">
        <v>536</v>
      </c>
      <c r="G1279" t="s">
        <v>537</v>
      </c>
      <c r="H1279" s="11" t="s">
        <v>312</v>
      </c>
      <c r="I1279" s="11" t="s">
        <v>358</v>
      </c>
      <c r="J1279" s="11">
        <v>193621754</v>
      </c>
      <c r="K1279" s="11">
        <v>2018</v>
      </c>
    </row>
    <row r="1280" spans="1:11" x14ac:dyDescent="0.25">
      <c r="A1280" s="11">
        <v>97</v>
      </c>
      <c r="B1280" s="11" t="s">
        <v>327</v>
      </c>
      <c r="C1280" s="11" t="s">
        <v>87</v>
      </c>
      <c r="D1280" s="11" t="s">
        <v>86</v>
      </c>
      <c r="E1280" s="11" t="s">
        <v>517</v>
      </c>
      <c r="F1280" t="s">
        <v>518</v>
      </c>
      <c r="G1280" t="s">
        <v>519</v>
      </c>
      <c r="H1280" s="11" t="s">
        <v>312</v>
      </c>
      <c r="I1280" s="11" t="s">
        <v>320</v>
      </c>
      <c r="J1280" s="11">
        <v>190151500</v>
      </c>
      <c r="K1280" s="11">
        <v>2018</v>
      </c>
    </row>
    <row r="1281" spans="1:11" x14ac:dyDescent="0.25">
      <c r="A1281" s="11">
        <v>98</v>
      </c>
      <c r="B1281" s="11" t="s">
        <v>327</v>
      </c>
      <c r="C1281" s="11" t="s">
        <v>87</v>
      </c>
      <c r="D1281" s="11" t="s">
        <v>599</v>
      </c>
      <c r="E1281" s="11" t="s">
        <v>600</v>
      </c>
      <c r="F1281" t="s">
        <v>601</v>
      </c>
      <c r="G1281" t="s">
        <v>602</v>
      </c>
      <c r="H1281" s="11" t="s">
        <v>312</v>
      </c>
      <c r="I1281" s="11" t="s">
        <v>320</v>
      </c>
      <c r="J1281" s="11">
        <v>189833874</v>
      </c>
      <c r="K1281" s="11">
        <v>2018</v>
      </c>
    </row>
    <row r="1282" spans="1:11" x14ac:dyDescent="0.25">
      <c r="A1282" s="11">
        <v>99</v>
      </c>
      <c r="B1282" s="11" t="s">
        <v>22</v>
      </c>
      <c r="C1282" s="11" t="s">
        <v>548</v>
      </c>
      <c r="D1282" s="11" t="s">
        <v>549</v>
      </c>
      <c r="E1282" s="11" t="s">
        <v>550</v>
      </c>
      <c r="F1282" t="s">
        <v>551</v>
      </c>
      <c r="G1282" t="s">
        <v>552</v>
      </c>
      <c r="H1282" s="11" t="s">
        <v>312</v>
      </c>
      <c r="I1282" s="11" t="s">
        <v>358</v>
      </c>
      <c r="J1282" s="11">
        <v>187806483</v>
      </c>
      <c r="K1282" s="11">
        <v>2018</v>
      </c>
    </row>
    <row r="1283" spans="1:11" x14ac:dyDescent="0.25">
      <c r="A1283" s="11">
        <v>100</v>
      </c>
      <c r="B1283" s="11" t="s">
        <v>308</v>
      </c>
      <c r="C1283" s="11" t="s">
        <v>84</v>
      </c>
      <c r="D1283" s="11" t="s">
        <v>83</v>
      </c>
      <c r="E1283" s="11" t="s">
        <v>538</v>
      </c>
      <c r="F1283" t="s">
        <v>539</v>
      </c>
      <c r="G1283" t="s">
        <v>540</v>
      </c>
      <c r="H1283" s="11" t="s">
        <v>312</v>
      </c>
      <c r="I1283" s="11" t="s">
        <v>358</v>
      </c>
      <c r="J1283" s="11">
        <v>186110500</v>
      </c>
      <c r="K1283" s="11">
        <v>2018</v>
      </c>
    </row>
    <row r="1284" spans="1:11" x14ac:dyDescent="0.25">
      <c r="A1284" s="11">
        <v>101</v>
      </c>
      <c r="B1284" s="11" t="s">
        <v>323</v>
      </c>
      <c r="C1284" s="11" t="s">
        <v>324</v>
      </c>
      <c r="D1284" s="11" t="s">
        <v>72</v>
      </c>
      <c r="E1284" s="11" t="s">
        <v>682</v>
      </c>
      <c r="F1284" t="s">
        <v>683</v>
      </c>
      <c r="G1284" t="s">
        <v>684</v>
      </c>
      <c r="H1284" s="11" t="s">
        <v>312</v>
      </c>
      <c r="I1284" s="11" t="s">
        <v>320</v>
      </c>
      <c r="J1284" s="11">
        <v>184752544</v>
      </c>
      <c r="K1284" s="11">
        <v>2018</v>
      </c>
    </row>
    <row r="1285" spans="1:11" x14ac:dyDescent="0.25">
      <c r="A1285" s="11">
        <v>102</v>
      </c>
      <c r="B1285" s="11" t="s">
        <v>327</v>
      </c>
      <c r="C1285" s="11" t="s">
        <v>105</v>
      </c>
      <c r="D1285" s="11" t="s">
        <v>39</v>
      </c>
      <c r="E1285" s="11" t="s">
        <v>677</v>
      </c>
      <c r="F1285" t="s">
        <v>678</v>
      </c>
      <c r="G1285" t="s">
        <v>679</v>
      </c>
      <c r="H1285" s="11" t="s">
        <v>374</v>
      </c>
      <c r="I1285" s="11" t="s">
        <v>375</v>
      </c>
      <c r="J1285" s="11">
        <v>181970000</v>
      </c>
      <c r="K1285" s="11">
        <v>2018</v>
      </c>
    </row>
    <row r="1286" spans="1:11" x14ac:dyDescent="0.25">
      <c r="A1286" s="11">
        <v>103</v>
      </c>
      <c r="B1286" s="11" t="s">
        <v>308</v>
      </c>
      <c r="C1286" s="11" t="s">
        <v>321</v>
      </c>
      <c r="D1286" s="11" t="s">
        <v>66</v>
      </c>
      <c r="E1286" s="11" t="s">
        <v>166</v>
      </c>
      <c r="F1286" t="s">
        <v>571</v>
      </c>
      <c r="G1286" t="s">
        <v>282</v>
      </c>
      <c r="H1286" s="11" t="s">
        <v>312</v>
      </c>
      <c r="I1286" s="11" t="s">
        <v>23</v>
      </c>
      <c r="J1286" s="11">
        <v>179858250</v>
      </c>
      <c r="K1286" s="11">
        <v>2018</v>
      </c>
    </row>
    <row r="1287" spans="1:11" x14ac:dyDescent="0.25">
      <c r="A1287" s="11">
        <v>104</v>
      </c>
      <c r="B1287" s="11" t="s">
        <v>308</v>
      </c>
      <c r="C1287" s="11" t="s">
        <v>446</v>
      </c>
      <c r="D1287" s="11" t="s">
        <v>313</v>
      </c>
      <c r="E1287" s="11" t="s">
        <v>565</v>
      </c>
      <c r="F1287" t="s">
        <v>566</v>
      </c>
      <c r="G1287" t="s">
        <v>567</v>
      </c>
      <c r="H1287" s="11" t="s">
        <v>312</v>
      </c>
      <c r="I1287" s="11" t="s">
        <v>320</v>
      </c>
      <c r="J1287" s="11">
        <v>177936690</v>
      </c>
      <c r="K1287" s="11">
        <v>2018</v>
      </c>
    </row>
    <row r="1288" spans="1:11" x14ac:dyDescent="0.25">
      <c r="A1288" s="11">
        <v>105</v>
      </c>
      <c r="B1288" s="11" t="s">
        <v>329</v>
      </c>
      <c r="C1288" s="11" t="s">
        <v>330</v>
      </c>
      <c r="D1288" s="11" t="s">
        <v>77</v>
      </c>
      <c r="E1288" s="11" t="s">
        <v>541</v>
      </c>
      <c r="F1288" t="s">
        <v>685</v>
      </c>
      <c r="G1288" t="s">
        <v>543</v>
      </c>
      <c r="H1288" s="11" t="s">
        <v>312</v>
      </c>
      <c r="I1288" s="11" t="s">
        <v>358</v>
      </c>
      <c r="J1288" s="11">
        <v>175631400</v>
      </c>
      <c r="K1288" s="11">
        <v>2018</v>
      </c>
    </row>
    <row r="1289" spans="1:11" x14ac:dyDescent="0.25">
      <c r="A1289" s="11">
        <v>106</v>
      </c>
      <c r="B1289" s="11" t="s">
        <v>329</v>
      </c>
      <c r="C1289" s="11" t="s">
        <v>330</v>
      </c>
      <c r="D1289" s="11" t="s">
        <v>77</v>
      </c>
      <c r="E1289" s="11" t="s">
        <v>553</v>
      </c>
      <c r="F1289" t="s">
        <v>554</v>
      </c>
      <c r="G1289" t="s">
        <v>540</v>
      </c>
      <c r="H1289" s="11" t="s">
        <v>312</v>
      </c>
      <c r="I1289" s="11" t="s">
        <v>320</v>
      </c>
      <c r="J1289" s="11">
        <v>167909140</v>
      </c>
      <c r="K1289" s="11">
        <v>2018</v>
      </c>
    </row>
    <row r="1290" spans="1:11" x14ac:dyDescent="0.25">
      <c r="A1290" s="11">
        <v>107</v>
      </c>
      <c r="B1290" s="11" t="s">
        <v>327</v>
      </c>
      <c r="C1290" s="11" t="s">
        <v>105</v>
      </c>
      <c r="D1290" s="11" t="s">
        <v>39</v>
      </c>
      <c r="E1290" s="11" t="s">
        <v>532</v>
      </c>
      <c r="F1290" t="s">
        <v>533</v>
      </c>
      <c r="G1290" t="s">
        <v>534</v>
      </c>
      <c r="H1290" s="11" t="s">
        <v>312</v>
      </c>
      <c r="I1290" s="11" t="s">
        <v>320</v>
      </c>
      <c r="J1290" s="11">
        <v>167624678</v>
      </c>
      <c r="K1290" s="11">
        <v>2018</v>
      </c>
    </row>
    <row r="1291" spans="1:11" x14ac:dyDescent="0.25">
      <c r="A1291" s="11">
        <v>108</v>
      </c>
      <c r="B1291" s="11" t="s">
        <v>308</v>
      </c>
      <c r="C1291" s="11" t="s">
        <v>446</v>
      </c>
      <c r="D1291" s="11" t="s">
        <v>313</v>
      </c>
      <c r="E1291" s="11" t="s">
        <v>507</v>
      </c>
      <c r="F1291" t="s">
        <v>508</v>
      </c>
      <c r="G1291" t="s">
        <v>509</v>
      </c>
      <c r="H1291" s="11" t="s">
        <v>83</v>
      </c>
      <c r="I1291" s="11" t="s">
        <v>375</v>
      </c>
      <c r="J1291" s="11">
        <v>166127628</v>
      </c>
      <c r="K1291" s="11">
        <v>2018</v>
      </c>
    </row>
    <row r="1292" spans="1:11" x14ac:dyDescent="0.25">
      <c r="A1292" s="11">
        <v>109</v>
      </c>
      <c r="B1292" s="11" t="s">
        <v>327</v>
      </c>
      <c r="C1292" s="11" t="s">
        <v>136</v>
      </c>
      <c r="D1292" s="11" t="s">
        <v>135</v>
      </c>
      <c r="E1292" s="11" t="s">
        <v>562</v>
      </c>
      <c r="F1292" t="s">
        <v>563</v>
      </c>
      <c r="G1292" t="s">
        <v>564</v>
      </c>
      <c r="H1292" s="11" t="s">
        <v>312</v>
      </c>
      <c r="I1292" s="11" t="s">
        <v>320</v>
      </c>
      <c r="J1292" s="11">
        <v>159178992</v>
      </c>
      <c r="K1292" s="11">
        <v>2018</v>
      </c>
    </row>
    <row r="1293" spans="1:11" x14ac:dyDescent="0.25">
      <c r="A1293" s="11">
        <v>110</v>
      </c>
      <c r="B1293" s="11" t="s">
        <v>410</v>
      </c>
      <c r="C1293" s="11" t="s">
        <v>411</v>
      </c>
      <c r="D1293" s="11" t="s">
        <v>98</v>
      </c>
      <c r="E1293" s="11" t="s">
        <v>520</v>
      </c>
      <c r="F1293" t="s">
        <v>521</v>
      </c>
      <c r="G1293" t="s">
        <v>522</v>
      </c>
      <c r="H1293" s="11" t="s">
        <v>312</v>
      </c>
      <c r="I1293" s="11" t="s">
        <v>320</v>
      </c>
      <c r="J1293" s="11">
        <v>141713600</v>
      </c>
      <c r="K1293" s="11">
        <v>2018</v>
      </c>
    </row>
    <row r="1294" spans="1:11" x14ac:dyDescent="0.25">
      <c r="A1294" s="11">
        <v>111</v>
      </c>
      <c r="B1294" s="11" t="s">
        <v>329</v>
      </c>
      <c r="C1294" s="11" t="s">
        <v>399</v>
      </c>
      <c r="D1294" s="11" t="s">
        <v>404</v>
      </c>
      <c r="E1294" s="11" t="s">
        <v>572</v>
      </c>
      <c r="F1294" t="s">
        <v>673</v>
      </c>
      <c r="G1294" t="s">
        <v>574</v>
      </c>
      <c r="H1294" s="11" t="s">
        <v>312</v>
      </c>
      <c r="I1294" s="11" t="s">
        <v>358</v>
      </c>
      <c r="J1294" s="11">
        <v>138654300</v>
      </c>
      <c r="K1294" s="11">
        <v>2018</v>
      </c>
    </row>
    <row r="1295" spans="1:11" x14ac:dyDescent="0.25">
      <c r="A1295" s="11">
        <v>112</v>
      </c>
      <c r="B1295" s="11" t="s">
        <v>332</v>
      </c>
      <c r="C1295" s="11" t="s">
        <v>455</v>
      </c>
      <c r="D1295" s="11" t="s">
        <v>544</v>
      </c>
      <c r="E1295" s="11" t="s">
        <v>545</v>
      </c>
      <c r="F1295" t="s">
        <v>624</v>
      </c>
      <c r="G1295" t="s">
        <v>547</v>
      </c>
      <c r="H1295" s="11" t="s">
        <v>312</v>
      </c>
      <c r="I1295" s="11" t="s">
        <v>320</v>
      </c>
      <c r="J1295" s="11">
        <v>136915592</v>
      </c>
      <c r="K1295" s="11">
        <v>2018</v>
      </c>
    </row>
    <row r="1296" spans="1:11" x14ac:dyDescent="0.25">
      <c r="A1296" s="11">
        <v>113</v>
      </c>
      <c r="B1296" s="11" t="s">
        <v>323</v>
      </c>
      <c r="C1296" s="11" t="s">
        <v>324</v>
      </c>
      <c r="D1296" s="11" t="s">
        <v>72</v>
      </c>
      <c r="E1296" s="11" t="s">
        <v>686</v>
      </c>
      <c r="F1296" t="s">
        <v>687</v>
      </c>
      <c r="G1296" t="s">
        <v>688</v>
      </c>
      <c r="H1296" s="11" t="s">
        <v>312</v>
      </c>
      <c r="I1296" s="11" t="s">
        <v>358</v>
      </c>
      <c r="J1296" s="11">
        <v>128654600</v>
      </c>
      <c r="K1296" s="11">
        <v>2018</v>
      </c>
    </row>
    <row r="1297" spans="1:11" x14ac:dyDescent="0.25">
      <c r="A1297" s="11">
        <v>114</v>
      </c>
      <c r="B1297" s="11" t="s">
        <v>327</v>
      </c>
      <c r="C1297" s="11" t="s">
        <v>87</v>
      </c>
      <c r="D1297" s="11" t="s">
        <v>86</v>
      </c>
      <c r="E1297" s="11" t="s">
        <v>588</v>
      </c>
      <c r="F1297" t="s">
        <v>589</v>
      </c>
      <c r="G1297" t="s">
        <v>589</v>
      </c>
      <c r="H1297" s="11" t="s">
        <v>312</v>
      </c>
      <c r="I1297" s="11" t="s">
        <v>320</v>
      </c>
      <c r="J1297" s="11">
        <v>128214200</v>
      </c>
      <c r="K1297" s="11">
        <v>2018</v>
      </c>
    </row>
    <row r="1298" spans="1:11" x14ac:dyDescent="0.25">
      <c r="A1298" s="11">
        <v>115</v>
      </c>
      <c r="B1298" s="11" t="s">
        <v>332</v>
      </c>
      <c r="C1298" s="11" t="s">
        <v>333</v>
      </c>
      <c r="D1298" s="11" t="s">
        <v>29</v>
      </c>
      <c r="E1298" s="11" t="s">
        <v>689</v>
      </c>
      <c r="F1298" t="s">
        <v>690</v>
      </c>
      <c r="G1298" t="s">
        <v>260</v>
      </c>
      <c r="H1298" s="11" t="s">
        <v>83</v>
      </c>
      <c r="I1298" s="11" t="s">
        <v>375</v>
      </c>
      <c r="J1298" s="11">
        <v>126137297</v>
      </c>
      <c r="K1298" s="11">
        <v>2018</v>
      </c>
    </row>
    <row r="1299" spans="1:11" x14ac:dyDescent="0.25">
      <c r="A1299" s="11">
        <v>116</v>
      </c>
      <c r="B1299" s="11" t="s">
        <v>323</v>
      </c>
      <c r="C1299" s="11" t="s">
        <v>361</v>
      </c>
      <c r="D1299" s="11" t="s">
        <v>50</v>
      </c>
      <c r="E1299" s="11" t="s">
        <v>362</v>
      </c>
      <c r="F1299" t="s">
        <v>363</v>
      </c>
      <c r="G1299" t="s">
        <v>364</v>
      </c>
      <c r="H1299" s="11" t="s">
        <v>312</v>
      </c>
      <c r="I1299" s="11" t="s">
        <v>358</v>
      </c>
      <c r="J1299" s="11">
        <v>122077000</v>
      </c>
      <c r="K1299" s="11">
        <v>2018</v>
      </c>
    </row>
    <row r="1300" spans="1:11" x14ac:dyDescent="0.25">
      <c r="A1300" s="11">
        <v>117</v>
      </c>
      <c r="B1300" s="11" t="s">
        <v>327</v>
      </c>
      <c r="C1300" s="11" t="s">
        <v>159</v>
      </c>
      <c r="D1300" s="11" t="s">
        <v>39</v>
      </c>
      <c r="E1300" s="11" t="s">
        <v>575</v>
      </c>
      <c r="F1300" t="s">
        <v>576</v>
      </c>
      <c r="G1300" t="s">
        <v>577</v>
      </c>
      <c r="H1300" s="11" t="s">
        <v>312</v>
      </c>
      <c r="I1300" s="11" t="s">
        <v>320</v>
      </c>
      <c r="J1300" s="11">
        <v>118605000</v>
      </c>
      <c r="K1300" s="11">
        <v>2018</v>
      </c>
    </row>
    <row r="1301" spans="1:11" x14ac:dyDescent="0.25">
      <c r="A1301" s="11">
        <v>118</v>
      </c>
      <c r="B1301" s="11" t="s">
        <v>323</v>
      </c>
      <c r="C1301" s="11" t="s">
        <v>324</v>
      </c>
      <c r="D1301" s="11" t="s">
        <v>45</v>
      </c>
      <c r="E1301" s="11" t="s">
        <v>529</v>
      </c>
      <c r="F1301" t="s">
        <v>530</v>
      </c>
      <c r="G1301" t="s">
        <v>531</v>
      </c>
      <c r="H1301" s="11" t="s">
        <v>312</v>
      </c>
      <c r="I1301" s="11" t="s">
        <v>358</v>
      </c>
      <c r="J1301" s="11">
        <v>112312580</v>
      </c>
      <c r="K1301" s="11">
        <v>2018</v>
      </c>
    </row>
    <row r="1302" spans="1:11" x14ac:dyDescent="0.25">
      <c r="A1302" s="11">
        <v>119</v>
      </c>
      <c r="B1302" s="11" t="s">
        <v>332</v>
      </c>
      <c r="C1302" s="11" t="s">
        <v>384</v>
      </c>
      <c r="D1302" s="11" t="s">
        <v>118</v>
      </c>
      <c r="E1302" s="11" t="s">
        <v>648</v>
      </c>
      <c r="F1302" t="s">
        <v>649</v>
      </c>
      <c r="G1302" t="s">
        <v>650</v>
      </c>
      <c r="H1302" s="11" t="s">
        <v>312</v>
      </c>
      <c r="I1302" s="11" t="s">
        <v>358</v>
      </c>
      <c r="J1302" s="11">
        <v>110892000</v>
      </c>
      <c r="K1302" s="11">
        <v>2018</v>
      </c>
    </row>
    <row r="1303" spans="1:11" x14ac:dyDescent="0.25">
      <c r="A1303" s="11">
        <v>120</v>
      </c>
      <c r="B1303" s="11" t="s">
        <v>313</v>
      </c>
      <c r="C1303" s="11" t="s">
        <v>314</v>
      </c>
      <c r="D1303" s="11" t="s">
        <v>26</v>
      </c>
      <c r="E1303" s="11" t="s">
        <v>501</v>
      </c>
      <c r="F1303" t="s">
        <v>502</v>
      </c>
      <c r="G1303" t="s">
        <v>503</v>
      </c>
      <c r="H1303" s="11" t="s">
        <v>312</v>
      </c>
      <c r="I1303" s="11" t="s">
        <v>320</v>
      </c>
      <c r="J1303" s="11">
        <v>108927136</v>
      </c>
      <c r="K1303" s="11">
        <v>2018</v>
      </c>
    </row>
    <row r="1304" spans="1:11" x14ac:dyDescent="0.25">
      <c r="A1304" s="11">
        <v>121</v>
      </c>
      <c r="B1304" s="11" t="s">
        <v>22</v>
      </c>
      <c r="C1304" s="11" t="s">
        <v>58</v>
      </c>
      <c r="D1304" s="11" t="s">
        <v>57</v>
      </c>
      <c r="E1304" s="11" t="s">
        <v>581</v>
      </c>
      <c r="F1304" t="s">
        <v>582</v>
      </c>
      <c r="G1304" t="s">
        <v>583</v>
      </c>
      <c r="H1304" s="11" t="s">
        <v>312</v>
      </c>
      <c r="I1304" s="11" t="s">
        <v>320</v>
      </c>
      <c r="J1304" s="11">
        <v>86991816</v>
      </c>
      <c r="K1304" s="11">
        <v>2018</v>
      </c>
    </row>
    <row r="1305" spans="1:11" x14ac:dyDescent="0.25">
      <c r="A1305" s="11">
        <v>122</v>
      </c>
      <c r="B1305" s="11" t="s">
        <v>323</v>
      </c>
      <c r="C1305" s="11" t="s">
        <v>361</v>
      </c>
      <c r="D1305" s="11" t="s">
        <v>60</v>
      </c>
      <c r="E1305" s="11" t="s">
        <v>590</v>
      </c>
      <c r="F1305" t="s">
        <v>591</v>
      </c>
      <c r="G1305" t="s">
        <v>592</v>
      </c>
      <c r="H1305" s="11" t="s">
        <v>312</v>
      </c>
      <c r="I1305" s="11" t="s">
        <v>358</v>
      </c>
      <c r="J1305" s="11">
        <v>85730928</v>
      </c>
      <c r="K1305" s="11">
        <v>2018</v>
      </c>
    </row>
    <row r="1306" spans="1:11" x14ac:dyDescent="0.25">
      <c r="A1306" s="11">
        <v>123</v>
      </c>
      <c r="B1306" s="11" t="s">
        <v>308</v>
      </c>
      <c r="C1306" s="11" t="s">
        <v>446</v>
      </c>
      <c r="D1306" s="11" t="s">
        <v>593</v>
      </c>
      <c r="E1306" s="11" t="s">
        <v>446</v>
      </c>
      <c r="F1306" t="s">
        <v>625</v>
      </c>
      <c r="G1306" t="s">
        <v>595</v>
      </c>
      <c r="H1306" s="11" t="s">
        <v>312</v>
      </c>
      <c r="I1306" s="11" t="s">
        <v>320</v>
      </c>
      <c r="J1306" s="11">
        <v>80577500</v>
      </c>
      <c r="K1306" s="11">
        <v>2018</v>
      </c>
    </row>
    <row r="1307" spans="1:11" x14ac:dyDescent="0.25">
      <c r="A1307" s="11">
        <v>124</v>
      </c>
      <c r="B1307" s="11" t="s">
        <v>323</v>
      </c>
      <c r="C1307" s="11" t="s">
        <v>361</v>
      </c>
      <c r="D1307" s="11" t="s">
        <v>50</v>
      </c>
      <c r="E1307" s="11" t="s">
        <v>596</v>
      </c>
      <c r="F1307" t="s">
        <v>597</v>
      </c>
      <c r="G1307" t="s">
        <v>598</v>
      </c>
      <c r="H1307" s="11" t="s">
        <v>312</v>
      </c>
      <c r="I1307" s="11" t="s">
        <v>320</v>
      </c>
      <c r="J1307" s="11">
        <v>62995518</v>
      </c>
      <c r="K1307" s="11">
        <v>2018</v>
      </c>
    </row>
    <row r="1308" spans="1:11" x14ac:dyDescent="0.25">
      <c r="A1308" s="11">
        <v>125</v>
      </c>
      <c r="B1308" s="11" t="s">
        <v>327</v>
      </c>
      <c r="C1308" s="11" t="s">
        <v>105</v>
      </c>
      <c r="D1308" s="11" t="s">
        <v>39</v>
      </c>
      <c r="E1308" s="11" t="s">
        <v>634</v>
      </c>
      <c r="F1308" t="s">
        <v>635</v>
      </c>
      <c r="G1308" t="s">
        <v>636</v>
      </c>
      <c r="H1308" s="11" t="s">
        <v>374</v>
      </c>
      <c r="I1308" s="11" t="s">
        <v>375</v>
      </c>
      <c r="J1308" s="11">
        <v>60264000</v>
      </c>
      <c r="K1308" s="11">
        <v>2018</v>
      </c>
    </row>
    <row r="1309" spans="1:11" x14ac:dyDescent="0.25">
      <c r="A1309" s="11">
        <v>126</v>
      </c>
      <c r="B1309" s="11" t="s">
        <v>308</v>
      </c>
      <c r="C1309" s="11" t="s">
        <v>309</v>
      </c>
      <c r="D1309" s="11" t="s">
        <v>115</v>
      </c>
      <c r="E1309" s="11" t="s">
        <v>652</v>
      </c>
      <c r="F1309" t="s">
        <v>653</v>
      </c>
      <c r="G1309" t="s">
        <v>654</v>
      </c>
      <c r="H1309" s="11" t="s">
        <v>312</v>
      </c>
      <c r="I1309" s="11" t="s">
        <v>320</v>
      </c>
      <c r="J1309" s="11">
        <v>55320078</v>
      </c>
      <c r="K1309" s="11">
        <v>2018</v>
      </c>
    </row>
    <row r="1310" spans="1:11" x14ac:dyDescent="0.25">
      <c r="A1310" s="11">
        <v>127</v>
      </c>
      <c r="B1310" s="11" t="s">
        <v>323</v>
      </c>
      <c r="C1310" s="11" t="s">
        <v>640</v>
      </c>
      <c r="D1310" s="11" t="s">
        <v>112</v>
      </c>
      <c r="E1310" s="11" t="s">
        <v>674</v>
      </c>
      <c r="F1310" t="s">
        <v>675</v>
      </c>
      <c r="G1310" t="s">
        <v>676</v>
      </c>
      <c r="H1310" s="11" t="s">
        <v>378</v>
      </c>
      <c r="I1310" s="11" t="s">
        <v>375</v>
      </c>
      <c r="J1310" s="11">
        <v>41335019</v>
      </c>
      <c r="K1310" s="11">
        <v>2018</v>
      </c>
    </row>
    <row r="1311" spans="1:11" x14ac:dyDescent="0.25">
      <c r="A1311" s="11">
        <v>128</v>
      </c>
      <c r="B1311" s="11" t="s">
        <v>63</v>
      </c>
      <c r="C1311" s="11" t="s">
        <v>367</v>
      </c>
      <c r="D1311" s="11" t="s">
        <v>525</v>
      </c>
      <c r="E1311" s="11" t="s">
        <v>526</v>
      </c>
      <c r="F1311" t="s">
        <v>527</v>
      </c>
      <c r="G1311" t="s">
        <v>528</v>
      </c>
      <c r="H1311" s="11" t="s">
        <v>312</v>
      </c>
      <c r="I1311" s="11" t="s">
        <v>358</v>
      </c>
      <c r="J1311" s="11">
        <v>25088533</v>
      </c>
      <c r="K1311" s="11">
        <v>2018</v>
      </c>
    </row>
    <row r="1312" spans="1:11" x14ac:dyDescent="0.25">
      <c r="A1312" s="11">
        <v>129</v>
      </c>
      <c r="B1312" s="11" t="s">
        <v>410</v>
      </c>
      <c r="C1312" s="11" t="s">
        <v>411</v>
      </c>
      <c r="D1312" s="11" t="s">
        <v>510</v>
      </c>
      <c r="E1312" s="11" t="s">
        <v>691</v>
      </c>
      <c r="F1312" t="s">
        <v>692</v>
      </c>
      <c r="G1312" t="s">
        <v>693</v>
      </c>
      <c r="H1312" s="11" t="s">
        <v>312</v>
      </c>
      <c r="I1312" s="11" t="s">
        <v>358</v>
      </c>
      <c r="J1312" s="11">
        <v>7968500</v>
      </c>
      <c r="K1312" s="11">
        <v>2018</v>
      </c>
    </row>
    <row r="1313" spans="1:11" x14ac:dyDescent="0.25">
      <c r="A1313" s="11">
        <v>130</v>
      </c>
      <c r="B1313" s="11" t="s">
        <v>332</v>
      </c>
      <c r="C1313" s="11" t="s">
        <v>333</v>
      </c>
      <c r="D1313" s="11" t="s">
        <v>29</v>
      </c>
      <c r="E1313" s="11" t="s">
        <v>606</v>
      </c>
      <c r="F1313" t="s">
        <v>607</v>
      </c>
      <c r="G1313" t="s">
        <v>608</v>
      </c>
      <c r="H1313" s="11" t="s">
        <v>312</v>
      </c>
      <c r="I1313" s="11" t="s">
        <v>358</v>
      </c>
      <c r="J1313" s="11">
        <v>7615438</v>
      </c>
      <c r="K1313" s="11">
        <v>2018</v>
      </c>
    </row>
    <row r="1314" spans="1:11" x14ac:dyDescent="0.25">
      <c r="A1314" s="11">
        <v>131</v>
      </c>
      <c r="B1314" s="11" t="s">
        <v>323</v>
      </c>
      <c r="C1314" s="11" t="s">
        <v>640</v>
      </c>
      <c r="D1314" s="11" t="s">
        <v>558</v>
      </c>
      <c r="E1314" s="11" t="s">
        <v>559</v>
      </c>
      <c r="F1314" t="s">
        <v>560</v>
      </c>
      <c r="G1314" t="s">
        <v>561</v>
      </c>
      <c r="H1314" s="11" t="s">
        <v>312</v>
      </c>
      <c r="I1314" s="11" t="s">
        <v>358</v>
      </c>
      <c r="J1314" s="11">
        <v>6943604</v>
      </c>
      <c r="K1314" s="11">
        <v>2018</v>
      </c>
    </row>
    <row r="1315" spans="1:11" x14ac:dyDescent="0.25">
      <c r="A1315" s="11">
        <v>132</v>
      </c>
      <c r="B1315" s="11" t="s">
        <v>323</v>
      </c>
      <c r="C1315" s="11" t="s">
        <v>361</v>
      </c>
      <c r="D1315" s="11" t="s">
        <v>60</v>
      </c>
      <c r="E1315" s="11" t="s">
        <v>658</v>
      </c>
      <c r="F1315" t="s">
        <v>659</v>
      </c>
      <c r="G1315" t="s">
        <v>660</v>
      </c>
      <c r="H1315" s="11" t="s">
        <v>378</v>
      </c>
      <c r="I1315" s="11" t="s">
        <v>375</v>
      </c>
      <c r="J1315" s="11">
        <v>5280200</v>
      </c>
      <c r="K1315" s="11">
        <v>2018</v>
      </c>
    </row>
    <row r="1316" spans="1:11" x14ac:dyDescent="0.25">
      <c r="A1316" s="11">
        <v>133</v>
      </c>
      <c r="B1316" s="11" t="s">
        <v>332</v>
      </c>
      <c r="C1316" s="11" t="s">
        <v>384</v>
      </c>
      <c r="D1316" s="11" t="s">
        <v>22</v>
      </c>
      <c r="E1316" s="11" t="s">
        <v>628</v>
      </c>
      <c r="F1316" t="s">
        <v>629</v>
      </c>
      <c r="G1316" t="s">
        <v>630</v>
      </c>
      <c r="H1316" s="11" t="s">
        <v>83</v>
      </c>
      <c r="I1316" s="11" t="s">
        <v>375</v>
      </c>
      <c r="J1316" s="11">
        <v>4878425</v>
      </c>
      <c r="K1316" s="11">
        <v>2018</v>
      </c>
    </row>
    <row r="1317" spans="1:11" x14ac:dyDescent="0.25">
      <c r="A1317" s="11">
        <v>134</v>
      </c>
      <c r="B1317" s="11" t="s">
        <v>327</v>
      </c>
      <c r="C1317" s="11" t="s">
        <v>159</v>
      </c>
      <c r="D1317" s="11" t="s">
        <v>39</v>
      </c>
      <c r="E1317" s="11" t="s">
        <v>655</v>
      </c>
      <c r="F1317" t="s">
        <v>656</v>
      </c>
      <c r="G1317" t="s">
        <v>657</v>
      </c>
      <c r="H1317" s="11" t="s">
        <v>83</v>
      </c>
      <c r="I1317" s="11" t="s">
        <v>375</v>
      </c>
      <c r="J1317" s="11">
        <v>4821600</v>
      </c>
      <c r="K1317" s="11">
        <v>2018</v>
      </c>
    </row>
    <row r="1318" spans="1:11" x14ac:dyDescent="0.25">
      <c r="A1318" s="11">
        <v>135</v>
      </c>
      <c r="B1318" s="11" t="s">
        <v>63</v>
      </c>
      <c r="C1318" s="11" t="s">
        <v>367</v>
      </c>
      <c r="D1318" s="11" t="s">
        <v>393</v>
      </c>
      <c r="E1318" s="11" t="s">
        <v>614</v>
      </c>
      <c r="F1318" t="s">
        <v>615</v>
      </c>
      <c r="G1318" t="s">
        <v>616</v>
      </c>
      <c r="H1318" s="11" t="s">
        <v>312</v>
      </c>
      <c r="I1318" s="11" t="s">
        <v>358</v>
      </c>
      <c r="J1318" s="11">
        <v>4760040</v>
      </c>
      <c r="K1318" s="11">
        <v>2018</v>
      </c>
    </row>
    <row r="1319" spans="1:11" x14ac:dyDescent="0.25">
      <c r="A1319" s="11">
        <v>136</v>
      </c>
      <c r="B1319" s="11" t="s">
        <v>329</v>
      </c>
      <c r="C1319" s="11" t="s">
        <v>330</v>
      </c>
      <c r="D1319" s="11" t="s">
        <v>77</v>
      </c>
      <c r="E1319" s="11" t="s">
        <v>661</v>
      </c>
      <c r="F1319" t="s">
        <v>662</v>
      </c>
      <c r="G1319" t="s">
        <v>663</v>
      </c>
      <c r="H1319" s="11" t="s">
        <v>312</v>
      </c>
      <c r="I1319" s="11" t="s">
        <v>358</v>
      </c>
      <c r="J1319" s="11">
        <v>3802601</v>
      </c>
      <c r="K1319" s="11">
        <v>2018</v>
      </c>
    </row>
    <row r="1320" spans="1:11" x14ac:dyDescent="0.25">
      <c r="A1320" s="11">
        <v>137</v>
      </c>
      <c r="B1320" s="11" t="s">
        <v>332</v>
      </c>
      <c r="C1320" s="11" t="s">
        <v>384</v>
      </c>
      <c r="D1320" s="11" t="s">
        <v>22</v>
      </c>
      <c r="E1320" s="11" t="s">
        <v>694</v>
      </c>
      <c r="F1320" t="s">
        <v>695</v>
      </c>
      <c r="G1320" t="s">
        <v>696</v>
      </c>
      <c r="H1320" s="11" t="s">
        <v>378</v>
      </c>
      <c r="I1320" s="11" t="s">
        <v>375</v>
      </c>
      <c r="J1320" s="11">
        <v>2378350</v>
      </c>
      <c r="K1320" s="11">
        <v>2018</v>
      </c>
    </row>
    <row r="1321" spans="1:11" x14ac:dyDescent="0.25">
      <c r="A1321" s="11">
        <v>138</v>
      </c>
      <c r="B1321" s="11" t="s">
        <v>332</v>
      </c>
      <c r="C1321" s="11" t="s">
        <v>384</v>
      </c>
      <c r="D1321" s="11" t="s">
        <v>22</v>
      </c>
      <c r="E1321" s="11" t="s">
        <v>631</v>
      </c>
      <c r="F1321" t="s">
        <v>632</v>
      </c>
      <c r="G1321" t="s">
        <v>633</v>
      </c>
      <c r="H1321" s="11" t="s">
        <v>83</v>
      </c>
      <c r="I1321" s="11" t="s">
        <v>375</v>
      </c>
      <c r="J1321" s="11">
        <v>1632830</v>
      </c>
      <c r="K1321" s="11">
        <v>2018</v>
      </c>
    </row>
    <row r="1322" spans="1:11" x14ac:dyDescent="0.25">
      <c r="A1322" s="11">
        <v>9999</v>
      </c>
      <c r="B1322" s="11" t="s">
        <v>323</v>
      </c>
      <c r="C1322" s="11" t="s">
        <v>324</v>
      </c>
      <c r="D1322" s="11" t="s">
        <v>89</v>
      </c>
      <c r="E1322" s="11" t="s">
        <v>626</v>
      </c>
      <c r="F1322" t="s">
        <v>651</v>
      </c>
      <c r="G1322" t="s">
        <v>627</v>
      </c>
      <c r="H1322" s="11" t="s">
        <v>312</v>
      </c>
      <c r="I1322" s="11" t="s">
        <v>358</v>
      </c>
      <c r="J1322" s="11">
        <v>0</v>
      </c>
      <c r="K1322" s="11">
        <v>2018</v>
      </c>
    </row>
    <row r="1323" spans="1:11" x14ac:dyDescent="0.25">
      <c r="A1323" s="11">
        <v>9999</v>
      </c>
      <c r="B1323" s="11" t="s">
        <v>308</v>
      </c>
      <c r="C1323" s="11" t="s">
        <v>321</v>
      </c>
      <c r="D1323" s="11" t="s">
        <v>66</v>
      </c>
      <c r="E1323" s="11" t="s">
        <v>568</v>
      </c>
      <c r="F1323" t="s">
        <v>647</v>
      </c>
      <c r="G1323" t="s">
        <v>570</v>
      </c>
      <c r="H1323" s="11" t="s">
        <v>312</v>
      </c>
      <c r="I1323" s="11" t="s">
        <v>320</v>
      </c>
      <c r="J1323" s="11">
        <v>0</v>
      </c>
      <c r="K1323" s="11">
        <v>2018</v>
      </c>
    </row>
    <row r="1324" spans="1:11" x14ac:dyDescent="0.25">
      <c r="A1324" s="11">
        <v>1</v>
      </c>
      <c r="B1324" s="11" t="s">
        <v>308</v>
      </c>
      <c r="C1324" s="11" t="s">
        <v>309</v>
      </c>
      <c r="D1324" s="11" t="s">
        <v>115</v>
      </c>
      <c r="E1324" s="11" t="s">
        <v>309</v>
      </c>
      <c r="F1324" t="s">
        <v>310</v>
      </c>
      <c r="G1324" t="s">
        <v>311</v>
      </c>
      <c r="H1324" s="11" t="s">
        <v>312</v>
      </c>
      <c r="I1324" s="11" t="s">
        <v>320</v>
      </c>
      <c r="J1324" s="11">
        <v>24344504836</v>
      </c>
      <c r="K1324" s="11">
        <v>2019</v>
      </c>
    </row>
    <row r="1325" spans="1:11" x14ac:dyDescent="0.25">
      <c r="A1325" s="11">
        <v>2</v>
      </c>
      <c r="B1325" s="11" t="s">
        <v>313</v>
      </c>
      <c r="C1325" s="11" t="s">
        <v>314</v>
      </c>
      <c r="D1325" s="11" t="s">
        <v>26</v>
      </c>
      <c r="E1325" s="11" t="s">
        <v>27</v>
      </c>
      <c r="F1325" t="s">
        <v>315</v>
      </c>
      <c r="G1325" t="s">
        <v>186</v>
      </c>
      <c r="H1325" s="11" t="s">
        <v>312</v>
      </c>
      <c r="I1325" s="11" t="s">
        <v>23</v>
      </c>
      <c r="J1325" s="11">
        <v>18306699196</v>
      </c>
      <c r="K1325" s="11">
        <v>2019</v>
      </c>
    </row>
    <row r="1326" spans="1:11" x14ac:dyDescent="0.25">
      <c r="A1326" s="11">
        <v>3</v>
      </c>
      <c r="B1326" s="11" t="s">
        <v>308</v>
      </c>
      <c r="C1326" s="11" t="s">
        <v>309</v>
      </c>
      <c r="D1326" s="11" t="s">
        <v>316</v>
      </c>
      <c r="E1326" s="11" t="s">
        <v>317</v>
      </c>
      <c r="F1326" t="s">
        <v>680</v>
      </c>
      <c r="G1326" t="s">
        <v>319</v>
      </c>
      <c r="H1326" s="11" t="s">
        <v>312</v>
      </c>
      <c r="I1326" s="11" t="s">
        <v>320</v>
      </c>
      <c r="J1326" s="11">
        <v>15599137404</v>
      </c>
      <c r="K1326" s="11">
        <v>2019</v>
      </c>
    </row>
    <row r="1327" spans="1:11" x14ac:dyDescent="0.25">
      <c r="A1327" s="11">
        <v>4</v>
      </c>
      <c r="B1327" s="11" t="s">
        <v>327</v>
      </c>
      <c r="C1327" s="11" t="s">
        <v>105</v>
      </c>
      <c r="D1327" s="11" t="s">
        <v>39</v>
      </c>
      <c r="E1327" s="11" t="s">
        <v>105</v>
      </c>
      <c r="F1327" t="s">
        <v>328</v>
      </c>
      <c r="G1327" t="s">
        <v>288</v>
      </c>
      <c r="H1327" s="11" t="s">
        <v>312</v>
      </c>
      <c r="I1327" s="11" t="s">
        <v>33</v>
      </c>
      <c r="J1327" s="11">
        <v>7459422818</v>
      </c>
      <c r="K1327" s="11">
        <v>2019</v>
      </c>
    </row>
    <row r="1328" spans="1:11" x14ac:dyDescent="0.25">
      <c r="A1328" s="11">
        <v>5</v>
      </c>
      <c r="B1328" s="11" t="s">
        <v>308</v>
      </c>
      <c r="C1328" s="11" t="s">
        <v>321</v>
      </c>
      <c r="D1328" s="11" t="s">
        <v>66</v>
      </c>
      <c r="E1328" s="11" t="s">
        <v>110</v>
      </c>
      <c r="F1328" t="s">
        <v>322</v>
      </c>
      <c r="G1328" t="s">
        <v>231</v>
      </c>
      <c r="H1328" s="11" t="s">
        <v>312</v>
      </c>
      <c r="I1328" s="11" t="s">
        <v>33</v>
      </c>
      <c r="J1328" s="11">
        <v>9235113239</v>
      </c>
      <c r="K1328" s="11">
        <v>2019</v>
      </c>
    </row>
    <row r="1329" spans="1:11" x14ac:dyDescent="0.25">
      <c r="A1329" s="11">
        <v>6</v>
      </c>
      <c r="B1329" s="11" t="s">
        <v>308</v>
      </c>
      <c r="C1329" s="11" t="s">
        <v>309</v>
      </c>
      <c r="D1329" s="11" t="s">
        <v>316</v>
      </c>
      <c r="E1329" s="11" t="s">
        <v>339</v>
      </c>
      <c r="F1329" t="s">
        <v>340</v>
      </c>
      <c r="G1329" t="s">
        <v>697</v>
      </c>
      <c r="H1329" s="11" t="s">
        <v>312</v>
      </c>
      <c r="I1329" s="11" t="s">
        <v>23</v>
      </c>
      <c r="J1329" s="11">
        <v>7238728106</v>
      </c>
      <c r="K1329" s="11">
        <v>2019</v>
      </c>
    </row>
    <row r="1330" spans="1:11" x14ac:dyDescent="0.25">
      <c r="A1330" s="11">
        <v>7</v>
      </c>
      <c r="B1330" s="11" t="s">
        <v>323</v>
      </c>
      <c r="C1330" s="11" t="s">
        <v>324</v>
      </c>
      <c r="D1330" s="11" t="s">
        <v>45</v>
      </c>
      <c r="E1330" s="11" t="s">
        <v>48</v>
      </c>
      <c r="F1330" t="s">
        <v>325</v>
      </c>
      <c r="G1330" t="s">
        <v>202</v>
      </c>
      <c r="H1330" s="11" t="s">
        <v>312</v>
      </c>
      <c r="I1330" s="11" t="s">
        <v>33</v>
      </c>
      <c r="J1330" s="11">
        <v>6543510230</v>
      </c>
      <c r="K1330" s="11">
        <v>2019</v>
      </c>
    </row>
    <row r="1331" spans="1:11" x14ac:dyDescent="0.25">
      <c r="A1331" s="11">
        <v>8</v>
      </c>
      <c r="B1331" s="11" t="s">
        <v>323</v>
      </c>
      <c r="C1331" s="11" t="s">
        <v>324</v>
      </c>
      <c r="D1331" s="11" t="s">
        <v>89</v>
      </c>
      <c r="E1331" s="11" t="s">
        <v>90</v>
      </c>
      <c r="F1331" t="s">
        <v>326</v>
      </c>
      <c r="G1331" t="s">
        <v>223</v>
      </c>
      <c r="H1331" s="11" t="s">
        <v>312</v>
      </c>
      <c r="I1331" s="11" t="s">
        <v>23</v>
      </c>
      <c r="J1331" s="11">
        <v>5301991570</v>
      </c>
      <c r="K1331" s="11">
        <v>2019</v>
      </c>
    </row>
    <row r="1332" spans="1:11" x14ac:dyDescent="0.25">
      <c r="A1332" s="11">
        <v>9</v>
      </c>
      <c r="B1332" s="11" t="s">
        <v>327</v>
      </c>
      <c r="C1332" s="11" t="s">
        <v>105</v>
      </c>
      <c r="D1332" s="11" t="s">
        <v>39</v>
      </c>
      <c r="E1332" s="11" t="s">
        <v>126</v>
      </c>
      <c r="F1332" t="s">
        <v>342</v>
      </c>
      <c r="G1332" t="s">
        <v>246</v>
      </c>
      <c r="H1332" s="11" t="s">
        <v>312</v>
      </c>
      <c r="I1332" s="11" t="s">
        <v>23</v>
      </c>
      <c r="J1332" s="11">
        <v>4491470174</v>
      </c>
      <c r="K1332" s="11">
        <v>2019</v>
      </c>
    </row>
    <row r="1333" spans="1:11" x14ac:dyDescent="0.25">
      <c r="A1333" s="11">
        <v>10</v>
      </c>
      <c r="B1333" s="11" t="s">
        <v>332</v>
      </c>
      <c r="C1333" s="11" t="s">
        <v>333</v>
      </c>
      <c r="D1333" s="11" t="s">
        <v>29</v>
      </c>
      <c r="E1333" s="11" t="s">
        <v>55</v>
      </c>
      <c r="F1333" t="s">
        <v>664</v>
      </c>
      <c r="G1333" t="s">
        <v>335</v>
      </c>
      <c r="H1333" s="11" t="s">
        <v>312</v>
      </c>
      <c r="I1333" s="11" t="s">
        <v>33</v>
      </c>
      <c r="J1333" s="11">
        <v>4740849216</v>
      </c>
      <c r="K1333" s="11">
        <v>2019</v>
      </c>
    </row>
    <row r="1334" spans="1:11" x14ac:dyDescent="0.25">
      <c r="A1334" s="11">
        <v>11</v>
      </c>
      <c r="B1334" s="11" t="s">
        <v>327</v>
      </c>
      <c r="C1334" s="11" t="s">
        <v>159</v>
      </c>
      <c r="D1334" s="11" t="s">
        <v>39</v>
      </c>
      <c r="E1334" s="11" t="s">
        <v>124</v>
      </c>
      <c r="F1334" t="s">
        <v>698</v>
      </c>
      <c r="G1334" t="s">
        <v>244</v>
      </c>
      <c r="H1334" s="11" t="s">
        <v>312</v>
      </c>
      <c r="I1334" s="11" t="s">
        <v>23</v>
      </c>
      <c r="J1334" s="11">
        <v>3672214435</v>
      </c>
      <c r="K1334" s="11">
        <v>2019</v>
      </c>
    </row>
    <row r="1335" spans="1:11" x14ac:dyDescent="0.25">
      <c r="A1335" s="11">
        <v>12</v>
      </c>
      <c r="B1335" s="11" t="s">
        <v>329</v>
      </c>
      <c r="C1335" s="11" t="s">
        <v>330</v>
      </c>
      <c r="D1335" s="11" t="s">
        <v>77</v>
      </c>
      <c r="E1335" s="11" t="s">
        <v>94</v>
      </c>
      <c r="F1335" t="s">
        <v>331</v>
      </c>
      <c r="G1335" t="s">
        <v>239</v>
      </c>
      <c r="H1335" s="11" t="s">
        <v>312</v>
      </c>
      <c r="I1335" s="11" t="s">
        <v>33</v>
      </c>
      <c r="J1335" s="11">
        <v>3181583134</v>
      </c>
      <c r="K1335" s="11">
        <v>2019</v>
      </c>
    </row>
    <row r="1336" spans="1:11" x14ac:dyDescent="0.25">
      <c r="A1336" s="11">
        <v>13</v>
      </c>
      <c r="B1336" s="11" t="s">
        <v>327</v>
      </c>
      <c r="C1336" s="11" t="s">
        <v>87</v>
      </c>
      <c r="D1336" s="11" t="s">
        <v>86</v>
      </c>
      <c r="E1336" s="11" t="s">
        <v>87</v>
      </c>
      <c r="F1336" t="s">
        <v>665</v>
      </c>
      <c r="G1336" t="s">
        <v>218</v>
      </c>
      <c r="H1336" s="11" t="s">
        <v>312</v>
      </c>
      <c r="I1336" s="11" t="s">
        <v>33</v>
      </c>
      <c r="J1336" s="11">
        <v>2827977600</v>
      </c>
      <c r="K1336" s="11">
        <v>2019</v>
      </c>
    </row>
    <row r="1337" spans="1:11" x14ac:dyDescent="0.25">
      <c r="A1337" s="11">
        <v>14</v>
      </c>
      <c r="B1337" s="11" t="s">
        <v>308</v>
      </c>
      <c r="C1337" s="11" t="s">
        <v>84</v>
      </c>
      <c r="D1337" s="11" t="s">
        <v>83</v>
      </c>
      <c r="E1337" s="11" t="s">
        <v>84</v>
      </c>
      <c r="F1337" t="s">
        <v>338</v>
      </c>
      <c r="G1337" t="s">
        <v>188</v>
      </c>
      <c r="H1337" s="11" t="s">
        <v>312</v>
      </c>
      <c r="I1337" s="11" t="s">
        <v>33</v>
      </c>
      <c r="J1337" s="11">
        <v>3107206086</v>
      </c>
      <c r="K1337" s="11">
        <v>2019</v>
      </c>
    </row>
    <row r="1338" spans="1:11" x14ac:dyDescent="0.25">
      <c r="A1338" s="11">
        <v>15</v>
      </c>
      <c r="B1338" s="11" t="s">
        <v>329</v>
      </c>
      <c r="C1338" s="11" t="s">
        <v>344</v>
      </c>
      <c r="D1338" s="11" t="s">
        <v>132</v>
      </c>
      <c r="E1338" s="11" t="s">
        <v>133</v>
      </c>
      <c r="F1338" t="s">
        <v>345</v>
      </c>
      <c r="G1338" t="s">
        <v>294</v>
      </c>
      <c r="H1338" s="11" t="s">
        <v>312</v>
      </c>
      <c r="I1338" s="11" t="s">
        <v>33</v>
      </c>
      <c r="J1338" s="11">
        <v>2819643174</v>
      </c>
      <c r="K1338" s="11">
        <v>2019</v>
      </c>
    </row>
    <row r="1339" spans="1:11" x14ac:dyDescent="0.25">
      <c r="A1339" s="11">
        <v>16</v>
      </c>
      <c r="B1339" s="11" t="s">
        <v>329</v>
      </c>
      <c r="C1339" s="11" t="s">
        <v>330</v>
      </c>
      <c r="D1339" s="11" t="s">
        <v>121</v>
      </c>
      <c r="E1339" s="11" t="s">
        <v>122</v>
      </c>
      <c r="F1339" t="s">
        <v>336</v>
      </c>
      <c r="G1339" t="s">
        <v>242</v>
      </c>
      <c r="H1339" s="11" t="s">
        <v>312</v>
      </c>
      <c r="I1339" s="11" t="s">
        <v>33</v>
      </c>
      <c r="J1339" s="11">
        <v>3053754550</v>
      </c>
      <c r="K1339" s="11">
        <v>2019</v>
      </c>
    </row>
    <row r="1340" spans="1:11" x14ac:dyDescent="0.25">
      <c r="A1340" s="11">
        <v>17</v>
      </c>
      <c r="B1340" s="11" t="s">
        <v>323</v>
      </c>
      <c r="C1340" s="11" t="s">
        <v>324</v>
      </c>
      <c r="D1340" s="11" t="s">
        <v>45</v>
      </c>
      <c r="E1340" s="11" t="s">
        <v>355</v>
      </c>
      <c r="F1340" t="s">
        <v>356</v>
      </c>
      <c r="G1340" t="s">
        <v>357</v>
      </c>
      <c r="H1340" s="11" t="s">
        <v>312</v>
      </c>
      <c r="I1340" s="11" t="s">
        <v>358</v>
      </c>
      <c r="J1340" s="11">
        <v>2372104750</v>
      </c>
      <c r="K1340" s="11">
        <v>2019</v>
      </c>
    </row>
    <row r="1341" spans="1:11" x14ac:dyDescent="0.25">
      <c r="A1341" s="11">
        <v>18</v>
      </c>
      <c r="B1341" s="11" t="s">
        <v>22</v>
      </c>
      <c r="C1341" s="11" t="s">
        <v>164</v>
      </c>
      <c r="D1341" s="11" t="s">
        <v>163</v>
      </c>
      <c r="E1341" s="11" t="s">
        <v>164</v>
      </c>
      <c r="F1341" t="s">
        <v>347</v>
      </c>
      <c r="G1341" t="s">
        <v>272</v>
      </c>
      <c r="H1341" s="11" t="s">
        <v>312</v>
      </c>
      <c r="I1341" s="11" t="s">
        <v>33</v>
      </c>
      <c r="J1341" s="11">
        <v>2479689983</v>
      </c>
      <c r="K1341" s="11">
        <v>2019</v>
      </c>
    </row>
    <row r="1342" spans="1:11" x14ac:dyDescent="0.25">
      <c r="A1342" s="11">
        <v>19</v>
      </c>
      <c r="B1342" s="11" t="s">
        <v>332</v>
      </c>
      <c r="C1342" s="11" t="s">
        <v>333</v>
      </c>
      <c r="D1342" s="11" t="s">
        <v>29</v>
      </c>
      <c r="E1342" s="11" t="s">
        <v>75</v>
      </c>
      <c r="F1342" t="s">
        <v>699</v>
      </c>
      <c r="G1342" t="s">
        <v>220</v>
      </c>
      <c r="H1342" s="11" t="s">
        <v>312</v>
      </c>
      <c r="I1342" s="11" t="s">
        <v>33</v>
      </c>
      <c r="J1342" s="11">
        <v>2402647056</v>
      </c>
      <c r="K1342" s="11">
        <v>2019</v>
      </c>
    </row>
    <row r="1343" spans="1:11" x14ac:dyDescent="0.25">
      <c r="A1343" s="11">
        <v>20</v>
      </c>
      <c r="B1343" s="11" t="s">
        <v>327</v>
      </c>
      <c r="C1343" s="11" t="s">
        <v>136</v>
      </c>
      <c r="D1343" s="11" t="s">
        <v>135</v>
      </c>
      <c r="E1343" s="11" t="s">
        <v>136</v>
      </c>
      <c r="F1343" t="s">
        <v>351</v>
      </c>
      <c r="G1343" t="s">
        <v>352</v>
      </c>
      <c r="H1343" s="11" t="s">
        <v>312</v>
      </c>
      <c r="I1343" s="11" t="s">
        <v>33</v>
      </c>
      <c r="J1343" s="11">
        <v>2211071090</v>
      </c>
      <c r="K1343" s="11">
        <v>2019</v>
      </c>
    </row>
    <row r="1344" spans="1:11" x14ac:dyDescent="0.25">
      <c r="A1344" s="11">
        <v>21</v>
      </c>
      <c r="B1344" s="11" t="s">
        <v>22</v>
      </c>
      <c r="C1344" s="11" t="s">
        <v>164</v>
      </c>
      <c r="D1344" s="11" t="s">
        <v>142</v>
      </c>
      <c r="E1344" s="11" t="s">
        <v>143</v>
      </c>
      <c r="F1344" t="s">
        <v>353</v>
      </c>
      <c r="G1344" t="s">
        <v>254</v>
      </c>
      <c r="H1344" s="11" t="s">
        <v>312</v>
      </c>
      <c r="I1344" s="11" t="s">
        <v>33</v>
      </c>
      <c r="J1344" s="11">
        <v>2021064767</v>
      </c>
      <c r="K1344" s="11">
        <v>2019</v>
      </c>
    </row>
    <row r="1345" spans="1:11" x14ac:dyDescent="0.25">
      <c r="A1345" s="11">
        <v>22</v>
      </c>
      <c r="B1345" s="11" t="s">
        <v>22</v>
      </c>
      <c r="C1345" s="11" t="s">
        <v>58</v>
      </c>
      <c r="D1345" s="11" t="s">
        <v>57</v>
      </c>
      <c r="E1345" s="11" t="s">
        <v>58</v>
      </c>
      <c r="F1345" t="s">
        <v>350</v>
      </c>
      <c r="G1345" t="s">
        <v>212</v>
      </c>
      <c r="H1345" s="11" t="s">
        <v>312</v>
      </c>
      <c r="I1345" s="11" t="s">
        <v>33</v>
      </c>
      <c r="J1345" s="11">
        <v>1644980890</v>
      </c>
      <c r="K1345" s="11">
        <v>2019</v>
      </c>
    </row>
    <row r="1346" spans="1:11" x14ac:dyDescent="0.25">
      <c r="A1346" s="11">
        <v>23</v>
      </c>
      <c r="B1346" s="11" t="s">
        <v>332</v>
      </c>
      <c r="C1346" s="11" t="s">
        <v>333</v>
      </c>
      <c r="D1346" s="11" t="s">
        <v>29</v>
      </c>
      <c r="E1346" s="11" t="s">
        <v>372</v>
      </c>
      <c r="F1346" t="s">
        <v>373</v>
      </c>
      <c r="G1346" t="s">
        <v>335</v>
      </c>
      <c r="H1346" s="11" t="s">
        <v>374</v>
      </c>
      <c r="I1346" s="11" t="s">
        <v>375</v>
      </c>
      <c r="J1346" s="11">
        <v>1015138360</v>
      </c>
      <c r="K1346" s="11">
        <v>2019</v>
      </c>
    </row>
    <row r="1347" spans="1:11" x14ac:dyDescent="0.25">
      <c r="A1347" s="11">
        <v>24</v>
      </c>
      <c r="B1347" s="11" t="s">
        <v>329</v>
      </c>
      <c r="C1347" s="11" t="s">
        <v>399</v>
      </c>
      <c r="D1347" s="11" t="s">
        <v>32</v>
      </c>
      <c r="E1347" s="11" t="s">
        <v>34</v>
      </c>
      <c r="F1347" t="s">
        <v>400</v>
      </c>
      <c r="G1347" t="s">
        <v>401</v>
      </c>
      <c r="H1347" s="11" t="s">
        <v>312</v>
      </c>
      <c r="I1347" s="11" t="s">
        <v>33</v>
      </c>
      <c r="J1347" s="11">
        <v>1380310388</v>
      </c>
      <c r="K1347" s="11">
        <v>2019</v>
      </c>
    </row>
    <row r="1348" spans="1:11" x14ac:dyDescent="0.25">
      <c r="A1348" s="11">
        <v>25</v>
      </c>
      <c r="B1348" s="11" t="s">
        <v>308</v>
      </c>
      <c r="C1348" s="11" t="s">
        <v>84</v>
      </c>
      <c r="D1348" s="11" t="s">
        <v>107</v>
      </c>
      <c r="E1348" s="11" t="s">
        <v>108</v>
      </c>
      <c r="F1348" t="s">
        <v>365</v>
      </c>
      <c r="G1348" t="s">
        <v>268</v>
      </c>
      <c r="H1348" s="11" t="s">
        <v>312</v>
      </c>
      <c r="I1348" s="11" t="s">
        <v>23</v>
      </c>
      <c r="J1348" s="11">
        <v>1225582692</v>
      </c>
      <c r="K1348" s="11">
        <v>2019</v>
      </c>
    </row>
    <row r="1349" spans="1:11" x14ac:dyDescent="0.25">
      <c r="A1349" s="11">
        <v>26</v>
      </c>
      <c r="B1349" s="11" t="s">
        <v>308</v>
      </c>
      <c r="C1349" s="11" t="s">
        <v>321</v>
      </c>
      <c r="D1349" s="11" t="s">
        <v>66</v>
      </c>
      <c r="E1349" s="11" t="s">
        <v>168</v>
      </c>
      <c r="F1349" t="s">
        <v>464</v>
      </c>
      <c r="G1349" t="s">
        <v>276</v>
      </c>
      <c r="H1349" s="11" t="s">
        <v>312</v>
      </c>
      <c r="I1349" s="11" t="s">
        <v>33</v>
      </c>
      <c r="J1349" s="11">
        <v>1346832550</v>
      </c>
      <c r="K1349" s="11">
        <v>2019</v>
      </c>
    </row>
    <row r="1350" spans="1:11" x14ac:dyDescent="0.25">
      <c r="A1350" s="11">
        <v>27</v>
      </c>
      <c r="B1350" s="11" t="s">
        <v>22</v>
      </c>
      <c r="C1350" s="11" t="s">
        <v>58</v>
      </c>
      <c r="D1350" s="11" t="s">
        <v>152</v>
      </c>
      <c r="E1350" s="11" t="s">
        <v>153</v>
      </c>
      <c r="F1350" t="s">
        <v>366</v>
      </c>
      <c r="G1350" t="s">
        <v>296</v>
      </c>
      <c r="H1350" s="11" t="s">
        <v>312</v>
      </c>
      <c r="I1350" s="11" t="s">
        <v>33</v>
      </c>
      <c r="J1350" s="11">
        <v>1202014908</v>
      </c>
      <c r="K1350" s="11">
        <v>2019</v>
      </c>
    </row>
    <row r="1351" spans="1:11" x14ac:dyDescent="0.25">
      <c r="A1351" s="11">
        <v>28</v>
      </c>
      <c r="B1351" s="11" t="s">
        <v>308</v>
      </c>
      <c r="C1351" s="11" t="s">
        <v>321</v>
      </c>
      <c r="D1351" s="11" t="s">
        <v>66</v>
      </c>
      <c r="E1351" s="11" t="s">
        <v>128</v>
      </c>
      <c r="F1351" t="s">
        <v>369</v>
      </c>
      <c r="G1351" t="s">
        <v>248</v>
      </c>
      <c r="H1351" s="11" t="s">
        <v>312</v>
      </c>
      <c r="I1351" s="11" t="s">
        <v>33</v>
      </c>
      <c r="J1351" s="11">
        <v>1285646340</v>
      </c>
      <c r="K1351" s="11">
        <v>2019</v>
      </c>
    </row>
    <row r="1352" spans="1:11" x14ac:dyDescent="0.25">
      <c r="A1352" s="11">
        <v>29</v>
      </c>
      <c r="B1352" s="11" t="s">
        <v>327</v>
      </c>
      <c r="C1352" s="11" t="s">
        <v>159</v>
      </c>
      <c r="D1352" s="11" t="s">
        <v>39</v>
      </c>
      <c r="E1352" s="11" t="s">
        <v>159</v>
      </c>
      <c r="F1352" t="s">
        <v>348</v>
      </c>
      <c r="G1352" t="s">
        <v>264</v>
      </c>
      <c r="H1352" s="11" t="s">
        <v>312</v>
      </c>
      <c r="I1352" s="11" t="s">
        <v>33</v>
      </c>
      <c r="J1352" s="11">
        <v>1027286000</v>
      </c>
      <c r="K1352" s="11">
        <v>2019</v>
      </c>
    </row>
    <row r="1353" spans="1:11" x14ac:dyDescent="0.25">
      <c r="A1353" s="11">
        <v>30</v>
      </c>
      <c r="B1353" s="11" t="s">
        <v>63</v>
      </c>
      <c r="C1353" s="11" t="s">
        <v>367</v>
      </c>
      <c r="D1353" s="11" t="s">
        <v>36</v>
      </c>
      <c r="E1353" s="11" t="s">
        <v>37</v>
      </c>
      <c r="F1353" t="s">
        <v>370</v>
      </c>
      <c r="G1353" t="s">
        <v>371</v>
      </c>
      <c r="H1353" s="11" t="s">
        <v>312</v>
      </c>
      <c r="I1353" s="11" t="s">
        <v>23</v>
      </c>
      <c r="J1353" s="11">
        <v>1261389600</v>
      </c>
      <c r="K1353" s="11">
        <v>2019</v>
      </c>
    </row>
    <row r="1354" spans="1:11" x14ac:dyDescent="0.25">
      <c r="A1354" s="11">
        <v>31</v>
      </c>
      <c r="B1354" s="11" t="s">
        <v>63</v>
      </c>
      <c r="C1354" s="11" t="s">
        <v>367</v>
      </c>
      <c r="D1354" s="11" t="s">
        <v>69</v>
      </c>
      <c r="E1354" s="11" t="s">
        <v>70</v>
      </c>
      <c r="F1354" t="s">
        <v>368</v>
      </c>
      <c r="G1354" t="s">
        <v>194</v>
      </c>
      <c r="H1354" s="11" t="s">
        <v>312</v>
      </c>
      <c r="I1354" s="11" t="s">
        <v>33</v>
      </c>
      <c r="J1354" s="11">
        <v>1024501330</v>
      </c>
      <c r="K1354" s="11">
        <v>2019</v>
      </c>
    </row>
    <row r="1355" spans="1:11" x14ac:dyDescent="0.25">
      <c r="A1355" s="11">
        <v>32</v>
      </c>
      <c r="B1355" s="11" t="s">
        <v>323</v>
      </c>
      <c r="C1355" s="11" t="s">
        <v>361</v>
      </c>
      <c r="D1355" s="11" t="s">
        <v>50</v>
      </c>
      <c r="E1355" s="11" t="s">
        <v>376</v>
      </c>
      <c r="F1355" t="s">
        <v>377</v>
      </c>
      <c r="G1355" t="s">
        <v>207</v>
      </c>
      <c r="H1355" s="11" t="s">
        <v>312</v>
      </c>
      <c r="I1355" s="11" t="s">
        <v>358</v>
      </c>
      <c r="J1355" s="11">
        <v>1230804387</v>
      </c>
      <c r="K1355" s="11">
        <v>2019</v>
      </c>
    </row>
    <row r="1356" spans="1:11" x14ac:dyDescent="0.25">
      <c r="A1356" s="11">
        <v>33</v>
      </c>
      <c r="B1356" s="11" t="s">
        <v>323</v>
      </c>
      <c r="C1356" s="11" t="s">
        <v>640</v>
      </c>
      <c r="D1356" s="11" t="s">
        <v>112</v>
      </c>
      <c r="E1356" s="11" t="s">
        <v>113</v>
      </c>
      <c r="F1356" t="s">
        <v>354</v>
      </c>
      <c r="G1356" t="s">
        <v>290</v>
      </c>
      <c r="H1356" s="11" t="s">
        <v>312</v>
      </c>
      <c r="I1356" s="11" t="s">
        <v>33</v>
      </c>
      <c r="J1356" s="11">
        <v>1116038674</v>
      </c>
      <c r="K1356" s="11">
        <v>2019</v>
      </c>
    </row>
    <row r="1357" spans="1:11" x14ac:dyDescent="0.25">
      <c r="A1357" s="11">
        <v>34</v>
      </c>
      <c r="B1357" s="11" t="s">
        <v>332</v>
      </c>
      <c r="C1357" s="11" t="s">
        <v>333</v>
      </c>
      <c r="D1357" s="11" t="s">
        <v>29</v>
      </c>
      <c r="E1357" s="11" t="s">
        <v>155</v>
      </c>
      <c r="F1357" t="s">
        <v>379</v>
      </c>
      <c r="G1357" t="s">
        <v>260</v>
      </c>
      <c r="H1357" s="11" t="s">
        <v>312</v>
      </c>
      <c r="I1357" s="11" t="s">
        <v>23</v>
      </c>
      <c r="J1357" s="11">
        <v>960470460</v>
      </c>
      <c r="K1357" s="11">
        <v>2019</v>
      </c>
    </row>
    <row r="1358" spans="1:11" x14ac:dyDescent="0.25">
      <c r="A1358" s="11">
        <v>35</v>
      </c>
      <c r="B1358" s="11" t="s">
        <v>323</v>
      </c>
      <c r="C1358" s="11" t="s">
        <v>361</v>
      </c>
      <c r="D1358" s="11" t="s">
        <v>60</v>
      </c>
      <c r="E1358" s="11" t="s">
        <v>61</v>
      </c>
      <c r="F1358" t="s">
        <v>700</v>
      </c>
      <c r="G1358" t="s">
        <v>214</v>
      </c>
      <c r="H1358" s="11" t="s">
        <v>312</v>
      </c>
      <c r="I1358" s="11" t="s">
        <v>33</v>
      </c>
      <c r="J1358" s="11">
        <v>893741120</v>
      </c>
      <c r="K1358" s="11">
        <v>2019</v>
      </c>
    </row>
    <row r="1359" spans="1:11" x14ac:dyDescent="0.25">
      <c r="A1359" s="11">
        <v>36</v>
      </c>
      <c r="B1359" s="11" t="s">
        <v>308</v>
      </c>
      <c r="C1359" s="11" t="s">
        <v>309</v>
      </c>
      <c r="D1359" s="11" t="s">
        <v>42</v>
      </c>
      <c r="E1359" s="11" t="s">
        <v>43</v>
      </c>
      <c r="F1359" t="s">
        <v>423</v>
      </c>
      <c r="G1359" t="s">
        <v>200</v>
      </c>
      <c r="H1359" s="11" t="s">
        <v>312</v>
      </c>
      <c r="I1359" s="11" t="s">
        <v>33</v>
      </c>
      <c r="J1359" s="11">
        <v>783608701</v>
      </c>
      <c r="K1359" s="11">
        <v>2019</v>
      </c>
    </row>
    <row r="1360" spans="1:11" x14ac:dyDescent="0.25">
      <c r="A1360" s="11">
        <v>37</v>
      </c>
      <c r="B1360" s="11" t="s">
        <v>308</v>
      </c>
      <c r="C1360" s="11" t="s">
        <v>309</v>
      </c>
      <c r="D1360" s="11" t="s">
        <v>42</v>
      </c>
      <c r="E1360" s="11" t="s">
        <v>381</v>
      </c>
      <c r="F1360" t="s">
        <v>382</v>
      </c>
      <c r="G1360" t="s">
        <v>383</v>
      </c>
      <c r="H1360" s="11" t="s">
        <v>312</v>
      </c>
      <c r="I1360" s="11" t="s">
        <v>320</v>
      </c>
      <c r="J1360" s="11">
        <v>934817197</v>
      </c>
      <c r="K1360" s="11">
        <v>2019</v>
      </c>
    </row>
    <row r="1361" spans="1:11" x14ac:dyDescent="0.25">
      <c r="A1361" s="11">
        <v>38</v>
      </c>
      <c r="B1361" s="11" t="s">
        <v>332</v>
      </c>
      <c r="C1361" s="11" t="s">
        <v>333</v>
      </c>
      <c r="D1361" s="11" t="s">
        <v>29</v>
      </c>
      <c r="E1361" s="11" t="s">
        <v>387</v>
      </c>
      <c r="F1361" t="s">
        <v>388</v>
      </c>
      <c r="G1361" t="s">
        <v>389</v>
      </c>
      <c r="H1361" s="11" t="s">
        <v>312</v>
      </c>
      <c r="I1361" s="11" t="s">
        <v>320</v>
      </c>
      <c r="J1361" s="11">
        <v>631241500</v>
      </c>
      <c r="K1361" s="11">
        <v>2019</v>
      </c>
    </row>
    <row r="1362" spans="1:11" x14ac:dyDescent="0.25">
      <c r="A1362" s="11">
        <v>39</v>
      </c>
      <c r="B1362" s="11" t="s">
        <v>22</v>
      </c>
      <c r="C1362" s="11" t="s">
        <v>164</v>
      </c>
      <c r="D1362" s="11" t="s">
        <v>163</v>
      </c>
      <c r="E1362" s="11" t="s">
        <v>359</v>
      </c>
      <c r="F1362" t="s">
        <v>360</v>
      </c>
      <c r="G1362" t="s">
        <v>272</v>
      </c>
      <c r="H1362" s="11" t="s">
        <v>312</v>
      </c>
      <c r="I1362" s="11" t="s">
        <v>358</v>
      </c>
      <c r="J1362" s="11">
        <v>754068467</v>
      </c>
      <c r="K1362" s="11">
        <v>2019</v>
      </c>
    </row>
    <row r="1363" spans="1:11" x14ac:dyDescent="0.25">
      <c r="A1363" s="11">
        <v>40</v>
      </c>
      <c r="B1363" s="11" t="s">
        <v>327</v>
      </c>
      <c r="C1363" s="11" t="s">
        <v>159</v>
      </c>
      <c r="D1363" s="11" t="s">
        <v>39</v>
      </c>
      <c r="E1363" s="11" t="s">
        <v>150</v>
      </c>
      <c r="F1363" t="s">
        <v>479</v>
      </c>
      <c r="G1363" t="s">
        <v>477</v>
      </c>
      <c r="H1363" s="11" t="s">
        <v>312</v>
      </c>
      <c r="I1363" s="11" t="s">
        <v>23</v>
      </c>
      <c r="J1363" s="11">
        <v>706100250</v>
      </c>
      <c r="K1363" s="11">
        <v>2019</v>
      </c>
    </row>
    <row r="1364" spans="1:11" x14ac:dyDescent="0.25">
      <c r="A1364" s="11">
        <v>41</v>
      </c>
      <c r="B1364" s="11" t="s">
        <v>327</v>
      </c>
      <c r="C1364" s="11" t="s">
        <v>87</v>
      </c>
      <c r="D1364" s="11" t="s">
        <v>599</v>
      </c>
      <c r="E1364" s="11" t="s">
        <v>600</v>
      </c>
      <c r="F1364" t="s">
        <v>601</v>
      </c>
      <c r="G1364" t="s">
        <v>602</v>
      </c>
      <c r="H1364" s="11" t="s">
        <v>312</v>
      </c>
      <c r="I1364" s="11" t="s">
        <v>320</v>
      </c>
      <c r="J1364" s="11">
        <v>138511079</v>
      </c>
      <c r="K1364" s="11">
        <v>2019</v>
      </c>
    </row>
    <row r="1365" spans="1:11" x14ac:dyDescent="0.25">
      <c r="A1365" s="11">
        <v>42</v>
      </c>
      <c r="B1365" s="11" t="s">
        <v>327</v>
      </c>
      <c r="C1365" s="11" t="s">
        <v>105</v>
      </c>
      <c r="D1365" s="11" t="s">
        <v>39</v>
      </c>
      <c r="E1365" s="11" t="s">
        <v>157</v>
      </c>
      <c r="F1365" t="s">
        <v>380</v>
      </c>
      <c r="G1365" t="s">
        <v>262</v>
      </c>
      <c r="H1365" s="11" t="s">
        <v>312</v>
      </c>
      <c r="I1365" s="11" t="s">
        <v>33</v>
      </c>
      <c r="J1365" s="11">
        <v>613068450</v>
      </c>
      <c r="K1365" s="11">
        <v>2019</v>
      </c>
    </row>
    <row r="1366" spans="1:11" x14ac:dyDescent="0.25">
      <c r="A1366" s="11">
        <v>43</v>
      </c>
      <c r="B1366" s="11" t="s">
        <v>308</v>
      </c>
      <c r="C1366" s="11" t="s">
        <v>309</v>
      </c>
      <c r="D1366" s="11" t="s">
        <v>42</v>
      </c>
      <c r="E1366" s="11" t="s">
        <v>145</v>
      </c>
      <c r="F1366" t="s">
        <v>402</v>
      </c>
      <c r="G1366" t="s">
        <v>403</v>
      </c>
      <c r="H1366" s="11" t="s">
        <v>312</v>
      </c>
      <c r="I1366" s="11" t="s">
        <v>23</v>
      </c>
      <c r="J1366" s="11">
        <v>556958795</v>
      </c>
      <c r="K1366" s="11">
        <v>2019</v>
      </c>
    </row>
    <row r="1367" spans="1:11" x14ac:dyDescent="0.25">
      <c r="A1367" s="11">
        <v>44</v>
      </c>
      <c r="B1367" s="11" t="s">
        <v>327</v>
      </c>
      <c r="C1367" s="11" t="s">
        <v>136</v>
      </c>
      <c r="D1367" s="11" t="s">
        <v>80</v>
      </c>
      <c r="E1367" s="11" t="s">
        <v>435</v>
      </c>
      <c r="F1367" t="s">
        <v>436</v>
      </c>
      <c r="G1367" t="s">
        <v>437</v>
      </c>
      <c r="H1367" s="11" t="s">
        <v>312</v>
      </c>
      <c r="I1367" s="11" t="s">
        <v>320</v>
      </c>
      <c r="J1367" s="11">
        <v>640272432</v>
      </c>
      <c r="K1367" s="11">
        <v>2019</v>
      </c>
    </row>
    <row r="1368" spans="1:11" x14ac:dyDescent="0.25">
      <c r="A1368" s="11">
        <v>45</v>
      </c>
      <c r="B1368" s="11" t="s">
        <v>332</v>
      </c>
      <c r="C1368" s="11" t="s">
        <v>384</v>
      </c>
      <c r="D1368" s="11" t="s">
        <v>22</v>
      </c>
      <c r="E1368" s="11" t="s">
        <v>24</v>
      </c>
      <c r="F1368" t="s">
        <v>385</v>
      </c>
      <c r="G1368" t="s">
        <v>184</v>
      </c>
      <c r="H1368" s="11" t="s">
        <v>312</v>
      </c>
      <c r="I1368" s="11" t="s">
        <v>23</v>
      </c>
      <c r="J1368" s="11">
        <v>546855620</v>
      </c>
      <c r="K1368" s="11">
        <v>2019</v>
      </c>
    </row>
    <row r="1369" spans="1:11" x14ac:dyDescent="0.25">
      <c r="A1369" s="11">
        <v>46</v>
      </c>
      <c r="B1369" s="11" t="s">
        <v>332</v>
      </c>
      <c r="C1369" s="11" t="s">
        <v>333</v>
      </c>
      <c r="D1369" s="11" t="s">
        <v>29</v>
      </c>
      <c r="E1369" s="11" t="s">
        <v>30</v>
      </c>
      <c r="F1369" t="s">
        <v>428</v>
      </c>
      <c r="G1369" t="s">
        <v>190</v>
      </c>
      <c r="H1369" s="11" t="s">
        <v>312</v>
      </c>
      <c r="I1369" s="11" t="s">
        <v>23</v>
      </c>
      <c r="J1369" s="11">
        <v>542289311</v>
      </c>
      <c r="K1369" s="11">
        <v>2019</v>
      </c>
    </row>
    <row r="1370" spans="1:11" x14ac:dyDescent="0.25">
      <c r="A1370" s="11">
        <v>47</v>
      </c>
      <c r="B1370" s="11" t="s">
        <v>327</v>
      </c>
      <c r="C1370" s="11" t="s">
        <v>159</v>
      </c>
      <c r="D1370" s="11" t="s">
        <v>39</v>
      </c>
      <c r="E1370" s="11" t="s">
        <v>475</v>
      </c>
      <c r="F1370" t="s">
        <v>476</v>
      </c>
      <c r="G1370" t="s">
        <v>477</v>
      </c>
      <c r="H1370" s="11" t="s">
        <v>374</v>
      </c>
      <c r="I1370" s="11" t="s">
        <v>375</v>
      </c>
      <c r="J1370" s="11">
        <v>545746500</v>
      </c>
      <c r="K1370" s="11">
        <v>2019</v>
      </c>
    </row>
    <row r="1371" spans="1:11" x14ac:dyDescent="0.25">
      <c r="A1371" s="11">
        <v>48</v>
      </c>
      <c r="B1371" s="11" t="s">
        <v>323</v>
      </c>
      <c r="C1371" s="11" t="s">
        <v>324</v>
      </c>
      <c r="D1371" s="11" t="s">
        <v>72</v>
      </c>
      <c r="E1371" s="11" t="s">
        <v>73</v>
      </c>
      <c r="F1371" t="s">
        <v>396</v>
      </c>
      <c r="G1371" t="s">
        <v>397</v>
      </c>
      <c r="H1371" s="11" t="s">
        <v>312</v>
      </c>
      <c r="I1371" s="11" t="s">
        <v>23</v>
      </c>
      <c r="J1371" s="11">
        <v>601939288</v>
      </c>
      <c r="K1371" s="11">
        <v>2019</v>
      </c>
    </row>
    <row r="1372" spans="1:11" x14ac:dyDescent="0.25">
      <c r="A1372" s="11">
        <v>49</v>
      </c>
      <c r="B1372" s="11" t="s">
        <v>63</v>
      </c>
      <c r="C1372" s="11" t="s">
        <v>367</v>
      </c>
      <c r="D1372" s="11" t="s">
        <v>393</v>
      </c>
      <c r="E1372" s="11" t="s">
        <v>394</v>
      </c>
      <c r="F1372" t="s">
        <v>395</v>
      </c>
      <c r="G1372" t="s">
        <v>395</v>
      </c>
      <c r="H1372" s="11" t="s">
        <v>312</v>
      </c>
      <c r="I1372" s="11" t="s">
        <v>320</v>
      </c>
      <c r="J1372" s="11">
        <v>554582880</v>
      </c>
      <c r="K1372" s="11">
        <v>2019</v>
      </c>
    </row>
    <row r="1373" spans="1:11" x14ac:dyDescent="0.25">
      <c r="A1373" s="11">
        <v>50</v>
      </c>
      <c r="B1373" s="11" t="s">
        <v>410</v>
      </c>
      <c r="C1373" s="11" t="s">
        <v>411</v>
      </c>
      <c r="D1373" s="11" t="s">
        <v>98</v>
      </c>
      <c r="E1373" s="11" t="s">
        <v>99</v>
      </c>
      <c r="F1373" t="s">
        <v>416</v>
      </c>
      <c r="G1373" t="s">
        <v>227</v>
      </c>
      <c r="H1373" s="11" t="s">
        <v>312</v>
      </c>
      <c r="I1373" s="11" t="s">
        <v>23</v>
      </c>
      <c r="J1373" s="11">
        <v>576393776</v>
      </c>
      <c r="K1373" s="11">
        <v>2019</v>
      </c>
    </row>
    <row r="1374" spans="1:11" x14ac:dyDescent="0.25">
      <c r="A1374" s="11">
        <v>51</v>
      </c>
      <c r="B1374" s="11" t="s">
        <v>329</v>
      </c>
      <c r="C1374" s="11" t="s">
        <v>399</v>
      </c>
      <c r="D1374" s="11" t="s">
        <v>404</v>
      </c>
      <c r="E1374" s="11" t="s">
        <v>443</v>
      </c>
      <c r="F1374" t="s">
        <v>444</v>
      </c>
      <c r="G1374" t="s">
        <v>445</v>
      </c>
      <c r="H1374" s="11" t="s">
        <v>312</v>
      </c>
      <c r="I1374" s="11" t="s">
        <v>320</v>
      </c>
      <c r="J1374" s="11">
        <v>527243818</v>
      </c>
      <c r="K1374" s="11">
        <v>2019</v>
      </c>
    </row>
    <row r="1375" spans="1:11" x14ac:dyDescent="0.25">
      <c r="A1375" s="11">
        <v>52</v>
      </c>
      <c r="B1375" s="11" t="s">
        <v>329</v>
      </c>
      <c r="C1375" s="11" t="s">
        <v>344</v>
      </c>
      <c r="D1375" s="11" t="s">
        <v>132</v>
      </c>
      <c r="E1375" s="11" t="s">
        <v>666</v>
      </c>
      <c r="F1375" t="s">
        <v>667</v>
      </c>
      <c r="G1375" t="s">
        <v>668</v>
      </c>
      <c r="H1375" s="11" t="s">
        <v>312</v>
      </c>
      <c r="I1375" s="11" t="s">
        <v>358</v>
      </c>
      <c r="J1375" s="11">
        <v>646098750</v>
      </c>
      <c r="K1375" s="11">
        <v>2019</v>
      </c>
    </row>
    <row r="1376" spans="1:11" x14ac:dyDescent="0.25">
      <c r="A1376" s="11">
        <v>53</v>
      </c>
      <c r="B1376" s="11" t="s">
        <v>308</v>
      </c>
      <c r="C1376" s="11" t="s">
        <v>321</v>
      </c>
      <c r="D1376" s="11" t="s">
        <v>66</v>
      </c>
      <c r="E1376" s="11" t="s">
        <v>92</v>
      </c>
      <c r="F1376" t="s">
        <v>421</v>
      </c>
      <c r="G1376" t="s">
        <v>225</v>
      </c>
      <c r="H1376" s="11" t="s">
        <v>312</v>
      </c>
      <c r="I1376" s="11" t="s">
        <v>23</v>
      </c>
      <c r="J1376" s="11">
        <v>563739300</v>
      </c>
      <c r="K1376" s="11">
        <v>2019</v>
      </c>
    </row>
    <row r="1377" spans="1:11" x14ac:dyDescent="0.25">
      <c r="A1377" s="11">
        <v>54</v>
      </c>
      <c r="B1377" s="11" t="s">
        <v>329</v>
      </c>
      <c r="C1377" s="11" t="s">
        <v>344</v>
      </c>
      <c r="D1377" s="11" t="s">
        <v>132</v>
      </c>
      <c r="E1377" s="11" t="s">
        <v>138</v>
      </c>
      <c r="F1377" t="s">
        <v>420</v>
      </c>
      <c r="G1377" t="s">
        <v>252</v>
      </c>
      <c r="H1377" s="11" t="s">
        <v>312</v>
      </c>
      <c r="I1377" s="11" t="s">
        <v>23</v>
      </c>
      <c r="J1377" s="11">
        <v>551295276</v>
      </c>
      <c r="K1377" s="11">
        <v>2019</v>
      </c>
    </row>
    <row r="1378" spans="1:11" x14ac:dyDescent="0.25">
      <c r="A1378" s="11">
        <v>55</v>
      </c>
      <c r="B1378" s="11" t="s">
        <v>329</v>
      </c>
      <c r="C1378" s="11" t="s">
        <v>399</v>
      </c>
      <c r="D1378" s="11" t="s">
        <v>404</v>
      </c>
      <c r="E1378" s="11" t="s">
        <v>170</v>
      </c>
      <c r="F1378" t="s">
        <v>405</v>
      </c>
      <c r="G1378" t="s">
        <v>406</v>
      </c>
      <c r="H1378" s="11" t="s">
        <v>312</v>
      </c>
      <c r="I1378" s="11" t="s">
        <v>33</v>
      </c>
      <c r="J1378" s="11">
        <v>473885500</v>
      </c>
      <c r="K1378" s="11">
        <v>2019</v>
      </c>
    </row>
    <row r="1379" spans="1:11" x14ac:dyDescent="0.25">
      <c r="A1379" s="11">
        <v>56</v>
      </c>
      <c r="B1379" s="11" t="s">
        <v>22</v>
      </c>
      <c r="C1379" s="11" t="s">
        <v>548</v>
      </c>
      <c r="D1379" s="11" t="s">
        <v>549</v>
      </c>
      <c r="E1379" s="11" t="s">
        <v>670</v>
      </c>
      <c r="F1379" t="s">
        <v>671</v>
      </c>
      <c r="G1379" t="s">
        <v>672</v>
      </c>
      <c r="H1379" s="11" t="s">
        <v>312</v>
      </c>
      <c r="I1379" s="11" t="s">
        <v>320</v>
      </c>
      <c r="J1379" s="11">
        <v>488321848</v>
      </c>
      <c r="K1379" s="11">
        <v>2019</v>
      </c>
    </row>
    <row r="1380" spans="1:11" x14ac:dyDescent="0.25">
      <c r="A1380" s="11">
        <v>57</v>
      </c>
      <c r="B1380" s="11" t="s">
        <v>410</v>
      </c>
      <c r="C1380" s="11" t="s">
        <v>411</v>
      </c>
      <c r="D1380" s="11" t="s">
        <v>98</v>
      </c>
      <c r="E1380" s="11" t="s">
        <v>103</v>
      </c>
      <c r="F1380" t="s">
        <v>669</v>
      </c>
      <c r="G1380" t="s">
        <v>274</v>
      </c>
      <c r="H1380" s="11" t="s">
        <v>312</v>
      </c>
      <c r="I1380" s="11" t="s">
        <v>23</v>
      </c>
      <c r="J1380" s="11">
        <v>404046370</v>
      </c>
      <c r="K1380" s="11">
        <v>2019</v>
      </c>
    </row>
    <row r="1381" spans="1:11" x14ac:dyDescent="0.25">
      <c r="A1381" s="11">
        <v>58</v>
      </c>
      <c r="B1381" s="11" t="s">
        <v>410</v>
      </c>
      <c r="C1381" s="11" t="s">
        <v>411</v>
      </c>
      <c r="D1381" s="11" t="s">
        <v>63</v>
      </c>
      <c r="E1381" s="11" t="s">
        <v>64</v>
      </c>
      <c r="F1381" t="s">
        <v>422</v>
      </c>
      <c r="G1381" t="s">
        <v>286</v>
      </c>
      <c r="H1381" s="11" t="s">
        <v>312</v>
      </c>
      <c r="I1381" s="11" t="s">
        <v>23</v>
      </c>
      <c r="J1381" s="11">
        <v>470656236</v>
      </c>
      <c r="K1381" s="11">
        <v>2019</v>
      </c>
    </row>
    <row r="1382" spans="1:11" x14ac:dyDescent="0.25">
      <c r="A1382" s="11">
        <v>59</v>
      </c>
      <c r="B1382" s="11" t="s">
        <v>308</v>
      </c>
      <c r="C1382" s="11" t="s">
        <v>84</v>
      </c>
      <c r="D1382" s="11" t="s">
        <v>424</v>
      </c>
      <c r="E1382" s="11" t="s">
        <v>425</v>
      </c>
      <c r="F1382" t="s">
        <v>701</v>
      </c>
      <c r="G1382" t="s">
        <v>427</v>
      </c>
      <c r="H1382" s="11" t="s">
        <v>312</v>
      </c>
      <c r="I1382" s="11" t="s">
        <v>320</v>
      </c>
      <c r="J1382" s="11">
        <v>478169990</v>
      </c>
      <c r="K1382" s="11">
        <v>2019</v>
      </c>
    </row>
    <row r="1383" spans="1:11" x14ac:dyDescent="0.25">
      <c r="A1383" s="11">
        <v>60</v>
      </c>
      <c r="B1383" s="11" t="s">
        <v>327</v>
      </c>
      <c r="C1383" s="11" t="s">
        <v>105</v>
      </c>
      <c r="D1383" s="11" t="s">
        <v>39</v>
      </c>
      <c r="E1383" s="11" t="s">
        <v>677</v>
      </c>
      <c r="F1383" t="s">
        <v>678</v>
      </c>
      <c r="G1383" t="s">
        <v>679</v>
      </c>
      <c r="H1383" s="11" t="s">
        <v>374</v>
      </c>
      <c r="I1383" s="11" t="s">
        <v>375</v>
      </c>
      <c r="J1383" s="11">
        <v>351298422</v>
      </c>
      <c r="K1383" s="11">
        <v>2019</v>
      </c>
    </row>
    <row r="1384" spans="1:11" x14ac:dyDescent="0.25">
      <c r="A1384" s="11">
        <v>61</v>
      </c>
      <c r="B1384" s="11" t="s">
        <v>22</v>
      </c>
      <c r="C1384" s="11" t="s">
        <v>164</v>
      </c>
      <c r="D1384" s="11" t="s">
        <v>163</v>
      </c>
      <c r="E1384" s="11" t="s">
        <v>407</v>
      </c>
      <c r="F1384" t="s">
        <v>408</v>
      </c>
      <c r="G1384" t="s">
        <v>409</v>
      </c>
      <c r="H1384" s="11" t="s">
        <v>312</v>
      </c>
      <c r="I1384" s="11" t="s">
        <v>320</v>
      </c>
      <c r="J1384" s="11">
        <v>460515280</v>
      </c>
      <c r="K1384" s="11">
        <v>2019</v>
      </c>
    </row>
    <row r="1385" spans="1:11" x14ac:dyDescent="0.25">
      <c r="A1385" s="11">
        <v>62</v>
      </c>
      <c r="B1385" s="11" t="s">
        <v>327</v>
      </c>
      <c r="C1385" s="11" t="s">
        <v>136</v>
      </c>
      <c r="D1385" s="11" t="s">
        <v>80</v>
      </c>
      <c r="E1385" s="11" t="s">
        <v>81</v>
      </c>
      <c r="F1385" t="s">
        <v>702</v>
      </c>
      <c r="G1385" t="s">
        <v>229</v>
      </c>
      <c r="H1385" s="11" t="s">
        <v>312</v>
      </c>
      <c r="I1385" s="11" t="s">
        <v>33</v>
      </c>
      <c r="J1385" s="11">
        <v>415098450</v>
      </c>
      <c r="K1385" s="11">
        <v>2019</v>
      </c>
    </row>
    <row r="1386" spans="1:11" x14ac:dyDescent="0.25">
      <c r="A1386" s="11">
        <v>63</v>
      </c>
      <c r="B1386" s="11" t="s">
        <v>329</v>
      </c>
      <c r="C1386" s="11" t="s">
        <v>344</v>
      </c>
      <c r="D1386" s="11" t="s">
        <v>132</v>
      </c>
      <c r="E1386" s="11" t="s">
        <v>440</v>
      </c>
      <c r="F1386" t="s">
        <v>441</v>
      </c>
      <c r="G1386" t="s">
        <v>442</v>
      </c>
      <c r="H1386" s="11" t="s">
        <v>312</v>
      </c>
      <c r="I1386" s="11" t="s">
        <v>320</v>
      </c>
      <c r="J1386" s="11">
        <v>423914818</v>
      </c>
      <c r="K1386" s="11">
        <v>2019</v>
      </c>
    </row>
    <row r="1387" spans="1:11" x14ac:dyDescent="0.25">
      <c r="A1387" s="11">
        <v>64</v>
      </c>
      <c r="B1387" s="11" t="s">
        <v>323</v>
      </c>
      <c r="C1387" s="11" t="s">
        <v>361</v>
      </c>
      <c r="D1387" s="11" t="s">
        <v>50</v>
      </c>
      <c r="E1387" s="11" t="s">
        <v>51</v>
      </c>
      <c r="F1387" t="s">
        <v>429</v>
      </c>
      <c r="G1387" t="s">
        <v>205</v>
      </c>
      <c r="H1387" s="11" t="s">
        <v>312</v>
      </c>
      <c r="I1387" s="11" t="s">
        <v>23</v>
      </c>
      <c r="J1387" s="11">
        <v>434576908</v>
      </c>
      <c r="K1387" s="11">
        <v>2019</v>
      </c>
    </row>
    <row r="1388" spans="1:11" x14ac:dyDescent="0.25">
      <c r="A1388" s="11">
        <v>65</v>
      </c>
      <c r="B1388" s="11" t="s">
        <v>329</v>
      </c>
      <c r="C1388" s="11" t="s">
        <v>330</v>
      </c>
      <c r="D1388" s="11" t="s">
        <v>77</v>
      </c>
      <c r="E1388" s="11" t="s">
        <v>465</v>
      </c>
      <c r="F1388" t="s">
        <v>466</v>
      </c>
      <c r="G1388" t="s">
        <v>467</v>
      </c>
      <c r="H1388" s="11" t="s">
        <v>312</v>
      </c>
      <c r="I1388" s="11" t="s">
        <v>320</v>
      </c>
      <c r="J1388" s="11">
        <v>436753410</v>
      </c>
      <c r="K1388" s="11">
        <v>2019</v>
      </c>
    </row>
    <row r="1389" spans="1:11" x14ac:dyDescent="0.25">
      <c r="A1389" s="11">
        <v>66</v>
      </c>
      <c r="B1389" s="11" t="s">
        <v>332</v>
      </c>
      <c r="C1389" s="11" t="s">
        <v>333</v>
      </c>
      <c r="D1389" s="11" t="s">
        <v>29</v>
      </c>
      <c r="E1389" s="11" t="s">
        <v>480</v>
      </c>
      <c r="F1389" t="s">
        <v>481</v>
      </c>
      <c r="G1389" t="s">
        <v>482</v>
      </c>
      <c r="H1389" s="11" t="s">
        <v>312</v>
      </c>
      <c r="I1389" s="11" t="s">
        <v>320</v>
      </c>
      <c r="J1389" s="11">
        <v>431541243</v>
      </c>
      <c r="K1389" s="11">
        <v>2019</v>
      </c>
    </row>
    <row r="1390" spans="1:11" x14ac:dyDescent="0.25">
      <c r="A1390" s="11">
        <v>67</v>
      </c>
      <c r="B1390" s="11" t="s">
        <v>323</v>
      </c>
      <c r="C1390" s="11" t="s">
        <v>640</v>
      </c>
      <c r="D1390" s="11" t="s">
        <v>558</v>
      </c>
      <c r="E1390" s="11" t="s">
        <v>603</v>
      </c>
      <c r="F1390" t="s">
        <v>604</v>
      </c>
      <c r="G1390" t="s">
        <v>605</v>
      </c>
      <c r="H1390" s="11" t="s">
        <v>312</v>
      </c>
      <c r="I1390" s="11" t="s">
        <v>320</v>
      </c>
      <c r="J1390" s="11">
        <v>391019295</v>
      </c>
      <c r="K1390" s="11">
        <v>2019</v>
      </c>
    </row>
    <row r="1391" spans="1:11" x14ac:dyDescent="0.25">
      <c r="A1391" s="11">
        <v>68</v>
      </c>
      <c r="B1391" s="11" t="s">
        <v>410</v>
      </c>
      <c r="C1391" s="11" t="s">
        <v>411</v>
      </c>
      <c r="D1391" s="11" t="s">
        <v>412</v>
      </c>
      <c r="E1391" s="11" t="s">
        <v>504</v>
      </c>
      <c r="F1391" t="s">
        <v>505</v>
      </c>
      <c r="G1391" t="s">
        <v>506</v>
      </c>
      <c r="H1391" s="11" t="s">
        <v>312</v>
      </c>
      <c r="I1391" s="11" t="s">
        <v>320</v>
      </c>
      <c r="J1391" s="11">
        <v>377499020</v>
      </c>
      <c r="K1391" s="11">
        <v>2019</v>
      </c>
    </row>
    <row r="1392" spans="1:11" x14ac:dyDescent="0.25">
      <c r="A1392" s="11">
        <v>69</v>
      </c>
      <c r="B1392" s="11" t="s">
        <v>327</v>
      </c>
      <c r="C1392" s="11" t="s">
        <v>105</v>
      </c>
      <c r="D1392" s="11" t="s">
        <v>39</v>
      </c>
      <c r="E1392" s="11" t="s">
        <v>634</v>
      </c>
      <c r="F1392" t="s">
        <v>635</v>
      </c>
      <c r="G1392" t="s">
        <v>636</v>
      </c>
      <c r="H1392" s="11" t="s">
        <v>374</v>
      </c>
      <c r="I1392" s="11" t="s">
        <v>375</v>
      </c>
      <c r="J1392" s="11">
        <v>349734000</v>
      </c>
      <c r="K1392" s="11">
        <v>2019</v>
      </c>
    </row>
    <row r="1393" spans="1:11" x14ac:dyDescent="0.25">
      <c r="A1393" s="11">
        <v>70</v>
      </c>
      <c r="B1393" s="11" t="s">
        <v>332</v>
      </c>
      <c r="C1393" s="11" t="s">
        <v>333</v>
      </c>
      <c r="D1393" s="11" t="s">
        <v>29</v>
      </c>
      <c r="E1393" s="11" t="s">
        <v>417</v>
      </c>
      <c r="F1393" t="s">
        <v>418</v>
      </c>
      <c r="G1393" t="s">
        <v>419</v>
      </c>
      <c r="H1393" s="11" t="s">
        <v>312</v>
      </c>
      <c r="I1393" s="11" t="s">
        <v>358</v>
      </c>
      <c r="J1393" s="11">
        <v>510745208</v>
      </c>
      <c r="K1393" s="11">
        <v>2019</v>
      </c>
    </row>
    <row r="1394" spans="1:11" x14ac:dyDescent="0.25">
      <c r="A1394" s="11">
        <v>71</v>
      </c>
      <c r="B1394" s="11" t="s">
        <v>332</v>
      </c>
      <c r="C1394" s="11" t="s">
        <v>384</v>
      </c>
      <c r="D1394" s="11" t="s">
        <v>118</v>
      </c>
      <c r="E1394" s="11" t="s">
        <v>119</v>
      </c>
      <c r="F1394" t="s">
        <v>438</v>
      </c>
      <c r="G1394" t="s">
        <v>237</v>
      </c>
      <c r="H1394" s="11" t="s">
        <v>312</v>
      </c>
      <c r="I1394" s="11" t="s">
        <v>23</v>
      </c>
      <c r="J1394" s="11">
        <v>392853180</v>
      </c>
      <c r="K1394" s="11">
        <v>2019</v>
      </c>
    </row>
    <row r="1395" spans="1:11" x14ac:dyDescent="0.25">
      <c r="A1395" s="11">
        <v>72</v>
      </c>
      <c r="B1395" s="11" t="s">
        <v>308</v>
      </c>
      <c r="C1395" s="11" t="s">
        <v>84</v>
      </c>
      <c r="D1395" s="11" t="s">
        <v>424</v>
      </c>
      <c r="E1395" s="11" t="s">
        <v>555</v>
      </c>
      <c r="F1395" t="s">
        <v>556</v>
      </c>
      <c r="G1395" t="s">
        <v>557</v>
      </c>
      <c r="H1395" s="11" t="s">
        <v>312</v>
      </c>
      <c r="I1395" s="11" t="s">
        <v>320</v>
      </c>
      <c r="J1395" s="11">
        <v>415703869</v>
      </c>
      <c r="K1395" s="11">
        <v>2019</v>
      </c>
    </row>
    <row r="1396" spans="1:11" x14ac:dyDescent="0.25">
      <c r="A1396" s="11">
        <v>73</v>
      </c>
      <c r="B1396" s="11" t="s">
        <v>332</v>
      </c>
      <c r="C1396" s="11" t="s">
        <v>455</v>
      </c>
      <c r="D1396" s="11" t="s">
        <v>456</v>
      </c>
      <c r="E1396" s="11" t="s">
        <v>457</v>
      </c>
      <c r="F1396" t="s">
        <v>458</v>
      </c>
      <c r="G1396" t="s">
        <v>459</v>
      </c>
      <c r="H1396" s="11" t="s">
        <v>312</v>
      </c>
      <c r="I1396" s="11" t="s">
        <v>320</v>
      </c>
      <c r="J1396" s="11">
        <v>450275285</v>
      </c>
      <c r="K1396" s="11">
        <v>2019</v>
      </c>
    </row>
    <row r="1397" spans="1:11" x14ac:dyDescent="0.25">
      <c r="A1397" s="11">
        <v>74</v>
      </c>
      <c r="B1397" s="11" t="s">
        <v>308</v>
      </c>
      <c r="C1397" s="11" t="s">
        <v>321</v>
      </c>
      <c r="D1397" s="11" t="s">
        <v>66</v>
      </c>
      <c r="E1397" s="11" t="s">
        <v>67</v>
      </c>
      <c r="F1397" t="s">
        <v>398</v>
      </c>
      <c r="G1397" t="s">
        <v>216</v>
      </c>
      <c r="H1397" s="11" t="s">
        <v>312</v>
      </c>
      <c r="I1397" s="11" t="s">
        <v>33</v>
      </c>
      <c r="J1397" s="11">
        <v>475231600</v>
      </c>
      <c r="K1397" s="11">
        <v>2019</v>
      </c>
    </row>
    <row r="1398" spans="1:11" x14ac:dyDescent="0.25">
      <c r="A1398" s="11">
        <v>75</v>
      </c>
      <c r="B1398" s="11" t="s">
        <v>323</v>
      </c>
      <c r="C1398" s="11" t="s">
        <v>640</v>
      </c>
      <c r="D1398" s="11" t="s">
        <v>451</v>
      </c>
      <c r="E1398" s="11" t="s">
        <v>452</v>
      </c>
      <c r="F1398" t="s">
        <v>453</v>
      </c>
      <c r="G1398" t="s">
        <v>454</v>
      </c>
      <c r="H1398" s="11" t="s">
        <v>312</v>
      </c>
      <c r="I1398" s="11" t="s">
        <v>320</v>
      </c>
      <c r="J1398" s="11">
        <v>375219950</v>
      </c>
      <c r="K1398" s="11">
        <v>2019</v>
      </c>
    </row>
    <row r="1399" spans="1:11" x14ac:dyDescent="0.25">
      <c r="A1399" s="11">
        <v>76</v>
      </c>
      <c r="B1399" s="11" t="s">
        <v>22</v>
      </c>
      <c r="C1399" s="11" t="s">
        <v>548</v>
      </c>
      <c r="D1399" s="11" t="s">
        <v>460</v>
      </c>
      <c r="E1399" s="11" t="s">
        <v>461</v>
      </c>
      <c r="F1399" t="s">
        <v>703</v>
      </c>
      <c r="G1399" t="s">
        <v>463</v>
      </c>
      <c r="H1399" s="11" t="s">
        <v>312</v>
      </c>
      <c r="I1399" s="11" t="s">
        <v>320</v>
      </c>
      <c r="J1399" s="11">
        <v>363500970</v>
      </c>
      <c r="K1399" s="11">
        <v>2019</v>
      </c>
    </row>
    <row r="1400" spans="1:11" x14ac:dyDescent="0.25">
      <c r="A1400" s="11">
        <v>77</v>
      </c>
      <c r="B1400" s="11" t="s">
        <v>308</v>
      </c>
      <c r="C1400" s="11" t="s">
        <v>84</v>
      </c>
      <c r="D1400" s="11" t="s">
        <v>107</v>
      </c>
      <c r="E1400" s="11" t="s">
        <v>390</v>
      </c>
      <c r="F1400" t="s">
        <v>391</v>
      </c>
      <c r="G1400" t="s">
        <v>392</v>
      </c>
      <c r="H1400" s="11" t="s">
        <v>312</v>
      </c>
      <c r="I1400" s="11" t="s">
        <v>358</v>
      </c>
      <c r="J1400" s="11">
        <v>530189810</v>
      </c>
      <c r="K1400" s="11">
        <v>2019</v>
      </c>
    </row>
    <row r="1401" spans="1:11" x14ac:dyDescent="0.25">
      <c r="A1401" s="11">
        <v>78</v>
      </c>
      <c r="B1401" s="11" t="s">
        <v>327</v>
      </c>
      <c r="C1401" s="11" t="s">
        <v>87</v>
      </c>
      <c r="D1401" s="11" t="s">
        <v>86</v>
      </c>
      <c r="E1401" s="11" t="s">
        <v>514</v>
      </c>
      <c r="F1401" t="s">
        <v>681</v>
      </c>
      <c r="G1401" t="s">
        <v>516</v>
      </c>
      <c r="H1401" s="11" t="s">
        <v>312</v>
      </c>
      <c r="I1401" s="11" t="s">
        <v>320</v>
      </c>
      <c r="J1401" s="11">
        <v>319970700</v>
      </c>
      <c r="K1401" s="11">
        <v>2019</v>
      </c>
    </row>
    <row r="1402" spans="1:11" x14ac:dyDescent="0.25">
      <c r="A1402" s="11">
        <v>79</v>
      </c>
      <c r="B1402" s="11" t="s">
        <v>332</v>
      </c>
      <c r="C1402" s="11" t="s">
        <v>333</v>
      </c>
      <c r="D1402" s="11" t="s">
        <v>29</v>
      </c>
      <c r="E1402" s="11" t="s">
        <v>486</v>
      </c>
      <c r="F1402" t="s">
        <v>487</v>
      </c>
      <c r="G1402" t="s">
        <v>488</v>
      </c>
      <c r="H1402" s="11" t="s">
        <v>312</v>
      </c>
      <c r="I1402" s="11" t="s">
        <v>358</v>
      </c>
      <c r="J1402" s="11">
        <v>365052138</v>
      </c>
      <c r="K1402" s="11">
        <v>2019</v>
      </c>
    </row>
    <row r="1403" spans="1:11" x14ac:dyDescent="0.25">
      <c r="A1403" s="11">
        <v>80</v>
      </c>
      <c r="B1403" s="11" t="s">
        <v>329</v>
      </c>
      <c r="C1403" s="11" t="s">
        <v>330</v>
      </c>
      <c r="D1403" s="11" t="s">
        <v>77</v>
      </c>
      <c r="E1403" s="11" t="s">
        <v>78</v>
      </c>
      <c r="F1403" t="s">
        <v>478</v>
      </c>
      <c r="G1403" t="s">
        <v>196</v>
      </c>
      <c r="H1403" s="11" t="s">
        <v>312</v>
      </c>
      <c r="I1403" s="11" t="s">
        <v>23</v>
      </c>
      <c r="J1403" s="11">
        <v>339954623</v>
      </c>
      <c r="K1403" s="11">
        <v>2019</v>
      </c>
    </row>
    <row r="1404" spans="1:11" x14ac:dyDescent="0.25">
      <c r="A1404" s="11">
        <v>81</v>
      </c>
      <c r="B1404" s="11" t="s">
        <v>329</v>
      </c>
      <c r="C1404" s="11" t="s">
        <v>330</v>
      </c>
      <c r="D1404" s="11" t="s">
        <v>77</v>
      </c>
      <c r="E1404" s="11" t="s">
        <v>483</v>
      </c>
      <c r="F1404" t="s">
        <v>704</v>
      </c>
      <c r="G1404" t="s">
        <v>485</v>
      </c>
      <c r="H1404" s="11" t="s">
        <v>312</v>
      </c>
      <c r="I1404" s="11" t="s">
        <v>320</v>
      </c>
      <c r="J1404" s="11">
        <v>293467750</v>
      </c>
      <c r="K1404" s="11">
        <v>2019</v>
      </c>
    </row>
    <row r="1405" spans="1:11" x14ac:dyDescent="0.25">
      <c r="A1405" s="11">
        <v>82</v>
      </c>
      <c r="B1405" s="11" t="s">
        <v>308</v>
      </c>
      <c r="C1405" s="11" t="s">
        <v>446</v>
      </c>
      <c r="D1405" s="11" t="s">
        <v>313</v>
      </c>
      <c r="E1405" s="11" t="s">
        <v>447</v>
      </c>
      <c r="F1405" t="s">
        <v>448</v>
      </c>
      <c r="G1405" t="s">
        <v>449</v>
      </c>
      <c r="H1405" s="11" t="s">
        <v>312</v>
      </c>
      <c r="I1405" s="11" t="s">
        <v>320</v>
      </c>
      <c r="J1405" s="11">
        <v>418738042</v>
      </c>
      <c r="K1405" s="11">
        <v>2019</v>
      </c>
    </row>
    <row r="1406" spans="1:11" x14ac:dyDescent="0.25">
      <c r="A1406" s="11">
        <v>83</v>
      </c>
      <c r="B1406" s="11" t="s">
        <v>327</v>
      </c>
      <c r="C1406" s="11" t="s">
        <v>87</v>
      </c>
      <c r="D1406" s="11" t="s">
        <v>86</v>
      </c>
      <c r="E1406" s="11" t="s">
        <v>490</v>
      </c>
      <c r="F1406" t="s">
        <v>491</v>
      </c>
      <c r="G1406" t="s">
        <v>491</v>
      </c>
      <c r="H1406" s="11" t="s">
        <v>312</v>
      </c>
      <c r="I1406" s="11" t="s">
        <v>23</v>
      </c>
      <c r="J1406" s="11">
        <v>305727500</v>
      </c>
      <c r="K1406" s="11">
        <v>2019</v>
      </c>
    </row>
    <row r="1407" spans="1:11" x14ac:dyDescent="0.25">
      <c r="A1407" s="11">
        <v>84</v>
      </c>
      <c r="B1407" s="11" t="s">
        <v>308</v>
      </c>
      <c r="C1407" s="11" t="s">
        <v>309</v>
      </c>
      <c r="D1407" s="11" t="s">
        <v>115</v>
      </c>
      <c r="E1407" s="11" t="s">
        <v>468</v>
      </c>
      <c r="F1407" t="s">
        <v>469</v>
      </c>
      <c r="G1407" t="s">
        <v>470</v>
      </c>
      <c r="H1407" s="11" t="s">
        <v>312</v>
      </c>
      <c r="I1407" s="11" t="s">
        <v>320</v>
      </c>
      <c r="J1407" s="11">
        <v>285697022</v>
      </c>
      <c r="K1407" s="11">
        <v>2019</v>
      </c>
    </row>
    <row r="1408" spans="1:11" x14ac:dyDescent="0.25">
      <c r="A1408" s="11">
        <v>85</v>
      </c>
      <c r="B1408" s="11" t="s">
        <v>308</v>
      </c>
      <c r="C1408" s="11" t="s">
        <v>84</v>
      </c>
      <c r="D1408" s="11" t="s">
        <v>424</v>
      </c>
      <c r="E1408" s="11" t="s">
        <v>431</v>
      </c>
      <c r="F1408" t="s">
        <v>432</v>
      </c>
      <c r="G1408" t="s">
        <v>433</v>
      </c>
      <c r="H1408" s="11" t="s">
        <v>312</v>
      </c>
      <c r="I1408" s="11" t="s">
        <v>23</v>
      </c>
      <c r="J1408" s="11">
        <v>398483000</v>
      </c>
      <c r="K1408" s="11">
        <v>2019</v>
      </c>
    </row>
    <row r="1409" spans="1:11" x14ac:dyDescent="0.25">
      <c r="A1409" s="11">
        <v>86</v>
      </c>
      <c r="B1409" s="11" t="s">
        <v>308</v>
      </c>
      <c r="C1409" s="11" t="s">
        <v>309</v>
      </c>
      <c r="D1409" s="11" t="s">
        <v>115</v>
      </c>
      <c r="E1409" s="11" t="s">
        <v>116</v>
      </c>
      <c r="F1409" t="s">
        <v>489</v>
      </c>
      <c r="G1409" t="s">
        <v>235</v>
      </c>
      <c r="H1409" s="11" t="s">
        <v>312</v>
      </c>
      <c r="I1409" s="11" t="s">
        <v>23</v>
      </c>
      <c r="J1409" s="11">
        <v>293372671</v>
      </c>
      <c r="K1409" s="11">
        <v>2019</v>
      </c>
    </row>
    <row r="1410" spans="1:11" x14ac:dyDescent="0.25">
      <c r="A1410" s="11">
        <v>87</v>
      </c>
      <c r="B1410" s="11" t="s">
        <v>329</v>
      </c>
      <c r="C1410" s="11" t="s">
        <v>330</v>
      </c>
      <c r="D1410" s="11" t="s">
        <v>77</v>
      </c>
      <c r="E1410" s="11" t="s">
        <v>541</v>
      </c>
      <c r="F1410" t="s">
        <v>685</v>
      </c>
      <c r="G1410" t="s">
        <v>543</v>
      </c>
      <c r="H1410" s="11" t="s">
        <v>312</v>
      </c>
      <c r="I1410" s="11" t="s">
        <v>358</v>
      </c>
      <c r="J1410" s="11">
        <v>258901050</v>
      </c>
      <c r="K1410" s="11">
        <v>2019</v>
      </c>
    </row>
    <row r="1411" spans="1:11" x14ac:dyDescent="0.25">
      <c r="A1411" s="11">
        <v>88</v>
      </c>
      <c r="B1411" s="11" t="s">
        <v>332</v>
      </c>
      <c r="C1411" s="11" t="s">
        <v>455</v>
      </c>
      <c r="D1411" s="11" t="s">
        <v>456</v>
      </c>
      <c r="E1411" s="11" t="s">
        <v>498</v>
      </c>
      <c r="F1411" t="s">
        <v>499</v>
      </c>
      <c r="G1411" t="s">
        <v>500</v>
      </c>
      <c r="H1411" s="11" t="s">
        <v>312</v>
      </c>
      <c r="I1411" s="11" t="s">
        <v>320</v>
      </c>
      <c r="J1411" s="11">
        <v>263562478</v>
      </c>
      <c r="K1411" s="11">
        <v>2019</v>
      </c>
    </row>
    <row r="1412" spans="1:11" x14ac:dyDescent="0.25">
      <c r="A1412" s="11">
        <v>89</v>
      </c>
      <c r="B1412" s="11" t="s">
        <v>327</v>
      </c>
      <c r="C1412" s="11" t="s">
        <v>159</v>
      </c>
      <c r="D1412" s="11" t="s">
        <v>39</v>
      </c>
      <c r="E1412" s="11" t="s">
        <v>619</v>
      </c>
      <c r="F1412" t="s">
        <v>705</v>
      </c>
      <c r="G1412" t="s">
        <v>621</v>
      </c>
      <c r="H1412" s="11" t="s">
        <v>312</v>
      </c>
      <c r="I1412" s="11" t="s">
        <v>358</v>
      </c>
      <c r="J1412" s="11">
        <v>414946000</v>
      </c>
      <c r="K1412" s="11">
        <v>2019</v>
      </c>
    </row>
    <row r="1413" spans="1:11" x14ac:dyDescent="0.25">
      <c r="A1413" s="11">
        <v>90</v>
      </c>
      <c r="B1413" s="11" t="s">
        <v>332</v>
      </c>
      <c r="C1413" s="11" t="s">
        <v>384</v>
      </c>
      <c r="D1413" s="11" t="s">
        <v>118</v>
      </c>
      <c r="E1413" s="11" t="s">
        <v>472</v>
      </c>
      <c r="F1413" t="s">
        <v>473</v>
      </c>
      <c r="G1413" t="s">
        <v>474</v>
      </c>
      <c r="H1413" s="11" t="s">
        <v>312</v>
      </c>
      <c r="I1413" s="11" t="s">
        <v>358</v>
      </c>
      <c r="J1413" s="11">
        <v>271612473</v>
      </c>
      <c r="K1413" s="11">
        <v>2019</v>
      </c>
    </row>
    <row r="1414" spans="1:11" x14ac:dyDescent="0.25">
      <c r="A1414" s="11">
        <v>91</v>
      </c>
      <c r="B1414" s="11" t="s">
        <v>410</v>
      </c>
      <c r="C1414" s="11" t="s">
        <v>411</v>
      </c>
      <c r="D1414" s="11" t="s">
        <v>412</v>
      </c>
      <c r="E1414" s="11" t="s">
        <v>413</v>
      </c>
      <c r="F1414" t="s">
        <v>414</v>
      </c>
      <c r="G1414" t="s">
        <v>415</v>
      </c>
      <c r="H1414" s="11" t="s">
        <v>312</v>
      </c>
      <c r="I1414" s="11" t="s">
        <v>320</v>
      </c>
      <c r="J1414" s="11">
        <v>265752680</v>
      </c>
      <c r="K1414" s="11">
        <v>2019</v>
      </c>
    </row>
    <row r="1415" spans="1:11" x14ac:dyDescent="0.25">
      <c r="A1415" s="11">
        <v>92</v>
      </c>
      <c r="B1415" s="11" t="s">
        <v>323</v>
      </c>
      <c r="C1415" s="11" t="s">
        <v>361</v>
      </c>
      <c r="D1415" s="11" t="s">
        <v>60</v>
      </c>
      <c r="E1415" s="11" t="s">
        <v>492</v>
      </c>
      <c r="F1415" t="s">
        <v>645</v>
      </c>
      <c r="G1415" t="s">
        <v>494</v>
      </c>
      <c r="H1415" s="11" t="s">
        <v>312</v>
      </c>
      <c r="I1415" s="11" t="s">
        <v>320</v>
      </c>
      <c r="J1415" s="11">
        <v>244185354</v>
      </c>
      <c r="K1415" s="11">
        <v>2019</v>
      </c>
    </row>
    <row r="1416" spans="1:11" x14ac:dyDescent="0.25">
      <c r="A1416" s="11">
        <v>93</v>
      </c>
      <c r="B1416" s="11" t="s">
        <v>323</v>
      </c>
      <c r="C1416" s="11" t="s">
        <v>361</v>
      </c>
      <c r="D1416" s="11" t="s">
        <v>60</v>
      </c>
      <c r="E1416" s="11" t="s">
        <v>578</v>
      </c>
      <c r="F1416" t="s">
        <v>579</v>
      </c>
      <c r="G1416" t="s">
        <v>580</v>
      </c>
      <c r="H1416" s="11" t="s">
        <v>312</v>
      </c>
      <c r="I1416" s="11" t="s">
        <v>358</v>
      </c>
      <c r="J1416" s="11">
        <v>230135184</v>
      </c>
      <c r="K1416" s="11">
        <v>2019</v>
      </c>
    </row>
    <row r="1417" spans="1:11" x14ac:dyDescent="0.25">
      <c r="A1417" s="11">
        <v>94</v>
      </c>
      <c r="B1417" s="11" t="s">
        <v>410</v>
      </c>
      <c r="C1417" s="11" t="s">
        <v>411</v>
      </c>
      <c r="D1417" s="11" t="s">
        <v>510</v>
      </c>
      <c r="E1417" s="11" t="s">
        <v>511</v>
      </c>
      <c r="F1417" t="s">
        <v>706</v>
      </c>
      <c r="G1417" t="s">
        <v>513</v>
      </c>
      <c r="H1417" s="11" t="s">
        <v>312</v>
      </c>
      <c r="I1417" s="11" t="s">
        <v>320</v>
      </c>
      <c r="J1417" s="11">
        <v>249614830</v>
      </c>
      <c r="K1417" s="11">
        <v>2019</v>
      </c>
    </row>
    <row r="1418" spans="1:11" x14ac:dyDescent="0.25">
      <c r="A1418" s="11">
        <v>95</v>
      </c>
      <c r="B1418" s="11" t="s">
        <v>327</v>
      </c>
      <c r="C1418" s="11" t="s">
        <v>87</v>
      </c>
      <c r="D1418" s="11" t="s">
        <v>86</v>
      </c>
      <c r="E1418" s="11" t="s">
        <v>588</v>
      </c>
      <c r="F1418" t="s">
        <v>589</v>
      </c>
      <c r="G1418" t="s">
        <v>589</v>
      </c>
      <c r="H1418" s="11" t="s">
        <v>312</v>
      </c>
      <c r="I1418" s="11" t="s">
        <v>320</v>
      </c>
      <c r="J1418" s="11">
        <v>167635800</v>
      </c>
      <c r="K1418" s="11">
        <v>2019</v>
      </c>
    </row>
    <row r="1419" spans="1:11" x14ac:dyDescent="0.25">
      <c r="A1419" s="11">
        <v>96</v>
      </c>
      <c r="B1419" s="11" t="s">
        <v>327</v>
      </c>
      <c r="C1419" s="11" t="s">
        <v>159</v>
      </c>
      <c r="D1419" s="11" t="s">
        <v>39</v>
      </c>
      <c r="E1419" s="11" t="s">
        <v>161</v>
      </c>
      <c r="F1419" t="s">
        <v>644</v>
      </c>
      <c r="G1419" t="s">
        <v>266</v>
      </c>
      <c r="H1419" s="11" t="s">
        <v>312</v>
      </c>
      <c r="I1419" s="11" t="s">
        <v>23</v>
      </c>
      <c r="J1419" s="11">
        <v>238805500</v>
      </c>
      <c r="K1419" s="11">
        <v>2019</v>
      </c>
    </row>
    <row r="1420" spans="1:11" x14ac:dyDescent="0.25">
      <c r="A1420" s="11">
        <v>97</v>
      </c>
      <c r="B1420" s="11" t="s">
        <v>308</v>
      </c>
      <c r="C1420" s="11" t="s">
        <v>84</v>
      </c>
      <c r="D1420" s="11" t="s">
        <v>83</v>
      </c>
      <c r="E1420" s="11" t="s">
        <v>538</v>
      </c>
      <c r="F1420" t="s">
        <v>539</v>
      </c>
      <c r="G1420" t="s">
        <v>540</v>
      </c>
      <c r="H1420" s="11" t="s">
        <v>312</v>
      </c>
      <c r="I1420" s="11" t="s">
        <v>358</v>
      </c>
      <c r="J1420" s="11">
        <v>206117500</v>
      </c>
      <c r="K1420" s="11">
        <v>2019</v>
      </c>
    </row>
    <row r="1421" spans="1:11" x14ac:dyDescent="0.25">
      <c r="A1421" s="11">
        <v>98</v>
      </c>
      <c r="B1421" s="11" t="s">
        <v>329</v>
      </c>
      <c r="C1421" s="11" t="s">
        <v>399</v>
      </c>
      <c r="D1421" s="11" t="s">
        <v>404</v>
      </c>
      <c r="E1421" s="11" t="s">
        <v>495</v>
      </c>
      <c r="F1421" t="s">
        <v>496</v>
      </c>
      <c r="G1421" t="s">
        <v>497</v>
      </c>
      <c r="H1421" s="11" t="s">
        <v>312</v>
      </c>
      <c r="I1421" s="11" t="s">
        <v>320</v>
      </c>
      <c r="J1421" s="11">
        <v>211429802</v>
      </c>
      <c r="K1421" s="11">
        <v>2019</v>
      </c>
    </row>
    <row r="1422" spans="1:11" x14ac:dyDescent="0.25">
      <c r="A1422" s="11">
        <v>99</v>
      </c>
      <c r="B1422" s="11" t="s">
        <v>308</v>
      </c>
      <c r="C1422" s="11" t="s">
        <v>375</v>
      </c>
      <c r="D1422" s="11" t="s">
        <v>66</v>
      </c>
      <c r="E1422" s="11" t="s">
        <v>707</v>
      </c>
      <c r="F1422" t="s">
        <v>708</v>
      </c>
      <c r="G1422" t="s">
        <v>709</v>
      </c>
      <c r="H1422" s="11" t="s">
        <v>374</v>
      </c>
      <c r="I1422" s="11" t="s">
        <v>375</v>
      </c>
      <c r="J1422" s="11">
        <v>0</v>
      </c>
      <c r="K1422" s="11">
        <v>2019</v>
      </c>
    </row>
    <row r="1423" spans="1:11" x14ac:dyDescent="0.25">
      <c r="A1423" s="11">
        <v>100</v>
      </c>
      <c r="B1423" s="11" t="s">
        <v>22</v>
      </c>
      <c r="C1423" s="11" t="s">
        <v>164</v>
      </c>
      <c r="D1423" s="11" t="s">
        <v>163</v>
      </c>
      <c r="E1423" s="11" t="s">
        <v>641</v>
      </c>
      <c r="F1423" t="s">
        <v>642</v>
      </c>
      <c r="G1423" t="s">
        <v>643</v>
      </c>
      <c r="H1423" s="11" t="s">
        <v>312</v>
      </c>
      <c r="I1423" s="11" t="s">
        <v>358</v>
      </c>
      <c r="J1423" s="11">
        <v>281586000</v>
      </c>
      <c r="K1423" s="11">
        <v>2019</v>
      </c>
    </row>
    <row r="1424" spans="1:11" x14ac:dyDescent="0.25">
      <c r="A1424" s="11">
        <v>101</v>
      </c>
      <c r="B1424" s="11" t="s">
        <v>323</v>
      </c>
      <c r="C1424" s="11" t="s">
        <v>324</v>
      </c>
      <c r="D1424" s="11" t="s">
        <v>89</v>
      </c>
      <c r="E1424" s="11" t="s">
        <v>535</v>
      </c>
      <c r="F1424" t="s">
        <v>536</v>
      </c>
      <c r="G1424" t="s">
        <v>537</v>
      </c>
      <c r="H1424" s="11" t="s">
        <v>312</v>
      </c>
      <c r="I1424" s="11" t="s">
        <v>358</v>
      </c>
      <c r="J1424" s="11">
        <v>195978628</v>
      </c>
      <c r="K1424" s="11">
        <v>2019</v>
      </c>
    </row>
    <row r="1425" spans="1:11" x14ac:dyDescent="0.25">
      <c r="A1425" s="11">
        <v>102</v>
      </c>
      <c r="B1425" s="11" t="s">
        <v>327</v>
      </c>
      <c r="C1425" s="11" t="s">
        <v>87</v>
      </c>
      <c r="D1425" s="11" t="s">
        <v>86</v>
      </c>
      <c r="E1425" s="11" t="s">
        <v>517</v>
      </c>
      <c r="F1425" t="s">
        <v>518</v>
      </c>
      <c r="G1425" t="s">
        <v>519</v>
      </c>
      <c r="H1425" s="11" t="s">
        <v>312</v>
      </c>
      <c r="I1425" s="11" t="s">
        <v>320</v>
      </c>
      <c r="J1425" s="11">
        <v>202197400</v>
      </c>
      <c r="K1425" s="11">
        <v>2019</v>
      </c>
    </row>
    <row r="1426" spans="1:11" x14ac:dyDescent="0.25">
      <c r="A1426" s="11">
        <v>103</v>
      </c>
      <c r="B1426" s="11" t="s">
        <v>323</v>
      </c>
      <c r="C1426" s="11" t="s">
        <v>324</v>
      </c>
      <c r="D1426" s="11" t="s">
        <v>72</v>
      </c>
      <c r="E1426" s="11" t="s">
        <v>682</v>
      </c>
      <c r="F1426" t="s">
        <v>683</v>
      </c>
      <c r="G1426" t="s">
        <v>684</v>
      </c>
      <c r="H1426" s="11" t="s">
        <v>312</v>
      </c>
      <c r="I1426" s="11" t="s">
        <v>320</v>
      </c>
      <c r="J1426" s="11">
        <v>186773864</v>
      </c>
      <c r="K1426" s="11">
        <v>2019</v>
      </c>
    </row>
    <row r="1427" spans="1:11" x14ac:dyDescent="0.25">
      <c r="A1427" s="11">
        <v>104</v>
      </c>
      <c r="B1427" s="11" t="s">
        <v>22</v>
      </c>
      <c r="C1427" s="11" t="s">
        <v>548</v>
      </c>
      <c r="D1427" s="11" t="s">
        <v>549</v>
      </c>
      <c r="E1427" s="11" t="s">
        <v>550</v>
      </c>
      <c r="F1427" t="s">
        <v>551</v>
      </c>
      <c r="G1427" t="s">
        <v>552</v>
      </c>
      <c r="H1427" s="11" t="s">
        <v>312</v>
      </c>
      <c r="I1427" s="11" t="s">
        <v>358</v>
      </c>
      <c r="J1427" s="11">
        <v>185753663</v>
      </c>
      <c r="K1427" s="11">
        <v>2019</v>
      </c>
    </row>
    <row r="1428" spans="1:11" x14ac:dyDescent="0.25">
      <c r="A1428" s="11">
        <v>105</v>
      </c>
      <c r="B1428" s="11" t="s">
        <v>63</v>
      </c>
      <c r="C1428" s="11" t="s">
        <v>367</v>
      </c>
      <c r="D1428" s="11" t="s">
        <v>584</v>
      </c>
      <c r="E1428" s="11" t="s">
        <v>585</v>
      </c>
      <c r="F1428" t="s">
        <v>586</v>
      </c>
      <c r="G1428" t="s">
        <v>587</v>
      </c>
      <c r="H1428" s="11" t="s">
        <v>312</v>
      </c>
      <c r="I1428" s="11" t="s">
        <v>320</v>
      </c>
      <c r="J1428" s="11">
        <v>115146000</v>
      </c>
      <c r="K1428" s="11">
        <v>2019</v>
      </c>
    </row>
    <row r="1429" spans="1:11" x14ac:dyDescent="0.25">
      <c r="A1429" s="11">
        <v>106</v>
      </c>
      <c r="B1429" s="11" t="s">
        <v>332</v>
      </c>
      <c r="C1429" s="11" t="s">
        <v>455</v>
      </c>
      <c r="D1429" s="11" t="s">
        <v>544</v>
      </c>
      <c r="E1429" s="11" t="s">
        <v>545</v>
      </c>
      <c r="F1429" t="s">
        <v>710</v>
      </c>
      <c r="G1429" t="s">
        <v>547</v>
      </c>
      <c r="H1429" s="11" t="s">
        <v>312</v>
      </c>
      <c r="I1429" s="11" t="s">
        <v>320</v>
      </c>
      <c r="J1429" s="11">
        <v>153696058</v>
      </c>
      <c r="K1429" s="11">
        <v>2019</v>
      </c>
    </row>
    <row r="1430" spans="1:11" x14ac:dyDescent="0.25">
      <c r="A1430" s="11">
        <v>107</v>
      </c>
      <c r="B1430" s="11" t="s">
        <v>308</v>
      </c>
      <c r="C1430" s="11" t="s">
        <v>321</v>
      </c>
      <c r="D1430" s="11" t="s">
        <v>66</v>
      </c>
      <c r="E1430" s="11" t="s">
        <v>166</v>
      </c>
      <c r="F1430" t="s">
        <v>571</v>
      </c>
      <c r="G1430" t="s">
        <v>282</v>
      </c>
      <c r="H1430" s="11" t="s">
        <v>312</v>
      </c>
      <c r="I1430" s="11" t="s">
        <v>23</v>
      </c>
      <c r="J1430" s="11">
        <v>194653050</v>
      </c>
      <c r="K1430" s="11">
        <v>2019</v>
      </c>
    </row>
    <row r="1431" spans="1:11" x14ac:dyDescent="0.25">
      <c r="A1431" s="11">
        <v>108</v>
      </c>
      <c r="B1431" s="11" t="s">
        <v>308</v>
      </c>
      <c r="C1431" s="11" t="s">
        <v>446</v>
      </c>
      <c r="D1431" s="11" t="s">
        <v>313</v>
      </c>
      <c r="E1431" s="11" t="s">
        <v>565</v>
      </c>
      <c r="F1431" t="s">
        <v>566</v>
      </c>
      <c r="G1431" t="s">
        <v>567</v>
      </c>
      <c r="H1431" s="11" t="s">
        <v>312</v>
      </c>
      <c r="I1431" s="11" t="s">
        <v>320</v>
      </c>
      <c r="J1431" s="11">
        <v>171410935</v>
      </c>
      <c r="K1431" s="11">
        <v>2019</v>
      </c>
    </row>
    <row r="1432" spans="1:11" x14ac:dyDescent="0.25">
      <c r="A1432" s="11">
        <v>109</v>
      </c>
      <c r="B1432" s="11" t="s">
        <v>329</v>
      </c>
      <c r="C1432" s="11" t="s">
        <v>330</v>
      </c>
      <c r="D1432" s="11" t="s">
        <v>77</v>
      </c>
      <c r="E1432" s="11" t="s">
        <v>553</v>
      </c>
      <c r="F1432" t="s">
        <v>554</v>
      </c>
      <c r="G1432" t="s">
        <v>540</v>
      </c>
      <c r="H1432" s="11" t="s">
        <v>312</v>
      </c>
      <c r="I1432" s="11" t="s">
        <v>320</v>
      </c>
      <c r="J1432" s="11">
        <v>167895300</v>
      </c>
      <c r="K1432" s="11">
        <v>2019</v>
      </c>
    </row>
    <row r="1433" spans="1:11" x14ac:dyDescent="0.25">
      <c r="A1433" s="11">
        <v>110</v>
      </c>
      <c r="B1433" s="11" t="s">
        <v>308</v>
      </c>
      <c r="C1433" s="11" t="s">
        <v>446</v>
      </c>
      <c r="D1433" s="11" t="s">
        <v>313</v>
      </c>
      <c r="E1433" s="11" t="s">
        <v>507</v>
      </c>
      <c r="F1433" t="s">
        <v>508</v>
      </c>
      <c r="G1433" t="s">
        <v>509</v>
      </c>
      <c r="H1433" s="11" t="s">
        <v>312</v>
      </c>
      <c r="I1433" s="11" t="s">
        <v>358</v>
      </c>
      <c r="J1433" s="11">
        <v>168066566</v>
      </c>
      <c r="K1433" s="11">
        <v>2019</v>
      </c>
    </row>
    <row r="1434" spans="1:11" x14ac:dyDescent="0.25">
      <c r="A1434" s="11">
        <v>111</v>
      </c>
      <c r="B1434" s="11" t="s">
        <v>327</v>
      </c>
      <c r="C1434" s="11" t="s">
        <v>136</v>
      </c>
      <c r="D1434" s="11" t="s">
        <v>135</v>
      </c>
      <c r="E1434" s="11" t="s">
        <v>562</v>
      </c>
      <c r="F1434" t="s">
        <v>563</v>
      </c>
      <c r="G1434" t="s">
        <v>564</v>
      </c>
      <c r="H1434" s="11" t="s">
        <v>312</v>
      </c>
      <c r="I1434" s="11" t="s">
        <v>320</v>
      </c>
      <c r="J1434" s="11">
        <v>160899098</v>
      </c>
      <c r="K1434" s="11">
        <v>2019</v>
      </c>
    </row>
    <row r="1435" spans="1:11" x14ac:dyDescent="0.25">
      <c r="A1435" s="11">
        <v>112</v>
      </c>
      <c r="B1435" s="11" t="s">
        <v>327</v>
      </c>
      <c r="C1435" s="11" t="s">
        <v>159</v>
      </c>
      <c r="D1435" s="11" t="s">
        <v>39</v>
      </c>
      <c r="E1435" s="11" t="s">
        <v>575</v>
      </c>
      <c r="F1435" t="s">
        <v>576</v>
      </c>
      <c r="G1435" t="s">
        <v>577</v>
      </c>
      <c r="H1435" s="11" t="s">
        <v>312</v>
      </c>
      <c r="I1435" s="11" t="s">
        <v>320</v>
      </c>
      <c r="J1435" s="11">
        <v>108465500</v>
      </c>
      <c r="K1435" s="11">
        <v>2019</v>
      </c>
    </row>
    <row r="1436" spans="1:11" x14ac:dyDescent="0.25">
      <c r="A1436" s="11">
        <v>113</v>
      </c>
      <c r="B1436" s="11" t="s">
        <v>329</v>
      </c>
      <c r="C1436" s="11" t="s">
        <v>399</v>
      </c>
      <c r="D1436" s="11" t="s">
        <v>404</v>
      </c>
      <c r="E1436" s="11" t="s">
        <v>572</v>
      </c>
      <c r="F1436" t="s">
        <v>673</v>
      </c>
      <c r="G1436" t="s">
        <v>574</v>
      </c>
      <c r="H1436" s="11" t="s">
        <v>312</v>
      </c>
      <c r="I1436" s="11" t="s">
        <v>358</v>
      </c>
      <c r="J1436" s="11">
        <v>137672060</v>
      </c>
      <c r="K1436" s="11">
        <v>2019</v>
      </c>
    </row>
    <row r="1437" spans="1:11" x14ac:dyDescent="0.25">
      <c r="A1437" s="11">
        <v>114</v>
      </c>
      <c r="B1437" s="11" t="s">
        <v>313</v>
      </c>
      <c r="C1437" s="11" t="s">
        <v>314</v>
      </c>
      <c r="D1437" s="11" t="s">
        <v>26</v>
      </c>
      <c r="E1437" s="11" t="s">
        <v>501</v>
      </c>
      <c r="F1437" t="s">
        <v>502</v>
      </c>
      <c r="G1437" t="s">
        <v>503</v>
      </c>
      <c r="H1437" s="11" t="s">
        <v>312</v>
      </c>
      <c r="I1437" s="11" t="s">
        <v>320</v>
      </c>
      <c r="J1437" s="11">
        <v>101471972</v>
      </c>
      <c r="K1437" s="11">
        <v>2019</v>
      </c>
    </row>
    <row r="1438" spans="1:11" x14ac:dyDescent="0.25">
      <c r="A1438" s="11">
        <v>115</v>
      </c>
      <c r="B1438" s="11" t="s">
        <v>323</v>
      </c>
      <c r="C1438" s="11" t="s">
        <v>324</v>
      </c>
      <c r="D1438" s="11" t="s">
        <v>45</v>
      </c>
      <c r="E1438" s="11" t="s">
        <v>529</v>
      </c>
      <c r="F1438" t="s">
        <v>530</v>
      </c>
      <c r="G1438" t="s">
        <v>531</v>
      </c>
      <c r="H1438" s="11" t="s">
        <v>312</v>
      </c>
      <c r="I1438" s="11" t="s">
        <v>358</v>
      </c>
      <c r="J1438" s="11">
        <v>127604860</v>
      </c>
      <c r="K1438" s="11">
        <v>2019</v>
      </c>
    </row>
    <row r="1439" spans="1:11" x14ac:dyDescent="0.25">
      <c r="A1439" s="11">
        <v>116</v>
      </c>
      <c r="B1439" s="11" t="s">
        <v>332</v>
      </c>
      <c r="C1439" s="11" t="s">
        <v>384</v>
      </c>
      <c r="D1439" s="11" t="s">
        <v>118</v>
      </c>
      <c r="E1439" s="11" t="s">
        <v>648</v>
      </c>
      <c r="F1439" t="s">
        <v>649</v>
      </c>
      <c r="G1439" t="s">
        <v>650</v>
      </c>
      <c r="H1439" s="11" t="s">
        <v>312</v>
      </c>
      <c r="I1439" s="11" t="s">
        <v>358</v>
      </c>
      <c r="J1439" s="11">
        <v>114222000</v>
      </c>
      <c r="K1439" s="11">
        <v>2019</v>
      </c>
    </row>
    <row r="1440" spans="1:11" x14ac:dyDescent="0.25">
      <c r="A1440" s="11">
        <v>116</v>
      </c>
      <c r="B1440" s="11" t="s">
        <v>410</v>
      </c>
      <c r="C1440" s="11" t="s">
        <v>411</v>
      </c>
      <c r="D1440" s="11" t="s">
        <v>98</v>
      </c>
      <c r="E1440" s="11" t="s">
        <v>520</v>
      </c>
      <c r="F1440" t="s">
        <v>711</v>
      </c>
      <c r="G1440" t="s">
        <v>522</v>
      </c>
      <c r="H1440" s="11" t="s">
        <v>312</v>
      </c>
      <c r="I1440" s="11" t="s">
        <v>320</v>
      </c>
      <c r="J1440" s="11">
        <v>137814480</v>
      </c>
      <c r="K1440" s="11">
        <v>2019</v>
      </c>
    </row>
    <row r="1441" spans="1:11" x14ac:dyDescent="0.25">
      <c r="A1441" s="11">
        <v>118</v>
      </c>
      <c r="B1441" s="11" t="s">
        <v>323</v>
      </c>
      <c r="C1441" s="11" t="s">
        <v>361</v>
      </c>
      <c r="D1441" s="11" t="s">
        <v>60</v>
      </c>
      <c r="E1441" s="11" t="s">
        <v>523</v>
      </c>
      <c r="F1441" t="s">
        <v>524</v>
      </c>
      <c r="G1441" t="s">
        <v>214</v>
      </c>
      <c r="H1441" s="11" t="s">
        <v>83</v>
      </c>
      <c r="I1441" s="11" t="s">
        <v>375</v>
      </c>
      <c r="J1441" s="11">
        <v>176676378</v>
      </c>
      <c r="K1441" s="11">
        <v>2019</v>
      </c>
    </row>
    <row r="1442" spans="1:11" x14ac:dyDescent="0.25">
      <c r="A1442" s="11">
        <v>119</v>
      </c>
      <c r="B1442" s="11" t="s">
        <v>323</v>
      </c>
      <c r="C1442" s="11" t="s">
        <v>324</v>
      </c>
      <c r="D1442" s="11" t="s">
        <v>72</v>
      </c>
      <c r="E1442" s="11" t="s">
        <v>686</v>
      </c>
      <c r="F1442" t="s">
        <v>687</v>
      </c>
      <c r="G1442" t="s">
        <v>688</v>
      </c>
      <c r="H1442" s="11" t="s">
        <v>312</v>
      </c>
      <c r="I1442" s="11" t="s">
        <v>358</v>
      </c>
      <c r="J1442" s="11">
        <v>123320200</v>
      </c>
      <c r="K1442" s="11">
        <v>2019</v>
      </c>
    </row>
    <row r="1443" spans="1:11" x14ac:dyDescent="0.25">
      <c r="A1443" s="11">
        <v>120</v>
      </c>
      <c r="B1443" s="11" t="s">
        <v>327</v>
      </c>
      <c r="C1443" s="11" t="s">
        <v>105</v>
      </c>
      <c r="D1443" s="11" t="s">
        <v>39</v>
      </c>
      <c r="E1443" s="11" t="s">
        <v>532</v>
      </c>
      <c r="F1443" t="s">
        <v>712</v>
      </c>
      <c r="G1443" t="s">
        <v>534</v>
      </c>
      <c r="H1443" s="11" t="s">
        <v>312</v>
      </c>
      <c r="I1443" s="11" t="s">
        <v>320</v>
      </c>
      <c r="J1443" s="11">
        <v>168184564</v>
      </c>
      <c r="K1443" s="11">
        <v>2019</v>
      </c>
    </row>
    <row r="1444" spans="1:11" x14ac:dyDescent="0.25">
      <c r="A1444" s="11">
        <v>121</v>
      </c>
      <c r="B1444" s="11" t="s">
        <v>22</v>
      </c>
      <c r="C1444" s="11" t="s">
        <v>58</v>
      </c>
      <c r="D1444" s="11" t="s">
        <v>57</v>
      </c>
      <c r="E1444" s="11" t="s">
        <v>581</v>
      </c>
      <c r="F1444" t="s">
        <v>582</v>
      </c>
      <c r="G1444" t="s">
        <v>583</v>
      </c>
      <c r="H1444" s="11" t="s">
        <v>312</v>
      </c>
      <c r="I1444" s="11" t="s">
        <v>320</v>
      </c>
      <c r="J1444" s="11">
        <v>105804000</v>
      </c>
      <c r="K1444" s="11">
        <v>2019</v>
      </c>
    </row>
    <row r="1445" spans="1:11" x14ac:dyDescent="0.25">
      <c r="A1445" s="11">
        <v>122</v>
      </c>
      <c r="B1445" s="11" t="s">
        <v>323</v>
      </c>
      <c r="C1445" s="11" t="s">
        <v>324</v>
      </c>
      <c r="D1445" s="11" t="s">
        <v>89</v>
      </c>
      <c r="E1445" s="11" t="s">
        <v>626</v>
      </c>
      <c r="F1445" t="s">
        <v>651</v>
      </c>
      <c r="G1445" t="s">
        <v>627</v>
      </c>
      <c r="H1445" s="11" t="s">
        <v>312</v>
      </c>
      <c r="I1445" s="11" t="s">
        <v>358</v>
      </c>
      <c r="J1445" s="11">
        <v>99230620</v>
      </c>
      <c r="K1445" s="11">
        <v>2019</v>
      </c>
    </row>
    <row r="1446" spans="1:11" x14ac:dyDescent="0.25">
      <c r="A1446" s="11">
        <v>123</v>
      </c>
      <c r="B1446" s="11" t="s">
        <v>63</v>
      </c>
      <c r="C1446" s="11" t="s">
        <v>367</v>
      </c>
      <c r="D1446" s="11" t="s">
        <v>525</v>
      </c>
      <c r="E1446" s="11" t="s">
        <v>526</v>
      </c>
      <c r="F1446" t="s">
        <v>527</v>
      </c>
      <c r="G1446" t="s">
        <v>528</v>
      </c>
      <c r="H1446" s="11" t="s">
        <v>312</v>
      </c>
      <c r="I1446" s="11" t="s">
        <v>358</v>
      </c>
      <c r="J1446" s="11">
        <v>33552540</v>
      </c>
      <c r="K1446" s="11">
        <v>2019</v>
      </c>
    </row>
    <row r="1447" spans="1:11" x14ac:dyDescent="0.25">
      <c r="A1447" s="11">
        <v>124</v>
      </c>
      <c r="B1447" s="11" t="s">
        <v>323</v>
      </c>
      <c r="C1447" s="11" t="s">
        <v>361</v>
      </c>
      <c r="D1447" s="11" t="s">
        <v>60</v>
      </c>
      <c r="E1447" s="11" t="s">
        <v>590</v>
      </c>
      <c r="F1447" t="s">
        <v>591</v>
      </c>
      <c r="G1447" t="s">
        <v>592</v>
      </c>
      <c r="H1447" s="11" t="s">
        <v>312</v>
      </c>
      <c r="I1447" s="11" t="s">
        <v>358</v>
      </c>
      <c r="J1447" s="11">
        <v>86333938</v>
      </c>
      <c r="K1447" s="11">
        <v>2019</v>
      </c>
    </row>
    <row r="1448" spans="1:11" x14ac:dyDescent="0.25">
      <c r="A1448" s="11">
        <v>125</v>
      </c>
      <c r="B1448" s="11" t="s">
        <v>332</v>
      </c>
      <c r="C1448" s="11" t="s">
        <v>333</v>
      </c>
      <c r="D1448" s="11" t="s">
        <v>29</v>
      </c>
      <c r="E1448" s="11" t="s">
        <v>689</v>
      </c>
      <c r="F1448" t="s">
        <v>690</v>
      </c>
      <c r="G1448" t="s">
        <v>260</v>
      </c>
      <c r="H1448" s="11" t="s">
        <v>83</v>
      </c>
      <c r="I1448" s="11" t="s">
        <v>375</v>
      </c>
      <c r="J1448" s="11">
        <v>119361537</v>
      </c>
      <c r="K1448" s="11">
        <v>2019</v>
      </c>
    </row>
    <row r="1449" spans="1:11" x14ac:dyDescent="0.25">
      <c r="A1449" s="11">
        <v>126</v>
      </c>
      <c r="B1449" s="11" t="s">
        <v>323</v>
      </c>
      <c r="C1449" s="11" t="s">
        <v>640</v>
      </c>
      <c r="D1449" s="11" t="s">
        <v>112</v>
      </c>
      <c r="E1449" s="11" t="s">
        <v>713</v>
      </c>
      <c r="F1449" t="s">
        <v>714</v>
      </c>
      <c r="G1449" t="s">
        <v>485</v>
      </c>
      <c r="H1449" s="11" t="s">
        <v>312</v>
      </c>
      <c r="I1449" s="11" t="s">
        <v>358</v>
      </c>
      <c r="J1449" s="11">
        <v>0</v>
      </c>
      <c r="K1449" s="11">
        <v>2019</v>
      </c>
    </row>
    <row r="1450" spans="1:11" x14ac:dyDescent="0.25">
      <c r="A1450" s="11">
        <v>127</v>
      </c>
      <c r="B1450" s="11" t="s">
        <v>323</v>
      </c>
      <c r="C1450" s="11" t="s">
        <v>361</v>
      </c>
      <c r="D1450" s="11" t="s">
        <v>50</v>
      </c>
      <c r="E1450" s="11" t="s">
        <v>596</v>
      </c>
      <c r="F1450" t="s">
        <v>597</v>
      </c>
      <c r="G1450" t="s">
        <v>598</v>
      </c>
      <c r="H1450" s="11" t="s">
        <v>312</v>
      </c>
      <c r="I1450" s="11" t="s">
        <v>320</v>
      </c>
      <c r="J1450" s="11">
        <v>59535806</v>
      </c>
      <c r="K1450" s="11">
        <v>2019</v>
      </c>
    </row>
    <row r="1451" spans="1:11" x14ac:dyDescent="0.25">
      <c r="A1451" s="11">
        <v>128</v>
      </c>
      <c r="B1451" s="11" t="s">
        <v>308</v>
      </c>
      <c r="C1451" s="11" t="s">
        <v>309</v>
      </c>
      <c r="D1451" s="11" t="s">
        <v>115</v>
      </c>
      <c r="E1451" s="11" t="s">
        <v>652</v>
      </c>
      <c r="F1451" t="s">
        <v>653</v>
      </c>
      <c r="G1451" t="s">
        <v>654</v>
      </c>
      <c r="H1451" s="11" t="s">
        <v>312</v>
      </c>
      <c r="I1451" s="11" t="s">
        <v>320</v>
      </c>
      <c r="J1451" s="11">
        <v>51526110</v>
      </c>
      <c r="K1451" s="11">
        <v>2019</v>
      </c>
    </row>
    <row r="1452" spans="1:11" x14ac:dyDescent="0.25">
      <c r="A1452" s="11">
        <v>129</v>
      </c>
      <c r="B1452" s="11" t="s">
        <v>323</v>
      </c>
      <c r="C1452" s="11" t="s">
        <v>640</v>
      </c>
      <c r="D1452" s="11" t="s">
        <v>112</v>
      </c>
      <c r="E1452" s="11" t="s">
        <v>674</v>
      </c>
      <c r="F1452" t="s">
        <v>675</v>
      </c>
      <c r="G1452" t="s">
        <v>676</v>
      </c>
      <c r="H1452" s="11" t="s">
        <v>378</v>
      </c>
      <c r="I1452" s="11" t="s">
        <v>375</v>
      </c>
      <c r="J1452" s="11">
        <v>39668301</v>
      </c>
      <c r="K1452" s="11">
        <v>2019</v>
      </c>
    </row>
    <row r="1453" spans="1:11" x14ac:dyDescent="0.25">
      <c r="A1453" s="11">
        <v>130</v>
      </c>
      <c r="B1453" s="11" t="s">
        <v>323</v>
      </c>
      <c r="C1453" s="11" t="s">
        <v>361</v>
      </c>
      <c r="D1453" s="11" t="s">
        <v>50</v>
      </c>
      <c r="E1453" s="11" t="s">
        <v>362</v>
      </c>
      <c r="F1453" t="s">
        <v>715</v>
      </c>
      <c r="G1453" t="s">
        <v>364</v>
      </c>
      <c r="H1453" s="11" t="s">
        <v>312</v>
      </c>
      <c r="I1453" s="11" t="s">
        <v>358</v>
      </c>
      <c r="J1453" s="11">
        <v>41423979</v>
      </c>
      <c r="K1453" s="11">
        <v>2019</v>
      </c>
    </row>
    <row r="1454" spans="1:11" x14ac:dyDescent="0.25">
      <c r="A1454" s="11">
        <v>131</v>
      </c>
      <c r="B1454" s="11" t="s">
        <v>332</v>
      </c>
      <c r="C1454" s="11" t="s">
        <v>333</v>
      </c>
      <c r="D1454" s="11" t="s">
        <v>29</v>
      </c>
      <c r="E1454" s="11" t="s">
        <v>606</v>
      </c>
      <c r="F1454" t="s">
        <v>607</v>
      </c>
      <c r="G1454" t="s">
        <v>608</v>
      </c>
      <c r="H1454" s="11" t="s">
        <v>312</v>
      </c>
      <c r="I1454" s="11" t="s">
        <v>358</v>
      </c>
      <c r="J1454" s="11">
        <v>45969125</v>
      </c>
      <c r="K1454" s="11">
        <v>2019</v>
      </c>
    </row>
    <row r="1455" spans="1:11" x14ac:dyDescent="0.25">
      <c r="A1455" s="11">
        <v>132</v>
      </c>
      <c r="B1455" s="11" t="s">
        <v>22</v>
      </c>
      <c r="C1455" s="11" t="s">
        <v>164</v>
      </c>
      <c r="D1455" s="11" t="s">
        <v>163</v>
      </c>
      <c r="E1455" s="11" t="s">
        <v>716</v>
      </c>
      <c r="F1455" t="s">
        <v>717</v>
      </c>
      <c r="G1455" t="s">
        <v>718</v>
      </c>
      <c r="H1455" s="11" t="s">
        <v>312</v>
      </c>
      <c r="I1455" s="11" t="s">
        <v>358</v>
      </c>
      <c r="J1455" s="11">
        <v>0</v>
      </c>
      <c r="K1455" s="11">
        <v>2019</v>
      </c>
    </row>
    <row r="1456" spans="1:11" x14ac:dyDescent="0.25">
      <c r="A1456" s="11">
        <v>133</v>
      </c>
      <c r="B1456" s="11" t="s">
        <v>410</v>
      </c>
      <c r="C1456" s="11" t="s">
        <v>411</v>
      </c>
      <c r="D1456" s="11" t="s">
        <v>510</v>
      </c>
      <c r="E1456" s="11" t="s">
        <v>691</v>
      </c>
      <c r="F1456" t="s">
        <v>692</v>
      </c>
      <c r="G1456" t="s">
        <v>693</v>
      </c>
      <c r="H1456" s="11" t="s">
        <v>312</v>
      </c>
      <c r="I1456" s="11" t="s">
        <v>358</v>
      </c>
      <c r="J1456" s="11">
        <v>8015500</v>
      </c>
      <c r="K1456" s="11">
        <v>2019</v>
      </c>
    </row>
    <row r="1457" spans="1:11" x14ac:dyDescent="0.25">
      <c r="A1457" s="11">
        <v>134</v>
      </c>
      <c r="B1457" s="11" t="s">
        <v>332</v>
      </c>
      <c r="C1457" s="11" t="s">
        <v>384</v>
      </c>
      <c r="D1457" s="11" t="s">
        <v>22</v>
      </c>
      <c r="E1457" s="11" t="s">
        <v>628</v>
      </c>
      <c r="F1457" t="s">
        <v>629</v>
      </c>
      <c r="G1457" t="s">
        <v>630</v>
      </c>
      <c r="H1457" s="11" t="s">
        <v>83</v>
      </c>
      <c r="I1457" s="11" t="s">
        <v>375</v>
      </c>
      <c r="J1457" s="11">
        <v>5287940</v>
      </c>
      <c r="K1457" s="11">
        <v>2019</v>
      </c>
    </row>
    <row r="1458" spans="1:11" x14ac:dyDescent="0.25">
      <c r="A1458" s="11">
        <v>135</v>
      </c>
      <c r="B1458" s="11" t="s">
        <v>323</v>
      </c>
      <c r="C1458" s="11" t="s">
        <v>361</v>
      </c>
      <c r="D1458" s="11" t="s">
        <v>60</v>
      </c>
      <c r="E1458" s="11" t="s">
        <v>658</v>
      </c>
      <c r="F1458" t="s">
        <v>659</v>
      </c>
      <c r="G1458" t="s">
        <v>660</v>
      </c>
      <c r="H1458" s="11" t="s">
        <v>378</v>
      </c>
      <c r="I1458" s="11" t="s">
        <v>375</v>
      </c>
      <c r="J1458" s="11">
        <v>4936000</v>
      </c>
      <c r="K1458" s="11">
        <v>2019</v>
      </c>
    </row>
    <row r="1459" spans="1:11" x14ac:dyDescent="0.25">
      <c r="A1459" s="11">
        <v>136</v>
      </c>
      <c r="B1459" s="11" t="s">
        <v>63</v>
      </c>
      <c r="C1459" s="11" t="s">
        <v>367</v>
      </c>
      <c r="D1459" s="11" t="s">
        <v>393</v>
      </c>
      <c r="E1459" s="11" t="s">
        <v>614</v>
      </c>
      <c r="F1459" t="s">
        <v>615</v>
      </c>
      <c r="G1459" t="s">
        <v>616</v>
      </c>
      <c r="H1459" s="11" t="s">
        <v>312</v>
      </c>
      <c r="I1459" s="11" t="s">
        <v>358</v>
      </c>
      <c r="J1459" s="11">
        <v>9914976</v>
      </c>
      <c r="K1459" s="11">
        <v>2019</v>
      </c>
    </row>
    <row r="1460" spans="1:11" x14ac:dyDescent="0.25">
      <c r="A1460" s="11">
        <v>137</v>
      </c>
      <c r="B1460" s="11" t="s">
        <v>332</v>
      </c>
      <c r="C1460" s="11" t="s">
        <v>384</v>
      </c>
      <c r="D1460" s="11" t="s">
        <v>22</v>
      </c>
      <c r="E1460" s="11" t="s">
        <v>631</v>
      </c>
      <c r="F1460" t="s">
        <v>632</v>
      </c>
      <c r="G1460" t="s">
        <v>633</v>
      </c>
      <c r="H1460" s="11" t="s">
        <v>83</v>
      </c>
      <c r="I1460" s="11" t="s">
        <v>375</v>
      </c>
      <c r="J1460" s="11">
        <v>1465750</v>
      </c>
      <c r="K1460" s="11">
        <v>2019</v>
      </c>
    </row>
    <row r="1461" spans="1:11" x14ac:dyDescent="0.25">
      <c r="A1461" s="11">
        <v>138</v>
      </c>
      <c r="B1461" s="11" t="s">
        <v>332</v>
      </c>
      <c r="C1461" s="11" t="s">
        <v>333</v>
      </c>
      <c r="D1461" s="11" t="s">
        <v>29</v>
      </c>
      <c r="E1461" s="11" t="s">
        <v>719</v>
      </c>
      <c r="F1461" t="s">
        <v>720</v>
      </c>
      <c r="G1461" t="s">
        <v>220</v>
      </c>
      <c r="H1461" s="11" t="s">
        <v>374</v>
      </c>
      <c r="I1461" s="11" t="s">
        <v>375</v>
      </c>
      <c r="J1461" s="11">
        <v>326800</v>
      </c>
      <c r="K1461" s="11">
        <v>2019</v>
      </c>
    </row>
    <row r="1462" spans="1:11" x14ac:dyDescent="0.25">
      <c r="A1462" s="11">
        <v>139</v>
      </c>
      <c r="B1462" s="11" t="s">
        <v>329</v>
      </c>
      <c r="C1462" s="11" t="s">
        <v>330</v>
      </c>
      <c r="D1462" s="11" t="s">
        <v>77</v>
      </c>
      <c r="E1462" s="11" t="s">
        <v>661</v>
      </c>
      <c r="F1462" t="s">
        <v>662</v>
      </c>
      <c r="G1462" t="s">
        <v>663</v>
      </c>
      <c r="H1462" s="11" t="s">
        <v>312</v>
      </c>
      <c r="I1462" s="11" t="s">
        <v>358</v>
      </c>
      <c r="J1462" s="11">
        <v>16056322</v>
      </c>
      <c r="K1462" s="11">
        <v>2019</v>
      </c>
    </row>
    <row r="1463" spans="1:11" x14ac:dyDescent="0.25">
      <c r="A1463" s="11">
        <v>140</v>
      </c>
      <c r="B1463" s="11" t="s">
        <v>332</v>
      </c>
      <c r="C1463" s="11" t="s">
        <v>333</v>
      </c>
      <c r="D1463" s="11" t="s">
        <v>29</v>
      </c>
      <c r="E1463" s="11" t="s">
        <v>172</v>
      </c>
      <c r="F1463" t="s">
        <v>721</v>
      </c>
      <c r="G1463" t="s">
        <v>220</v>
      </c>
      <c r="H1463" s="11" t="s">
        <v>312</v>
      </c>
      <c r="I1463" s="11" t="s">
        <v>23</v>
      </c>
      <c r="J1463" s="11">
        <v>491920</v>
      </c>
      <c r="K1463" s="11">
        <v>2019</v>
      </c>
    </row>
    <row r="1464" spans="1:11" x14ac:dyDescent="0.25">
      <c r="A1464" s="11">
        <v>141</v>
      </c>
      <c r="B1464" s="11" t="s">
        <v>323</v>
      </c>
      <c r="C1464" s="11" t="s">
        <v>640</v>
      </c>
      <c r="D1464" s="11" t="s">
        <v>558</v>
      </c>
      <c r="E1464" s="11" t="s">
        <v>559</v>
      </c>
      <c r="F1464" t="s">
        <v>560</v>
      </c>
      <c r="G1464" t="s">
        <v>561</v>
      </c>
      <c r="H1464" s="11" t="s">
        <v>312</v>
      </c>
      <c r="I1464" s="11" t="s">
        <v>358</v>
      </c>
      <c r="J1464" s="11">
        <v>525403</v>
      </c>
      <c r="K1464" s="11">
        <v>2019</v>
      </c>
    </row>
    <row r="1465" spans="1:11" x14ac:dyDescent="0.25">
      <c r="A1465" s="11">
        <v>9999</v>
      </c>
      <c r="B1465" s="11" t="s">
        <v>308</v>
      </c>
      <c r="C1465" s="11" t="s">
        <v>446</v>
      </c>
      <c r="D1465" s="11" t="s">
        <v>593</v>
      </c>
      <c r="E1465" s="11" t="s">
        <v>446</v>
      </c>
      <c r="F1465" t="s">
        <v>625</v>
      </c>
      <c r="G1465" t="s">
        <v>595</v>
      </c>
      <c r="H1465" s="11" t="s">
        <v>312</v>
      </c>
      <c r="I1465" s="11" t="s">
        <v>320</v>
      </c>
      <c r="J1465" s="11">
        <v>74899600</v>
      </c>
      <c r="K1465" s="11">
        <v>2019</v>
      </c>
    </row>
    <row r="1466" spans="1:11" x14ac:dyDescent="0.25">
      <c r="A1466" s="11">
        <v>9999</v>
      </c>
      <c r="B1466" s="11" t="s">
        <v>332</v>
      </c>
      <c r="C1466" s="11" t="s">
        <v>384</v>
      </c>
      <c r="D1466" s="11" t="s">
        <v>22</v>
      </c>
      <c r="E1466" s="11" t="s">
        <v>694</v>
      </c>
      <c r="F1466" t="s">
        <v>695</v>
      </c>
      <c r="G1466" t="s">
        <v>696</v>
      </c>
      <c r="H1466" s="11" t="s">
        <v>378</v>
      </c>
      <c r="I1466" s="11" t="s">
        <v>375</v>
      </c>
      <c r="J1466" s="11">
        <v>2467500</v>
      </c>
      <c r="K1466" s="11">
        <v>2019</v>
      </c>
    </row>
    <row r="1467" spans="1:11" x14ac:dyDescent="0.25">
      <c r="A1467" s="11">
        <v>9999</v>
      </c>
      <c r="B1467" s="11" t="s">
        <v>327</v>
      </c>
      <c r="C1467" s="11" t="s">
        <v>159</v>
      </c>
      <c r="D1467" s="11" t="s">
        <v>39</v>
      </c>
      <c r="E1467" s="11" t="s">
        <v>655</v>
      </c>
      <c r="F1467" t="s">
        <v>656</v>
      </c>
      <c r="G1467" t="s">
        <v>657</v>
      </c>
      <c r="H1467" s="11" t="s">
        <v>83</v>
      </c>
      <c r="I1467" s="11" t="s">
        <v>375</v>
      </c>
      <c r="J1467" s="11">
        <v>4789600</v>
      </c>
      <c r="K1467" s="11">
        <v>2019</v>
      </c>
    </row>
    <row r="1468" spans="1:11" x14ac:dyDescent="0.25">
      <c r="A1468" s="11">
        <v>1</v>
      </c>
      <c r="B1468" s="11" t="s">
        <v>308</v>
      </c>
      <c r="C1468" s="11" t="s">
        <v>309</v>
      </c>
      <c r="D1468" s="11" t="s">
        <v>115</v>
      </c>
      <c r="E1468" s="11" t="s">
        <v>309</v>
      </c>
      <c r="F1468" t="s">
        <v>310</v>
      </c>
      <c r="G1468" t="s">
        <v>311</v>
      </c>
      <c r="H1468" s="11" t="s">
        <v>312</v>
      </c>
      <c r="I1468" s="11" t="s">
        <v>320</v>
      </c>
      <c r="J1468" s="11">
        <v>25156876655</v>
      </c>
      <c r="K1468" s="11">
        <v>2020</v>
      </c>
    </row>
    <row r="1469" spans="1:11" x14ac:dyDescent="0.25">
      <c r="A1469" s="11">
        <v>2</v>
      </c>
      <c r="B1469" s="11" t="s">
        <v>313</v>
      </c>
      <c r="C1469" s="11" t="s">
        <v>314</v>
      </c>
      <c r="D1469" s="11" t="s">
        <v>26</v>
      </c>
      <c r="E1469" s="11" t="s">
        <v>27</v>
      </c>
      <c r="F1469" t="s">
        <v>315</v>
      </c>
      <c r="G1469" t="s">
        <v>186</v>
      </c>
      <c r="H1469" s="11" t="s">
        <v>312</v>
      </c>
      <c r="I1469" s="11" t="s">
        <v>23</v>
      </c>
      <c r="J1469" s="11">
        <v>22882827499</v>
      </c>
      <c r="K1469" s="11">
        <v>2020</v>
      </c>
    </row>
    <row r="1470" spans="1:11" x14ac:dyDescent="0.25">
      <c r="A1470" s="11">
        <v>3</v>
      </c>
      <c r="B1470" s="11" t="s">
        <v>308</v>
      </c>
      <c r="C1470" s="11" t="s">
        <v>309</v>
      </c>
      <c r="D1470" s="11" t="s">
        <v>316</v>
      </c>
      <c r="E1470" s="11" t="s">
        <v>317</v>
      </c>
      <c r="F1470" t="s">
        <v>680</v>
      </c>
      <c r="G1470" t="s">
        <v>319</v>
      </c>
      <c r="H1470" s="11" t="s">
        <v>312</v>
      </c>
      <c r="I1470" s="11" t="s">
        <v>320</v>
      </c>
      <c r="J1470" s="11">
        <v>16756934214</v>
      </c>
      <c r="K1470" s="11">
        <v>2020</v>
      </c>
    </row>
    <row r="1471" spans="1:11" x14ac:dyDescent="0.25">
      <c r="A1471" s="11">
        <v>4</v>
      </c>
      <c r="B1471" s="11" t="s">
        <v>327</v>
      </c>
      <c r="C1471" s="11" t="s">
        <v>105</v>
      </c>
      <c r="D1471" s="11" t="s">
        <v>39</v>
      </c>
      <c r="E1471" s="11" t="s">
        <v>105</v>
      </c>
      <c r="F1471" t="s">
        <v>328</v>
      </c>
      <c r="G1471" t="s">
        <v>288</v>
      </c>
      <c r="H1471" s="11" t="s">
        <v>312</v>
      </c>
      <c r="I1471" s="11" t="s">
        <v>33</v>
      </c>
      <c r="J1471" s="11">
        <v>13171992460</v>
      </c>
      <c r="K1471" s="11">
        <v>2020</v>
      </c>
    </row>
    <row r="1472" spans="1:11" x14ac:dyDescent="0.25">
      <c r="A1472" s="11">
        <v>5</v>
      </c>
      <c r="B1472" s="11" t="s">
        <v>308</v>
      </c>
      <c r="C1472" s="11" t="s">
        <v>321</v>
      </c>
      <c r="D1472" s="11" t="s">
        <v>66</v>
      </c>
      <c r="E1472" s="11" t="s">
        <v>110</v>
      </c>
      <c r="F1472" t="s">
        <v>322</v>
      </c>
      <c r="G1472" t="s">
        <v>231</v>
      </c>
      <c r="H1472" s="11" t="s">
        <v>312</v>
      </c>
      <c r="I1472" s="11" t="s">
        <v>33</v>
      </c>
      <c r="J1472" s="11">
        <v>9929929001</v>
      </c>
      <c r="K1472" s="11">
        <v>2020</v>
      </c>
    </row>
    <row r="1473" spans="1:11" x14ac:dyDescent="0.25">
      <c r="A1473" s="11">
        <v>6</v>
      </c>
      <c r="B1473" s="11" t="s">
        <v>308</v>
      </c>
      <c r="C1473" s="11" t="s">
        <v>309</v>
      </c>
      <c r="D1473" s="11" t="s">
        <v>316</v>
      </c>
      <c r="E1473" s="11" t="s">
        <v>339</v>
      </c>
      <c r="F1473" t="s">
        <v>340</v>
      </c>
      <c r="G1473" t="s">
        <v>697</v>
      </c>
      <c r="H1473" s="11" t="s">
        <v>312</v>
      </c>
      <c r="I1473" s="11" t="s">
        <v>23</v>
      </c>
      <c r="J1473" s="11">
        <v>8209931440</v>
      </c>
      <c r="K1473" s="11">
        <v>2020</v>
      </c>
    </row>
    <row r="1474" spans="1:11" x14ac:dyDescent="0.25">
      <c r="A1474" s="11">
        <v>7</v>
      </c>
      <c r="B1474" s="11" t="s">
        <v>323</v>
      </c>
      <c r="C1474" s="11" t="s">
        <v>324</v>
      </c>
      <c r="D1474" s="11" t="s">
        <v>45</v>
      </c>
      <c r="E1474" s="11" t="s">
        <v>48</v>
      </c>
      <c r="F1474" t="s">
        <v>325</v>
      </c>
      <c r="G1474" t="s">
        <v>202</v>
      </c>
      <c r="H1474" s="11" t="s">
        <v>312</v>
      </c>
      <c r="I1474" s="11" t="s">
        <v>33</v>
      </c>
      <c r="J1474" s="11">
        <v>7877649208</v>
      </c>
      <c r="K1474" s="11">
        <v>2020</v>
      </c>
    </row>
    <row r="1475" spans="1:11" x14ac:dyDescent="0.25">
      <c r="A1475" s="11">
        <v>8</v>
      </c>
      <c r="B1475" s="11" t="s">
        <v>323</v>
      </c>
      <c r="C1475" s="11" t="s">
        <v>324</v>
      </c>
      <c r="D1475" s="11" t="s">
        <v>89</v>
      </c>
      <c r="E1475" s="11" t="s">
        <v>90</v>
      </c>
      <c r="F1475" t="s">
        <v>326</v>
      </c>
      <c r="G1475" t="s">
        <v>223</v>
      </c>
      <c r="H1475" s="11" t="s">
        <v>312</v>
      </c>
      <c r="I1475" s="11" t="s">
        <v>23</v>
      </c>
      <c r="J1475" s="11">
        <v>5653005700</v>
      </c>
      <c r="K1475" s="11">
        <v>2020</v>
      </c>
    </row>
    <row r="1476" spans="1:11" x14ac:dyDescent="0.25">
      <c r="A1476" s="11">
        <v>9</v>
      </c>
      <c r="B1476" s="11" t="s">
        <v>327</v>
      </c>
      <c r="C1476" s="11" t="s">
        <v>105</v>
      </c>
      <c r="D1476" s="11" t="s">
        <v>39</v>
      </c>
      <c r="E1476" s="11" t="s">
        <v>126</v>
      </c>
      <c r="F1476" t="s">
        <v>342</v>
      </c>
      <c r="G1476" t="s">
        <v>246</v>
      </c>
      <c r="H1476" s="11" t="s">
        <v>312</v>
      </c>
      <c r="I1476" s="11" t="s">
        <v>23</v>
      </c>
      <c r="J1476" s="11">
        <v>5220302257</v>
      </c>
      <c r="K1476" s="11">
        <v>2020</v>
      </c>
    </row>
    <row r="1477" spans="1:11" x14ac:dyDescent="0.25">
      <c r="A1477" s="11">
        <v>10</v>
      </c>
      <c r="B1477" s="11" t="s">
        <v>332</v>
      </c>
      <c r="C1477" s="11" t="s">
        <v>333</v>
      </c>
      <c r="D1477" s="11" t="s">
        <v>29</v>
      </c>
      <c r="E1477" s="11" t="s">
        <v>55</v>
      </c>
      <c r="F1477" t="s">
        <v>664</v>
      </c>
      <c r="G1477" t="s">
        <v>335</v>
      </c>
      <c r="H1477" s="11" t="s">
        <v>312</v>
      </c>
      <c r="I1477" s="11" t="s">
        <v>33</v>
      </c>
      <c r="J1477" s="11">
        <v>4515027123</v>
      </c>
      <c r="K1477" s="11">
        <v>2020</v>
      </c>
    </row>
    <row r="1478" spans="1:11" x14ac:dyDescent="0.25">
      <c r="A1478" s="11">
        <v>11</v>
      </c>
      <c r="B1478" s="11" t="s">
        <v>327</v>
      </c>
      <c r="C1478" s="11" t="s">
        <v>159</v>
      </c>
      <c r="D1478" s="11" t="s">
        <v>39</v>
      </c>
      <c r="E1478" s="11" t="s">
        <v>124</v>
      </c>
      <c r="F1478" t="s">
        <v>698</v>
      </c>
      <c r="G1478" t="s">
        <v>244</v>
      </c>
      <c r="H1478" s="11" t="s">
        <v>312</v>
      </c>
      <c r="I1478" s="11" t="s">
        <v>23</v>
      </c>
      <c r="J1478" s="11">
        <v>3677415748</v>
      </c>
      <c r="K1478" s="11">
        <v>2020</v>
      </c>
    </row>
    <row r="1479" spans="1:11" x14ac:dyDescent="0.25">
      <c r="A1479" s="11">
        <v>12</v>
      </c>
      <c r="B1479" s="11" t="s">
        <v>329</v>
      </c>
      <c r="C1479" s="11" t="s">
        <v>330</v>
      </c>
      <c r="D1479" s="11" t="s">
        <v>77</v>
      </c>
      <c r="E1479" s="11" t="s">
        <v>94</v>
      </c>
      <c r="F1479" t="s">
        <v>331</v>
      </c>
      <c r="G1479" t="s">
        <v>239</v>
      </c>
      <c r="H1479" s="11" t="s">
        <v>312</v>
      </c>
      <c r="I1479" s="11" t="s">
        <v>33</v>
      </c>
      <c r="J1479" s="11">
        <v>3431222328</v>
      </c>
      <c r="K1479" s="11">
        <v>2020</v>
      </c>
    </row>
    <row r="1480" spans="1:11" x14ac:dyDescent="0.25">
      <c r="A1480" s="11">
        <v>13</v>
      </c>
      <c r="B1480" s="11" t="s">
        <v>327</v>
      </c>
      <c r="C1480" s="11" t="s">
        <v>87</v>
      </c>
      <c r="D1480" s="11" t="s">
        <v>86</v>
      </c>
      <c r="E1480" s="11" t="s">
        <v>87</v>
      </c>
      <c r="F1480" t="s">
        <v>665</v>
      </c>
      <c r="G1480" t="s">
        <v>218</v>
      </c>
      <c r="H1480" s="11" t="s">
        <v>312</v>
      </c>
      <c r="I1480" s="11" t="s">
        <v>33</v>
      </c>
      <c r="J1480" s="11">
        <v>3430615600</v>
      </c>
      <c r="K1480" s="11">
        <v>2020</v>
      </c>
    </row>
    <row r="1481" spans="1:11" x14ac:dyDescent="0.25">
      <c r="A1481" s="11">
        <v>14</v>
      </c>
      <c r="B1481" s="11" t="s">
        <v>308</v>
      </c>
      <c r="C1481" s="11" t="s">
        <v>84</v>
      </c>
      <c r="D1481" s="11" t="s">
        <v>83</v>
      </c>
      <c r="E1481" s="11" t="s">
        <v>84</v>
      </c>
      <c r="F1481" t="s">
        <v>338</v>
      </c>
      <c r="G1481" t="s">
        <v>188</v>
      </c>
      <c r="H1481" s="11" t="s">
        <v>312</v>
      </c>
      <c r="I1481" s="11" t="s">
        <v>33</v>
      </c>
      <c r="J1481" s="11">
        <v>3165690474</v>
      </c>
      <c r="K1481" s="11">
        <v>2020</v>
      </c>
    </row>
    <row r="1482" spans="1:11" x14ac:dyDescent="0.25">
      <c r="A1482" s="11">
        <v>15</v>
      </c>
      <c r="B1482" s="11" t="s">
        <v>329</v>
      </c>
      <c r="C1482" s="11" t="s">
        <v>344</v>
      </c>
      <c r="D1482" s="11" t="s">
        <v>132</v>
      </c>
      <c r="E1482" s="11" t="s">
        <v>133</v>
      </c>
      <c r="F1482" t="s">
        <v>345</v>
      </c>
      <c r="G1482" t="s">
        <v>294</v>
      </c>
      <c r="H1482" s="11" t="s">
        <v>312</v>
      </c>
      <c r="I1482" s="11" t="s">
        <v>33</v>
      </c>
      <c r="J1482" s="11">
        <v>3148398964</v>
      </c>
      <c r="K1482" s="11">
        <v>2020</v>
      </c>
    </row>
    <row r="1483" spans="1:11" x14ac:dyDescent="0.25">
      <c r="A1483" s="11">
        <v>16</v>
      </c>
      <c r="B1483" s="11" t="s">
        <v>329</v>
      </c>
      <c r="C1483" s="11" t="s">
        <v>330</v>
      </c>
      <c r="D1483" s="11" t="s">
        <v>121</v>
      </c>
      <c r="E1483" s="11" t="s">
        <v>122</v>
      </c>
      <c r="F1483" t="s">
        <v>336</v>
      </c>
      <c r="G1483" t="s">
        <v>242</v>
      </c>
      <c r="H1483" s="11" t="s">
        <v>312</v>
      </c>
      <c r="I1483" s="11" t="s">
        <v>33</v>
      </c>
      <c r="J1483" s="11">
        <v>2986808278</v>
      </c>
      <c r="K1483" s="11">
        <v>2020</v>
      </c>
    </row>
    <row r="1484" spans="1:11" x14ac:dyDescent="0.25">
      <c r="A1484" s="11">
        <v>17</v>
      </c>
      <c r="B1484" s="11" t="s">
        <v>323</v>
      </c>
      <c r="C1484" s="11" t="s">
        <v>324</v>
      </c>
      <c r="D1484" s="11" t="s">
        <v>45</v>
      </c>
      <c r="E1484" s="11" t="s">
        <v>355</v>
      </c>
      <c r="F1484" t="s">
        <v>356</v>
      </c>
      <c r="G1484" t="s">
        <v>357</v>
      </c>
      <c r="H1484" s="11" t="s">
        <v>312</v>
      </c>
      <c r="I1484" s="11" t="s">
        <v>358</v>
      </c>
      <c r="J1484" s="11">
        <v>2739584350</v>
      </c>
      <c r="K1484" s="11">
        <v>2020</v>
      </c>
    </row>
    <row r="1485" spans="1:11" x14ac:dyDescent="0.25">
      <c r="A1485" s="11">
        <v>18</v>
      </c>
      <c r="B1485" s="11" t="s">
        <v>22</v>
      </c>
      <c r="C1485" s="11" t="s">
        <v>164</v>
      </c>
      <c r="D1485" s="11" t="s">
        <v>163</v>
      </c>
      <c r="E1485" s="11" t="s">
        <v>164</v>
      </c>
      <c r="F1485" t="s">
        <v>347</v>
      </c>
      <c r="G1485" t="s">
        <v>272</v>
      </c>
      <c r="H1485" s="11" t="s">
        <v>312</v>
      </c>
      <c r="I1485" s="11" t="s">
        <v>33</v>
      </c>
      <c r="J1485" s="11">
        <v>2715552788</v>
      </c>
      <c r="K1485" s="11">
        <v>2020</v>
      </c>
    </row>
    <row r="1486" spans="1:11" x14ac:dyDescent="0.25">
      <c r="A1486" s="11">
        <v>19</v>
      </c>
      <c r="B1486" s="11" t="s">
        <v>332</v>
      </c>
      <c r="C1486" s="11" t="s">
        <v>333</v>
      </c>
      <c r="D1486" s="11" t="s">
        <v>29</v>
      </c>
      <c r="E1486" s="11" t="s">
        <v>75</v>
      </c>
      <c r="F1486" t="s">
        <v>699</v>
      </c>
      <c r="G1486" t="s">
        <v>220</v>
      </c>
      <c r="H1486" s="11" t="s">
        <v>312</v>
      </c>
      <c r="I1486" s="11" t="s">
        <v>33</v>
      </c>
      <c r="J1486" s="11">
        <v>2458897596</v>
      </c>
      <c r="K1486" s="11">
        <v>2020</v>
      </c>
    </row>
    <row r="1487" spans="1:11" x14ac:dyDescent="0.25">
      <c r="A1487" s="11">
        <v>20</v>
      </c>
      <c r="B1487" s="11" t="s">
        <v>327</v>
      </c>
      <c r="C1487" s="11" t="s">
        <v>136</v>
      </c>
      <c r="D1487" s="11" t="s">
        <v>135</v>
      </c>
      <c r="E1487" s="11" t="s">
        <v>136</v>
      </c>
      <c r="F1487" t="s">
        <v>351</v>
      </c>
      <c r="G1487" t="s">
        <v>352</v>
      </c>
      <c r="H1487" s="11" t="s">
        <v>312</v>
      </c>
      <c r="I1487" s="11" t="s">
        <v>33</v>
      </c>
      <c r="J1487" s="11">
        <v>2423935280</v>
      </c>
      <c r="K1487" s="11">
        <v>2020</v>
      </c>
    </row>
    <row r="1488" spans="1:11" x14ac:dyDescent="0.25">
      <c r="A1488" s="11">
        <v>21</v>
      </c>
      <c r="B1488" s="11" t="s">
        <v>22</v>
      </c>
      <c r="C1488" s="11" t="s">
        <v>164</v>
      </c>
      <c r="D1488" s="11" t="s">
        <v>142</v>
      </c>
      <c r="E1488" s="11" t="s">
        <v>143</v>
      </c>
      <c r="F1488" t="s">
        <v>353</v>
      </c>
      <c r="G1488" t="s">
        <v>254</v>
      </c>
      <c r="H1488" s="11" t="s">
        <v>312</v>
      </c>
      <c r="I1488" s="11" t="s">
        <v>33</v>
      </c>
      <c r="J1488" s="11">
        <v>2143216982</v>
      </c>
      <c r="K1488" s="11">
        <v>2020</v>
      </c>
    </row>
    <row r="1489" spans="1:11" x14ac:dyDescent="0.25">
      <c r="A1489" s="11">
        <v>22</v>
      </c>
      <c r="B1489" s="11" t="s">
        <v>22</v>
      </c>
      <c r="C1489" s="11" t="s">
        <v>58</v>
      </c>
      <c r="D1489" s="11" t="s">
        <v>57</v>
      </c>
      <c r="E1489" s="11" t="s">
        <v>58</v>
      </c>
      <c r="F1489" t="s">
        <v>350</v>
      </c>
      <c r="G1489" t="s">
        <v>212</v>
      </c>
      <c r="H1489" s="11" t="s">
        <v>312</v>
      </c>
      <c r="I1489" s="11" t="s">
        <v>33</v>
      </c>
      <c r="J1489" s="11">
        <v>1827472290</v>
      </c>
      <c r="K1489" s="11">
        <v>2020</v>
      </c>
    </row>
    <row r="1490" spans="1:11" x14ac:dyDescent="0.25">
      <c r="A1490" s="11">
        <v>23</v>
      </c>
      <c r="B1490" s="11" t="s">
        <v>332</v>
      </c>
      <c r="C1490" s="11" t="s">
        <v>333</v>
      </c>
      <c r="D1490" s="11" t="s">
        <v>29</v>
      </c>
      <c r="E1490" s="11" t="s">
        <v>372</v>
      </c>
      <c r="F1490" t="s">
        <v>373</v>
      </c>
      <c r="G1490" t="s">
        <v>335</v>
      </c>
      <c r="H1490" s="11" t="s">
        <v>374</v>
      </c>
      <c r="I1490" s="11" t="s">
        <v>375</v>
      </c>
      <c r="J1490" s="11">
        <v>1662707397</v>
      </c>
      <c r="K1490" s="11">
        <v>2020</v>
      </c>
    </row>
    <row r="1491" spans="1:11" x14ac:dyDescent="0.25">
      <c r="A1491" s="11">
        <v>24</v>
      </c>
      <c r="B1491" s="11" t="s">
        <v>329</v>
      </c>
      <c r="C1491" s="11" t="s">
        <v>399</v>
      </c>
      <c r="D1491" s="11" t="s">
        <v>32</v>
      </c>
      <c r="E1491" s="11" t="s">
        <v>34</v>
      </c>
      <c r="F1491" t="s">
        <v>400</v>
      </c>
      <c r="G1491" t="s">
        <v>401</v>
      </c>
      <c r="H1491" s="11" t="s">
        <v>312</v>
      </c>
      <c r="I1491" s="11" t="s">
        <v>33</v>
      </c>
      <c r="J1491" s="11">
        <v>1512061740</v>
      </c>
      <c r="K1491" s="11">
        <v>2020</v>
      </c>
    </row>
    <row r="1492" spans="1:11" x14ac:dyDescent="0.25">
      <c r="A1492" s="11">
        <v>25</v>
      </c>
      <c r="B1492" s="11" t="s">
        <v>308</v>
      </c>
      <c r="C1492" s="11" t="s">
        <v>84</v>
      </c>
      <c r="D1492" s="11" t="s">
        <v>107</v>
      </c>
      <c r="E1492" s="11" t="s">
        <v>108</v>
      </c>
      <c r="F1492" t="s">
        <v>365</v>
      </c>
      <c r="G1492" t="s">
        <v>268</v>
      </c>
      <c r="H1492" s="11" t="s">
        <v>312</v>
      </c>
      <c r="I1492" s="11" t="s">
        <v>23</v>
      </c>
      <c r="J1492" s="11">
        <v>1479233218</v>
      </c>
      <c r="K1492" s="11">
        <v>2020</v>
      </c>
    </row>
    <row r="1493" spans="1:11" x14ac:dyDescent="0.25">
      <c r="A1493" s="11">
        <v>26</v>
      </c>
      <c r="B1493" s="11" t="s">
        <v>308</v>
      </c>
      <c r="C1493" s="11" t="s">
        <v>321</v>
      </c>
      <c r="D1493" s="11" t="s">
        <v>66</v>
      </c>
      <c r="E1493" s="11" t="s">
        <v>168</v>
      </c>
      <c r="F1493" t="s">
        <v>464</v>
      </c>
      <c r="G1493" t="s">
        <v>276</v>
      </c>
      <c r="H1493" s="11" t="s">
        <v>312</v>
      </c>
      <c r="I1493" s="11" t="s">
        <v>33</v>
      </c>
      <c r="J1493" s="11">
        <v>1406131050</v>
      </c>
      <c r="K1493" s="11">
        <v>2020</v>
      </c>
    </row>
    <row r="1494" spans="1:11" x14ac:dyDescent="0.25">
      <c r="A1494" s="11">
        <v>27</v>
      </c>
      <c r="B1494" s="11" t="s">
        <v>22</v>
      </c>
      <c r="C1494" s="11" t="s">
        <v>58</v>
      </c>
      <c r="D1494" s="11" t="s">
        <v>152</v>
      </c>
      <c r="E1494" s="11" t="s">
        <v>153</v>
      </c>
      <c r="F1494" t="s">
        <v>366</v>
      </c>
      <c r="G1494" t="s">
        <v>296</v>
      </c>
      <c r="H1494" s="11" t="s">
        <v>312</v>
      </c>
      <c r="I1494" s="11" t="s">
        <v>33</v>
      </c>
      <c r="J1494" s="11">
        <v>1337308784</v>
      </c>
      <c r="K1494" s="11">
        <v>2020</v>
      </c>
    </row>
    <row r="1495" spans="1:11" x14ac:dyDescent="0.25">
      <c r="A1495" s="11">
        <v>28</v>
      </c>
      <c r="B1495" s="11" t="s">
        <v>308</v>
      </c>
      <c r="C1495" s="11" t="s">
        <v>321</v>
      </c>
      <c r="D1495" s="11" t="s">
        <v>66</v>
      </c>
      <c r="E1495" s="11" t="s">
        <v>128</v>
      </c>
      <c r="F1495" t="s">
        <v>369</v>
      </c>
      <c r="G1495" t="s">
        <v>248</v>
      </c>
      <c r="H1495" s="11" t="s">
        <v>312</v>
      </c>
      <c r="I1495" s="11" t="s">
        <v>33</v>
      </c>
      <c r="J1495" s="11">
        <v>1292668960</v>
      </c>
      <c r="K1495" s="11">
        <v>2020</v>
      </c>
    </row>
    <row r="1496" spans="1:11" x14ac:dyDescent="0.25">
      <c r="A1496" s="11">
        <v>29</v>
      </c>
      <c r="B1496" s="11" t="s">
        <v>327</v>
      </c>
      <c r="C1496" s="11" t="s">
        <v>159</v>
      </c>
      <c r="D1496" s="11" t="s">
        <v>39</v>
      </c>
      <c r="E1496" s="11" t="s">
        <v>159</v>
      </c>
      <c r="F1496" t="s">
        <v>348</v>
      </c>
      <c r="G1496" t="s">
        <v>264</v>
      </c>
      <c r="H1496" s="11" t="s">
        <v>312</v>
      </c>
      <c r="I1496" s="11" t="s">
        <v>33</v>
      </c>
      <c r="J1496" s="11">
        <v>1245566300</v>
      </c>
      <c r="K1496" s="11">
        <v>2020</v>
      </c>
    </row>
    <row r="1497" spans="1:11" x14ac:dyDescent="0.25">
      <c r="A1497" s="11">
        <v>30</v>
      </c>
      <c r="B1497" s="11" t="s">
        <v>63</v>
      </c>
      <c r="C1497" s="11" t="s">
        <v>367</v>
      </c>
      <c r="D1497" s="11" t="s">
        <v>36</v>
      </c>
      <c r="E1497" s="11" t="s">
        <v>37</v>
      </c>
      <c r="F1497" t="s">
        <v>370</v>
      </c>
      <c r="G1497" t="s">
        <v>371</v>
      </c>
      <c r="H1497" s="11" t="s">
        <v>312</v>
      </c>
      <c r="I1497" s="11" t="s">
        <v>23</v>
      </c>
      <c r="J1497" s="11">
        <v>1214517070</v>
      </c>
      <c r="K1497" s="11">
        <v>2020</v>
      </c>
    </row>
    <row r="1498" spans="1:11" x14ac:dyDescent="0.25">
      <c r="A1498" s="11">
        <v>31</v>
      </c>
      <c r="B1498" s="11" t="s">
        <v>63</v>
      </c>
      <c r="C1498" s="11" t="s">
        <v>367</v>
      </c>
      <c r="D1498" s="11" t="s">
        <v>69</v>
      </c>
      <c r="E1498" s="11" t="s">
        <v>70</v>
      </c>
      <c r="F1498" t="s">
        <v>368</v>
      </c>
      <c r="G1498" t="s">
        <v>194</v>
      </c>
      <c r="H1498" s="11" t="s">
        <v>312</v>
      </c>
      <c r="I1498" s="11" t="s">
        <v>33</v>
      </c>
      <c r="J1498" s="11">
        <v>1197590350</v>
      </c>
      <c r="K1498" s="11">
        <v>2020</v>
      </c>
    </row>
    <row r="1499" spans="1:11" x14ac:dyDescent="0.25">
      <c r="A1499" s="11">
        <v>32</v>
      </c>
      <c r="B1499" s="11" t="s">
        <v>323</v>
      </c>
      <c r="C1499" s="11" t="s">
        <v>361</v>
      </c>
      <c r="D1499" s="11" t="s">
        <v>50</v>
      </c>
      <c r="E1499" s="11" t="s">
        <v>376</v>
      </c>
      <c r="F1499" t="s">
        <v>377</v>
      </c>
      <c r="G1499" t="s">
        <v>207</v>
      </c>
      <c r="H1499" s="11" t="s">
        <v>312</v>
      </c>
      <c r="I1499" s="11" t="s">
        <v>358</v>
      </c>
      <c r="J1499" s="11">
        <v>1186394661</v>
      </c>
      <c r="K1499" s="11">
        <v>2020</v>
      </c>
    </row>
    <row r="1500" spans="1:11" x14ac:dyDescent="0.25">
      <c r="A1500" s="11">
        <v>33</v>
      </c>
      <c r="B1500" s="11" t="s">
        <v>323</v>
      </c>
      <c r="C1500" s="11" t="s">
        <v>640</v>
      </c>
      <c r="D1500" s="11" t="s">
        <v>112</v>
      </c>
      <c r="E1500" s="11" t="s">
        <v>113</v>
      </c>
      <c r="F1500" t="s">
        <v>354</v>
      </c>
      <c r="G1500" t="s">
        <v>290</v>
      </c>
      <c r="H1500" s="11" t="s">
        <v>312</v>
      </c>
      <c r="I1500" s="11" t="s">
        <v>33</v>
      </c>
      <c r="J1500" s="11">
        <v>1102871589</v>
      </c>
      <c r="K1500" s="11">
        <v>2020</v>
      </c>
    </row>
    <row r="1501" spans="1:11" x14ac:dyDescent="0.25">
      <c r="A1501" s="11">
        <v>34</v>
      </c>
      <c r="B1501" s="11" t="s">
        <v>332</v>
      </c>
      <c r="C1501" s="11" t="s">
        <v>333</v>
      </c>
      <c r="D1501" s="11" t="s">
        <v>29</v>
      </c>
      <c r="E1501" s="11" t="s">
        <v>155</v>
      </c>
      <c r="F1501" t="s">
        <v>379</v>
      </c>
      <c r="G1501" t="s">
        <v>260</v>
      </c>
      <c r="H1501" s="11" t="s">
        <v>312</v>
      </c>
      <c r="I1501" s="11" t="s">
        <v>23</v>
      </c>
      <c r="J1501" s="11">
        <v>933425120</v>
      </c>
      <c r="K1501" s="11">
        <v>2020</v>
      </c>
    </row>
    <row r="1502" spans="1:11" x14ac:dyDescent="0.25">
      <c r="A1502" s="11">
        <v>35</v>
      </c>
      <c r="B1502" s="11" t="s">
        <v>323</v>
      </c>
      <c r="C1502" s="11" t="s">
        <v>361</v>
      </c>
      <c r="D1502" s="11" t="s">
        <v>60</v>
      </c>
      <c r="E1502" s="11" t="s">
        <v>61</v>
      </c>
      <c r="F1502" t="s">
        <v>700</v>
      </c>
      <c r="G1502" t="s">
        <v>214</v>
      </c>
      <c r="H1502" s="11" t="s">
        <v>312</v>
      </c>
      <c r="I1502" s="11" t="s">
        <v>33</v>
      </c>
      <c r="J1502" s="11">
        <v>888306650</v>
      </c>
      <c r="K1502" s="11">
        <v>2020</v>
      </c>
    </row>
    <row r="1503" spans="1:11" x14ac:dyDescent="0.25">
      <c r="A1503" s="11">
        <v>36</v>
      </c>
      <c r="B1503" s="11" t="s">
        <v>308</v>
      </c>
      <c r="C1503" s="11" t="s">
        <v>309</v>
      </c>
      <c r="D1503" s="11" t="s">
        <v>42</v>
      </c>
      <c r="E1503" s="11" t="s">
        <v>43</v>
      </c>
      <c r="F1503" t="s">
        <v>423</v>
      </c>
      <c r="G1503" t="s">
        <v>200</v>
      </c>
      <c r="H1503" s="11" t="s">
        <v>312</v>
      </c>
      <c r="I1503" s="11" t="s">
        <v>33</v>
      </c>
      <c r="J1503" s="11">
        <v>784913564</v>
      </c>
      <c r="K1503" s="11">
        <v>2020</v>
      </c>
    </row>
    <row r="1504" spans="1:11" x14ac:dyDescent="0.25">
      <c r="A1504" s="11">
        <v>37</v>
      </c>
      <c r="B1504" s="11" t="s">
        <v>308</v>
      </c>
      <c r="C1504" s="11" t="s">
        <v>309</v>
      </c>
      <c r="D1504" s="11" t="s">
        <v>42</v>
      </c>
      <c r="E1504" s="11" t="s">
        <v>381</v>
      </c>
      <c r="F1504" t="s">
        <v>382</v>
      </c>
      <c r="G1504" t="s">
        <v>383</v>
      </c>
      <c r="H1504" s="11" t="s">
        <v>312</v>
      </c>
      <c r="I1504" s="11" t="s">
        <v>320</v>
      </c>
      <c r="J1504" s="11">
        <v>752587537</v>
      </c>
      <c r="K1504" s="11">
        <v>2020</v>
      </c>
    </row>
    <row r="1505" spans="1:11" x14ac:dyDescent="0.25">
      <c r="A1505" s="11">
        <v>38</v>
      </c>
      <c r="B1505" s="11" t="s">
        <v>332</v>
      </c>
      <c r="C1505" s="11" t="s">
        <v>333</v>
      </c>
      <c r="D1505" s="11" t="s">
        <v>29</v>
      </c>
      <c r="E1505" s="11" t="s">
        <v>387</v>
      </c>
      <c r="F1505" t="s">
        <v>388</v>
      </c>
      <c r="G1505" t="s">
        <v>389</v>
      </c>
      <c r="H1505" s="11" t="s">
        <v>312</v>
      </c>
      <c r="I1505" s="11" t="s">
        <v>320</v>
      </c>
      <c r="J1505" s="11">
        <v>719310424</v>
      </c>
      <c r="K1505" s="11">
        <v>2020</v>
      </c>
    </row>
    <row r="1506" spans="1:11" x14ac:dyDescent="0.25">
      <c r="A1506" s="11">
        <v>39</v>
      </c>
      <c r="B1506" s="11" t="s">
        <v>22</v>
      </c>
      <c r="C1506" s="11" t="s">
        <v>164</v>
      </c>
      <c r="D1506" s="11" t="s">
        <v>163</v>
      </c>
      <c r="E1506" s="11" t="s">
        <v>359</v>
      </c>
      <c r="F1506" t="s">
        <v>360</v>
      </c>
      <c r="G1506" t="s">
        <v>272</v>
      </c>
      <c r="H1506" s="11" t="s">
        <v>312</v>
      </c>
      <c r="I1506" s="11" t="s">
        <v>358</v>
      </c>
      <c r="J1506" s="11">
        <v>714618694</v>
      </c>
      <c r="K1506" s="11">
        <v>2020</v>
      </c>
    </row>
    <row r="1507" spans="1:11" x14ac:dyDescent="0.25">
      <c r="A1507" s="11">
        <v>40</v>
      </c>
      <c r="B1507" s="11" t="s">
        <v>327</v>
      </c>
      <c r="C1507" s="11" t="s">
        <v>159</v>
      </c>
      <c r="D1507" s="11" t="s">
        <v>39</v>
      </c>
      <c r="E1507" s="11" t="s">
        <v>150</v>
      </c>
      <c r="F1507" t="s">
        <v>479</v>
      </c>
      <c r="G1507" t="s">
        <v>477</v>
      </c>
      <c r="H1507" s="11" t="s">
        <v>312</v>
      </c>
      <c r="I1507" s="11" t="s">
        <v>23</v>
      </c>
      <c r="J1507" s="11">
        <v>713740750</v>
      </c>
      <c r="K1507" s="11">
        <v>2020</v>
      </c>
    </row>
    <row r="1508" spans="1:11" x14ac:dyDescent="0.25">
      <c r="A1508" s="11">
        <v>41</v>
      </c>
      <c r="B1508" s="11" t="s">
        <v>327</v>
      </c>
      <c r="C1508" s="11" t="s">
        <v>87</v>
      </c>
      <c r="D1508" s="11" t="s">
        <v>599</v>
      </c>
      <c r="E1508" s="11" t="s">
        <v>600</v>
      </c>
      <c r="F1508" t="s">
        <v>601</v>
      </c>
      <c r="G1508" t="s">
        <v>602</v>
      </c>
      <c r="H1508" s="11" t="s">
        <v>312</v>
      </c>
      <c r="I1508" s="11" t="s">
        <v>320</v>
      </c>
      <c r="J1508" s="11">
        <v>702512030</v>
      </c>
      <c r="K1508" s="11">
        <v>2020</v>
      </c>
    </row>
    <row r="1509" spans="1:11" x14ac:dyDescent="0.25">
      <c r="A1509" s="11">
        <v>42</v>
      </c>
      <c r="B1509" s="11" t="s">
        <v>327</v>
      </c>
      <c r="C1509" s="11" t="s">
        <v>105</v>
      </c>
      <c r="D1509" s="11" t="s">
        <v>39</v>
      </c>
      <c r="E1509" s="11" t="s">
        <v>157</v>
      </c>
      <c r="F1509" t="s">
        <v>380</v>
      </c>
      <c r="G1509" t="s">
        <v>262</v>
      </c>
      <c r="H1509" s="11" t="s">
        <v>312</v>
      </c>
      <c r="I1509" s="11" t="s">
        <v>33</v>
      </c>
      <c r="J1509" s="11">
        <v>673630370</v>
      </c>
      <c r="K1509" s="11">
        <v>2020</v>
      </c>
    </row>
    <row r="1510" spans="1:11" x14ac:dyDescent="0.25">
      <c r="A1510" s="11">
        <v>43</v>
      </c>
      <c r="B1510" s="11" t="s">
        <v>308</v>
      </c>
      <c r="C1510" s="11" t="s">
        <v>309</v>
      </c>
      <c r="D1510" s="11" t="s">
        <v>42</v>
      </c>
      <c r="E1510" s="11" t="s">
        <v>145</v>
      </c>
      <c r="F1510" t="s">
        <v>402</v>
      </c>
      <c r="G1510" t="s">
        <v>403</v>
      </c>
      <c r="H1510" s="11" t="s">
        <v>312</v>
      </c>
      <c r="I1510" s="11" t="s">
        <v>23</v>
      </c>
      <c r="J1510" s="11">
        <v>631531300</v>
      </c>
      <c r="K1510" s="11">
        <v>2020</v>
      </c>
    </row>
    <row r="1511" spans="1:11" x14ac:dyDescent="0.25">
      <c r="A1511" s="11">
        <v>44</v>
      </c>
      <c r="B1511" s="11" t="s">
        <v>327</v>
      </c>
      <c r="C1511" s="11" t="s">
        <v>136</v>
      </c>
      <c r="D1511" s="11" t="s">
        <v>80</v>
      </c>
      <c r="E1511" s="11" t="s">
        <v>435</v>
      </c>
      <c r="F1511" t="s">
        <v>436</v>
      </c>
      <c r="G1511" t="s">
        <v>437</v>
      </c>
      <c r="H1511" s="11" t="s">
        <v>312</v>
      </c>
      <c r="I1511" s="11" t="s">
        <v>320</v>
      </c>
      <c r="J1511" s="11">
        <v>618645604</v>
      </c>
      <c r="K1511" s="11">
        <v>2020</v>
      </c>
    </row>
    <row r="1512" spans="1:11" x14ac:dyDescent="0.25">
      <c r="A1512" s="11">
        <v>45</v>
      </c>
      <c r="B1512" s="11" t="s">
        <v>332</v>
      </c>
      <c r="C1512" s="11" t="s">
        <v>384</v>
      </c>
      <c r="D1512" s="11" t="s">
        <v>22</v>
      </c>
      <c r="E1512" s="11" t="s">
        <v>24</v>
      </c>
      <c r="F1512" t="s">
        <v>385</v>
      </c>
      <c r="G1512" t="s">
        <v>184</v>
      </c>
      <c r="H1512" s="11" t="s">
        <v>312</v>
      </c>
      <c r="I1512" s="11" t="s">
        <v>23</v>
      </c>
      <c r="J1512" s="11">
        <v>607964788</v>
      </c>
      <c r="K1512" s="11">
        <v>2020</v>
      </c>
    </row>
    <row r="1513" spans="1:11" x14ac:dyDescent="0.25">
      <c r="A1513" s="11">
        <v>46</v>
      </c>
      <c r="B1513" s="11" t="s">
        <v>332</v>
      </c>
      <c r="C1513" s="11" t="s">
        <v>333</v>
      </c>
      <c r="D1513" s="11" t="s">
        <v>29</v>
      </c>
      <c r="E1513" s="11" t="s">
        <v>30</v>
      </c>
      <c r="F1513" t="s">
        <v>428</v>
      </c>
      <c r="G1513" t="s">
        <v>190</v>
      </c>
      <c r="H1513" s="11" t="s">
        <v>312</v>
      </c>
      <c r="I1513" s="11" t="s">
        <v>23</v>
      </c>
      <c r="J1513" s="11">
        <v>607956455</v>
      </c>
      <c r="K1513" s="11">
        <v>2020</v>
      </c>
    </row>
    <row r="1514" spans="1:11" x14ac:dyDescent="0.25">
      <c r="A1514" s="11">
        <v>47</v>
      </c>
      <c r="B1514" s="11" t="s">
        <v>327</v>
      </c>
      <c r="C1514" s="11" t="s">
        <v>159</v>
      </c>
      <c r="D1514" s="11" t="s">
        <v>39</v>
      </c>
      <c r="E1514" s="11" t="s">
        <v>475</v>
      </c>
      <c r="F1514" t="s">
        <v>476</v>
      </c>
      <c r="G1514" t="s">
        <v>477</v>
      </c>
      <c r="H1514" s="11" t="s">
        <v>374</v>
      </c>
      <c r="I1514" s="11" t="s">
        <v>375</v>
      </c>
      <c r="J1514" s="11">
        <v>598247250</v>
      </c>
      <c r="K1514" s="11">
        <v>2020</v>
      </c>
    </row>
    <row r="1515" spans="1:11" x14ac:dyDescent="0.25">
      <c r="A1515" s="11">
        <v>48</v>
      </c>
      <c r="B1515" s="11" t="s">
        <v>323</v>
      </c>
      <c r="C1515" s="11" t="s">
        <v>324</v>
      </c>
      <c r="D1515" s="11" t="s">
        <v>72</v>
      </c>
      <c r="E1515" s="11" t="s">
        <v>73</v>
      </c>
      <c r="F1515" t="s">
        <v>396</v>
      </c>
      <c r="G1515" t="s">
        <v>397</v>
      </c>
      <c r="H1515" s="11" t="s">
        <v>312</v>
      </c>
      <c r="I1515" s="11" t="s">
        <v>23</v>
      </c>
      <c r="J1515" s="11">
        <v>596265276</v>
      </c>
      <c r="K1515" s="11">
        <v>2020</v>
      </c>
    </row>
    <row r="1516" spans="1:11" x14ac:dyDescent="0.25">
      <c r="A1516" s="11">
        <v>49</v>
      </c>
      <c r="B1516" s="11" t="s">
        <v>63</v>
      </c>
      <c r="C1516" s="11" t="s">
        <v>367</v>
      </c>
      <c r="D1516" s="11" t="s">
        <v>393</v>
      </c>
      <c r="E1516" s="11" t="s">
        <v>394</v>
      </c>
      <c r="F1516" t="s">
        <v>395</v>
      </c>
      <c r="G1516" t="s">
        <v>395</v>
      </c>
      <c r="H1516" s="11" t="s">
        <v>312</v>
      </c>
      <c r="I1516" s="11" t="s">
        <v>320</v>
      </c>
      <c r="J1516" s="11">
        <v>595945960</v>
      </c>
      <c r="K1516" s="11">
        <v>2020</v>
      </c>
    </row>
    <row r="1517" spans="1:11" x14ac:dyDescent="0.25">
      <c r="A1517" s="11">
        <v>50</v>
      </c>
      <c r="B1517" s="11" t="s">
        <v>410</v>
      </c>
      <c r="C1517" s="11" t="s">
        <v>411</v>
      </c>
      <c r="D1517" s="11" t="s">
        <v>98</v>
      </c>
      <c r="E1517" s="11" t="s">
        <v>99</v>
      </c>
      <c r="F1517" t="s">
        <v>416</v>
      </c>
      <c r="G1517" t="s">
        <v>227</v>
      </c>
      <c r="H1517" s="11" t="s">
        <v>312</v>
      </c>
      <c r="I1517" s="11" t="s">
        <v>23</v>
      </c>
      <c r="J1517" s="11">
        <v>595447328</v>
      </c>
      <c r="K1517" s="11">
        <v>2020</v>
      </c>
    </row>
    <row r="1518" spans="1:11" x14ac:dyDescent="0.25">
      <c r="A1518" s="11">
        <v>51</v>
      </c>
      <c r="B1518" s="11" t="s">
        <v>329</v>
      </c>
      <c r="C1518" s="11" t="s">
        <v>399</v>
      </c>
      <c r="D1518" s="11" t="s">
        <v>404</v>
      </c>
      <c r="E1518" s="11" t="s">
        <v>443</v>
      </c>
      <c r="F1518" t="s">
        <v>444</v>
      </c>
      <c r="G1518" t="s">
        <v>445</v>
      </c>
      <c r="H1518" s="11" t="s">
        <v>312</v>
      </c>
      <c r="I1518" s="11" t="s">
        <v>320</v>
      </c>
      <c r="J1518" s="11">
        <v>584051286</v>
      </c>
      <c r="K1518" s="11">
        <v>2020</v>
      </c>
    </row>
    <row r="1519" spans="1:11" x14ac:dyDescent="0.25">
      <c r="A1519" s="11">
        <v>52</v>
      </c>
      <c r="B1519" s="11" t="s">
        <v>329</v>
      </c>
      <c r="C1519" s="11" t="s">
        <v>344</v>
      </c>
      <c r="D1519" s="11" t="s">
        <v>132</v>
      </c>
      <c r="E1519" s="11" t="s">
        <v>666</v>
      </c>
      <c r="F1519" t="s">
        <v>667</v>
      </c>
      <c r="G1519" t="s">
        <v>668</v>
      </c>
      <c r="H1519" s="11" t="s">
        <v>312</v>
      </c>
      <c r="I1519" s="11" t="s">
        <v>358</v>
      </c>
      <c r="J1519" s="11">
        <v>574400694</v>
      </c>
      <c r="K1519" s="11">
        <v>2020</v>
      </c>
    </row>
    <row r="1520" spans="1:11" x14ac:dyDescent="0.25">
      <c r="A1520" s="11">
        <v>53</v>
      </c>
      <c r="B1520" s="11" t="s">
        <v>308</v>
      </c>
      <c r="C1520" s="11" t="s">
        <v>321</v>
      </c>
      <c r="D1520" s="11" t="s">
        <v>66</v>
      </c>
      <c r="E1520" s="11" t="s">
        <v>92</v>
      </c>
      <c r="F1520" t="s">
        <v>421</v>
      </c>
      <c r="G1520" t="s">
        <v>225</v>
      </c>
      <c r="H1520" s="11" t="s">
        <v>312</v>
      </c>
      <c r="I1520" s="11" t="s">
        <v>23</v>
      </c>
      <c r="J1520" s="11">
        <v>570894355</v>
      </c>
      <c r="K1520" s="11">
        <v>2020</v>
      </c>
    </row>
    <row r="1521" spans="1:11" x14ac:dyDescent="0.25">
      <c r="A1521" s="11">
        <v>54</v>
      </c>
      <c r="B1521" s="11" t="s">
        <v>329</v>
      </c>
      <c r="C1521" s="11" t="s">
        <v>344</v>
      </c>
      <c r="D1521" s="11" t="s">
        <v>132</v>
      </c>
      <c r="E1521" s="11" t="s">
        <v>138</v>
      </c>
      <c r="F1521" t="s">
        <v>420</v>
      </c>
      <c r="G1521" t="s">
        <v>252</v>
      </c>
      <c r="H1521" s="11" t="s">
        <v>312</v>
      </c>
      <c r="I1521" s="11" t="s">
        <v>23</v>
      </c>
      <c r="J1521" s="11">
        <v>547841586</v>
      </c>
      <c r="K1521" s="11">
        <v>2020</v>
      </c>
    </row>
    <row r="1522" spans="1:11" x14ac:dyDescent="0.25">
      <c r="A1522" s="11">
        <v>55</v>
      </c>
      <c r="B1522" s="11" t="s">
        <v>329</v>
      </c>
      <c r="C1522" s="11" t="s">
        <v>399</v>
      </c>
      <c r="D1522" s="11" t="s">
        <v>404</v>
      </c>
      <c r="E1522" s="11" t="s">
        <v>170</v>
      </c>
      <c r="F1522" t="s">
        <v>405</v>
      </c>
      <c r="G1522" t="s">
        <v>406</v>
      </c>
      <c r="H1522" s="11" t="s">
        <v>312</v>
      </c>
      <c r="I1522" s="11" t="s">
        <v>33</v>
      </c>
      <c r="J1522" s="11">
        <v>541535150</v>
      </c>
      <c r="K1522" s="11">
        <v>2020</v>
      </c>
    </row>
    <row r="1523" spans="1:11" x14ac:dyDescent="0.25">
      <c r="A1523" s="11">
        <v>56</v>
      </c>
      <c r="B1523" s="11" t="s">
        <v>22</v>
      </c>
      <c r="C1523" s="11" t="s">
        <v>548</v>
      </c>
      <c r="D1523" s="11" t="s">
        <v>549</v>
      </c>
      <c r="E1523" s="11" t="s">
        <v>670</v>
      </c>
      <c r="F1523" t="s">
        <v>671</v>
      </c>
      <c r="G1523" t="s">
        <v>672</v>
      </c>
      <c r="H1523" s="11" t="s">
        <v>312</v>
      </c>
      <c r="I1523" s="11" t="s">
        <v>320</v>
      </c>
      <c r="J1523" s="11">
        <v>517340932</v>
      </c>
      <c r="K1523" s="11">
        <v>2020</v>
      </c>
    </row>
    <row r="1524" spans="1:11" x14ac:dyDescent="0.25">
      <c r="A1524" s="11">
        <v>57</v>
      </c>
      <c r="B1524" s="11" t="s">
        <v>410</v>
      </c>
      <c r="C1524" s="11" t="s">
        <v>411</v>
      </c>
      <c r="D1524" s="11" t="s">
        <v>98</v>
      </c>
      <c r="E1524" s="11" t="s">
        <v>103</v>
      </c>
      <c r="F1524" t="s">
        <v>669</v>
      </c>
      <c r="G1524" t="s">
        <v>274</v>
      </c>
      <c r="H1524" s="11" t="s">
        <v>312</v>
      </c>
      <c r="I1524" s="11" t="s">
        <v>23</v>
      </c>
      <c r="J1524" s="11">
        <v>500158300</v>
      </c>
      <c r="K1524" s="11">
        <v>2020</v>
      </c>
    </row>
    <row r="1525" spans="1:11" x14ac:dyDescent="0.25">
      <c r="A1525" s="11">
        <v>58</v>
      </c>
      <c r="B1525" s="11" t="s">
        <v>410</v>
      </c>
      <c r="C1525" s="11" t="s">
        <v>411</v>
      </c>
      <c r="D1525" s="11" t="s">
        <v>63</v>
      </c>
      <c r="E1525" s="11" t="s">
        <v>64</v>
      </c>
      <c r="F1525" t="s">
        <v>422</v>
      </c>
      <c r="G1525" t="s">
        <v>286</v>
      </c>
      <c r="H1525" s="11" t="s">
        <v>312</v>
      </c>
      <c r="I1525" s="11" t="s">
        <v>23</v>
      </c>
      <c r="J1525" s="11">
        <v>476378900</v>
      </c>
      <c r="K1525" s="11">
        <v>2020</v>
      </c>
    </row>
    <row r="1526" spans="1:11" x14ac:dyDescent="0.25">
      <c r="A1526" s="11">
        <v>59</v>
      </c>
      <c r="B1526" s="11" t="s">
        <v>308</v>
      </c>
      <c r="C1526" s="11" t="s">
        <v>84</v>
      </c>
      <c r="D1526" s="11" t="s">
        <v>424</v>
      </c>
      <c r="E1526" s="11" t="s">
        <v>425</v>
      </c>
      <c r="F1526" t="s">
        <v>701</v>
      </c>
      <c r="G1526" t="s">
        <v>427</v>
      </c>
      <c r="H1526" s="11" t="s">
        <v>312</v>
      </c>
      <c r="I1526" s="11" t="s">
        <v>320</v>
      </c>
      <c r="J1526" s="11">
        <v>472684703</v>
      </c>
      <c r="K1526" s="11">
        <v>2020</v>
      </c>
    </row>
    <row r="1527" spans="1:11" x14ac:dyDescent="0.25">
      <c r="A1527" s="11">
        <v>60</v>
      </c>
      <c r="B1527" s="11" t="s">
        <v>327</v>
      </c>
      <c r="C1527" s="11" t="s">
        <v>105</v>
      </c>
      <c r="D1527" s="11" t="s">
        <v>39</v>
      </c>
      <c r="E1527" s="11" t="s">
        <v>677</v>
      </c>
      <c r="F1527" t="s">
        <v>678</v>
      </c>
      <c r="G1527" t="s">
        <v>679</v>
      </c>
      <c r="H1527" s="11" t="s">
        <v>374</v>
      </c>
      <c r="I1527" s="11" t="s">
        <v>375</v>
      </c>
      <c r="J1527" s="11">
        <v>467634388</v>
      </c>
      <c r="K1527" s="11">
        <v>2020</v>
      </c>
    </row>
    <row r="1528" spans="1:11" x14ac:dyDescent="0.25">
      <c r="A1528" s="11">
        <v>61</v>
      </c>
      <c r="B1528" s="11" t="s">
        <v>22</v>
      </c>
      <c r="C1528" s="11" t="s">
        <v>164</v>
      </c>
      <c r="D1528" s="11" t="s">
        <v>163</v>
      </c>
      <c r="E1528" s="11" t="s">
        <v>407</v>
      </c>
      <c r="F1528" t="s">
        <v>408</v>
      </c>
      <c r="G1528" t="s">
        <v>409</v>
      </c>
      <c r="H1528" s="11" t="s">
        <v>312</v>
      </c>
      <c r="I1528" s="11" t="s">
        <v>320</v>
      </c>
      <c r="J1528" s="11">
        <v>463994572</v>
      </c>
      <c r="K1528" s="11">
        <v>2020</v>
      </c>
    </row>
    <row r="1529" spans="1:11" x14ac:dyDescent="0.25">
      <c r="A1529" s="11">
        <v>62</v>
      </c>
      <c r="B1529" s="11" t="s">
        <v>327</v>
      </c>
      <c r="C1529" s="11" t="s">
        <v>136</v>
      </c>
      <c r="D1529" s="11" t="s">
        <v>80</v>
      </c>
      <c r="E1529" s="11" t="s">
        <v>81</v>
      </c>
      <c r="F1529" t="s">
        <v>702</v>
      </c>
      <c r="G1529" t="s">
        <v>229</v>
      </c>
      <c r="H1529" s="11" t="s">
        <v>312</v>
      </c>
      <c r="I1529" s="11" t="s">
        <v>33</v>
      </c>
      <c r="J1529" s="11">
        <v>457181050</v>
      </c>
      <c r="K1529" s="11">
        <v>2020</v>
      </c>
    </row>
    <row r="1530" spans="1:11" x14ac:dyDescent="0.25">
      <c r="A1530" s="11">
        <v>63</v>
      </c>
      <c r="B1530" s="11" t="s">
        <v>329</v>
      </c>
      <c r="C1530" s="11" t="s">
        <v>344</v>
      </c>
      <c r="D1530" s="11" t="s">
        <v>132</v>
      </c>
      <c r="E1530" s="11" t="s">
        <v>440</v>
      </c>
      <c r="F1530" t="s">
        <v>441</v>
      </c>
      <c r="G1530" t="s">
        <v>442</v>
      </c>
      <c r="H1530" s="11" t="s">
        <v>312</v>
      </c>
      <c r="I1530" s="11" t="s">
        <v>320</v>
      </c>
      <c r="J1530" s="11">
        <v>448263880</v>
      </c>
      <c r="K1530" s="11">
        <v>2020</v>
      </c>
    </row>
    <row r="1531" spans="1:11" x14ac:dyDescent="0.25">
      <c r="A1531" s="11">
        <v>64</v>
      </c>
      <c r="B1531" s="11" t="s">
        <v>323</v>
      </c>
      <c r="C1531" s="11" t="s">
        <v>361</v>
      </c>
      <c r="D1531" s="11" t="s">
        <v>50</v>
      </c>
      <c r="E1531" s="11" t="s">
        <v>51</v>
      </c>
      <c r="F1531" t="s">
        <v>429</v>
      </c>
      <c r="G1531" t="s">
        <v>205</v>
      </c>
      <c r="H1531" s="11" t="s">
        <v>312</v>
      </c>
      <c r="I1531" s="11" t="s">
        <v>23</v>
      </c>
      <c r="J1531" s="11">
        <v>430008342</v>
      </c>
      <c r="K1531" s="11">
        <v>2020</v>
      </c>
    </row>
    <row r="1532" spans="1:11" x14ac:dyDescent="0.25">
      <c r="A1532" s="11">
        <v>65</v>
      </c>
      <c r="B1532" s="11" t="s">
        <v>329</v>
      </c>
      <c r="C1532" s="11" t="s">
        <v>330</v>
      </c>
      <c r="D1532" s="11" t="s">
        <v>77</v>
      </c>
      <c r="E1532" s="11" t="s">
        <v>465</v>
      </c>
      <c r="F1532" t="s">
        <v>466</v>
      </c>
      <c r="G1532" t="s">
        <v>467</v>
      </c>
      <c r="H1532" s="11" t="s">
        <v>312</v>
      </c>
      <c r="I1532" s="11" t="s">
        <v>320</v>
      </c>
      <c r="J1532" s="11">
        <v>422563500</v>
      </c>
      <c r="K1532" s="11">
        <v>2020</v>
      </c>
    </row>
    <row r="1533" spans="1:11" x14ac:dyDescent="0.25">
      <c r="A1533" s="11">
        <v>66</v>
      </c>
      <c r="B1533" s="11" t="s">
        <v>332</v>
      </c>
      <c r="C1533" s="11" t="s">
        <v>333</v>
      </c>
      <c r="D1533" s="11" t="s">
        <v>29</v>
      </c>
      <c r="E1533" s="11" t="s">
        <v>480</v>
      </c>
      <c r="F1533" t="s">
        <v>481</v>
      </c>
      <c r="G1533" t="s">
        <v>482</v>
      </c>
      <c r="H1533" s="11" t="s">
        <v>312</v>
      </c>
      <c r="I1533" s="11" t="s">
        <v>320</v>
      </c>
      <c r="J1533" s="11">
        <v>422387016</v>
      </c>
      <c r="K1533" s="11">
        <v>2020</v>
      </c>
    </row>
    <row r="1534" spans="1:11" x14ac:dyDescent="0.25">
      <c r="A1534" s="11">
        <v>67</v>
      </c>
      <c r="B1534" s="11" t="s">
        <v>323</v>
      </c>
      <c r="C1534" s="11" t="s">
        <v>640</v>
      </c>
      <c r="D1534" s="11" t="s">
        <v>558</v>
      </c>
      <c r="E1534" s="11" t="s">
        <v>603</v>
      </c>
      <c r="F1534" t="s">
        <v>604</v>
      </c>
      <c r="G1534" t="s">
        <v>605</v>
      </c>
      <c r="H1534" s="11" t="s">
        <v>312</v>
      </c>
      <c r="I1534" s="11" t="s">
        <v>320</v>
      </c>
      <c r="J1534" s="11">
        <v>420270416</v>
      </c>
      <c r="K1534" s="11">
        <v>2020</v>
      </c>
    </row>
    <row r="1535" spans="1:11" x14ac:dyDescent="0.25">
      <c r="A1535" s="11">
        <v>68</v>
      </c>
      <c r="B1535" s="11" t="s">
        <v>410</v>
      </c>
      <c r="C1535" s="11" t="s">
        <v>411</v>
      </c>
      <c r="D1535" s="11" t="s">
        <v>412</v>
      </c>
      <c r="E1535" s="11" t="s">
        <v>504</v>
      </c>
      <c r="F1535" t="s">
        <v>505</v>
      </c>
      <c r="G1535" t="s">
        <v>506</v>
      </c>
      <c r="H1535" s="11" t="s">
        <v>312</v>
      </c>
      <c r="I1535" s="11" t="s">
        <v>320</v>
      </c>
      <c r="J1535" s="11">
        <v>406436250</v>
      </c>
      <c r="K1535" s="11">
        <v>2020</v>
      </c>
    </row>
    <row r="1536" spans="1:11" x14ac:dyDescent="0.25">
      <c r="A1536" s="11">
        <v>69</v>
      </c>
      <c r="B1536" s="11" t="s">
        <v>327</v>
      </c>
      <c r="C1536" s="11" t="s">
        <v>105</v>
      </c>
      <c r="D1536" s="11" t="s">
        <v>39</v>
      </c>
      <c r="E1536" s="11" t="s">
        <v>634</v>
      </c>
      <c r="F1536" t="s">
        <v>635</v>
      </c>
      <c r="G1536" t="s">
        <v>636</v>
      </c>
      <c r="H1536" s="11" t="s">
        <v>374</v>
      </c>
      <c r="I1536" s="11" t="s">
        <v>375</v>
      </c>
      <c r="J1536" s="11">
        <v>406119000</v>
      </c>
      <c r="K1536" s="11">
        <v>2020</v>
      </c>
    </row>
    <row r="1537" spans="1:11" x14ac:dyDescent="0.25">
      <c r="A1537" s="11">
        <v>70</v>
      </c>
      <c r="B1537" s="11" t="s">
        <v>332</v>
      </c>
      <c r="C1537" s="11" t="s">
        <v>333</v>
      </c>
      <c r="D1537" s="11" t="s">
        <v>29</v>
      </c>
      <c r="E1537" s="11" t="s">
        <v>417</v>
      </c>
      <c r="F1537" t="s">
        <v>418</v>
      </c>
      <c r="G1537" t="s">
        <v>419</v>
      </c>
      <c r="H1537" s="11" t="s">
        <v>312</v>
      </c>
      <c r="I1537" s="11" t="s">
        <v>358</v>
      </c>
      <c r="J1537" s="11">
        <v>403806379</v>
      </c>
      <c r="K1537" s="11">
        <v>2020</v>
      </c>
    </row>
    <row r="1538" spans="1:11" x14ac:dyDescent="0.25">
      <c r="A1538" s="11">
        <v>71</v>
      </c>
      <c r="B1538" s="11" t="s">
        <v>332</v>
      </c>
      <c r="C1538" s="11" t="s">
        <v>384</v>
      </c>
      <c r="D1538" s="11" t="s">
        <v>118</v>
      </c>
      <c r="E1538" s="11" t="s">
        <v>119</v>
      </c>
      <c r="F1538" t="s">
        <v>438</v>
      </c>
      <c r="G1538" t="s">
        <v>237</v>
      </c>
      <c r="H1538" s="11" t="s">
        <v>312</v>
      </c>
      <c r="I1538" s="11" t="s">
        <v>23</v>
      </c>
      <c r="J1538" s="11">
        <v>399138690</v>
      </c>
      <c r="K1538" s="11">
        <v>2020</v>
      </c>
    </row>
    <row r="1539" spans="1:11" x14ac:dyDescent="0.25">
      <c r="A1539" s="11">
        <v>72</v>
      </c>
      <c r="B1539" s="11" t="s">
        <v>308</v>
      </c>
      <c r="C1539" s="11" t="s">
        <v>84</v>
      </c>
      <c r="D1539" s="11" t="s">
        <v>424</v>
      </c>
      <c r="E1539" s="11" t="s">
        <v>555</v>
      </c>
      <c r="F1539" t="s">
        <v>556</v>
      </c>
      <c r="G1539" t="s">
        <v>557</v>
      </c>
      <c r="H1539" s="11" t="s">
        <v>312</v>
      </c>
      <c r="I1539" s="11" t="s">
        <v>320</v>
      </c>
      <c r="J1539" s="11">
        <v>397462514</v>
      </c>
      <c r="K1539" s="11">
        <v>2020</v>
      </c>
    </row>
    <row r="1540" spans="1:11" x14ac:dyDescent="0.25">
      <c r="A1540" s="11">
        <v>73</v>
      </c>
      <c r="B1540" s="11" t="s">
        <v>332</v>
      </c>
      <c r="C1540" s="11" t="s">
        <v>455</v>
      </c>
      <c r="D1540" s="11" t="s">
        <v>456</v>
      </c>
      <c r="E1540" s="11" t="s">
        <v>457</v>
      </c>
      <c r="F1540" t="s">
        <v>458</v>
      </c>
      <c r="G1540" t="s">
        <v>459</v>
      </c>
      <c r="H1540" s="11" t="s">
        <v>312</v>
      </c>
      <c r="I1540" s="11" t="s">
        <v>320</v>
      </c>
      <c r="J1540" s="11">
        <v>396787696</v>
      </c>
      <c r="K1540" s="11">
        <v>2020</v>
      </c>
    </row>
    <row r="1541" spans="1:11" x14ac:dyDescent="0.25">
      <c r="A1541" s="11">
        <v>74</v>
      </c>
      <c r="B1541" s="11" t="s">
        <v>308</v>
      </c>
      <c r="C1541" s="11" t="s">
        <v>321</v>
      </c>
      <c r="D1541" s="11" t="s">
        <v>66</v>
      </c>
      <c r="E1541" s="11" t="s">
        <v>67</v>
      </c>
      <c r="F1541" t="s">
        <v>398</v>
      </c>
      <c r="G1541" t="s">
        <v>216</v>
      </c>
      <c r="H1541" s="11" t="s">
        <v>312</v>
      </c>
      <c r="I1541" s="11" t="s">
        <v>33</v>
      </c>
      <c r="J1541" s="11">
        <v>391351570</v>
      </c>
      <c r="K1541" s="11">
        <v>2020</v>
      </c>
    </row>
    <row r="1542" spans="1:11" x14ac:dyDescent="0.25">
      <c r="A1542" s="11">
        <v>75</v>
      </c>
      <c r="B1542" s="11" t="s">
        <v>323</v>
      </c>
      <c r="C1542" s="11" t="s">
        <v>640</v>
      </c>
      <c r="D1542" s="11" t="s">
        <v>451</v>
      </c>
      <c r="E1542" s="11" t="s">
        <v>452</v>
      </c>
      <c r="F1542" t="s">
        <v>453</v>
      </c>
      <c r="G1542" t="s">
        <v>454</v>
      </c>
      <c r="H1542" s="11" t="s">
        <v>312</v>
      </c>
      <c r="I1542" s="11" t="s">
        <v>320</v>
      </c>
      <c r="J1542" s="11">
        <v>377987705</v>
      </c>
      <c r="K1542" s="11">
        <v>2020</v>
      </c>
    </row>
    <row r="1543" spans="1:11" x14ac:dyDescent="0.25">
      <c r="A1543" s="11">
        <v>76</v>
      </c>
      <c r="B1543" s="11" t="s">
        <v>22</v>
      </c>
      <c r="C1543" s="11" t="s">
        <v>548</v>
      </c>
      <c r="D1543" s="11" t="s">
        <v>460</v>
      </c>
      <c r="E1543" s="11" t="s">
        <v>461</v>
      </c>
      <c r="F1543" t="s">
        <v>703</v>
      </c>
      <c r="G1543" t="s">
        <v>463</v>
      </c>
      <c r="H1543" s="11" t="s">
        <v>312</v>
      </c>
      <c r="I1543" s="11" t="s">
        <v>320</v>
      </c>
      <c r="J1543" s="11">
        <v>360781480</v>
      </c>
      <c r="K1543" s="11">
        <v>2020</v>
      </c>
    </row>
    <row r="1544" spans="1:11" x14ac:dyDescent="0.25">
      <c r="A1544" s="11">
        <v>77</v>
      </c>
      <c r="B1544" s="11" t="s">
        <v>308</v>
      </c>
      <c r="C1544" s="11" t="s">
        <v>84</v>
      </c>
      <c r="D1544" s="11" t="s">
        <v>107</v>
      </c>
      <c r="E1544" s="11" t="s">
        <v>390</v>
      </c>
      <c r="F1544" t="s">
        <v>391</v>
      </c>
      <c r="G1544" t="s">
        <v>392</v>
      </c>
      <c r="H1544" s="11" t="s">
        <v>312</v>
      </c>
      <c r="I1544" s="11" t="s">
        <v>358</v>
      </c>
      <c r="J1544" s="11">
        <v>359767920</v>
      </c>
      <c r="K1544" s="11">
        <v>2020</v>
      </c>
    </row>
    <row r="1545" spans="1:11" x14ac:dyDescent="0.25">
      <c r="A1545" s="11">
        <v>78</v>
      </c>
      <c r="B1545" s="11" t="s">
        <v>327</v>
      </c>
      <c r="C1545" s="11" t="s">
        <v>87</v>
      </c>
      <c r="D1545" s="11" t="s">
        <v>86</v>
      </c>
      <c r="E1545" s="11" t="s">
        <v>514</v>
      </c>
      <c r="F1545" t="s">
        <v>681</v>
      </c>
      <c r="G1545" t="s">
        <v>516</v>
      </c>
      <c r="H1545" s="11" t="s">
        <v>312</v>
      </c>
      <c r="I1545" s="11" t="s">
        <v>320</v>
      </c>
      <c r="J1545" s="11">
        <v>341019680</v>
      </c>
      <c r="K1545" s="11">
        <v>2020</v>
      </c>
    </row>
    <row r="1546" spans="1:11" x14ac:dyDescent="0.25">
      <c r="A1546" s="11">
        <v>79</v>
      </c>
      <c r="B1546" s="11" t="s">
        <v>332</v>
      </c>
      <c r="C1546" s="11" t="s">
        <v>333</v>
      </c>
      <c r="D1546" s="11" t="s">
        <v>29</v>
      </c>
      <c r="E1546" s="11" t="s">
        <v>486</v>
      </c>
      <c r="F1546" t="s">
        <v>487</v>
      </c>
      <c r="G1546" t="s">
        <v>488</v>
      </c>
      <c r="H1546" s="11" t="s">
        <v>312</v>
      </c>
      <c r="I1546" s="11" t="s">
        <v>358</v>
      </c>
      <c r="J1546" s="11">
        <v>322422950</v>
      </c>
      <c r="K1546" s="11">
        <v>2020</v>
      </c>
    </row>
    <row r="1547" spans="1:11" x14ac:dyDescent="0.25">
      <c r="A1547" s="11">
        <v>80</v>
      </c>
      <c r="B1547" s="11" t="s">
        <v>329</v>
      </c>
      <c r="C1547" s="11" t="s">
        <v>330</v>
      </c>
      <c r="D1547" s="11" t="s">
        <v>77</v>
      </c>
      <c r="E1547" s="11" t="s">
        <v>78</v>
      </c>
      <c r="F1547" t="s">
        <v>478</v>
      </c>
      <c r="G1547" t="s">
        <v>196</v>
      </c>
      <c r="H1547" s="11" t="s">
        <v>312</v>
      </c>
      <c r="I1547" s="11" t="s">
        <v>23</v>
      </c>
      <c r="J1547" s="11">
        <v>311978523</v>
      </c>
      <c r="K1547" s="11">
        <v>2020</v>
      </c>
    </row>
    <row r="1548" spans="1:11" x14ac:dyDescent="0.25">
      <c r="A1548" s="11">
        <v>81</v>
      </c>
      <c r="B1548" s="11" t="s">
        <v>329</v>
      </c>
      <c r="C1548" s="11" t="s">
        <v>330</v>
      </c>
      <c r="D1548" s="11" t="s">
        <v>77</v>
      </c>
      <c r="E1548" s="11" t="s">
        <v>483</v>
      </c>
      <c r="F1548" t="s">
        <v>704</v>
      </c>
      <c r="G1548" t="s">
        <v>485</v>
      </c>
      <c r="H1548" s="11" t="s">
        <v>312</v>
      </c>
      <c r="I1548" s="11" t="s">
        <v>320</v>
      </c>
      <c r="J1548" s="11">
        <v>310801664</v>
      </c>
      <c r="K1548" s="11">
        <v>2020</v>
      </c>
    </row>
    <row r="1549" spans="1:11" x14ac:dyDescent="0.25">
      <c r="A1549" s="11">
        <v>82</v>
      </c>
      <c r="B1549" s="11" t="s">
        <v>308</v>
      </c>
      <c r="C1549" s="11" t="s">
        <v>446</v>
      </c>
      <c r="D1549" s="11" t="s">
        <v>313</v>
      </c>
      <c r="E1549" s="11" t="s">
        <v>447</v>
      </c>
      <c r="F1549" t="s">
        <v>448</v>
      </c>
      <c r="G1549" t="s">
        <v>449</v>
      </c>
      <c r="H1549" s="11" t="s">
        <v>312</v>
      </c>
      <c r="I1549" s="11" t="s">
        <v>320</v>
      </c>
      <c r="J1549" s="11">
        <v>302511609</v>
      </c>
      <c r="K1549" s="11">
        <v>2020</v>
      </c>
    </row>
    <row r="1550" spans="1:11" x14ac:dyDescent="0.25">
      <c r="A1550" s="11">
        <v>83</v>
      </c>
      <c r="B1550" s="11" t="s">
        <v>327</v>
      </c>
      <c r="C1550" s="11" t="s">
        <v>87</v>
      </c>
      <c r="D1550" s="11" t="s">
        <v>86</v>
      </c>
      <c r="E1550" s="11" t="s">
        <v>490</v>
      </c>
      <c r="F1550" t="s">
        <v>491</v>
      </c>
      <c r="G1550" t="s">
        <v>491</v>
      </c>
      <c r="H1550" s="11" t="s">
        <v>312</v>
      </c>
      <c r="I1550" s="11" t="s">
        <v>23</v>
      </c>
      <c r="J1550" s="11">
        <v>299760690</v>
      </c>
      <c r="K1550" s="11">
        <v>2020</v>
      </c>
    </row>
    <row r="1551" spans="1:11" x14ac:dyDescent="0.25">
      <c r="A1551" s="11">
        <v>84</v>
      </c>
      <c r="B1551" s="11" t="s">
        <v>308</v>
      </c>
      <c r="C1551" s="11" t="s">
        <v>309</v>
      </c>
      <c r="D1551" s="11" t="s">
        <v>115</v>
      </c>
      <c r="E1551" s="11" t="s">
        <v>468</v>
      </c>
      <c r="F1551" t="s">
        <v>469</v>
      </c>
      <c r="G1551" t="s">
        <v>470</v>
      </c>
      <c r="H1551" s="11" t="s">
        <v>312</v>
      </c>
      <c r="I1551" s="11" t="s">
        <v>320</v>
      </c>
      <c r="J1551" s="11">
        <v>297843482</v>
      </c>
      <c r="K1551" s="11">
        <v>2020</v>
      </c>
    </row>
    <row r="1552" spans="1:11" x14ac:dyDescent="0.25">
      <c r="A1552" s="11">
        <v>85</v>
      </c>
      <c r="B1552" s="11" t="s">
        <v>308</v>
      </c>
      <c r="C1552" s="11" t="s">
        <v>84</v>
      </c>
      <c r="D1552" s="11" t="s">
        <v>424</v>
      </c>
      <c r="E1552" s="11" t="s">
        <v>431</v>
      </c>
      <c r="F1552" t="s">
        <v>432</v>
      </c>
      <c r="G1552" t="s">
        <v>433</v>
      </c>
      <c r="H1552" s="11" t="s">
        <v>312</v>
      </c>
      <c r="I1552" s="11" t="s">
        <v>23</v>
      </c>
      <c r="J1552" s="11">
        <v>296975500</v>
      </c>
      <c r="K1552" s="11">
        <v>2020</v>
      </c>
    </row>
    <row r="1553" spans="1:11" x14ac:dyDescent="0.25">
      <c r="A1553" s="11">
        <v>86</v>
      </c>
      <c r="B1553" s="11" t="s">
        <v>308</v>
      </c>
      <c r="C1553" s="11" t="s">
        <v>309</v>
      </c>
      <c r="D1553" s="11" t="s">
        <v>115</v>
      </c>
      <c r="E1553" s="11" t="s">
        <v>116</v>
      </c>
      <c r="F1553" t="s">
        <v>489</v>
      </c>
      <c r="G1553" t="s">
        <v>235</v>
      </c>
      <c r="H1553" s="11" t="s">
        <v>312</v>
      </c>
      <c r="I1553" s="11" t="s">
        <v>23</v>
      </c>
      <c r="J1553" s="11">
        <v>286833754</v>
      </c>
      <c r="K1553" s="11">
        <v>2020</v>
      </c>
    </row>
    <row r="1554" spans="1:11" x14ac:dyDescent="0.25">
      <c r="A1554" s="11">
        <v>87</v>
      </c>
      <c r="B1554" s="11" t="s">
        <v>329</v>
      </c>
      <c r="C1554" s="11" t="s">
        <v>330</v>
      </c>
      <c r="D1554" s="11" t="s">
        <v>77</v>
      </c>
      <c r="E1554" s="11" t="s">
        <v>541</v>
      </c>
      <c r="F1554" t="s">
        <v>685</v>
      </c>
      <c r="G1554" t="s">
        <v>543</v>
      </c>
      <c r="H1554" s="11" t="s">
        <v>312</v>
      </c>
      <c r="I1554" s="11" t="s">
        <v>358</v>
      </c>
      <c r="J1554" s="11">
        <v>281551900</v>
      </c>
      <c r="K1554" s="11">
        <v>2020</v>
      </c>
    </row>
    <row r="1555" spans="1:11" x14ac:dyDescent="0.25">
      <c r="A1555" s="11">
        <v>88</v>
      </c>
      <c r="B1555" s="11" t="s">
        <v>332</v>
      </c>
      <c r="C1555" s="11" t="s">
        <v>455</v>
      </c>
      <c r="D1555" s="11" t="s">
        <v>456</v>
      </c>
      <c r="E1555" s="11" t="s">
        <v>498</v>
      </c>
      <c r="F1555" t="s">
        <v>499</v>
      </c>
      <c r="G1555" t="s">
        <v>500</v>
      </c>
      <c r="H1555" s="11" t="s">
        <v>312</v>
      </c>
      <c r="I1555" s="11" t="s">
        <v>320</v>
      </c>
      <c r="J1555" s="11">
        <v>280583664</v>
      </c>
      <c r="K1555" s="11">
        <v>2020</v>
      </c>
    </row>
    <row r="1556" spans="1:11" x14ac:dyDescent="0.25">
      <c r="A1556" s="11">
        <v>89</v>
      </c>
      <c r="B1556" s="11" t="s">
        <v>327</v>
      </c>
      <c r="C1556" s="11" t="s">
        <v>159</v>
      </c>
      <c r="D1556" s="11" t="s">
        <v>39</v>
      </c>
      <c r="E1556" s="11" t="s">
        <v>619</v>
      </c>
      <c r="F1556" t="s">
        <v>705</v>
      </c>
      <c r="G1556" t="s">
        <v>621</v>
      </c>
      <c r="H1556" s="11" t="s">
        <v>312</v>
      </c>
      <c r="I1556" s="11" t="s">
        <v>358</v>
      </c>
      <c r="J1556" s="11">
        <v>267486000</v>
      </c>
      <c r="K1556" s="11">
        <v>2020</v>
      </c>
    </row>
    <row r="1557" spans="1:11" x14ac:dyDescent="0.25">
      <c r="A1557" s="11">
        <v>90</v>
      </c>
      <c r="B1557" s="11" t="s">
        <v>332</v>
      </c>
      <c r="C1557" s="11" t="s">
        <v>384</v>
      </c>
      <c r="D1557" s="11" t="s">
        <v>118</v>
      </c>
      <c r="E1557" s="11" t="s">
        <v>472</v>
      </c>
      <c r="F1557" t="s">
        <v>473</v>
      </c>
      <c r="G1557" t="s">
        <v>474</v>
      </c>
      <c r="H1557" s="11" t="s">
        <v>312</v>
      </c>
      <c r="I1557" s="11" t="s">
        <v>358</v>
      </c>
      <c r="J1557" s="11">
        <v>264614272</v>
      </c>
      <c r="K1557" s="11">
        <v>2020</v>
      </c>
    </row>
    <row r="1558" spans="1:11" x14ac:dyDescent="0.25">
      <c r="A1558" s="11">
        <v>91</v>
      </c>
      <c r="B1558" s="11" t="s">
        <v>410</v>
      </c>
      <c r="C1558" s="11" t="s">
        <v>411</v>
      </c>
      <c r="D1558" s="11" t="s">
        <v>412</v>
      </c>
      <c r="E1558" s="11" t="s">
        <v>413</v>
      </c>
      <c r="F1558" t="s">
        <v>414</v>
      </c>
      <c r="G1558" t="s">
        <v>415</v>
      </c>
      <c r="H1558" s="11" t="s">
        <v>312</v>
      </c>
      <c r="I1558" s="11" t="s">
        <v>320</v>
      </c>
      <c r="J1558" s="11">
        <v>259525106</v>
      </c>
      <c r="K1558" s="11">
        <v>2020</v>
      </c>
    </row>
    <row r="1559" spans="1:11" x14ac:dyDescent="0.25">
      <c r="A1559" s="11">
        <v>92</v>
      </c>
      <c r="B1559" s="11" t="s">
        <v>323</v>
      </c>
      <c r="C1559" s="11" t="s">
        <v>361</v>
      </c>
      <c r="D1559" s="11" t="s">
        <v>60</v>
      </c>
      <c r="E1559" s="11" t="s">
        <v>492</v>
      </c>
      <c r="F1559" t="s">
        <v>645</v>
      </c>
      <c r="G1559" t="s">
        <v>494</v>
      </c>
      <c r="H1559" s="11" t="s">
        <v>312</v>
      </c>
      <c r="I1559" s="11" t="s">
        <v>320</v>
      </c>
      <c r="J1559" s="11">
        <v>255564404</v>
      </c>
      <c r="K1559" s="11">
        <v>2020</v>
      </c>
    </row>
    <row r="1560" spans="1:11" x14ac:dyDescent="0.25">
      <c r="A1560" s="11">
        <v>93</v>
      </c>
      <c r="B1560" s="11" t="s">
        <v>323</v>
      </c>
      <c r="C1560" s="11" t="s">
        <v>361</v>
      </c>
      <c r="D1560" s="11" t="s">
        <v>60</v>
      </c>
      <c r="E1560" s="11" t="s">
        <v>578</v>
      </c>
      <c r="F1560" t="s">
        <v>579</v>
      </c>
      <c r="G1560" t="s">
        <v>580</v>
      </c>
      <c r="H1560" s="11" t="s">
        <v>312</v>
      </c>
      <c r="I1560" s="11" t="s">
        <v>358</v>
      </c>
      <c r="J1560" s="11">
        <v>236828982</v>
      </c>
      <c r="K1560" s="11">
        <v>2020</v>
      </c>
    </row>
    <row r="1561" spans="1:11" x14ac:dyDescent="0.25">
      <c r="A1561" s="11">
        <v>94</v>
      </c>
      <c r="B1561" s="11" t="s">
        <v>410</v>
      </c>
      <c r="C1561" s="11" t="s">
        <v>411</v>
      </c>
      <c r="D1561" s="11" t="s">
        <v>510</v>
      </c>
      <c r="E1561" s="11" t="s">
        <v>511</v>
      </c>
      <c r="F1561" t="s">
        <v>706</v>
      </c>
      <c r="G1561" t="s">
        <v>513</v>
      </c>
      <c r="H1561" s="11" t="s">
        <v>312</v>
      </c>
      <c r="I1561" s="11" t="s">
        <v>320</v>
      </c>
      <c r="J1561" s="11">
        <v>236136942</v>
      </c>
      <c r="K1561" s="11">
        <v>2020</v>
      </c>
    </row>
    <row r="1562" spans="1:11" x14ac:dyDescent="0.25">
      <c r="A1562" s="11">
        <v>95</v>
      </c>
      <c r="B1562" s="11" t="s">
        <v>327</v>
      </c>
      <c r="C1562" s="11" t="s">
        <v>87</v>
      </c>
      <c r="D1562" s="11" t="s">
        <v>86</v>
      </c>
      <c r="E1562" s="11" t="s">
        <v>588</v>
      </c>
      <c r="F1562" t="s">
        <v>589</v>
      </c>
      <c r="G1562" t="s">
        <v>589</v>
      </c>
      <c r="H1562" s="11" t="s">
        <v>312</v>
      </c>
      <c r="I1562" s="11" t="s">
        <v>320</v>
      </c>
      <c r="J1562" s="11">
        <v>227328100</v>
      </c>
      <c r="K1562" s="11">
        <v>2020</v>
      </c>
    </row>
    <row r="1563" spans="1:11" x14ac:dyDescent="0.25">
      <c r="A1563" s="11">
        <v>96</v>
      </c>
      <c r="B1563" s="11" t="s">
        <v>327</v>
      </c>
      <c r="C1563" s="11" t="s">
        <v>159</v>
      </c>
      <c r="D1563" s="11" t="s">
        <v>39</v>
      </c>
      <c r="E1563" s="11" t="s">
        <v>161</v>
      </c>
      <c r="F1563" t="s">
        <v>644</v>
      </c>
      <c r="G1563" t="s">
        <v>266</v>
      </c>
      <c r="H1563" s="11" t="s">
        <v>312</v>
      </c>
      <c r="I1563" s="11" t="s">
        <v>23</v>
      </c>
      <c r="J1563" s="11">
        <v>226218750</v>
      </c>
      <c r="K1563" s="11">
        <v>2020</v>
      </c>
    </row>
    <row r="1564" spans="1:11" x14ac:dyDescent="0.25">
      <c r="A1564" s="11">
        <v>97</v>
      </c>
      <c r="B1564" s="11" t="s">
        <v>308</v>
      </c>
      <c r="C1564" s="11" t="s">
        <v>84</v>
      </c>
      <c r="D1564" s="11" t="s">
        <v>83</v>
      </c>
      <c r="E1564" s="11" t="s">
        <v>538</v>
      </c>
      <c r="F1564" t="s">
        <v>539</v>
      </c>
      <c r="G1564" t="s">
        <v>540</v>
      </c>
      <c r="H1564" s="11" t="s">
        <v>312</v>
      </c>
      <c r="I1564" s="11" t="s">
        <v>358</v>
      </c>
      <c r="J1564" s="11">
        <v>219009500</v>
      </c>
      <c r="K1564" s="11">
        <v>2020</v>
      </c>
    </row>
    <row r="1565" spans="1:11" x14ac:dyDescent="0.25">
      <c r="A1565" s="11">
        <v>98</v>
      </c>
      <c r="B1565" s="11" t="s">
        <v>329</v>
      </c>
      <c r="C1565" s="11" t="s">
        <v>399</v>
      </c>
      <c r="D1565" s="11" t="s">
        <v>404</v>
      </c>
      <c r="E1565" s="11" t="s">
        <v>495</v>
      </c>
      <c r="F1565" t="s">
        <v>496</v>
      </c>
      <c r="G1565" t="s">
        <v>497</v>
      </c>
      <c r="H1565" s="11" t="s">
        <v>312</v>
      </c>
      <c r="I1565" s="11" t="s">
        <v>320</v>
      </c>
      <c r="J1565" s="11">
        <v>209946627</v>
      </c>
      <c r="K1565" s="11">
        <v>2020</v>
      </c>
    </row>
    <row r="1566" spans="1:11" x14ac:dyDescent="0.25">
      <c r="A1566" s="11">
        <v>99</v>
      </c>
      <c r="B1566" s="11" t="s">
        <v>308</v>
      </c>
      <c r="C1566" s="11" t="s">
        <v>375</v>
      </c>
      <c r="D1566" s="11" t="s">
        <v>66</v>
      </c>
      <c r="E1566" s="11" t="s">
        <v>707</v>
      </c>
      <c r="F1566" t="s">
        <v>708</v>
      </c>
      <c r="G1566" t="s">
        <v>709</v>
      </c>
      <c r="H1566" s="11" t="s">
        <v>374</v>
      </c>
      <c r="I1566" s="11" t="s">
        <v>375</v>
      </c>
      <c r="J1566" s="11">
        <v>203390000</v>
      </c>
      <c r="K1566" s="11">
        <v>2020</v>
      </c>
    </row>
    <row r="1567" spans="1:11" x14ac:dyDescent="0.25">
      <c r="A1567" s="11">
        <v>100</v>
      </c>
      <c r="B1567" s="11" t="s">
        <v>22</v>
      </c>
      <c r="C1567" s="11" t="s">
        <v>164</v>
      </c>
      <c r="D1567" s="11" t="s">
        <v>163</v>
      </c>
      <c r="E1567" s="11" t="s">
        <v>641</v>
      </c>
      <c r="F1567" t="s">
        <v>642</v>
      </c>
      <c r="G1567" t="s">
        <v>643</v>
      </c>
      <c r="H1567" s="11" t="s">
        <v>312</v>
      </c>
      <c r="I1567" s="11" t="s">
        <v>358</v>
      </c>
      <c r="J1567" s="11">
        <v>198726000</v>
      </c>
      <c r="K1567" s="11">
        <v>2020</v>
      </c>
    </row>
    <row r="1568" spans="1:11" x14ac:dyDescent="0.25">
      <c r="A1568" s="11">
        <v>101</v>
      </c>
      <c r="B1568" s="11" t="s">
        <v>323</v>
      </c>
      <c r="C1568" s="11" t="s">
        <v>324</v>
      </c>
      <c r="D1568" s="11" t="s">
        <v>89</v>
      </c>
      <c r="E1568" s="11" t="s">
        <v>535</v>
      </c>
      <c r="F1568" t="s">
        <v>536</v>
      </c>
      <c r="G1568" t="s">
        <v>537</v>
      </c>
      <c r="H1568" s="11" t="s">
        <v>312</v>
      </c>
      <c r="I1568" s="11" t="s">
        <v>358</v>
      </c>
      <c r="J1568" s="11">
        <v>195516005</v>
      </c>
      <c r="K1568" s="11">
        <v>2020</v>
      </c>
    </row>
    <row r="1569" spans="1:11" x14ac:dyDescent="0.25">
      <c r="A1569" s="11">
        <v>102</v>
      </c>
      <c r="B1569" s="11" t="s">
        <v>327</v>
      </c>
      <c r="C1569" s="11" t="s">
        <v>87</v>
      </c>
      <c r="D1569" s="11" t="s">
        <v>86</v>
      </c>
      <c r="E1569" s="11" t="s">
        <v>517</v>
      </c>
      <c r="F1569" t="s">
        <v>518</v>
      </c>
      <c r="G1569" t="s">
        <v>519</v>
      </c>
      <c r="H1569" s="11" t="s">
        <v>312</v>
      </c>
      <c r="I1569" s="11" t="s">
        <v>320</v>
      </c>
      <c r="J1569" s="11">
        <v>191343550</v>
      </c>
      <c r="K1569" s="11">
        <v>2020</v>
      </c>
    </row>
    <row r="1570" spans="1:11" x14ac:dyDescent="0.25">
      <c r="A1570" s="11">
        <v>103</v>
      </c>
      <c r="B1570" s="11" t="s">
        <v>323</v>
      </c>
      <c r="C1570" s="11" t="s">
        <v>324</v>
      </c>
      <c r="D1570" s="11" t="s">
        <v>72</v>
      </c>
      <c r="E1570" s="11" t="s">
        <v>682</v>
      </c>
      <c r="F1570" t="s">
        <v>683</v>
      </c>
      <c r="G1570" t="s">
        <v>684</v>
      </c>
      <c r="H1570" s="11" t="s">
        <v>312</v>
      </c>
      <c r="I1570" s="11" t="s">
        <v>320</v>
      </c>
      <c r="J1570" s="11">
        <v>188370514</v>
      </c>
      <c r="K1570" s="11">
        <v>2020</v>
      </c>
    </row>
    <row r="1571" spans="1:11" x14ac:dyDescent="0.25">
      <c r="A1571" s="11">
        <v>104</v>
      </c>
      <c r="B1571" s="11" t="s">
        <v>22</v>
      </c>
      <c r="C1571" s="11" t="s">
        <v>548</v>
      </c>
      <c r="D1571" s="11" t="s">
        <v>549</v>
      </c>
      <c r="E1571" s="11" t="s">
        <v>550</v>
      </c>
      <c r="F1571" t="s">
        <v>551</v>
      </c>
      <c r="G1571" t="s">
        <v>552</v>
      </c>
      <c r="H1571" s="11" t="s">
        <v>312</v>
      </c>
      <c r="I1571" s="11" t="s">
        <v>358</v>
      </c>
      <c r="J1571" s="11">
        <v>188033552</v>
      </c>
      <c r="K1571" s="11">
        <v>2020</v>
      </c>
    </row>
    <row r="1572" spans="1:11" x14ac:dyDescent="0.25">
      <c r="A1572" s="11">
        <v>105</v>
      </c>
      <c r="B1572" s="11" t="s">
        <v>63</v>
      </c>
      <c r="C1572" s="11" t="s">
        <v>367</v>
      </c>
      <c r="D1572" s="11" t="s">
        <v>584</v>
      </c>
      <c r="E1572" s="11" t="s">
        <v>585</v>
      </c>
      <c r="F1572" t="s">
        <v>586</v>
      </c>
      <c r="G1572" t="s">
        <v>587</v>
      </c>
      <c r="H1572" s="11" t="s">
        <v>312</v>
      </c>
      <c r="I1572" s="11" t="s">
        <v>320</v>
      </c>
      <c r="J1572" s="11">
        <v>183684900</v>
      </c>
      <c r="K1572" s="11">
        <v>2020</v>
      </c>
    </row>
    <row r="1573" spans="1:11" x14ac:dyDescent="0.25">
      <c r="A1573" s="11">
        <v>106</v>
      </c>
      <c r="B1573" s="11" t="s">
        <v>332</v>
      </c>
      <c r="C1573" s="11" t="s">
        <v>455</v>
      </c>
      <c r="D1573" s="11" t="s">
        <v>544</v>
      </c>
      <c r="E1573" s="11" t="s">
        <v>545</v>
      </c>
      <c r="F1573" t="s">
        <v>710</v>
      </c>
      <c r="G1573" t="s">
        <v>547</v>
      </c>
      <c r="H1573" s="11" t="s">
        <v>312</v>
      </c>
      <c r="I1573" s="11" t="s">
        <v>320</v>
      </c>
      <c r="J1573" s="11">
        <v>178036991</v>
      </c>
      <c r="K1573" s="11">
        <v>2020</v>
      </c>
    </row>
    <row r="1574" spans="1:11" x14ac:dyDescent="0.25">
      <c r="A1574" s="11">
        <v>107</v>
      </c>
      <c r="B1574" s="11" t="s">
        <v>308</v>
      </c>
      <c r="C1574" s="11" t="s">
        <v>321</v>
      </c>
      <c r="D1574" s="11" t="s">
        <v>66</v>
      </c>
      <c r="E1574" s="11" t="s">
        <v>166</v>
      </c>
      <c r="F1574" t="s">
        <v>571</v>
      </c>
      <c r="G1574" t="s">
        <v>282</v>
      </c>
      <c r="H1574" s="11" t="s">
        <v>312</v>
      </c>
      <c r="I1574" s="11" t="s">
        <v>23</v>
      </c>
      <c r="J1574" s="11">
        <v>177572150</v>
      </c>
      <c r="K1574" s="11">
        <v>2020</v>
      </c>
    </row>
    <row r="1575" spans="1:11" x14ac:dyDescent="0.25">
      <c r="A1575" s="11">
        <v>108</v>
      </c>
      <c r="B1575" s="11" t="s">
        <v>308</v>
      </c>
      <c r="C1575" s="11" t="s">
        <v>446</v>
      </c>
      <c r="D1575" s="11" t="s">
        <v>313</v>
      </c>
      <c r="E1575" s="11" t="s">
        <v>565</v>
      </c>
      <c r="F1575" t="s">
        <v>566</v>
      </c>
      <c r="G1575" t="s">
        <v>567</v>
      </c>
      <c r="H1575" s="11" t="s">
        <v>312</v>
      </c>
      <c r="I1575" s="11" t="s">
        <v>320</v>
      </c>
      <c r="J1575" s="11">
        <v>173209320</v>
      </c>
      <c r="K1575" s="11">
        <v>2020</v>
      </c>
    </row>
    <row r="1576" spans="1:11" x14ac:dyDescent="0.25">
      <c r="A1576" s="11">
        <v>109</v>
      </c>
      <c r="B1576" s="11" t="s">
        <v>329</v>
      </c>
      <c r="C1576" s="11" t="s">
        <v>330</v>
      </c>
      <c r="D1576" s="11" t="s">
        <v>77</v>
      </c>
      <c r="E1576" s="11" t="s">
        <v>553</v>
      </c>
      <c r="F1576" t="s">
        <v>554</v>
      </c>
      <c r="G1576" t="s">
        <v>540</v>
      </c>
      <c r="H1576" s="11" t="s">
        <v>312</v>
      </c>
      <c r="I1576" s="11" t="s">
        <v>320</v>
      </c>
      <c r="J1576" s="11">
        <v>172001189</v>
      </c>
      <c r="K1576" s="11">
        <v>2020</v>
      </c>
    </row>
    <row r="1577" spans="1:11" x14ac:dyDescent="0.25">
      <c r="A1577" s="11">
        <v>110</v>
      </c>
      <c r="B1577" s="11" t="s">
        <v>308</v>
      </c>
      <c r="C1577" s="11" t="s">
        <v>446</v>
      </c>
      <c r="D1577" s="11" t="s">
        <v>313</v>
      </c>
      <c r="E1577" s="11" t="s">
        <v>507</v>
      </c>
      <c r="F1577" t="s">
        <v>508</v>
      </c>
      <c r="G1577" t="s">
        <v>509</v>
      </c>
      <c r="H1577" s="11" t="s">
        <v>312</v>
      </c>
      <c r="I1577" s="11" t="s">
        <v>358</v>
      </c>
      <c r="J1577" s="11">
        <v>166241342</v>
      </c>
      <c r="K1577" s="11">
        <v>2020</v>
      </c>
    </row>
    <row r="1578" spans="1:11" x14ac:dyDescent="0.25">
      <c r="A1578" s="11">
        <v>111</v>
      </c>
      <c r="B1578" s="11" t="s">
        <v>327</v>
      </c>
      <c r="C1578" s="11" t="s">
        <v>136</v>
      </c>
      <c r="D1578" s="11" t="s">
        <v>135</v>
      </c>
      <c r="E1578" s="11" t="s">
        <v>562</v>
      </c>
      <c r="F1578" t="s">
        <v>563</v>
      </c>
      <c r="G1578" t="s">
        <v>564</v>
      </c>
      <c r="H1578" s="11" t="s">
        <v>312</v>
      </c>
      <c r="I1578" s="11" t="s">
        <v>320</v>
      </c>
      <c r="J1578" s="11">
        <v>164217596</v>
      </c>
      <c r="K1578" s="11">
        <v>2020</v>
      </c>
    </row>
    <row r="1579" spans="1:11" x14ac:dyDescent="0.25">
      <c r="A1579" s="11">
        <v>112</v>
      </c>
      <c r="B1579" s="11" t="s">
        <v>327</v>
      </c>
      <c r="C1579" s="11" t="s">
        <v>159</v>
      </c>
      <c r="D1579" s="11" t="s">
        <v>39</v>
      </c>
      <c r="E1579" s="11" t="s">
        <v>575</v>
      </c>
      <c r="F1579" t="s">
        <v>576</v>
      </c>
      <c r="G1579" t="s">
        <v>577</v>
      </c>
      <c r="H1579" s="11" t="s">
        <v>312</v>
      </c>
      <c r="I1579" s="11" t="s">
        <v>320</v>
      </c>
      <c r="J1579" s="11">
        <v>146444940</v>
      </c>
      <c r="K1579" s="11">
        <v>2020</v>
      </c>
    </row>
    <row r="1580" spans="1:11" x14ac:dyDescent="0.25">
      <c r="A1580" s="11">
        <v>113</v>
      </c>
      <c r="B1580" s="11" t="s">
        <v>329</v>
      </c>
      <c r="C1580" s="11" t="s">
        <v>399</v>
      </c>
      <c r="D1580" s="11" t="s">
        <v>404</v>
      </c>
      <c r="E1580" s="11" t="s">
        <v>572</v>
      </c>
      <c r="F1580" t="s">
        <v>673</v>
      </c>
      <c r="G1580" t="s">
        <v>574</v>
      </c>
      <c r="H1580" s="11" t="s">
        <v>312</v>
      </c>
      <c r="I1580" s="11" t="s">
        <v>358</v>
      </c>
      <c r="J1580" s="11">
        <v>136166420</v>
      </c>
      <c r="K1580" s="11">
        <v>2020</v>
      </c>
    </row>
    <row r="1581" spans="1:11" x14ac:dyDescent="0.25">
      <c r="A1581" s="11">
        <v>114</v>
      </c>
      <c r="B1581" s="11" t="s">
        <v>313</v>
      </c>
      <c r="C1581" s="11" t="s">
        <v>314</v>
      </c>
      <c r="D1581" s="11" t="s">
        <v>26</v>
      </c>
      <c r="E1581" s="11" t="s">
        <v>501</v>
      </c>
      <c r="F1581" t="s">
        <v>502</v>
      </c>
      <c r="G1581" t="s">
        <v>503</v>
      </c>
      <c r="H1581" s="11" t="s">
        <v>312</v>
      </c>
      <c r="I1581" s="11" t="s">
        <v>320</v>
      </c>
      <c r="J1581" s="11">
        <v>131341307</v>
      </c>
      <c r="K1581" s="11">
        <v>2020</v>
      </c>
    </row>
    <row r="1582" spans="1:11" x14ac:dyDescent="0.25">
      <c r="A1582" s="11">
        <v>115</v>
      </c>
      <c r="B1582" s="11" t="s">
        <v>323</v>
      </c>
      <c r="C1582" s="11" t="s">
        <v>324</v>
      </c>
      <c r="D1582" s="11" t="s">
        <v>45</v>
      </c>
      <c r="E1582" s="11" t="s">
        <v>529</v>
      </c>
      <c r="F1582" t="s">
        <v>530</v>
      </c>
      <c r="G1582" t="s">
        <v>531</v>
      </c>
      <c r="H1582" s="11" t="s">
        <v>312</v>
      </c>
      <c r="I1582" s="11" t="s">
        <v>358</v>
      </c>
      <c r="J1582" s="11">
        <v>129393520</v>
      </c>
      <c r="K1582" s="11">
        <v>2020</v>
      </c>
    </row>
    <row r="1583" spans="1:11" x14ac:dyDescent="0.25">
      <c r="A1583" s="11">
        <v>116</v>
      </c>
      <c r="B1583" s="11" t="s">
        <v>332</v>
      </c>
      <c r="C1583" s="11" t="s">
        <v>384</v>
      </c>
      <c r="D1583" s="11" t="s">
        <v>118</v>
      </c>
      <c r="E1583" s="11" t="s">
        <v>648</v>
      </c>
      <c r="F1583" t="s">
        <v>649</v>
      </c>
      <c r="G1583" t="s">
        <v>650</v>
      </c>
      <c r="H1583" s="11" t="s">
        <v>312</v>
      </c>
      <c r="I1583" s="11" t="s">
        <v>358</v>
      </c>
      <c r="J1583" s="11">
        <v>128076000</v>
      </c>
      <c r="K1583" s="11">
        <v>2020</v>
      </c>
    </row>
    <row r="1584" spans="1:11" x14ac:dyDescent="0.25">
      <c r="A1584" s="11">
        <v>116</v>
      </c>
      <c r="B1584" s="11" t="s">
        <v>410</v>
      </c>
      <c r="C1584" s="11" t="s">
        <v>411</v>
      </c>
      <c r="D1584" s="11" t="s">
        <v>98</v>
      </c>
      <c r="E1584" s="11" t="s">
        <v>520</v>
      </c>
      <c r="F1584" t="s">
        <v>711</v>
      </c>
      <c r="G1584" t="s">
        <v>522</v>
      </c>
      <c r="H1584" s="11" t="s">
        <v>312</v>
      </c>
      <c r="I1584" s="11" t="s">
        <v>320</v>
      </c>
      <c r="J1584" s="11">
        <v>126194080</v>
      </c>
      <c r="K1584" s="11">
        <v>2020</v>
      </c>
    </row>
    <row r="1585" spans="1:11" x14ac:dyDescent="0.25">
      <c r="A1585" s="11">
        <v>118</v>
      </c>
      <c r="B1585" s="11" t="s">
        <v>323</v>
      </c>
      <c r="C1585" s="11" t="s">
        <v>361</v>
      </c>
      <c r="D1585" s="11" t="s">
        <v>60</v>
      </c>
      <c r="E1585" s="11" t="s">
        <v>523</v>
      </c>
      <c r="F1585" t="s">
        <v>524</v>
      </c>
      <c r="G1585" t="s">
        <v>214</v>
      </c>
      <c r="H1585" s="11" t="s">
        <v>83</v>
      </c>
      <c r="I1585" s="11" t="s">
        <v>375</v>
      </c>
      <c r="J1585" s="11">
        <v>125510053</v>
      </c>
      <c r="K1585" s="11">
        <v>2020</v>
      </c>
    </row>
    <row r="1586" spans="1:11" x14ac:dyDescent="0.25">
      <c r="A1586" s="11">
        <v>119</v>
      </c>
      <c r="B1586" s="11" t="s">
        <v>323</v>
      </c>
      <c r="C1586" s="11" t="s">
        <v>324</v>
      </c>
      <c r="D1586" s="11" t="s">
        <v>72</v>
      </c>
      <c r="E1586" s="11" t="s">
        <v>686</v>
      </c>
      <c r="F1586" t="s">
        <v>687</v>
      </c>
      <c r="G1586" t="s">
        <v>688</v>
      </c>
      <c r="H1586" s="11" t="s">
        <v>312</v>
      </c>
      <c r="I1586" s="11" t="s">
        <v>358</v>
      </c>
      <c r="J1586" s="11">
        <v>115889300</v>
      </c>
      <c r="K1586" s="11">
        <v>2020</v>
      </c>
    </row>
    <row r="1587" spans="1:11" x14ac:dyDescent="0.25">
      <c r="A1587" s="11">
        <v>120</v>
      </c>
      <c r="B1587" s="11" t="s">
        <v>327</v>
      </c>
      <c r="C1587" s="11" t="s">
        <v>105</v>
      </c>
      <c r="D1587" s="11" t="s">
        <v>39</v>
      </c>
      <c r="E1587" s="11" t="s">
        <v>532</v>
      </c>
      <c r="F1587" t="s">
        <v>712</v>
      </c>
      <c r="G1587" t="s">
        <v>534</v>
      </c>
      <c r="H1587" s="11" t="s">
        <v>312</v>
      </c>
      <c r="I1587" s="11" t="s">
        <v>320</v>
      </c>
      <c r="J1587" s="11">
        <v>112561460</v>
      </c>
      <c r="K1587" s="11">
        <v>2020</v>
      </c>
    </row>
    <row r="1588" spans="1:11" x14ac:dyDescent="0.25">
      <c r="A1588" s="11">
        <v>121</v>
      </c>
      <c r="B1588" s="11" t="s">
        <v>22</v>
      </c>
      <c r="C1588" s="11" t="s">
        <v>58</v>
      </c>
      <c r="D1588" s="11" t="s">
        <v>57</v>
      </c>
      <c r="E1588" s="11" t="s">
        <v>581</v>
      </c>
      <c r="F1588" t="s">
        <v>582</v>
      </c>
      <c r="G1588" t="s">
        <v>583</v>
      </c>
      <c r="H1588" s="11" t="s">
        <v>312</v>
      </c>
      <c r="I1588" s="11" t="s">
        <v>320</v>
      </c>
      <c r="J1588" s="11">
        <v>103690500</v>
      </c>
      <c r="K1588" s="11">
        <v>2020</v>
      </c>
    </row>
    <row r="1589" spans="1:11" x14ac:dyDescent="0.25">
      <c r="A1589" s="11">
        <v>122</v>
      </c>
      <c r="B1589" s="11" t="s">
        <v>323</v>
      </c>
      <c r="C1589" s="11" t="s">
        <v>324</v>
      </c>
      <c r="D1589" s="11" t="s">
        <v>89</v>
      </c>
      <c r="E1589" s="11" t="s">
        <v>626</v>
      </c>
      <c r="F1589" t="s">
        <v>651</v>
      </c>
      <c r="G1589" t="s">
        <v>627</v>
      </c>
      <c r="H1589" s="11" t="s">
        <v>312</v>
      </c>
      <c r="I1589" s="11" t="s">
        <v>358</v>
      </c>
      <c r="J1589" s="11">
        <v>102718674</v>
      </c>
      <c r="K1589" s="11">
        <v>2020</v>
      </c>
    </row>
    <row r="1590" spans="1:11" x14ac:dyDescent="0.25">
      <c r="A1590" s="11">
        <v>123</v>
      </c>
      <c r="B1590" s="11" t="s">
        <v>63</v>
      </c>
      <c r="C1590" s="11" t="s">
        <v>367</v>
      </c>
      <c r="D1590" s="11" t="s">
        <v>525</v>
      </c>
      <c r="E1590" s="11" t="s">
        <v>526</v>
      </c>
      <c r="F1590" t="s">
        <v>527</v>
      </c>
      <c r="G1590" t="s">
        <v>528</v>
      </c>
      <c r="H1590" s="11" t="s">
        <v>312</v>
      </c>
      <c r="I1590" s="11" t="s">
        <v>358</v>
      </c>
      <c r="J1590" s="11">
        <v>94226687</v>
      </c>
      <c r="K1590" s="11">
        <v>2020</v>
      </c>
    </row>
    <row r="1591" spans="1:11" x14ac:dyDescent="0.25">
      <c r="A1591" s="11">
        <v>124</v>
      </c>
      <c r="B1591" s="11" t="s">
        <v>323</v>
      </c>
      <c r="C1591" s="11" t="s">
        <v>361</v>
      </c>
      <c r="D1591" s="11" t="s">
        <v>60</v>
      </c>
      <c r="E1591" s="11" t="s">
        <v>590</v>
      </c>
      <c r="F1591" t="s">
        <v>591</v>
      </c>
      <c r="G1591" t="s">
        <v>592</v>
      </c>
      <c r="H1591" s="11" t="s">
        <v>312</v>
      </c>
      <c r="I1591" s="11" t="s">
        <v>358</v>
      </c>
      <c r="J1591" s="11">
        <v>87139300</v>
      </c>
      <c r="K1591" s="11">
        <v>2020</v>
      </c>
    </row>
    <row r="1592" spans="1:11" x14ac:dyDescent="0.25">
      <c r="A1592" s="11">
        <v>125</v>
      </c>
      <c r="B1592" s="11" t="s">
        <v>332</v>
      </c>
      <c r="C1592" s="11" t="s">
        <v>333</v>
      </c>
      <c r="D1592" s="11" t="s">
        <v>29</v>
      </c>
      <c r="E1592" s="11" t="s">
        <v>689</v>
      </c>
      <c r="F1592" t="s">
        <v>690</v>
      </c>
      <c r="G1592" t="s">
        <v>260</v>
      </c>
      <c r="H1592" s="11" t="s">
        <v>83</v>
      </c>
      <c r="I1592" s="11" t="s">
        <v>375</v>
      </c>
      <c r="J1592" s="11">
        <v>79095000</v>
      </c>
      <c r="K1592" s="11">
        <v>2020</v>
      </c>
    </row>
    <row r="1593" spans="1:11" x14ac:dyDescent="0.25">
      <c r="A1593" s="11">
        <v>126</v>
      </c>
      <c r="B1593" s="11" t="s">
        <v>323</v>
      </c>
      <c r="C1593" s="11" t="s">
        <v>640</v>
      </c>
      <c r="D1593" s="11" t="s">
        <v>112</v>
      </c>
      <c r="E1593" s="11" t="s">
        <v>713</v>
      </c>
      <c r="F1593" t="s">
        <v>714</v>
      </c>
      <c r="G1593" t="s">
        <v>485</v>
      </c>
      <c r="H1593" s="11" t="s">
        <v>312</v>
      </c>
      <c r="I1593" s="11" t="s">
        <v>358</v>
      </c>
      <c r="J1593" s="11">
        <v>69011450</v>
      </c>
      <c r="K1593" s="11">
        <v>2020</v>
      </c>
    </row>
    <row r="1594" spans="1:11" x14ac:dyDescent="0.25">
      <c r="A1594" s="11">
        <v>127</v>
      </c>
      <c r="B1594" s="11" t="s">
        <v>323</v>
      </c>
      <c r="C1594" s="11" t="s">
        <v>361</v>
      </c>
      <c r="D1594" s="11" t="s">
        <v>50</v>
      </c>
      <c r="E1594" s="11" t="s">
        <v>596</v>
      </c>
      <c r="F1594" t="s">
        <v>597</v>
      </c>
      <c r="G1594" t="s">
        <v>598</v>
      </c>
      <c r="H1594" s="11" t="s">
        <v>312</v>
      </c>
      <c r="I1594" s="11" t="s">
        <v>320</v>
      </c>
      <c r="J1594" s="11">
        <v>59786062</v>
      </c>
      <c r="K1594" s="11">
        <v>2020</v>
      </c>
    </row>
    <row r="1595" spans="1:11" x14ac:dyDescent="0.25">
      <c r="A1595" s="11">
        <v>128</v>
      </c>
      <c r="B1595" s="11" t="s">
        <v>308</v>
      </c>
      <c r="C1595" s="11" t="s">
        <v>309</v>
      </c>
      <c r="D1595" s="11" t="s">
        <v>115</v>
      </c>
      <c r="E1595" s="11" t="s">
        <v>652</v>
      </c>
      <c r="F1595" t="s">
        <v>653</v>
      </c>
      <c r="G1595" t="s">
        <v>654</v>
      </c>
      <c r="H1595" s="11" t="s">
        <v>312</v>
      </c>
      <c r="I1595" s="11" t="s">
        <v>320</v>
      </c>
      <c r="J1595" s="11">
        <v>56682575</v>
      </c>
      <c r="K1595" s="11">
        <v>2020</v>
      </c>
    </row>
    <row r="1596" spans="1:11" x14ac:dyDescent="0.25">
      <c r="A1596" s="11">
        <v>129</v>
      </c>
      <c r="B1596" s="11" t="s">
        <v>323</v>
      </c>
      <c r="C1596" s="11" t="s">
        <v>640</v>
      </c>
      <c r="D1596" s="11" t="s">
        <v>112</v>
      </c>
      <c r="E1596" s="11" t="s">
        <v>674</v>
      </c>
      <c r="F1596" t="s">
        <v>675</v>
      </c>
      <c r="G1596" t="s">
        <v>676</v>
      </c>
      <c r="H1596" s="11" t="s">
        <v>378</v>
      </c>
      <c r="I1596" s="11" t="s">
        <v>375</v>
      </c>
      <c r="J1596" s="11">
        <v>35932975</v>
      </c>
      <c r="K1596" s="11">
        <v>2020</v>
      </c>
    </row>
    <row r="1597" spans="1:11" x14ac:dyDescent="0.25">
      <c r="A1597" s="11">
        <v>130</v>
      </c>
      <c r="B1597" s="11" t="s">
        <v>323</v>
      </c>
      <c r="C1597" s="11" t="s">
        <v>361</v>
      </c>
      <c r="D1597" s="11" t="s">
        <v>50</v>
      </c>
      <c r="E1597" s="11" t="s">
        <v>362</v>
      </c>
      <c r="F1597" t="s">
        <v>715</v>
      </c>
      <c r="G1597" t="s">
        <v>364</v>
      </c>
      <c r="H1597" s="11" t="s">
        <v>312</v>
      </c>
      <c r="I1597" s="11" t="s">
        <v>358</v>
      </c>
      <c r="J1597" s="11">
        <v>33085836</v>
      </c>
      <c r="K1597" s="11">
        <v>2020</v>
      </c>
    </row>
    <row r="1598" spans="1:11" x14ac:dyDescent="0.25">
      <c r="A1598" s="11">
        <v>131</v>
      </c>
      <c r="B1598" s="11" t="s">
        <v>332</v>
      </c>
      <c r="C1598" s="11" t="s">
        <v>333</v>
      </c>
      <c r="D1598" s="11" t="s">
        <v>29</v>
      </c>
      <c r="E1598" s="11" t="s">
        <v>606</v>
      </c>
      <c r="F1598" t="s">
        <v>607</v>
      </c>
      <c r="G1598" t="s">
        <v>608</v>
      </c>
      <c r="H1598" s="11" t="s">
        <v>312</v>
      </c>
      <c r="I1598" s="11" t="s">
        <v>358</v>
      </c>
      <c r="J1598" s="11">
        <v>11550017</v>
      </c>
      <c r="K1598" s="11">
        <v>2020</v>
      </c>
    </row>
    <row r="1599" spans="1:11" x14ac:dyDescent="0.25">
      <c r="A1599" s="11">
        <v>132</v>
      </c>
      <c r="B1599" s="11" t="s">
        <v>22</v>
      </c>
      <c r="C1599" s="11" t="s">
        <v>164</v>
      </c>
      <c r="D1599" s="11" t="s">
        <v>163</v>
      </c>
      <c r="E1599" s="11" t="s">
        <v>716</v>
      </c>
      <c r="F1599" t="s">
        <v>717</v>
      </c>
      <c r="G1599" t="s">
        <v>718</v>
      </c>
      <c r="H1599" s="11" t="s">
        <v>312</v>
      </c>
      <c r="I1599" s="11" t="s">
        <v>358</v>
      </c>
      <c r="J1599" s="11">
        <v>10381700</v>
      </c>
      <c r="K1599" s="11">
        <v>2020</v>
      </c>
    </row>
    <row r="1600" spans="1:11" x14ac:dyDescent="0.25">
      <c r="A1600" s="11">
        <v>133</v>
      </c>
      <c r="B1600" s="11" t="s">
        <v>410</v>
      </c>
      <c r="C1600" s="11" t="s">
        <v>411</v>
      </c>
      <c r="D1600" s="11" t="s">
        <v>510</v>
      </c>
      <c r="E1600" s="11" t="s">
        <v>691</v>
      </c>
      <c r="F1600" t="s">
        <v>692</v>
      </c>
      <c r="G1600" t="s">
        <v>693</v>
      </c>
      <c r="H1600" s="11" t="s">
        <v>312</v>
      </c>
      <c r="I1600" s="11" t="s">
        <v>358</v>
      </c>
      <c r="J1600" s="11">
        <v>8107900</v>
      </c>
      <c r="K1600" s="11">
        <v>2020</v>
      </c>
    </row>
    <row r="1601" spans="1:11" x14ac:dyDescent="0.25">
      <c r="A1601" s="11">
        <v>134</v>
      </c>
      <c r="B1601" s="11" t="s">
        <v>332</v>
      </c>
      <c r="C1601" s="11" t="s">
        <v>384</v>
      </c>
      <c r="D1601" s="11" t="s">
        <v>22</v>
      </c>
      <c r="E1601" s="11" t="s">
        <v>628</v>
      </c>
      <c r="F1601" t="s">
        <v>629</v>
      </c>
      <c r="G1601" t="s">
        <v>630</v>
      </c>
      <c r="H1601" s="11" t="s">
        <v>83</v>
      </c>
      <c r="I1601" s="11" t="s">
        <v>375</v>
      </c>
      <c r="J1601" s="11">
        <v>4804515</v>
      </c>
      <c r="K1601" s="11">
        <v>2020</v>
      </c>
    </row>
    <row r="1602" spans="1:11" x14ac:dyDescent="0.25">
      <c r="A1602" s="11">
        <v>135</v>
      </c>
      <c r="B1602" s="11" t="s">
        <v>323</v>
      </c>
      <c r="C1602" s="11" t="s">
        <v>361</v>
      </c>
      <c r="D1602" s="11" t="s">
        <v>60</v>
      </c>
      <c r="E1602" s="11" t="s">
        <v>658</v>
      </c>
      <c r="F1602" t="s">
        <v>659</v>
      </c>
      <c r="G1602" t="s">
        <v>660</v>
      </c>
      <c r="H1602" s="11" t="s">
        <v>378</v>
      </c>
      <c r="I1602" s="11" t="s">
        <v>375</v>
      </c>
      <c r="J1602" s="11">
        <v>4200100</v>
      </c>
      <c r="K1602" s="11">
        <v>2020</v>
      </c>
    </row>
    <row r="1603" spans="1:11" x14ac:dyDescent="0.25">
      <c r="A1603" s="11">
        <v>136</v>
      </c>
      <c r="B1603" s="11" t="s">
        <v>63</v>
      </c>
      <c r="C1603" s="11" t="s">
        <v>367</v>
      </c>
      <c r="D1603" s="11" t="s">
        <v>393</v>
      </c>
      <c r="E1603" s="11" t="s">
        <v>614</v>
      </c>
      <c r="F1603" t="s">
        <v>615</v>
      </c>
      <c r="G1603" t="s">
        <v>616</v>
      </c>
      <c r="H1603" s="11" t="s">
        <v>312</v>
      </c>
      <c r="I1603" s="11" t="s">
        <v>358</v>
      </c>
      <c r="J1603" s="11">
        <v>2243479</v>
      </c>
      <c r="K1603" s="11">
        <v>2020</v>
      </c>
    </row>
    <row r="1604" spans="1:11" x14ac:dyDescent="0.25">
      <c r="A1604" s="11">
        <v>137</v>
      </c>
      <c r="B1604" s="11" t="s">
        <v>332</v>
      </c>
      <c r="C1604" s="11" t="s">
        <v>384</v>
      </c>
      <c r="D1604" s="11" t="s">
        <v>22</v>
      </c>
      <c r="E1604" s="11" t="s">
        <v>631</v>
      </c>
      <c r="F1604" t="s">
        <v>632</v>
      </c>
      <c r="G1604" t="s">
        <v>633</v>
      </c>
      <c r="H1604" s="11" t="s">
        <v>83</v>
      </c>
      <c r="I1604" s="11" t="s">
        <v>375</v>
      </c>
      <c r="J1604" s="11">
        <v>1543750</v>
      </c>
      <c r="K1604" s="11">
        <v>2020</v>
      </c>
    </row>
    <row r="1605" spans="1:11" x14ac:dyDescent="0.25">
      <c r="A1605" s="11">
        <v>138</v>
      </c>
      <c r="B1605" s="11" t="s">
        <v>332</v>
      </c>
      <c r="C1605" s="11" t="s">
        <v>333</v>
      </c>
      <c r="D1605" s="11" t="s">
        <v>29</v>
      </c>
      <c r="E1605" s="11" t="s">
        <v>719</v>
      </c>
      <c r="F1605" t="s">
        <v>720</v>
      </c>
      <c r="G1605" t="s">
        <v>220</v>
      </c>
      <c r="H1605" s="11" t="s">
        <v>374</v>
      </c>
      <c r="I1605" s="11" t="s">
        <v>375</v>
      </c>
      <c r="J1605" s="11">
        <v>538620</v>
      </c>
      <c r="K1605" s="11">
        <v>2020</v>
      </c>
    </row>
    <row r="1606" spans="1:11" x14ac:dyDescent="0.25">
      <c r="A1606" s="11">
        <v>139</v>
      </c>
      <c r="B1606" s="11" t="s">
        <v>329</v>
      </c>
      <c r="C1606" s="11" t="s">
        <v>330</v>
      </c>
      <c r="D1606" s="11" t="s">
        <v>77</v>
      </c>
      <c r="E1606" s="11" t="s">
        <v>661</v>
      </c>
      <c r="F1606" t="s">
        <v>662</v>
      </c>
      <c r="G1606" t="s">
        <v>663</v>
      </c>
      <c r="H1606" s="11" t="s">
        <v>312</v>
      </c>
      <c r="I1606" s="11" t="s">
        <v>358</v>
      </c>
      <c r="J1606" s="11">
        <v>515645</v>
      </c>
      <c r="K1606" s="11">
        <v>2020</v>
      </c>
    </row>
    <row r="1607" spans="1:11" x14ac:dyDescent="0.25">
      <c r="A1607" s="11">
        <v>140</v>
      </c>
      <c r="B1607" s="11" t="s">
        <v>332</v>
      </c>
      <c r="C1607" s="11" t="s">
        <v>333</v>
      </c>
      <c r="D1607" s="11" t="s">
        <v>29</v>
      </c>
      <c r="E1607" s="11" t="s">
        <v>172</v>
      </c>
      <c r="F1607" t="s">
        <v>721</v>
      </c>
      <c r="G1607" t="s">
        <v>220</v>
      </c>
      <c r="H1607" s="11" t="s">
        <v>312</v>
      </c>
      <c r="I1607" s="11" t="s">
        <v>23</v>
      </c>
      <c r="J1607" s="11">
        <v>109280</v>
      </c>
      <c r="K1607" s="11">
        <v>2020</v>
      </c>
    </row>
    <row r="1608" spans="1:11" x14ac:dyDescent="0.25">
      <c r="A1608" s="11">
        <v>141</v>
      </c>
      <c r="B1608" s="11" t="s">
        <v>323</v>
      </c>
      <c r="C1608" s="11" t="s">
        <v>640</v>
      </c>
      <c r="D1608" s="11" t="s">
        <v>558</v>
      </c>
      <c r="E1608" s="11" t="s">
        <v>559</v>
      </c>
      <c r="F1608" t="s">
        <v>560</v>
      </c>
      <c r="G1608" t="s">
        <v>561</v>
      </c>
      <c r="H1608" s="11" t="s">
        <v>312</v>
      </c>
      <c r="I1608" s="11" t="s">
        <v>358</v>
      </c>
      <c r="J1608" s="11">
        <v>15500</v>
      </c>
      <c r="K1608" s="11">
        <v>2020</v>
      </c>
    </row>
    <row r="1609" spans="1:11" x14ac:dyDescent="0.25">
      <c r="A1609" s="11">
        <v>9999</v>
      </c>
      <c r="B1609" s="11" t="s">
        <v>308</v>
      </c>
      <c r="C1609" s="11" t="s">
        <v>446</v>
      </c>
      <c r="D1609" s="11" t="s">
        <v>593</v>
      </c>
      <c r="E1609" s="11" t="s">
        <v>446</v>
      </c>
      <c r="F1609" t="s">
        <v>625</v>
      </c>
      <c r="G1609" t="s">
        <v>595</v>
      </c>
      <c r="H1609" s="11" t="s">
        <v>312</v>
      </c>
      <c r="I1609" s="11" t="s">
        <v>320</v>
      </c>
      <c r="J1609" s="11">
        <v>0</v>
      </c>
      <c r="K1609" s="11">
        <v>2020</v>
      </c>
    </row>
    <row r="1610" spans="1:11" x14ac:dyDescent="0.25">
      <c r="A1610" s="11">
        <v>9999</v>
      </c>
      <c r="B1610" s="11" t="s">
        <v>332</v>
      </c>
      <c r="C1610" s="11" t="s">
        <v>384</v>
      </c>
      <c r="D1610" s="11" t="s">
        <v>22</v>
      </c>
      <c r="E1610" s="11" t="s">
        <v>694</v>
      </c>
      <c r="F1610" t="s">
        <v>695</v>
      </c>
      <c r="G1610" t="s">
        <v>696</v>
      </c>
      <c r="H1610" s="11" t="s">
        <v>378</v>
      </c>
      <c r="I1610" s="11" t="s">
        <v>375</v>
      </c>
      <c r="J1610" s="11">
        <v>0</v>
      </c>
      <c r="K1610" s="11">
        <v>2020</v>
      </c>
    </row>
    <row r="1611" spans="1:11" x14ac:dyDescent="0.25">
      <c r="A1611" s="11">
        <v>9999</v>
      </c>
      <c r="B1611" s="11" t="s">
        <v>327</v>
      </c>
      <c r="C1611" s="11" t="s">
        <v>159</v>
      </c>
      <c r="D1611" s="11" t="s">
        <v>39</v>
      </c>
      <c r="E1611" s="11" t="s">
        <v>655</v>
      </c>
      <c r="F1611" t="s">
        <v>656</v>
      </c>
      <c r="G1611" t="s">
        <v>657</v>
      </c>
      <c r="H1611" s="11" t="s">
        <v>83</v>
      </c>
      <c r="I1611" s="11" t="s">
        <v>375</v>
      </c>
      <c r="J1611" s="11">
        <v>0</v>
      </c>
      <c r="K1611" s="11">
        <v>2020</v>
      </c>
    </row>
    <row r="1612" spans="1:11" x14ac:dyDescent="0.25">
      <c r="A1612">
        <v>1</v>
      </c>
      <c r="B1612" t="s">
        <v>313</v>
      </c>
      <c r="C1612" s="26" t="s">
        <v>375</v>
      </c>
      <c r="D1612" t="s">
        <v>26</v>
      </c>
      <c r="E1612" t="s">
        <v>27</v>
      </c>
      <c r="F1612" t="s">
        <v>315</v>
      </c>
      <c r="G1612" t="s">
        <v>186</v>
      </c>
      <c r="H1612" t="s">
        <v>312</v>
      </c>
      <c r="I1612" t="s">
        <v>23</v>
      </c>
      <c r="J1612">
        <v>15553712390</v>
      </c>
      <c r="K1612" s="26">
        <v>2001</v>
      </c>
    </row>
    <row r="1613" spans="1:11" x14ac:dyDescent="0.25">
      <c r="A1613">
        <v>2</v>
      </c>
      <c r="B1613" t="s">
        <v>308</v>
      </c>
      <c r="C1613" s="26" t="s">
        <v>375</v>
      </c>
      <c r="D1613" t="s">
        <v>115</v>
      </c>
      <c r="E1613" t="s">
        <v>309</v>
      </c>
      <c r="F1613" t="s">
        <v>310</v>
      </c>
      <c r="G1613" t="s">
        <v>311</v>
      </c>
      <c r="H1613" t="s">
        <v>312</v>
      </c>
      <c r="I1613" t="s">
        <v>23</v>
      </c>
      <c r="J1613">
        <v>13730483112</v>
      </c>
      <c r="K1613" s="26">
        <v>2001</v>
      </c>
    </row>
    <row r="1614" spans="1:11" x14ac:dyDescent="0.25">
      <c r="A1614">
        <v>3</v>
      </c>
      <c r="B1614" t="s">
        <v>308</v>
      </c>
      <c r="C1614" s="26" t="s">
        <v>375</v>
      </c>
      <c r="D1614" t="s">
        <v>316</v>
      </c>
      <c r="E1614" t="s">
        <v>317</v>
      </c>
      <c r="F1614" t="s">
        <v>318</v>
      </c>
      <c r="G1614" t="s">
        <v>319</v>
      </c>
      <c r="H1614" t="s">
        <v>312</v>
      </c>
      <c r="I1614" t="s">
        <v>23</v>
      </c>
      <c r="J1614">
        <v>8052720760</v>
      </c>
      <c r="K1614" s="26">
        <v>2001</v>
      </c>
    </row>
    <row r="1615" spans="1:11" x14ac:dyDescent="0.25">
      <c r="A1615">
        <v>4</v>
      </c>
      <c r="B1615" t="s">
        <v>308</v>
      </c>
      <c r="C1615" s="26" t="s">
        <v>375</v>
      </c>
      <c r="D1615" t="s">
        <v>66</v>
      </c>
      <c r="E1615" t="s">
        <v>110</v>
      </c>
      <c r="F1615" t="s">
        <v>322</v>
      </c>
      <c r="G1615" t="s">
        <v>231</v>
      </c>
      <c r="H1615" t="s">
        <v>312</v>
      </c>
      <c r="I1615" t="s">
        <v>33</v>
      </c>
      <c r="J1615">
        <v>6109398964</v>
      </c>
      <c r="K1615" s="26">
        <v>2001</v>
      </c>
    </row>
    <row r="1616" spans="1:11" x14ac:dyDescent="0.25">
      <c r="A1616">
        <v>5</v>
      </c>
      <c r="B1616" t="s">
        <v>327</v>
      </c>
      <c r="C1616" s="26" t="s">
        <v>375</v>
      </c>
      <c r="D1616" t="s">
        <v>39</v>
      </c>
      <c r="E1616" t="s">
        <v>105</v>
      </c>
      <c r="F1616" t="s">
        <v>328</v>
      </c>
      <c r="G1616" t="s">
        <v>288</v>
      </c>
      <c r="H1616" t="s">
        <v>312</v>
      </c>
      <c r="I1616" t="s">
        <v>33</v>
      </c>
      <c r="J1616">
        <v>5858152808</v>
      </c>
      <c r="K1616" s="26">
        <v>2001</v>
      </c>
    </row>
    <row r="1617" spans="1:11" x14ac:dyDescent="0.25">
      <c r="A1617">
        <v>6</v>
      </c>
      <c r="B1617" t="s">
        <v>329</v>
      </c>
      <c r="C1617" s="26" t="s">
        <v>375</v>
      </c>
      <c r="D1617" t="s">
        <v>77</v>
      </c>
      <c r="E1617" t="s">
        <v>94</v>
      </c>
      <c r="F1617" t="s">
        <v>331</v>
      </c>
      <c r="G1617" t="s">
        <v>239</v>
      </c>
      <c r="H1617" t="s">
        <v>312</v>
      </c>
      <c r="I1617" t="s">
        <v>33</v>
      </c>
      <c r="J1617">
        <v>5085243667</v>
      </c>
      <c r="K1617" s="26">
        <v>2001</v>
      </c>
    </row>
    <row r="1618" spans="1:11" x14ac:dyDescent="0.25">
      <c r="A1618">
        <v>7</v>
      </c>
      <c r="B1618" t="s">
        <v>323</v>
      </c>
      <c r="C1618" s="26" t="s">
        <v>375</v>
      </c>
      <c r="D1618" t="s">
        <v>89</v>
      </c>
      <c r="E1618" t="s">
        <v>90</v>
      </c>
      <c r="F1618" t="s">
        <v>326</v>
      </c>
      <c r="G1618" t="s">
        <v>223</v>
      </c>
      <c r="H1618" t="s">
        <v>312</v>
      </c>
      <c r="I1618" t="s">
        <v>23</v>
      </c>
      <c r="J1618">
        <v>6308730500</v>
      </c>
      <c r="K1618" s="26">
        <v>2001</v>
      </c>
    </row>
    <row r="1619" spans="1:11" x14ac:dyDescent="0.25">
      <c r="A1619">
        <v>8</v>
      </c>
      <c r="B1619" t="s">
        <v>323</v>
      </c>
      <c r="C1619" s="26" t="s">
        <v>375</v>
      </c>
      <c r="D1619" t="s">
        <v>45</v>
      </c>
      <c r="E1619" t="s">
        <v>48</v>
      </c>
      <c r="F1619" t="s">
        <v>325</v>
      </c>
      <c r="G1619" t="s">
        <v>202</v>
      </c>
      <c r="H1619" t="s">
        <v>312</v>
      </c>
      <c r="I1619" t="s">
        <v>33</v>
      </c>
      <c r="J1619">
        <v>4023494386</v>
      </c>
      <c r="K1619" s="26">
        <v>2001</v>
      </c>
    </row>
    <row r="1620" spans="1:11" x14ac:dyDescent="0.25">
      <c r="A1620">
        <v>9</v>
      </c>
      <c r="B1620" t="s">
        <v>329</v>
      </c>
      <c r="C1620" s="26" t="s">
        <v>375</v>
      </c>
      <c r="D1620" t="s">
        <v>121</v>
      </c>
      <c r="E1620" t="s">
        <v>122</v>
      </c>
      <c r="F1620" t="s">
        <v>336</v>
      </c>
      <c r="G1620" t="s">
        <v>242</v>
      </c>
      <c r="H1620" t="s">
        <v>312</v>
      </c>
      <c r="I1620" t="s">
        <v>33</v>
      </c>
      <c r="J1620">
        <v>3589581132</v>
      </c>
      <c r="K1620" s="26">
        <v>2001</v>
      </c>
    </row>
    <row r="1621" spans="1:11" x14ac:dyDescent="0.25">
      <c r="A1621">
        <v>10</v>
      </c>
      <c r="B1621" t="s">
        <v>327</v>
      </c>
      <c r="C1621" s="26" t="s">
        <v>375</v>
      </c>
      <c r="D1621" t="s">
        <v>39</v>
      </c>
      <c r="E1621" t="s">
        <v>124</v>
      </c>
      <c r="F1621" t="s">
        <v>337</v>
      </c>
      <c r="G1621" t="s">
        <v>244</v>
      </c>
      <c r="H1621" t="s">
        <v>312</v>
      </c>
      <c r="I1621" t="s">
        <v>23</v>
      </c>
      <c r="J1621">
        <v>3277540330</v>
      </c>
      <c r="K1621" s="26">
        <v>2001</v>
      </c>
    </row>
    <row r="1622" spans="1:11" x14ac:dyDescent="0.25">
      <c r="A1622">
        <v>11</v>
      </c>
      <c r="B1622" t="s">
        <v>332</v>
      </c>
      <c r="C1622" s="26" t="s">
        <v>375</v>
      </c>
      <c r="D1622" t="s">
        <v>29</v>
      </c>
      <c r="E1622" t="s">
        <v>55</v>
      </c>
      <c r="F1622" t="s">
        <v>334</v>
      </c>
      <c r="G1622" t="s">
        <v>335</v>
      </c>
      <c r="H1622" t="s">
        <v>312</v>
      </c>
      <c r="I1622" t="s">
        <v>33</v>
      </c>
      <c r="J1622">
        <v>3091367870</v>
      </c>
      <c r="K1622" s="26">
        <v>2001</v>
      </c>
    </row>
    <row r="1623" spans="1:11" x14ac:dyDescent="0.25">
      <c r="A1623" s="27">
        <v>12</v>
      </c>
      <c r="B1623" s="28" t="s">
        <v>329</v>
      </c>
      <c r="C1623" s="26" t="s">
        <v>375</v>
      </c>
      <c r="D1623" s="28" t="s">
        <v>132</v>
      </c>
      <c r="E1623" s="28" t="s">
        <v>133</v>
      </c>
      <c r="F1623" t="s">
        <v>345</v>
      </c>
      <c r="G1623" t="s">
        <v>294</v>
      </c>
      <c r="H1623" s="28" t="s">
        <v>312</v>
      </c>
      <c r="I1623" t="s">
        <v>33</v>
      </c>
      <c r="J1623">
        <v>2904745608</v>
      </c>
      <c r="K1623" s="26">
        <v>2001</v>
      </c>
    </row>
    <row r="1624" spans="1:11" x14ac:dyDescent="0.25">
      <c r="A1624" s="29">
        <v>13</v>
      </c>
      <c r="B1624" s="30" t="s">
        <v>327</v>
      </c>
      <c r="C1624" s="26" t="s">
        <v>375</v>
      </c>
      <c r="D1624" s="30" t="s">
        <v>39</v>
      </c>
      <c r="E1624" s="30" t="s">
        <v>126</v>
      </c>
      <c r="F1624" t="s">
        <v>342</v>
      </c>
      <c r="G1624" t="s">
        <v>246</v>
      </c>
      <c r="H1624" s="30" t="s">
        <v>312</v>
      </c>
      <c r="I1624" t="s">
        <v>23</v>
      </c>
      <c r="J1624">
        <v>2582804587</v>
      </c>
      <c r="K1624" s="26">
        <v>2001</v>
      </c>
    </row>
    <row r="1625" spans="1:11" x14ac:dyDescent="0.25">
      <c r="A1625" s="29">
        <v>14</v>
      </c>
      <c r="B1625" s="30" t="s">
        <v>308</v>
      </c>
      <c r="C1625" s="26" t="s">
        <v>375</v>
      </c>
      <c r="D1625" s="30" t="s">
        <v>83</v>
      </c>
      <c r="E1625" s="30" t="s">
        <v>84</v>
      </c>
      <c r="F1625" t="s">
        <v>722</v>
      </c>
      <c r="G1625" t="s">
        <v>188</v>
      </c>
      <c r="H1625" s="30" t="s">
        <v>312</v>
      </c>
      <c r="I1625" t="s">
        <v>33</v>
      </c>
      <c r="J1625">
        <v>2085986800</v>
      </c>
      <c r="K1625" s="26">
        <v>2001</v>
      </c>
    </row>
    <row r="1626" spans="1:11" x14ac:dyDescent="0.25">
      <c r="A1626" s="29">
        <v>15</v>
      </c>
      <c r="B1626" s="30" t="s">
        <v>308</v>
      </c>
      <c r="C1626" s="26" t="s">
        <v>375</v>
      </c>
      <c r="D1626" s="30" t="s">
        <v>316</v>
      </c>
      <c r="E1626" s="30" t="s">
        <v>339</v>
      </c>
      <c r="F1626" t="s">
        <v>340</v>
      </c>
      <c r="G1626" t="s">
        <v>723</v>
      </c>
      <c r="H1626" s="30" t="s">
        <v>312</v>
      </c>
      <c r="I1626" t="s">
        <v>33</v>
      </c>
      <c r="J1626">
        <v>1960092089</v>
      </c>
      <c r="K1626" s="26">
        <v>2001</v>
      </c>
    </row>
    <row r="1627" spans="1:11" x14ac:dyDescent="0.25">
      <c r="A1627" s="29">
        <v>16</v>
      </c>
      <c r="B1627" s="30" t="s">
        <v>327</v>
      </c>
      <c r="C1627" s="26" t="s">
        <v>375</v>
      </c>
      <c r="D1627" s="30" t="s">
        <v>39</v>
      </c>
      <c r="E1627" s="30" t="s">
        <v>159</v>
      </c>
      <c r="F1627" t="s">
        <v>348</v>
      </c>
      <c r="G1627" t="s">
        <v>264</v>
      </c>
      <c r="H1627" s="30" t="s">
        <v>312</v>
      </c>
      <c r="I1627" t="s">
        <v>33</v>
      </c>
      <c r="J1627">
        <v>2024763962</v>
      </c>
      <c r="K1627" s="26">
        <v>2001</v>
      </c>
    </row>
    <row r="1628" spans="1:11" x14ac:dyDescent="0.25">
      <c r="A1628" s="29">
        <v>17</v>
      </c>
      <c r="B1628" s="30" t="s">
        <v>327</v>
      </c>
      <c r="C1628" s="26" t="s">
        <v>375</v>
      </c>
      <c r="D1628" s="30" t="s">
        <v>86</v>
      </c>
      <c r="E1628" s="30" t="s">
        <v>87</v>
      </c>
      <c r="F1628" t="s">
        <v>343</v>
      </c>
      <c r="G1628" t="s">
        <v>218</v>
      </c>
      <c r="H1628" s="30" t="s">
        <v>312</v>
      </c>
      <c r="I1628" t="s">
        <v>33</v>
      </c>
      <c r="J1628">
        <v>1578110800</v>
      </c>
      <c r="K1628" s="26">
        <v>2001</v>
      </c>
    </row>
    <row r="1629" spans="1:11" x14ac:dyDescent="0.25">
      <c r="A1629" s="29">
        <v>18</v>
      </c>
      <c r="B1629" s="30" t="s">
        <v>323</v>
      </c>
      <c r="C1629" s="26" t="s">
        <v>375</v>
      </c>
      <c r="D1629" s="31" t="s">
        <v>50</v>
      </c>
      <c r="E1629" s="30" t="s">
        <v>596</v>
      </c>
      <c r="F1629" t="s">
        <v>597</v>
      </c>
      <c r="G1629" t="s">
        <v>598</v>
      </c>
      <c r="H1629" s="30" t="s">
        <v>312</v>
      </c>
      <c r="I1629" t="s">
        <v>320</v>
      </c>
      <c r="J1629">
        <v>2887290600</v>
      </c>
      <c r="K1629" s="26">
        <v>2001</v>
      </c>
    </row>
    <row r="1630" spans="1:11" x14ac:dyDescent="0.25">
      <c r="A1630">
        <v>19</v>
      </c>
      <c r="B1630" t="s">
        <v>22</v>
      </c>
      <c r="C1630" s="26" t="s">
        <v>375</v>
      </c>
      <c r="D1630" t="s">
        <v>163</v>
      </c>
      <c r="E1630" t="s">
        <v>164</v>
      </c>
      <c r="F1630" t="s">
        <v>347</v>
      </c>
      <c r="G1630" t="s">
        <v>272</v>
      </c>
      <c r="H1630" t="s">
        <v>312</v>
      </c>
      <c r="I1630" t="s">
        <v>33</v>
      </c>
      <c r="J1630">
        <v>1915115914</v>
      </c>
      <c r="K1630" s="26">
        <v>2001</v>
      </c>
    </row>
    <row r="1631" spans="1:11" x14ac:dyDescent="0.25">
      <c r="A1631">
        <v>20</v>
      </c>
      <c r="B1631" t="s">
        <v>327</v>
      </c>
      <c r="C1631" s="26" t="s">
        <v>375</v>
      </c>
      <c r="D1631" t="s">
        <v>135</v>
      </c>
      <c r="E1631" t="s">
        <v>136</v>
      </c>
      <c r="F1631" t="s">
        <v>351</v>
      </c>
      <c r="G1631" t="s">
        <v>352</v>
      </c>
      <c r="H1631" t="s">
        <v>312</v>
      </c>
      <c r="I1631" t="s">
        <v>33</v>
      </c>
      <c r="J1631">
        <v>1675727000</v>
      </c>
      <c r="K1631" s="26">
        <v>2001</v>
      </c>
    </row>
    <row r="1632" spans="1:11" x14ac:dyDescent="0.25">
      <c r="A1632">
        <v>21</v>
      </c>
      <c r="B1632" t="s">
        <v>22</v>
      </c>
      <c r="C1632" s="26" t="s">
        <v>375</v>
      </c>
      <c r="D1632" t="s">
        <v>142</v>
      </c>
      <c r="E1632" t="s">
        <v>143</v>
      </c>
      <c r="F1632" t="s">
        <v>353</v>
      </c>
      <c r="G1632" t="s">
        <v>254</v>
      </c>
      <c r="H1632" t="s">
        <v>312</v>
      </c>
      <c r="I1632" t="s">
        <v>23</v>
      </c>
      <c r="J1632">
        <v>1614520500</v>
      </c>
      <c r="K1632" s="26">
        <v>2001</v>
      </c>
    </row>
    <row r="1633" spans="1:11" x14ac:dyDescent="0.25">
      <c r="A1633">
        <v>22</v>
      </c>
      <c r="B1633" t="s">
        <v>22</v>
      </c>
      <c r="C1633" s="26" t="s">
        <v>375</v>
      </c>
      <c r="D1633" t="s">
        <v>57</v>
      </c>
      <c r="E1633" t="s">
        <v>58</v>
      </c>
      <c r="F1633" t="s">
        <v>350</v>
      </c>
      <c r="G1633" t="s">
        <v>212</v>
      </c>
      <c r="H1633" t="s">
        <v>312</v>
      </c>
      <c r="I1633" t="s">
        <v>33</v>
      </c>
      <c r="J1633">
        <v>1606367704</v>
      </c>
      <c r="K1633" s="26">
        <v>2001</v>
      </c>
    </row>
    <row r="1634" spans="1:11" x14ac:dyDescent="0.25">
      <c r="A1634">
        <v>23</v>
      </c>
      <c r="B1634" t="s">
        <v>63</v>
      </c>
      <c r="C1634" s="26" t="s">
        <v>375</v>
      </c>
      <c r="D1634" t="s">
        <v>69</v>
      </c>
      <c r="E1634" t="s">
        <v>70</v>
      </c>
      <c r="F1634" t="s">
        <v>368</v>
      </c>
      <c r="G1634" t="s">
        <v>194</v>
      </c>
      <c r="H1634" t="s">
        <v>312</v>
      </c>
      <c r="I1634" t="s">
        <v>33</v>
      </c>
      <c r="J1634">
        <v>1301842100</v>
      </c>
      <c r="K1634" s="26">
        <v>2001</v>
      </c>
    </row>
    <row r="1635" spans="1:11" x14ac:dyDescent="0.25">
      <c r="A1635">
        <v>24</v>
      </c>
      <c r="B1635" t="s">
        <v>323</v>
      </c>
      <c r="C1635" s="26" t="s">
        <v>375</v>
      </c>
      <c r="D1635" t="s">
        <v>45</v>
      </c>
      <c r="E1635" t="s">
        <v>355</v>
      </c>
      <c r="F1635" t="s">
        <v>724</v>
      </c>
      <c r="G1635" t="s">
        <v>357</v>
      </c>
      <c r="H1635" t="s">
        <v>378</v>
      </c>
      <c r="I1635" t="s">
        <v>375</v>
      </c>
      <c r="J1635">
        <v>1361433007</v>
      </c>
      <c r="K1635" s="26">
        <v>2001</v>
      </c>
    </row>
    <row r="1636" spans="1:11" x14ac:dyDescent="0.25">
      <c r="A1636">
        <v>25</v>
      </c>
      <c r="B1636" t="s">
        <v>308</v>
      </c>
      <c r="C1636" s="26" t="s">
        <v>375</v>
      </c>
      <c r="D1636" t="s">
        <v>66</v>
      </c>
      <c r="E1636" t="s">
        <v>128</v>
      </c>
      <c r="F1636" t="s">
        <v>369</v>
      </c>
      <c r="G1636" t="s">
        <v>248</v>
      </c>
      <c r="H1636" t="s">
        <v>312</v>
      </c>
      <c r="I1636" t="s">
        <v>33</v>
      </c>
      <c r="J1636">
        <v>1222015160</v>
      </c>
      <c r="K1636" s="26">
        <v>2001</v>
      </c>
    </row>
    <row r="1637" spans="1:11" x14ac:dyDescent="0.25">
      <c r="A1637">
        <v>26</v>
      </c>
      <c r="B1637" t="s">
        <v>323</v>
      </c>
      <c r="C1637" s="26" t="s">
        <v>375</v>
      </c>
      <c r="D1637" t="s">
        <v>112</v>
      </c>
      <c r="E1637" t="s">
        <v>113</v>
      </c>
      <c r="F1637" t="s">
        <v>725</v>
      </c>
      <c r="G1637" t="s">
        <v>290</v>
      </c>
      <c r="H1637" t="s">
        <v>312</v>
      </c>
      <c r="I1637" t="s">
        <v>33</v>
      </c>
      <c r="J1637">
        <v>1172901560</v>
      </c>
      <c r="K1637" s="26">
        <v>2001</v>
      </c>
    </row>
    <row r="1638" spans="1:11" x14ac:dyDescent="0.25">
      <c r="A1638">
        <v>27</v>
      </c>
      <c r="B1638" t="s">
        <v>313</v>
      </c>
      <c r="C1638" s="26" t="s">
        <v>375</v>
      </c>
      <c r="D1638" t="s">
        <v>26</v>
      </c>
      <c r="E1638" t="s">
        <v>501</v>
      </c>
      <c r="F1638" t="s">
        <v>502</v>
      </c>
      <c r="G1638" t="s">
        <v>503</v>
      </c>
      <c r="H1638" t="s">
        <v>312</v>
      </c>
      <c r="I1638" t="s">
        <v>320</v>
      </c>
      <c r="J1638">
        <v>1207875762</v>
      </c>
      <c r="K1638" s="26">
        <v>2001</v>
      </c>
    </row>
    <row r="1639" spans="1:11" x14ac:dyDescent="0.25">
      <c r="A1639">
        <v>28</v>
      </c>
      <c r="B1639" t="s">
        <v>22</v>
      </c>
      <c r="C1639" s="26" t="s">
        <v>375</v>
      </c>
      <c r="D1639" t="s">
        <v>152</v>
      </c>
      <c r="E1639" t="s">
        <v>153</v>
      </c>
      <c r="F1639" t="s">
        <v>366</v>
      </c>
      <c r="G1639" t="s">
        <v>296</v>
      </c>
      <c r="H1639" t="s">
        <v>312</v>
      </c>
      <c r="I1639" t="s">
        <v>33</v>
      </c>
      <c r="J1639">
        <v>1212932878</v>
      </c>
      <c r="K1639" s="26">
        <v>2001</v>
      </c>
    </row>
    <row r="1640" spans="1:11" x14ac:dyDescent="0.25">
      <c r="A1640">
        <v>29</v>
      </c>
      <c r="B1640" t="s">
        <v>308</v>
      </c>
      <c r="C1640" s="26" t="s">
        <v>375</v>
      </c>
      <c r="D1640" t="s">
        <v>107</v>
      </c>
      <c r="E1640" t="s">
        <v>108</v>
      </c>
      <c r="F1640" t="s">
        <v>365</v>
      </c>
      <c r="G1640" t="s">
        <v>268</v>
      </c>
      <c r="H1640" t="s">
        <v>312</v>
      </c>
      <c r="I1640" t="s">
        <v>23</v>
      </c>
      <c r="J1640">
        <v>834861000</v>
      </c>
      <c r="K1640" s="26">
        <v>2001</v>
      </c>
    </row>
    <row r="1641" spans="1:11" x14ac:dyDescent="0.25">
      <c r="A1641">
        <v>30</v>
      </c>
      <c r="B1641" t="s">
        <v>332</v>
      </c>
      <c r="C1641" s="26" t="s">
        <v>375</v>
      </c>
      <c r="D1641" t="s">
        <v>29</v>
      </c>
      <c r="E1641" t="s">
        <v>75</v>
      </c>
      <c r="F1641" t="s">
        <v>726</v>
      </c>
      <c r="G1641" t="s">
        <v>220</v>
      </c>
      <c r="H1641" t="s">
        <v>312</v>
      </c>
      <c r="I1641" t="s">
        <v>33</v>
      </c>
      <c r="J1641">
        <v>925270219</v>
      </c>
      <c r="K1641" s="26">
        <v>2001</v>
      </c>
    </row>
    <row r="1642" spans="1:11" x14ac:dyDescent="0.25">
      <c r="A1642">
        <v>31</v>
      </c>
      <c r="B1642" t="s">
        <v>323</v>
      </c>
      <c r="C1642" s="26" t="s">
        <v>375</v>
      </c>
      <c r="D1642" t="s">
        <v>50</v>
      </c>
      <c r="E1642" t="s">
        <v>362</v>
      </c>
      <c r="F1642" t="s">
        <v>363</v>
      </c>
      <c r="G1642" t="s">
        <v>364</v>
      </c>
      <c r="H1642" t="s">
        <v>312</v>
      </c>
      <c r="I1642" t="s">
        <v>358</v>
      </c>
      <c r="J1642">
        <v>1152676580</v>
      </c>
      <c r="K1642" s="26">
        <v>2001</v>
      </c>
    </row>
    <row r="1643" spans="1:11" x14ac:dyDescent="0.25">
      <c r="A1643">
        <v>32</v>
      </c>
      <c r="B1643" t="s">
        <v>63</v>
      </c>
      <c r="C1643" s="26" t="s">
        <v>375</v>
      </c>
      <c r="D1643" t="s">
        <v>36</v>
      </c>
      <c r="E1643" t="s">
        <v>37</v>
      </c>
      <c r="F1643" t="s">
        <v>370</v>
      </c>
      <c r="G1643" t="s">
        <v>371</v>
      </c>
      <c r="H1643" t="s">
        <v>312</v>
      </c>
      <c r="I1643" t="s">
        <v>23</v>
      </c>
      <c r="J1643">
        <v>963036520</v>
      </c>
      <c r="K1643" s="26">
        <v>2001</v>
      </c>
    </row>
    <row r="1644" spans="1:11" x14ac:dyDescent="0.25">
      <c r="A1644">
        <v>33</v>
      </c>
      <c r="B1644" t="s">
        <v>410</v>
      </c>
      <c r="C1644" s="26" t="s">
        <v>375</v>
      </c>
      <c r="D1644" t="s">
        <v>98</v>
      </c>
      <c r="E1644" t="s">
        <v>99</v>
      </c>
      <c r="F1644" t="s">
        <v>416</v>
      </c>
      <c r="G1644" t="s">
        <v>227</v>
      </c>
      <c r="H1644" t="s">
        <v>312</v>
      </c>
      <c r="I1644" t="s">
        <v>23</v>
      </c>
      <c r="J1644">
        <v>895964980</v>
      </c>
      <c r="K1644" s="26">
        <v>2001</v>
      </c>
    </row>
    <row r="1645" spans="1:11" x14ac:dyDescent="0.25">
      <c r="A1645">
        <v>34</v>
      </c>
      <c r="B1645" t="s">
        <v>308</v>
      </c>
      <c r="C1645" s="26" t="s">
        <v>375</v>
      </c>
      <c r="D1645" t="s">
        <v>424</v>
      </c>
      <c r="E1645" t="s">
        <v>425</v>
      </c>
      <c r="F1645" t="s">
        <v>426</v>
      </c>
      <c r="G1645" t="s">
        <v>427</v>
      </c>
      <c r="H1645" t="s">
        <v>312</v>
      </c>
      <c r="I1645" t="s">
        <v>320</v>
      </c>
      <c r="J1645">
        <v>849287475</v>
      </c>
      <c r="K1645" s="26">
        <v>2001</v>
      </c>
    </row>
    <row r="1646" spans="1:11" x14ac:dyDescent="0.25">
      <c r="A1646">
        <v>35</v>
      </c>
      <c r="B1646" t="s">
        <v>308</v>
      </c>
      <c r="C1646" s="26" t="s">
        <v>375</v>
      </c>
      <c r="D1646" t="s">
        <v>66</v>
      </c>
      <c r="E1646" t="s">
        <v>67</v>
      </c>
      <c r="F1646" t="s">
        <v>398</v>
      </c>
      <c r="G1646" t="s">
        <v>216</v>
      </c>
      <c r="H1646" t="s">
        <v>312</v>
      </c>
      <c r="I1646" t="s">
        <v>33</v>
      </c>
      <c r="J1646">
        <v>946915310</v>
      </c>
      <c r="K1646" s="26">
        <v>2001</v>
      </c>
    </row>
    <row r="1647" spans="1:11" x14ac:dyDescent="0.25">
      <c r="A1647">
        <v>36</v>
      </c>
      <c r="B1647" t="s">
        <v>332</v>
      </c>
      <c r="C1647" s="26" t="s">
        <v>375</v>
      </c>
      <c r="D1647" t="s">
        <v>29</v>
      </c>
      <c r="E1647" t="s">
        <v>30</v>
      </c>
      <c r="F1647" t="s">
        <v>428</v>
      </c>
      <c r="G1647" t="s">
        <v>190</v>
      </c>
      <c r="H1647" t="s">
        <v>312</v>
      </c>
      <c r="I1647" t="s">
        <v>23</v>
      </c>
      <c r="J1647">
        <v>934548800</v>
      </c>
      <c r="K1647" s="26">
        <v>2001</v>
      </c>
    </row>
    <row r="1648" spans="1:11" x14ac:dyDescent="0.25">
      <c r="A1648">
        <v>37</v>
      </c>
      <c r="B1648" t="s">
        <v>22</v>
      </c>
      <c r="C1648" s="26" t="s">
        <v>375</v>
      </c>
      <c r="D1648" t="s">
        <v>163</v>
      </c>
      <c r="E1648" t="s">
        <v>359</v>
      </c>
      <c r="F1648" t="s">
        <v>360</v>
      </c>
      <c r="G1648" t="s">
        <v>272</v>
      </c>
      <c r="H1648" t="s">
        <v>312</v>
      </c>
      <c r="I1648" t="s">
        <v>358</v>
      </c>
      <c r="J1648">
        <v>725072970</v>
      </c>
      <c r="K1648" s="26">
        <v>2001</v>
      </c>
    </row>
    <row r="1649" spans="1:11" x14ac:dyDescent="0.25">
      <c r="A1649">
        <v>38</v>
      </c>
      <c r="B1649" t="s">
        <v>308</v>
      </c>
      <c r="C1649" s="26" t="s">
        <v>375</v>
      </c>
      <c r="D1649" t="s">
        <v>42</v>
      </c>
      <c r="E1649" t="s">
        <v>43</v>
      </c>
      <c r="F1649" t="s">
        <v>423</v>
      </c>
      <c r="G1649" t="s">
        <v>200</v>
      </c>
      <c r="H1649" t="s">
        <v>312</v>
      </c>
      <c r="I1649" t="s">
        <v>33</v>
      </c>
      <c r="J1649">
        <v>867578960</v>
      </c>
      <c r="K1649" s="26">
        <v>2001</v>
      </c>
    </row>
    <row r="1650" spans="1:11" x14ac:dyDescent="0.25">
      <c r="A1650">
        <v>39</v>
      </c>
      <c r="B1650" t="s">
        <v>332</v>
      </c>
      <c r="C1650" s="26" t="s">
        <v>375</v>
      </c>
      <c r="D1650" t="s">
        <v>29</v>
      </c>
      <c r="E1650" t="s">
        <v>372</v>
      </c>
      <c r="F1650" t="s">
        <v>373</v>
      </c>
      <c r="G1650" t="s">
        <v>335</v>
      </c>
      <c r="H1650" t="s">
        <v>374</v>
      </c>
      <c r="I1650" t="s">
        <v>375</v>
      </c>
      <c r="J1650">
        <v>904544894</v>
      </c>
      <c r="K1650" s="26">
        <v>2001</v>
      </c>
    </row>
    <row r="1651" spans="1:11" x14ac:dyDescent="0.25">
      <c r="A1651">
        <v>40</v>
      </c>
      <c r="B1651" t="s">
        <v>327</v>
      </c>
      <c r="C1651" s="26" t="s">
        <v>375</v>
      </c>
      <c r="D1651" t="s">
        <v>39</v>
      </c>
      <c r="E1651" t="s">
        <v>161</v>
      </c>
      <c r="F1651" t="s">
        <v>471</v>
      </c>
      <c r="G1651" t="s">
        <v>266</v>
      </c>
      <c r="H1651" t="s">
        <v>312</v>
      </c>
      <c r="I1651" t="s">
        <v>23</v>
      </c>
      <c r="J1651">
        <v>766771776</v>
      </c>
      <c r="K1651" s="26">
        <v>2001</v>
      </c>
    </row>
    <row r="1652" spans="1:11" x14ac:dyDescent="0.25">
      <c r="A1652">
        <v>41</v>
      </c>
      <c r="B1652" t="s">
        <v>323</v>
      </c>
      <c r="C1652" s="26" t="s">
        <v>375</v>
      </c>
      <c r="D1652" t="s">
        <v>60</v>
      </c>
      <c r="E1652" t="s">
        <v>61</v>
      </c>
      <c r="F1652" t="s">
        <v>386</v>
      </c>
      <c r="G1652" t="s">
        <v>214</v>
      </c>
      <c r="H1652" t="s">
        <v>312</v>
      </c>
      <c r="I1652" t="s">
        <v>33</v>
      </c>
      <c r="J1652">
        <v>719022700</v>
      </c>
      <c r="K1652" s="26">
        <v>2001</v>
      </c>
    </row>
    <row r="1653" spans="1:11" x14ac:dyDescent="0.25">
      <c r="A1653">
        <v>42</v>
      </c>
      <c r="B1653" t="s">
        <v>332</v>
      </c>
      <c r="C1653" s="26" t="s">
        <v>375</v>
      </c>
      <c r="D1653" t="s">
        <v>29</v>
      </c>
      <c r="E1653" t="s">
        <v>155</v>
      </c>
      <c r="F1653" t="s">
        <v>379</v>
      </c>
      <c r="G1653" t="s">
        <v>260</v>
      </c>
      <c r="H1653" t="s">
        <v>312</v>
      </c>
      <c r="I1653" t="s">
        <v>23</v>
      </c>
      <c r="J1653">
        <v>593099050</v>
      </c>
      <c r="K1653" s="26">
        <v>2001</v>
      </c>
    </row>
    <row r="1654" spans="1:11" x14ac:dyDescent="0.25">
      <c r="A1654">
        <v>43</v>
      </c>
      <c r="B1654" t="s">
        <v>410</v>
      </c>
      <c r="C1654" s="26" t="s">
        <v>375</v>
      </c>
      <c r="D1654" t="s">
        <v>412</v>
      </c>
      <c r="E1654" t="s">
        <v>413</v>
      </c>
      <c r="F1654" t="s">
        <v>414</v>
      </c>
      <c r="G1654" t="s">
        <v>415</v>
      </c>
      <c r="H1654" t="s">
        <v>312</v>
      </c>
      <c r="I1654" t="s">
        <v>320</v>
      </c>
      <c r="J1654">
        <v>703766400</v>
      </c>
      <c r="K1654" s="26">
        <v>2001</v>
      </c>
    </row>
    <row r="1655" spans="1:11" x14ac:dyDescent="0.25">
      <c r="A1655">
        <v>44</v>
      </c>
      <c r="B1655" t="s">
        <v>329</v>
      </c>
      <c r="C1655" s="26" t="s">
        <v>375</v>
      </c>
      <c r="D1655" t="s">
        <v>404</v>
      </c>
      <c r="E1655" t="s">
        <v>170</v>
      </c>
      <c r="F1655" t="s">
        <v>405</v>
      </c>
      <c r="G1655" t="s">
        <v>727</v>
      </c>
      <c r="H1655" t="s">
        <v>312</v>
      </c>
      <c r="I1655" t="s">
        <v>33</v>
      </c>
      <c r="J1655">
        <v>725379280</v>
      </c>
      <c r="K1655" s="26">
        <v>2001</v>
      </c>
    </row>
    <row r="1656" spans="1:11" x14ac:dyDescent="0.25">
      <c r="A1656">
        <v>45</v>
      </c>
      <c r="B1656" t="s">
        <v>327</v>
      </c>
      <c r="C1656" s="26" t="s">
        <v>375</v>
      </c>
      <c r="D1656" t="s">
        <v>39</v>
      </c>
      <c r="E1656" t="s">
        <v>157</v>
      </c>
      <c r="F1656" t="s">
        <v>728</v>
      </c>
      <c r="G1656" t="s">
        <v>262</v>
      </c>
      <c r="H1656" t="s">
        <v>312</v>
      </c>
      <c r="I1656" t="s">
        <v>33</v>
      </c>
      <c r="J1656">
        <v>713253800</v>
      </c>
      <c r="K1656" s="26">
        <v>2001</v>
      </c>
    </row>
    <row r="1657" spans="1:11" x14ac:dyDescent="0.25">
      <c r="A1657">
        <v>46</v>
      </c>
      <c r="B1657" t="s">
        <v>323</v>
      </c>
      <c r="C1657" s="26" t="s">
        <v>375</v>
      </c>
      <c r="D1657" t="s">
        <v>50</v>
      </c>
      <c r="E1657" t="s">
        <v>376</v>
      </c>
      <c r="F1657" t="s">
        <v>377</v>
      </c>
      <c r="G1657" t="s">
        <v>207</v>
      </c>
      <c r="H1657" t="s">
        <v>374</v>
      </c>
      <c r="I1657" t="s">
        <v>375</v>
      </c>
      <c r="J1657">
        <v>556585946</v>
      </c>
      <c r="K1657" s="26">
        <v>2001</v>
      </c>
    </row>
    <row r="1658" spans="1:11" x14ac:dyDescent="0.25">
      <c r="A1658">
        <v>47</v>
      </c>
      <c r="B1658" t="s">
        <v>323</v>
      </c>
      <c r="C1658" s="26" t="s">
        <v>375</v>
      </c>
      <c r="D1658" t="s">
        <v>89</v>
      </c>
      <c r="E1658" t="s">
        <v>535</v>
      </c>
      <c r="F1658" t="s">
        <v>536</v>
      </c>
      <c r="G1658" t="s">
        <v>537</v>
      </c>
      <c r="H1658" t="s">
        <v>312</v>
      </c>
      <c r="I1658" t="s">
        <v>358</v>
      </c>
      <c r="J1658">
        <v>831351435</v>
      </c>
      <c r="K1658" s="26">
        <v>2001</v>
      </c>
    </row>
    <row r="1659" spans="1:11" x14ac:dyDescent="0.25">
      <c r="A1659">
        <v>48</v>
      </c>
      <c r="B1659" t="s">
        <v>332</v>
      </c>
      <c r="C1659" s="26" t="s">
        <v>375</v>
      </c>
      <c r="D1659" t="s">
        <v>22</v>
      </c>
      <c r="E1659" t="s">
        <v>24</v>
      </c>
      <c r="F1659" t="s">
        <v>385</v>
      </c>
      <c r="G1659" t="s">
        <v>184</v>
      </c>
      <c r="H1659" t="s">
        <v>312</v>
      </c>
      <c r="I1659" t="s">
        <v>23</v>
      </c>
      <c r="J1659">
        <v>617704510</v>
      </c>
      <c r="K1659" s="26">
        <v>2001</v>
      </c>
    </row>
    <row r="1660" spans="1:11" x14ac:dyDescent="0.25">
      <c r="A1660">
        <v>49</v>
      </c>
      <c r="B1660" t="s">
        <v>329</v>
      </c>
      <c r="C1660" s="26" t="s">
        <v>375</v>
      </c>
      <c r="D1660" t="s">
        <v>32</v>
      </c>
      <c r="E1660" t="s">
        <v>34</v>
      </c>
      <c r="F1660" t="s">
        <v>729</v>
      </c>
      <c r="G1660" t="s">
        <v>401</v>
      </c>
      <c r="H1660" t="s">
        <v>312</v>
      </c>
      <c r="I1660" t="s">
        <v>33</v>
      </c>
      <c r="J1660">
        <v>575683250</v>
      </c>
      <c r="K1660" s="26">
        <v>2001</v>
      </c>
    </row>
    <row r="1661" spans="1:11" x14ac:dyDescent="0.25">
      <c r="A1661">
        <v>50</v>
      </c>
      <c r="B1661" t="s">
        <v>410</v>
      </c>
      <c r="C1661" s="26" t="s">
        <v>375</v>
      </c>
      <c r="D1661" t="s">
        <v>98</v>
      </c>
      <c r="E1661" t="s">
        <v>103</v>
      </c>
      <c r="F1661" t="s">
        <v>430</v>
      </c>
      <c r="G1661" t="s">
        <v>274</v>
      </c>
      <c r="H1661" t="s">
        <v>312</v>
      </c>
      <c r="I1661" t="s">
        <v>33</v>
      </c>
      <c r="J1661">
        <v>722029450</v>
      </c>
      <c r="K1661" s="26">
        <v>2001</v>
      </c>
    </row>
    <row r="1662" spans="1:11" x14ac:dyDescent="0.25">
      <c r="A1662">
        <v>51</v>
      </c>
      <c r="B1662" t="s">
        <v>332</v>
      </c>
      <c r="C1662" s="26" t="s">
        <v>375</v>
      </c>
      <c r="D1662" t="s">
        <v>29</v>
      </c>
      <c r="E1662" t="s">
        <v>387</v>
      </c>
      <c r="F1662" t="s">
        <v>388</v>
      </c>
      <c r="G1662" t="s">
        <v>389</v>
      </c>
      <c r="H1662" t="s">
        <v>312</v>
      </c>
      <c r="I1662" t="s">
        <v>320</v>
      </c>
      <c r="J1662">
        <v>603460770</v>
      </c>
      <c r="K1662" s="26">
        <v>2001</v>
      </c>
    </row>
    <row r="1663" spans="1:11" x14ac:dyDescent="0.25">
      <c r="A1663">
        <v>52</v>
      </c>
      <c r="B1663" t="s">
        <v>323</v>
      </c>
      <c r="C1663" s="26" t="s">
        <v>375</v>
      </c>
      <c r="D1663" t="s">
        <v>72</v>
      </c>
      <c r="E1663" t="s">
        <v>73</v>
      </c>
      <c r="F1663" t="s">
        <v>396</v>
      </c>
      <c r="G1663" t="s">
        <v>397</v>
      </c>
      <c r="H1663" t="s">
        <v>312</v>
      </c>
      <c r="I1663" t="s">
        <v>23</v>
      </c>
      <c r="J1663">
        <v>571335145</v>
      </c>
      <c r="K1663" s="26">
        <v>2001</v>
      </c>
    </row>
    <row r="1664" spans="1:11" x14ac:dyDescent="0.25">
      <c r="A1664">
        <v>53</v>
      </c>
      <c r="B1664" t="s">
        <v>327</v>
      </c>
      <c r="C1664" s="26" t="s">
        <v>375</v>
      </c>
      <c r="D1664" t="s">
        <v>39</v>
      </c>
      <c r="E1664" t="s">
        <v>475</v>
      </c>
      <c r="F1664" t="s">
        <v>476</v>
      </c>
      <c r="G1664" t="s">
        <v>477</v>
      </c>
      <c r="H1664" t="s">
        <v>374</v>
      </c>
      <c r="I1664" t="s">
        <v>375</v>
      </c>
      <c r="J1664">
        <v>839851550</v>
      </c>
      <c r="K1664" s="26">
        <v>2001</v>
      </c>
    </row>
    <row r="1665" spans="1:11" x14ac:dyDescent="0.25">
      <c r="A1665">
        <v>54</v>
      </c>
      <c r="B1665" t="s">
        <v>63</v>
      </c>
      <c r="C1665" s="26" t="s">
        <v>375</v>
      </c>
      <c r="D1665" t="s">
        <v>393</v>
      </c>
      <c r="E1665" t="s">
        <v>394</v>
      </c>
      <c r="F1665" t="s">
        <v>395</v>
      </c>
      <c r="G1665" t="s">
        <v>395</v>
      </c>
      <c r="H1665" t="s">
        <v>312</v>
      </c>
      <c r="I1665" t="s">
        <v>320</v>
      </c>
      <c r="J1665">
        <v>512768300</v>
      </c>
      <c r="K1665" s="26">
        <v>2001</v>
      </c>
    </row>
    <row r="1666" spans="1:11" x14ac:dyDescent="0.25">
      <c r="A1666">
        <v>55</v>
      </c>
      <c r="B1666" t="s">
        <v>308</v>
      </c>
      <c r="C1666" s="26" t="s">
        <v>375</v>
      </c>
      <c r="D1666" t="s">
        <v>42</v>
      </c>
      <c r="E1666" t="s">
        <v>145</v>
      </c>
      <c r="F1666" t="s">
        <v>402</v>
      </c>
      <c r="G1666" t="s">
        <v>403</v>
      </c>
      <c r="H1666" t="s">
        <v>312</v>
      </c>
      <c r="I1666" t="s">
        <v>23</v>
      </c>
      <c r="J1666">
        <v>602094290</v>
      </c>
      <c r="K1666" s="26">
        <v>2001</v>
      </c>
    </row>
    <row r="1667" spans="1:11" x14ac:dyDescent="0.25">
      <c r="A1667">
        <v>56</v>
      </c>
      <c r="B1667" t="s">
        <v>308</v>
      </c>
      <c r="C1667" s="26" t="s">
        <v>375</v>
      </c>
      <c r="D1667" t="s">
        <v>42</v>
      </c>
      <c r="E1667" t="s">
        <v>381</v>
      </c>
      <c r="F1667" t="s">
        <v>382</v>
      </c>
      <c r="G1667" t="s">
        <v>383</v>
      </c>
      <c r="H1667" t="s">
        <v>312</v>
      </c>
      <c r="I1667" t="s">
        <v>320</v>
      </c>
      <c r="J1667">
        <v>451970340</v>
      </c>
      <c r="K1667" s="26">
        <v>2001</v>
      </c>
    </row>
    <row r="1668" spans="1:11" x14ac:dyDescent="0.25">
      <c r="A1668">
        <v>57</v>
      </c>
      <c r="B1668" t="s">
        <v>308</v>
      </c>
      <c r="C1668" s="26" t="s">
        <v>375</v>
      </c>
      <c r="D1668" t="s">
        <v>313</v>
      </c>
      <c r="E1668" t="s">
        <v>447</v>
      </c>
      <c r="F1668" t="s">
        <v>448</v>
      </c>
      <c r="G1668" t="s">
        <v>449</v>
      </c>
      <c r="H1668" t="s">
        <v>312</v>
      </c>
      <c r="I1668" t="s">
        <v>320</v>
      </c>
      <c r="J1668">
        <v>488596254</v>
      </c>
      <c r="K1668" s="26">
        <v>2001</v>
      </c>
    </row>
    <row r="1669" spans="1:11" x14ac:dyDescent="0.25">
      <c r="A1669">
        <v>58</v>
      </c>
      <c r="B1669" t="s">
        <v>329</v>
      </c>
      <c r="C1669" s="26" t="s">
        <v>375</v>
      </c>
      <c r="D1669" t="s">
        <v>132</v>
      </c>
      <c r="E1669" t="s">
        <v>138</v>
      </c>
      <c r="F1669" t="s">
        <v>420</v>
      </c>
      <c r="G1669" t="s">
        <v>252</v>
      </c>
      <c r="H1669" t="s">
        <v>312</v>
      </c>
      <c r="I1669" t="s">
        <v>33</v>
      </c>
      <c r="J1669">
        <v>489565400</v>
      </c>
      <c r="K1669" s="26">
        <v>2001</v>
      </c>
    </row>
    <row r="1670" spans="1:11" x14ac:dyDescent="0.25">
      <c r="A1670">
        <v>59</v>
      </c>
      <c r="B1670" t="s">
        <v>308</v>
      </c>
      <c r="C1670" s="26" t="s">
        <v>375</v>
      </c>
      <c r="D1670" t="s">
        <v>115</v>
      </c>
      <c r="E1670" t="s">
        <v>116</v>
      </c>
      <c r="F1670" t="s">
        <v>489</v>
      </c>
      <c r="G1670" t="s">
        <v>235</v>
      </c>
      <c r="H1670" t="s">
        <v>312</v>
      </c>
      <c r="I1670" t="s">
        <v>23</v>
      </c>
      <c r="J1670">
        <v>361810500</v>
      </c>
      <c r="K1670" s="26">
        <v>2001</v>
      </c>
    </row>
    <row r="1671" spans="1:11" x14ac:dyDescent="0.25">
      <c r="A1671">
        <v>60</v>
      </c>
      <c r="B1671" t="s">
        <v>323</v>
      </c>
      <c r="C1671" s="26" t="s">
        <v>375</v>
      </c>
      <c r="D1671" t="s">
        <v>50</v>
      </c>
      <c r="E1671" t="s">
        <v>51</v>
      </c>
      <c r="F1671" t="s">
        <v>429</v>
      </c>
      <c r="G1671" t="s">
        <v>205</v>
      </c>
      <c r="H1671" t="s">
        <v>312</v>
      </c>
      <c r="I1671" t="s">
        <v>23</v>
      </c>
      <c r="J1671">
        <v>513361550</v>
      </c>
      <c r="K1671" s="26">
        <v>2001</v>
      </c>
    </row>
    <row r="1672" spans="1:11" x14ac:dyDescent="0.25">
      <c r="A1672">
        <v>61</v>
      </c>
      <c r="B1672" t="s">
        <v>22</v>
      </c>
      <c r="C1672" s="26" t="s">
        <v>375</v>
      </c>
      <c r="D1672" t="s">
        <v>163</v>
      </c>
      <c r="E1672" t="s">
        <v>407</v>
      </c>
      <c r="F1672" t="s">
        <v>408</v>
      </c>
      <c r="G1672" t="s">
        <v>409</v>
      </c>
      <c r="H1672" t="s">
        <v>312</v>
      </c>
      <c r="I1672" t="s">
        <v>320</v>
      </c>
      <c r="J1672">
        <v>558513230</v>
      </c>
      <c r="K1672" s="26">
        <v>2001</v>
      </c>
    </row>
    <row r="1673" spans="1:11" x14ac:dyDescent="0.25">
      <c r="A1673">
        <v>62</v>
      </c>
      <c r="B1673" t="s">
        <v>410</v>
      </c>
      <c r="C1673" s="26" t="s">
        <v>375</v>
      </c>
      <c r="D1673" t="s">
        <v>63</v>
      </c>
      <c r="E1673" t="s">
        <v>64</v>
      </c>
      <c r="F1673" t="s">
        <v>422</v>
      </c>
      <c r="G1673" t="s">
        <v>286</v>
      </c>
      <c r="H1673" t="s">
        <v>312</v>
      </c>
      <c r="I1673" t="s">
        <v>23</v>
      </c>
      <c r="J1673">
        <v>580894620</v>
      </c>
      <c r="K1673" s="26">
        <v>2001</v>
      </c>
    </row>
    <row r="1674" spans="1:11" x14ac:dyDescent="0.25">
      <c r="A1674">
        <v>63</v>
      </c>
      <c r="B1674" t="s">
        <v>329</v>
      </c>
      <c r="C1674" s="26" t="s">
        <v>375</v>
      </c>
      <c r="D1674" t="s">
        <v>404</v>
      </c>
      <c r="E1674" t="s">
        <v>443</v>
      </c>
      <c r="F1674" t="s">
        <v>444</v>
      </c>
      <c r="G1674" t="s">
        <v>445</v>
      </c>
      <c r="H1674" t="s">
        <v>312</v>
      </c>
      <c r="I1674" t="s">
        <v>320</v>
      </c>
      <c r="J1674">
        <v>492606136</v>
      </c>
      <c r="K1674" s="26">
        <v>2001</v>
      </c>
    </row>
    <row r="1675" spans="1:11" x14ac:dyDescent="0.25">
      <c r="A1675">
        <v>64</v>
      </c>
      <c r="B1675" t="s">
        <v>332</v>
      </c>
      <c r="C1675" s="26" t="s">
        <v>375</v>
      </c>
      <c r="D1675" t="s">
        <v>118</v>
      </c>
      <c r="E1675" t="s">
        <v>119</v>
      </c>
      <c r="F1675" t="s">
        <v>730</v>
      </c>
      <c r="G1675" t="s">
        <v>439</v>
      </c>
      <c r="H1675" t="s">
        <v>312</v>
      </c>
      <c r="I1675" t="s">
        <v>23</v>
      </c>
      <c r="J1675">
        <v>427493288</v>
      </c>
      <c r="K1675" s="26">
        <v>2001</v>
      </c>
    </row>
    <row r="1676" spans="1:11" x14ac:dyDescent="0.25">
      <c r="A1676">
        <v>65</v>
      </c>
      <c r="B1676" t="s">
        <v>327</v>
      </c>
      <c r="C1676" s="26" t="s">
        <v>375</v>
      </c>
      <c r="D1676" t="s">
        <v>80</v>
      </c>
      <c r="E1676" t="s">
        <v>81</v>
      </c>
      <c r="F1676" t="s">
        <v>434</v>
      </c>
      <c r="G1676" t="s">
        <v>229</v>
      </c>
      <c r="H1676" t="s">
        <v>312</v>
      </c>
      <c r="I1676" t="s">
        <v>33</v>
      </c>
      <c r="J1676">
        <v>357368400</v>
      </c>
      <c r="K1676" s="26">
        <v>2001</v>
      </c>
    </row>
    <row r="1677" spans="1:11" x14ac:dyDescent="0.25">
      <c r="A1677">
        <v>66</v>
      </c>
      <c r="B1677" t="s">
        <v>329</v>
      </c>
      <c r="C1677" s="26" t="s">
        <v>375</v>
      </c>
      <c r="D1677" t="s">
        <v>77</v>
      </c>
      <c r="E1677" t="s">
        <v>483</v>
      </c>
      <c r="F1677" t="s">
        <v>484</v>
      </c>
      <c r="G1677" t="s">
        <v>485</v>
      </c>
      <c r="H1677" t="s">
        <v>312</v>
      </c>
      <c r="I1677" t="s">
        <v>320</v>
      </c>
      <c r="J1677">
        <v>459697940</v>
      </c>
      <c r="K1677" s="26">
        <v>2001</v>
      </c>
    </row>
    <row r="1678" spans="1:11" x14ac:dyDescent="0.25">
      <c r="A1678">
        <v>67</v>
      </c>
      <c r="B1678" t="s">
        <v>329</v>
      </c>
      <c r="C1678" s="26" t="s">
        <v>375</v>
      </c>
      <c r="D1678" t="s">
        <v>77</v>
      </c>
      <c r="E1678" t="s">
        <v>465</v>
      </c>
      <c r="F1678" t="s">
        <v>466</v>
      </c>
      <c r="G1678" t="s">
        <v>467</v>
      </c>
      <c r="H1678" t="s">
        <v>312</v>
      </c>
      <c r="I1678" t="s">
        <v>320</v>
      </c>
      <c r="J1678">
        <v>430883400</v>
      </c>
      <c r="K1678" s="26">
        <v>2001</v>
      </c>
    </row>
    <row r="1679" spans="1:11" x14ac:dyDescent="0.25">
      <c r="A1679">
        <v>68</v>
      </c>
      <c r="B1679" t="s">
        <v>327</v>
      </c>
      <c r="C1679" s="26" t="s">
        <v>375</v>
      </c>
      <c r="D1679" t="s">
        <v>80</v>
      </c>
      <c r="E1679" t="s">
        <v>435</v>
      </c>
      <c r="F1679" t="s">
        <v>436</v>
      </c>
      <c r="G1679" t="s">
        <v>437</v>
      </c>
      <c r="H1679" t="s">
        <v>312</v>
      </c>
      <c r="I1679" t="s">
        <v>23</v>
      </c>
      <c r="J1679">
        <v>377040100</v>
      </c>
      <c r="K1679" s="26">
        <v>2001</v>
      </c>
    </row>
    <row r="1680" spans="1:11" x14ac:dyDescent="0.25">
      <c r="A1680">
        <v>69</v>
      </c>
      <c r="B1680" t="s">
        <v>323</v>
      </c>
      <c r="C1680" s="26" t="s">
        <v>375</v>
      </c>
      <c r="D1680" t="s">
        <v>451</v>
      </c>
      <c r="E1680" t="s">
        <v>452</v>
      </c>
      <c r="F1680" t="s">
        <v>453</v>
      </c>
      <c r="G1680" t="s">
        <v>454</v>
      </c>
      <c r="H1680" t="s">
        <v>312</v>
      </c>
      <c r="I1680" t="s">
        <v>320</v>
      </c>
      <c r="J1680">
        <v>389945100</v>
      </c>
      <c r="K1680" s="26">
        <v>2001</v>
      </c>
    </row>
    <row r="1681" spans="1:11" x14ac:dyDescent="0.25">
      <c r="A1681">
        <v>70</v>
      </c>
      <c r="B1681" t="s">
        <v>323</v>
      </c>
      <c r="C1681" s="26" t="s">
        <v>375</v>
      </c>
      <c r="D1681" t="s">
        <v>60</v>
      </c>
      <c r="E1681" t="s">
        <v>523</v>
      </c>
      <c r="F1681" t="s">
        <v>524</v>
      </c>
      <c r="G1681" t="s">
        <v>214</v>
      </c>
      <c r="H1681" t="s">
        <v>374</v>
      </c>
      <c r="I1681" t="s">
        <v>375</v>
      </c>
      <c r="J1681">
        <v>1094114530</v>
      </c>
      <c r="K1681" s="26">
        <v>2001</v>
      </c>
    </row>
    <row r="1682" spans="1:11" x14ac:dyDescent="0.25">
      <c r="A1682">
        <v>71</v>
      </c>
      <c r="B1682" t="s">
        <v>22</v>
      </c>
      <c r="C1682" s="26" t="s">
        <v>375</v>
      </c>
      <c r="D1682" t="s">
        <v>460</v>
      </c>
      <c r="E1682" t="s">
        <v>461</v>
      </c>
      <c r="F1682" t="s">
        <v>462</v>
      </c>
      <c r="G1682" t="s">
        <v>463</v>
      </c>
      <c r="H1682" t="s">
        <v>312</v>
      </c>
      <c r="I1682" t="s">
        <v>320</v>
      </c>
      <c r="J1682">
        <v>388478010</v>
      </c>
      <c r="K1682" s="26">
        <v>2001</v>
      </c>
    </row>
    <row r="1683" spans="1:11" x14ac:dyDescent="0.25">
      <c r="A1683">
        <v>72</v>
      </c>
      <c r="B1683" t="s">
        <v>308</v>
      </c>
      <c r="C1683" s="26" t="s">
        <v>375</v>
      </c>
      <c r="D1683" t="s">
        <v>66</v>
      </c>
      <c r="E1683" t="s">
        <v>92</v>
      </c>
      <c r="F1683" t="s">
        <v>421</v>
      </c>
      <c r="G1683" t="s">
        <v>225</v>
      </c>
      <c r="H1683" t="s">
        <v>312</v>
      </c>
      <c r="I1683" t="s">
        <v>23</v>
      </c>
      <c r="J1683">
        <v>433732450</v>
      </c>
      <c r="K1683" s="26">
        <v>2001</v>
      </c>
    </row>
    <row r="1684" spans="1:11" x14ac:dyDescent="0.25">
      <c r="A1684">
        <v>73</v>
      </c>
      <c r="B1684" t="s">
        <v>332</v>
      </c>
      <c r="C1684" s="26" t="s">
        <v>375</v>
      </c>
      <c r="D1684" t="s">
        <v>118</v>
      </c>
      <c r="E1684" t="s">
        <v>472</v>
      </c>
      <c r="F1684" t="s">
        <v>473</v>
      </c>
      <c r="G1684" t="s">
        <v>474</v>
      </c>
      <c r="H1684" t="s">
        <v>312</v>
      </c>
      <c r="I1684" t="s">
        <v>358</v>
      </c>
      <c r="J1684">
        <v>268837652</v>
      </c>
      <c r="K1684" s="26">
        <v>2001</v>
      </c>
    </row>
    <row r="1685" spans="1:11" x14ac:dyDescent="0.25">
      <c r="A1685">
        <v>74</v>
      </c>
      <c r="B1685" t="s">
        <v>327</v>
      </c>
      <c r="C1685" s="26" t="s">
        <v>375</v>
      </c>
      <c r="D1685" t="s">
        <v>86</v>
      </c>
      <c r="E1685" t="s">
        <v>490</v>
      </c>
      <c r="F1685" t="s">
        <v>491</v>
      </c>
      <c r="G1685" t="s">
        <v>491</v>
      </c>
      <c r="H1685" t="s">
        <v>312</v>
      </c>
      <c r="I1685" t="s">
        <v>23</v>
      </c>
      <c r="J1685">
        <v>320340700</v>
      </c>
      <c r="K1685" s="26">
        <v>2001</v>
      </c>
    </row>
    <row r="1686" spans="1:11" x14ac:dyDescent="0.25">
      <c r="A1686">
        <v>75</v>
      </c>
      <c r="B1686" t="s">
        <v>329</v>
      </c>
      <c r="C1686" s="26" t="s">
        <v>375</v>
      </c>
      <c r="D1686" t="s">
        <v>132</v>
      </c>
      <c r="E1686" t="s">
        <v>440</v>
      </c>
      <c r="F1686" t="s">
        <v>441</v>
      </c>
      <c r="G1686" t="s">
        <v>442</v>
      </c>
      <c r="H1686" t="s">
        <v>312</v>
      </c>
      <c r="I1686" t="s">
        <v>320</v>
      </c>
      <c r="J1686">
        <v>317172100</v>
      </c>
      <c r="K1686" s="26">
        <v>2001</v>
      </c>
    </row>
    <row r="1687" spans="1:11" x14ac:dyDescent="0.25">
      <c r="A1687">
        <v>76</v>
      </c>
      <c r="B1687" t="s">
        <v>332</v>
      </c>
      <c r="C1687" s="26" t="s">
        <v>375</v>
      </c>
      <c r="D1687" t="s">
        <v>29</v>
      </c>
      <c r="E1687" t="s">
        <v>719</v>
      </c>
      <c r="F1687" t="s">
        <v>731</v>
      </c>
      <c r="G1687" t="s">
        <v>220</v>
      </c>
      <c r="H1687" t="s">
        <v>312</v>
      </c>
      <c r="I1687" t="s">
        <v>358</v>
      </c>
      <c r="J1687">
        <v>296976500</v>
      </c>
      <c r="K1687" s="26">
        <v>2001</v>
      </c>
    </row>
    <row r="1688" spans="1:11" x14ac:dyDescent="0.25">
      <c r="A1688">
        <v>77</v>
      </c>
      <c r="B1688" t="s">
        <v>329</v>
      </c>
      <c r="C1688" s="26" t="s">
        <v>375</v>
      </c>
      <c r="D1688" t="s">
        <v>77</v>
      </c>
      <c r="E1688" t="s">
        <v>78</v>
      </c>
      <c r="F1688" t="s">
        <v>478</v>
      </c>
      <c r="G1688" t="s">
        <v>196</v>
      </c>
      <c r="H1688" t="s">
        <v>312</v>
      </c>
      <c r="I1688" t="s">
        <v>23</v>
      </c>
      <c r="J1688">
        <v>334774600</v>
      </c>
      <c r="K1688" s="26">
        <v>2001</v>
      </c>
    </row>
    <row r="1689" spans="1:11" x14ac:dyDescent="0.25">
      <c r="A1689">
        <v>78</v>
      </c>
      <c r="B1689" t="s">
        <v>332</v>
      </c>
      <c r="C1689" s="26" t="s">
        <v>375</v>
      </c>
      <c r="D1689" t="s">
        <v>456</v>
      </c>
      <c r="E1689" t="s">
        <v>457</v>
      </c>
      <c r="F1689" t="s">
        <v>458</v>
      </c>
      <c r="G1689" t="s">
        <v>459</v>
      </c>
      <c r="H1689" t="s">
        <v>312</v>
      </c>
      <c r="I1689" t="s">
        <v>320</v>
      </c>
      <c r="J1689">
        <v>343797018</v>
      </c>
      <c r="K1689" s="26">
        <v>2001</v>
      </c>
    </row>
    <row r="1690" spans="1:11" x14ac:dyDescent="0.25">
      <c r="A1690">
        <v>79</v>
      </c>
      <c r="B1690" t="s">
        <v>410</v>
      </c>
      <c r="C1690" s="26" t="s">
        <v>375</v>
      </c>
      <c r="D1690" t="s">
        <v>510</v>
      </c>
      <c r="E1690" t="s">
        <v>511</v>
      </c>
      <c r="F1690" t="s">
        <v>512</v>
      </c>
      <c r="G1690" t="s">
        <v>513</v>
      </c>
      <c r="H1690" t="s">
        <v>312</v>
      </c>
      <c r="I1690" t="s">
        <v>320</v>
      </c>
      <c r="J1690">
        <v>231162900</v>
      </c>
      <c r="K1690" s="26">
        <v>2001</v>
      </c>
    </row>
    <row r="1691" spans="1:11" x14ac:dyDescent="0.25">
      <c r="A1691">
        <v>80</v>
      </c>
      <c r="B1691" t="s">
        <v>308</v>
      </c>
      <c r="C1691" s="26" t="s">
        <v>375</v>
      </c>
      <c r="D1691" t="s">
        <v>107</v>
      </c>
      <c r="E1691" t="s">
        <v>390</v>
      </c>
      <c r="F1691" t="s">
        <v>391</v>
      </c>
      <c r="G1691" t="s">
        <v>392</v>
      </c>
      <c r="H1691" t="s">
        <v>312</v>
      </c>
      <c r="I1691" t="s">
        <v>358</v>
      </c>
      <c r="J1691">
        <v>312415786</v>
      </c>
      <c r="K1691" s="26">
        <v>2001</v>
      </c>
    </row>
    <row r="1692" spans="1:11" x14ac:dyDescent="0.25">
      <c r="A1692">
        <v>81</v>
      </c>
      <c r="B1692" t="s">
        <v>308</v>
      </c>
      <c r="C1692" s="26" t="s">
        <v>375</v>
      </c>
      <c r="D1692" t="s">
        <v>66</v>
      </c>
      <c r="E1692" t="s">
        <v>168</v>
      </c>
      <c r="F1692" t="s">
        <v>464</v>
      </c>
      <c r="G1692" t="s">
        <v>276</v>
      </c>
      <c r="H1692" t="s">
        <v>312</v>
      </c>
      <c r="I1692" t="s">
        <v>33</v>
      </c>
      <c r="J1692">
        <v>330289980</v>
      </c>
      <c r="K1692" s="26">
        <v>2001</v>
      </c>
    </row>
    <row r="1693" spans="1:11" x14ac:dyDescent="0.25">
      <c r="A1693">
        <v>82</v>
      </c>
      <c r="B1693" t="s">
        <v>308</v>
      </c>
      <c r="C1693" s="26" t="s">
        <v>375</v>
      </c>
      <c r="D1693" t="s">
        <v>115</v>
      </c>
      <c r="E1693" t="s">
        <v>468</v>
      </c>
      <c r="F1693" t="s">
        <v>469</v>
      </c>
      <c r="G1693" t="s">
        <v>732</v>
      </c>
      <c r="H1693" t="s">
        <v>312</v>
      </c>
      <c r="I1693" t="s">
        <v>320</v>
      </c>
      <c r="J1693">
        <v>318473300</v>
      </c>
      <c r="K1693" s="26">
        <v>2001</v>
      </c>
    </row>
    <row r="1694" spans="1:11" x14ac:dyDescent="0.25">
      <c r="A1694">
        <v>83</v>
      </c>
      <c r="B1694" t="s">
        <v>332</v>
      </c>
      <c r="C1694" s="26" t="s">
        <v>375</v>
      </c>
      <c r="D1694" t="s">
        <v>29</v>
      </c>
      <c r="E1694" t="s">
        <v>417</v>
      </c>
      <c r="F1694" t="s">
        <v>418</v>
      </c>
      <c r="G1694" t="s">
        <v>419</v>
      </c>
      <c r="H1694" t="s">
        <v>312</v>
      </c>
      <c r="I1694" t="s">
        <v>358</v>
      </c>
      <c r="J1694">
        <v>215026756</v>
      </c>
      <c r="K1694" s="26">
        <v>2001</v>
      </c>
    </row>
    <row r="1695" spans="1:11" x14ac:dyDescent="0.25">
      <c r="A1695">
        <v>84</v>
      </c>
      <c r="B1695" t="s">
        <v>327</v>
      </c>
      <c r="C1695" s="26" t="s">
        <v>375</v>
      </c>
      <c r="D1695" t="s">
        <v>86</v>
      </c>
      <c r="E1695" t="s">
        <v>514</v>
      </c>
      <c r="F1695" t="s">
        <v>515</v>
      </c>
      <c r="G1695" t="s">
        <v>516</v>
      </c>
      <c r="H1695" t="s">
        <v>312</v>
      </c>
      <c r="I1695" t="s">
        <v>320</v>
      </c>
      <c r="J1695">
        <v>245644900</v>
      </c>
      <c r="K1695" s="26">
        <v>2001</v>
      </c>
    </row>
    <row r="1696" spans="1:11" x14ac:dyDescent="0.25">
      <c r="A1696">
        <v>85</v>
      </c>
      <c r="B1696" t="s">
        <v>327</v>
      </c>
      <c r="C1696" s="26" t="s">
        <v>375</v>
      </c>
      <c r="D1696" t="s">
        <v>39</v>
      </c>
      <c r="E1696" t="s">
        <v>575</v>
      </c>
      <c r="F1696" t="s">
        <v>576</v>
      </c>
      <c r="G1696" t="s">
        <v>577</v>
      </c>
      <c r="H1696" t="s">
        <v>312</v>
      </c>
      <c r="I1696" t="s">
        <v>320</v>
      </c>
      <c r="J1696">
        <v>278066000</v>
      </c>
      <c r="K1696" s="26">
        <v>2001</v>
      </c>
    </row>
    <row r="1697" spans="1:11" x14ac:dyDescent="0.25">
      <c r="A1697">
        <v>86</v>
      </c>
      <c r="B1697" t="s">
        <v>323</v>
      </c>
      <c r="C1697" s="26" t="s">
        <v>375</v>
      </c>
      <c r="D1697" t="s">
        <v>45</v>
      </c>
      <c r="E1697" t="s">
        <v>529</v>
      </c>
      <c r="F1697" t="s">
        <v>733</v>
      </c>
      <c r="G1697" t="s">
        <v>531</v>
      </c>
      <c r="H1697" t="s">
        <v>312</v>
      </c>
      <c r="I1697" t="s">
        <v>358</v>
      </c>
      <c r="J1697">
        <v>275836400</v>
      </c>
      <c r="K1697" s="26">
        <v>2001</v>
      </c>
    </row>
    <row r="1698" spans="1:11" x14ac:dyDescent="0.25">
      <c r="A1698">
        <v>87</v>
      </c>
      <c r="B1698" t="s">
        <v>308</v>
      </c>
      <c r="C1698" s="26" t="s">
        <v>375</v>
      </c>
      <c r="D1698" t="s">
        <v>593</v>
      </c>
      <c r="E1698" t="s">
        <v>446</v>
      </c>
      <c r="F1698" t="s">
        <v>734</v>
      </c>
      <c r="G1698" t="s">
        <v>595</v>
      </c>
      <c r="H1698" t="s">
        <v>312</v>
      </c>
      <c r="I1698" t="s">
        <v>320</v>
      </c>
      <c r="J1698">
        <v>245114254</v>
      </c>
      <c r="K1698" s="26">
        <v>2001</v>
      </c>
    </row>
    <row r="1699" spans="1:11" x14ac:dyDescent="0.25">
      <c r="A1699">
        <v>88</v>
      </c>
      <c r="B1699" t="s">
        <v>22</v>
      </c>
      <c r="C1699" s="26" t="s">
        <v>375</v>
      </c>
      <c r="D1699" t="s">
        <v>549</v>
      </c>
      <c r="E1699" t="s">
        <v>550</v>
      </c>
      <c r="F1699" t="s">
        <v>551</v>
      </c>
      <c r="G1699" t="s">
        <v>552</v>
      </c>
      <c r="H1699" t="s">
        <v>312</v>
      </c>
      <c r="I1699" t="s">
        <v>358</v>
      </c>
      <c r="J1699">
        <v>225303100</v>
      </c>
      <c r="K1699" s="26">
        <v>2001</v>
      </c>
    </row>
    <row r="1700" spans="1:11" x14ac:dyDescent="0.25">
      <c r="A1700">
        <v>89</v>
      </c>
      <c r="B1700" t="s">
        <v>332</v>
      </c>
      <c r="C1700" s="26" t="s">
        <v>375</v>
      </c>
      <c r="D1700" t="s">
        <v>456</v>
      </c>
      <c r="E1700" t="s">
        <v>498</v>
      </c>
      <c r="F1700" t="s">
        <v>499</v>
      </c>
      <c r="G1700" t="s">
        <v>500</v>
      </c>
      <c r="H1700" t="s">
        <v>312</v>
      </c>
      <c r="I1700" t="s">
        <v>23</v>
      </c>
      <c r="J1700">
        <v>306002380</v>
      </c>
      <c r="K1700" s="26">
        <v>2001</v>
      </c>
    </row>
    <row r="1701" spans="1:11" x14ac:dyDescent="0.25">
      <c r="A1701">
        <v>90</v>
      </c>
      <c r="B1701" t="s">
        <v>329</v>
      </c>
      <c r="C1701" s="26" t="s">
        <v>375</v>
      </c>
      <c r="D1701" t="s">
        <v>404</v>
      </c>
      <c r="E1701" t="s">
        <v>495</v>
      </c>
      <c r="F1701" t="s">
        <v>496</v>
      </c>
      <c r="G1701" t="s">
        <v>497</v>
      </c>
      <c r="H1701" t="s">
        <v>312</v>
      </c>
      <c r="I1701" t="s">
        <v>320</v>
      </c>
      <c r="J1701">
        <v>228445090</v>
      </c>
      <c r="K1701" s="26">
        <v>2001</v>
      </c>
    </row>
    <row r="1702" spans="1:11" x14ac:dyDescent="0.25">
      <c r="A1702">
        <v>91</v>
      </c>
      <c r="B1702" t="s">
        <v>410</v>
      </c>
      <c r="C1702" s="26" t="s">
        <v>375</v>
      </c>
      <c r="D1702" t="s">
        <v>412</v>
      </c>
      <c r="E1702" t="s">
        <v>504</v>
      </c>
      <c r="F1702" t="s">
        <v>505</v>
      </c>
      <c r="G1702" t="s">
        <v>506</v>
      </c>
      <c r="H1702" t="s">
        <v>312</v>
      </c>
      <c r="I1702" t="s">
        <v>320</v>
      </c>
      <c r="J1702">
        <v>233072900</v>
      </c>
      <c r="K1702" s="26">
        <v>2001</v>
      </c>
    </row>
    <row r="1703" spans="1:11" x14ac:dyDescent="0.25">
      <c r="A1703">
        <v>92</v>
      </c>
      <c r="B1703" t="s">
        <v>323</v>
      </c>
      <c r="C1703" s="26" t="s">
        <v>375</v>
      </c>
      <c r="D1703" t="s">
        <v>60</v>
      </c>
      <c r="E1703" t="s">
        <v>492</v>
      </c>
      <c r="F1703" t="s">
        <v>493</v>
      </c>
      <c r="G1703" t="s">
        <v>494</v>
      </c>
      <c r="H1703" t="s">
        <v>312</v>
      </c>
      <c r="I1703" t="s">
        <v>320</v>
      </c>
      <c r="J1703">
        <v>208689720</v>
      </c>
      <c r="K1703" s="26">
        <v>2001</v>
      </c>
    </row>
    <row r="1704" spans="1:11" x14ac:dyDescent="0.25">
      <c r="A1704">
        <v>93</v>
      </c>
      <c r="B1704" t="s">
        <v>308</v>
      </c>
      <c r="C1704" s="26" t="s">
        <v>375</v>
      </c>
      <c r="D1704" t="s">
        <v>83</v>
      </c>
      <c r="E1704" t="s">
        <v>538</v>
      </c>
      <c r="F1704" t="s">
        <v>539</v>
      </c>
      <c r="G1704" t="s">
        <v>540</v>
      </c>
      <c r="H1704" t="s">
        <v>312</v>
      </c>
      <c r="I1704" t="s">
        <v>358</v>
      </c>
      <c r="J1704">
        <v>224664000</v>
      </c>
      <c r="K1704" s="26">
        <v>2001</v>
      </c>
    </row>
    <row r="1705" spans="1:11" x14ac:dyDescent="0.25">
      <c r="A1705">
        <v>94</v>
      </c>
      <c r="B1705" t="s">
        <v>22</v>
      </c>
      <c r="C1705" s="26" t="s">
        <v>375</v>
      </c>
      <c r="D1705" t="s">
        <v>57</v>
      </c>
      <c r="E1705" t="s">
        <v>581</v>
      </c>
      <c r="F1705" t="s">
        <v>582</v>
      </c>
      <c r="G1705" t="s">
        <v>583</v>
      </c>
      <c r="H1705" t="s">
        <v>312</v>
      </c>
      <c r="I1705" t="s">
        <v>320</v>
      </c>
      <c r="J1705">
        <v>181043100</v>
      </c>
      <c r="K1705" s="26">
        <v>2001</v>
      </c>
    </row>
    <row r="1706" spans="1:11" x14ac:dyDescent="0.25">
      <c r="A1706">
        <v>95</v>
      </c>
      <c r="B1706" t="s">
        <v>329</v>
      </c>
      <c r="C1706" s="26" t="s">
        <v>375</v>
      </c>
      <c r="D1706" t="s">
        <v>77</v>
      </c>
      <c r="E1706" t="s">
        <v>553</v>
      </c>
      <c r="F1706" t="s">
        <v>554</v>
      </c>
      <c r="G1706" t="s">
        <v>540</v>
      </c>
      <c r="H1706" t="s">
        <v>312</v>
      </c>
      <c r="I1706" t="s">
        <v>320</v>
      </c>
      <c r="J1706">
        <v>185644200</v>
      </c>
      <c r="K1706" s="26">
        <v>2001</v>
      </c>
    </row>
    <row r="1707" spans="1:11" x14ac:dyDescent="0.25">
      <c r="A1707">
        <v>96</v>
      </c>
      <c r="B1707" t="s">
        <v>410</v>
      </c>
      <c r="C1707" s="26" t="s">
        <v>375</v>
      </c>
      <c r="D1707" t="s">
        <v>98</v>
      </c>
      <c r="E1707" t="s">
        <v>520</v>
      </c>
      <c r="F1707" t="s">
        <v>735</v>
      </c>
      <c r="G1707" t="s">
        <v>522</v>
      </c>
      <c r="H1707" t="s">
        <v>312</v>
      </c>
      <c r="I1707" t="s">
        <v>358</v>
      </c>
      <c r="J1707">
        <v>203288450</v>
      </c>
      <c r="K1707" s="26">
        <v>2001</v>
      </c>
    </row>
    <row r="1708" spans="1:11" x14ac:dyDescent="0.25">
      <c r="A1708">
        <v>97</v>
      </c>
      <c r="B1708" t="s">
        <v>323</v>
      </c>
      <c r="C1708" s="26" t="s">
        <v>375</v>
      </c>
      <c r="D1708" t="s">
        <v>60</v>
      </c>
      <c r="E1708" t="s">
        <v>578</v>
      </c>
      <c r="F1708" t="s">
        <v>736</v>
      </c>
      <c r="G1708" t="s">
        <v>737</v>
      </c>
      <c r="H1708" t="s">
        <v>312</v>
      </c>
      <c r="I1708" t="s">
        <v>358</v>
      </c>
      <c r="J1708">
        <v>207060144</v>
      </c>
      <c r="K1708" s="26">
        <v>2001</v>
      </c>
    </row>
    <row r="1709" spans="1:11" x14ac:dyDescent="0.25">
      <c r="A1709">
        <v>98</v>
      </c>
      <c r="B1709" t="s">
        <v>327</v>
      </c>
      <c r="C1709" s="26" t="s">
        <v>375</v>
      </c>
      <c r="D1709" t="s">
        <v>86</v>
      </c>
      <c r="E1709" t="s">
        <v>517</v>
      </c>
      <c r="F1709" t="s">
        <v>518</v>
      </c>
      <c r="G1709" t="s">
        <v>519</v>
      </c>
      <c r="H1709" t="s">
        <v>312</v>
      </c>
      <c r="I1709" t="s">
        <v>320</v>
      </c>
      <c r="J1709">
        <v>150927500</v>
      </c>
      <c r="K1709" s="26">
        <v>2001</v>
      </c>
    </row>
    <row r="1710" spans="1:11" x14ac:dyDescent="0.25">
      <c r="A1710">
        <v>99</v>
      </c>
      <c r="B1710" t="s">
        <v>329</v>
      </c>
      <c r="C1710" s="26" t="s">
        <v>375</v>
      </c>
      <c r="D1710" t="s">
        <v>404</v>
      </c>
      <c r="E1710" t="s">
        <v>572</v>
      </c>
      <c r="F1710" t="s">
        <v>573</v>
      </c>
      <c r="G1710" t="s">
        <v>574</v>
      </c>
      <c r="H1710" t="s">
        <v>312</v>
      </c>
      <c r="I1710" t="s">
        <v>358</v>
      </c>
      <c r="J1710">
        <v>162457850</v>
      </c>
      <c r="K1710" s="26">
        <v>2001</v>
      </c>
    </row>
    <row r="1711" spans="1:11" x14ac:dyDescent="0.25">
      <c r="A1711">
        <v>100</v>
      </c>
      <c r="B1711" t="s">
        <v>308</v>
      </c>
      <c r="C1711" s="26" t="s">
        <v>375</v>
      </c>
      <c r="D1711" t="s">
        <v>313</v>
      </c>
      <c r="E1711" t="s">
        <v>565</v>
      </c>
      <c r="F1711" t="s">
        <v>738</v>
      </c>
      <c r="G1711" t="s">
        <v>567</v>
      </c>
      <c r="H1711" t="s">
        <v>312</v>
      </c>
      <c r="I1711" t="s">
        <v>320</v>
      </c>
      <c r="J1711">
        <v>169361400</v>
      </c>
      <c r="K1711" s="26">
        <v>2001</v>
      </c>
    </row>
    <row r="1712" spans="1:11" x14ac:dyDescent="0.25">
      <c r="A1712">
        <v>101</v>
      </c>
      <c r="B1712" t="s">
        <v>323</v>
      </c>
      <c r="C1712" s="26" t="s">
        <v>375</v>
      </c>
      <c r="D1712" t="s">
        <v>558</v>
      </c>
      <c r="E1712" t="s">
        <v>559</v>
      </c>
      <c r="F1712" t="s">
        <v>560</v>
      </c>
      <c r="G1712" t="s">
        <v>561</v>
      </c>
      <c r="H1712" t="s">
        <v>312</v>
      </c>
      <c r="I1712" t="s">
        <v>358</v>
      </c>
      <c r="J1712">
        <v>113773450</v>
      </c>
      <c r="K1712" s="26">
        <v>2001</v>
      </c>
    </row>
    <row r="1713" spans="1:11" x14ac:dyDescent="0.25">
      <c r="A1713">
        <v>102</v>
      </c>
      <c r="B1713" t="s">
        <v>308</v>
      </c>
      <c r="C1713" s="26" t="s">
        <v>375</v>
      </c>
      <c r="D1713" t="s">
        <v>424</v>
      </c>
      <c r="E1713" t="s">
        <v>555</v>
      </c>
      <c r="F1713" t="s">
        <v>739</v>
      </c>
      <c r="G1713" t="s">
        <v>557</v>
      </c>
      <c r="H1713" t="s">
        <v>312</v>
      </c>
      <c r="I1713" t="s">
        <v>320</v>
      </c>
      <c r="J1713">
        <v>194368900</v>
      </c>
      <c r="K1713" s="26">
        <v>2001</v>
      </c>
    </row>
    <row r="1714" spans="1:11" x14ac:dyDescent="0.25">
      <c r="A1714">
        <v>103</v>
      </c>
      <c r="B1714" t="s">
        <v>327</v>
      </c>
      <c r="C1714" s="26" t="s">
        <v>375</v>
      </c>
      <c r="D1714" t="s">
        <v>135</v>
      </c>
      <c r="E1714" t="s">
        <v>562</v>
      </c>
      <c r="F1714" t="s">
        <v>563</v>
      </c>
      <c r="G1714" t="s">
        <v>564</v>
      </c>
      <c r="H1714" t="s">
        <v>312</v>
      </c>
      <c r="I1714" t="s">
        <v>23</v>
      </c>
      <c r="J1714">
        <v>261913800</v>
      </c>
      <c r="K1714" s="26">
        <v>2001</v>
      </c>
    </row>
    <row r="1715" spans="1:11" x14ac:dyDescent="0.25">
      <c r="A1715">
        <v>104</v>
      </c>
      <c r="B1715" t="s">
        <v>327</v>
      </c>
      <c r="C1715" s="26" t="s">
        <v>375</v>
      </c>
      <c r="D1715" t="s">
        <v>599</v>
      </c>
      <c r="E1715" t="s">
        <v>600</v>
      </c>
      <c r="F1715" t="s">
        <v>601</v>
      </c>
      <c r="G1715" t="s">
        <v>740</v>
      </c>
      <c r="H1715" t="s">
        <v>312</v>
      </c>
      <c r="I1715" t="s">
        <v>320</v>
      </c>
      <c r="J1715">
        <v>172491000</v>
      </c>
      <c r="K1715" s="26">
        <v>2001</v>
      </c>
    </row>
    <row r="1716" spans="1:11" x14ac:dyDescent="0.25">
      <c r="A1716">
        <v>105</v>
      </c>
      <c r="B1716" t="s">
        <v>332</v>
      </c>
      <c r="C1716" s="26" t="s">
        <v>375</v>
      </c>
      <c r="D1716" t="s">
        <v>544</v>
      </c>
      <c r="E1716" t="s">
        <v>545</v>
      </c>
      <c r="F1716" t="s">
        <v>546</v>
      </c>
      <c r="G1716" t="s">
        <v>547</v>
      </c>
      <c r="H1716" t="s">
        <v>312</v>
      </c>
      <c r="I1716" t="s">
        <v>320</v>
      </c>
      <c r="J1716">
        <v>0</v>
      </c>
      <c r="K1716" s="26">
        <v>2001</v>
      </c>
    </row>
    <row r="1717" spans="1:11" x14ac:dyDescent="0.25">
      <c r="A1717">
        <v>106</v>
      </c>
      <c r="B1717" t="s">
        <v>63</v>
      </c>
      <c r="C1717" s="26" t="s">
        <v>375</v>
      </c>
      <c r="D1717" t="s">
        <v>584</v>
      </c>
      <c r="E1717" t="s">
        <v>585</v>
      </c>
      <c r="F1717" t="s">
        <v>586</v>
      </c>
      <c r="G1717" t="s">
        <v>587</v>
      </c>
      <c r="H1717" t="s">
        <v>312</v>
      </c>
      <c r="I1717" t="s">
        <v>23</v>
      </c>
      <c r="J1717">
        <v>136188000</v>
      </c>
      <c r="K1717" s="26">
        <v>2001</v>
      </c>
    </row>
    <row r="1718" spans="1:11" x14ac:dyDescent="0.25">
      <c r="A1718">
        <v>107</v>
      </c>
      <c r="B1718" t="s">
        <v>308</v>
      </c>
      <c r="C1718" s="26" t="s">
        <v>375</v>
      </c>
      <c r="D1718" t="s">
        <v>313</v>
      </c>
      <c r="E1718" t="s">
        <v>507</v>
      </c>
      <c r="F1718" t="s">
        <v>508</v>
      </c>
      <c r="G1718" t="s">
        <v>509</v>
      </c>
      <c r="H1718" t="s">
        <v>374</v>
      </c>
      <c r="I1718" t="s">
        <v>375</v>
      </c>
      <c r="J1718">
        <v>109940280</v>
      </c>
      <c r="K1718" s="26">
        <v>2001</v>
      </c>
    </row>
    <row r="1719" spans="1:11" x14ac:dyDescent="0.25">
      <c r="A1719">
        <v>108</v>
      </c>
      <c r="B1719" t="s">
        <v>329</v>
      </c>
      <c r="C1719" s="26" t="s">
        <v>375</v>
      </c>
      <c r="D1719" t="s">
        <v>77</v>
      </c>
      <c r="E1719" t="s">
        <v>541</v>
      </c>
      <c r="F1719" t="s">
        <v>542</v>
      </c>
      <c r="G1719" t="s">
        <v>543</v>
      </c>
      <c r="H1719" t="s">
        <v>312</v>
      </c>
      <c r="I1719" t="s">
        <v>358</v>
      </c>
      <c r="J1719">
        <v>191977900</v>
      </c>
      <c r="K1719" s="26">
        <v>2001</v>
      </c>
    </row>
    <row r="1720" spans="1:11" x14ac:dyDescent="0.25">
      <c r="A1720">
        <v>109</v>
      </c>
      <c r="B1720" t="s">
        <v>332</v>
      </c>
      <c r="C1720" s="26" t="s">
        <v>375</v>
      </c>
      <c r="D1720" t="s">
        <v>29</v>
      </c>
      <c r="E1720" t="s">
        <v>486</v>
      </c>
      <c r="F1720" t="s">
        <v>487</v>
      </c>
      <c r="G1720" t="s">
        <v>488</v>
      </c>
      <c r="H1720" t="s">
        <v>312</v>
      </c>
      <c r="I1720" t="s">
        <v>320</v>
      </c>
      <c r="J1720">
        <v>138906672</v>
      </c>
      <c r="K1720" s="26">
        <v>2001</v>
      </c>
    </row>
    <row r="1721" spans="1:11" x14ac:dyDescent="0.25">
      <c r="A1721">
        <v>110</v>
      </c>
      <c r="B1721" t="s">
        <v>332</v>
      </c>
      <c r="C1721" s="26" t="s">
        <v>375</v>
      </c>
      <c r="D1721" t="s">
        <v>29</v>
      </c>
      <c r="E1721" t="s">
        <v>606</v>
      </c>
      <c r="F1721" t="s">
        <v>741</v>
      </c>
      <c r="G1721" t="s">
        <v>608</v>
      </c>
      <c r="H1721" t="s">
        <v>312</v>
      </c>
      <c r="I1721" t="s">
        <v>358</v>
      </c>
      <c r="J1721">
        <v>196952500</v>
      </c>
      <c r="K1721" s="26">
        <v>2001</v>
      </c>
    </row>
    <row r="1722" spans="1:11" x14ac:dyDescent="0.25">
      <c r="A1722">
        <v>111</v>
      </c>
      <c r="B1722" t="s">
        <v>308</v>
      </c>
      <c r="C1722" s="26" t="s">
        <v>375</v>
      </c>
      <c r="D1722" t="s">
        <v>66</v>
      </c>
      <c r="E1722" t="s">
        <v>166</v>
      </c>
      <c r="F1722" t="s">
        <v>571</v>
      </c>
      <c r="G1722" t="s">
        <v>282</v>
      </c>
      <c r="H1722" t="s">
        <v>312</v>
      </c>
      <c r="I1722" t="s">
        <v>23</v>
      </c>
      <c r="J1722">
        <v>126441000</v>
      </c>
      <c r="K1722" s="26">
        <v>2001</v>
      </c>
    </row>
    <row r="1723" spans="1:11" x14ac:dyDescent="0.25">
      <c r="A1723">
        <v>112</v>
      </c>
      <c r="B1723" t="s">
        <v>327</v>
      </c>
      <c r="C1723" s="26" t="s">
        <v>375</v>
      </c>
      <c r="D1723" t="s">
        <v>86</v>
      </c>
      <c r="E1723" t="s">
        <v>588</v>
      </c>
      <c r="F1723" t="s">
        <v>589</v>
      </c>
      <c r="G1723" t="s">
        <v>589</v>
      </c>
      <c r="H1723" t="s">
        <v>312</v>
      </c>
      <c r="I1723" t="s">
        <v>320</v>
      </c>
      <c r="J1723">
        <v>131742600</v>
      </c>
      <c r="K1723" s="26">
        <v>2001</v>
      </c>
    </row>
    <row r="1724" spans="1:11" x14ac:dyDescent="0.25">
      <c r="A1724">
        <v>113</v>
      </c>
      <c r="B1724" t="s">
        <v>323</v>
      </c>
      <c r="C1724" s="26" t="s">
        <v>375</v>
      </c>
      <c r="D1724" t="s">
        <v>60</v>
      </c>
      <c r="E1724" t="s">
        <v>590</v>
      </c>
      <c r="F1724" t="s">
        <v>591</v>
      </c>
      <c r="G1724" t="s">
        <v>592</v>
      </c>
      <c r="H1724" t="s">
        <v>312</v>
      </c>
      <c r="I1724" t="s">
        <v>358</v>
      </c>
      <c r="J1724">
        <v>111525300</v>
      </c>
      <c r="K1724" s="26">
        <v>2001</v>
      </c>
    </row>
    <row r="1725" spans="1:11" x14ac:dyDescent="0.25">
      <c r="A1725">
        <v>114</v>
      </c>
      <c r="B1725" t="s">
        <v>22</v>
      </c>
      <c r="C1725" s="26" t="s">
        <v>375</v>
      </c>
      <c r="D1725" t="s">
        <v>57</v>
      </c>
      <c r="E1725" t="s">
        <v>742</v>
      </c>
      <c r="F1725" t="s">
        <v>743</v>
      </c>
      <c r="G1725" t="s">
        <v>744</v>
      </c>
      <c r="H1725" t="s">
        <v>312</v>
      </c>
      <c r="I1725" t="s">
        <v>358</v>
      </c>
      <c r="J1725">
        <v>77418250</v>
      </c>
      <c r="K1725" s="26">
        <v>2001</v>
      </c>
    </row>
    <row r="1726" spans="1:11" x14ac:dyDescent="0.25">
      <c r="A1726">
        <v>115</v>
      </c>
      <c r="B1726" t="s">
        <v>323</v>
      </c>
      <c r="C1726" s="26" t="s">
        <v>375</v>
      </c>
      <c r="D1726" t="s">
        <v>558</v>
      </c>
      <c r="E1726" t="s">
        <v>603</v>
      </c>
      <c r="F1726" t="s">
        <v>604</v>
      </c>
      <c r="G1726" t="s">
        <v>605</v>
      </c>
      <c r="H1726" t="s">
        <v>312</v>
      </c>
      <c r="I1726" t="s">
        <v>358</v>
      </c>
      <c r="J1726">
        <v>89465680</v>
      </c>
      <c r="K1726" s="26">
        <v>2001</v>
      </c>
    </row>
    <row r="1727" spans="1:11" x14ac:dyDescent="0.25">
      <c r="A1727">
        <v>116</v>
      </c>
      <c r="B1727" t="s">
        <v>308</v>
      </c>
      <c r="C1727" s="26" t="s">
        <v>375</v>
      </c>
      <c r="D1727" t="s">
        <v>424</v>
      </c>
      <c r="E1727" t="s">
        <v>431</v>
      </c>
      <c r="F1727" t="s">
        <v>432</v>
      </c>
      <c r="G1727" t="s">
        <v>433</v>
      </c>
      <c r="H1727" t="s">
        <v>312</v>
      </c>
      <c r="I1727" t="s">
        <v>320</v>
      </c>
      <c r="J1727">
        <v>44074100</v>
      </c>
      <c r="K1727" s="26">
        <v>2001</v>
      </c>
    </row>
    <row r="1728" spans="1:11" x14ac:dyDescent="0.25">
      <c r="A1728">
        <v>117</v>
      </c>
      <c r="B1728" t="s">
        <v>63</v>
      </c>
      <c r="C1728" s="26" t="s">
        <v>375</v>
      </c>
      <c r="D1728" t="s">
        <v>525</v>
      </c>
      <c r="E1728" t="s">
        <v>526</v>
      </c>
      <c r="F1728" t="s">
        <v>527</v>
      </c>
      <c r="G1728" t="s">
        <v>528</v>
      </c>
      <c r="H1728" t="s">
        <v>312</v>
      </c>
      <c r="I1728" t="s">
        <v>358</v>
      </c>
      <c r="J1728">
        <v>64665702</v>
      </c>
      <c r="K1728" s="26">
        <v>2001</v>
      </c>
    </row>
    <row r="1729" spans="1:11" x14ac:dyDescent="0.25">
      <c r="A1729">
        <v>118</v>
      </c>
      <c r="B1729" t="s">
        <v>63</v>
      </c>
      <c r="C1729" s="26" t="s">
        <v>375</v>
      </c>
      <c r="D1729" t="s">
        <v>393</v>
      </c>
      <c r="E1729" t="s">
        <v>614</v>
      </c>
      <c r="F1729" t="s">
        <v>745</v>
      </c>
      <c r="G1729" t="s">
        <v>616</v>
      </c>
      <c r="H1729" t="s">
        <v>312</v>
      </c>
      <c r="I1729" t="s">
        <v>358</v>
      </c>
      <c r="J1729">
        <v>25476012</v>
      </c>
      <c r="K1729" s="26">
        <v>2001</v>
      </c>
    </row>
    <row r="1730" spans="1:11" x14ac:dyDescent="0.25">
      <c r="A1730">
        <v>9999</v>
      </c>
      <c r="B1730" t="s">
        <v>332</v>
      </c>
      <c r="C1730" s="26" t="s">
        <v>375</v>
      </c>
      <c r="D1730" t="s">
        <v>29</v>
      </c>
      <c r="E1730" t="s">
        <v>746</v>
      </c>
      <c r="F1730" t="s">
        <v>747</v>
      </c>
      <c r="G1730" t="s">
        <v>335</v>
      </c>
      <c r="H1730" t="s">
        <v>374</v>
      </c>
      <c r="I1730" t="s">
        <v>375</v>
      </c>
      <c r="J1730">
        <v>8337650</v>
      </c>
      <c r="K1730" s="26">
        <v>2001</v>
      </c>
    </row>
    <row r="1731" spans="1:11" x14ac:dyDescent="0.25">
      <c r="A1731">
        <v>1</v>
      </c>
      <c r="B1731" t="s">
        <v>313</v>
      </c>
      <c r="C1731" s="26" t="s">
        <v>375</v>
      </c>
      <c r="D1731" t="s">
        <v>26</v>
      </c>
      <c r="E1731" t="s">
        <v>27</v>
      </c>
      <c r="F1731" t="s">
        <v>315</v>
      </c>
      <c r="G1731" t="s">
        <v>186</v>
      </c>
      <c r="H1731" t="s">
        <v>312</v>
      </c>
      <c r="I1731" t="s">
        <v>23</v>
      </c>
      <c r="J1731">
        <v>17987375764</v>
      </c>
      <c r="K1731" s="26">
        <v>2002</v>
      </c>
    </row>
    <row r="1732" spans="1:11" x14ac:dyDescent="0.25">
      <c r="A1732">
        <v>2</v>
      </c>
      <c r="B1732" t="s">
        <v>308</v>
      </c>
      <c r="C1732" s="26" t="s">
        <v>375</v>
      </c>
      <c r="D1732" t="s">
        <v>115</v>
      </c>
      <c r="E1732" t="s">
        <v>309</v>
      </c>
      <c r="F1732" t="s">
        <v>310</v>
      </c>
      <c r="G1732" t="s">
        <v>311</v>
      </c>
      <c r="H1732" t="s">
        <v>312</v>
      </c>
      <c r="I1732" t="s">
        <v>23</v>
      </c>
      <c r="J1732">
        <v>17652602820</v>
      </c>
      <c r="K1732" s="26">
        <v>2002</v>
      </c>
    </row>
    <row r="1733" spans="1:11" x14ac:dyDescent="0.25">
      <c r="A1733">
        <v>3</v>
      </c>
      <c r="B1733" t="s">
        <v>308</v>
      </c>
      <c r="C1733" s="26" t="s">
        <v>375</v>
      </c>
      <c r="D1733" t="s">
        <v>316</v>
      </c>
      <c r="E1733" t="s">
        <v>317</v>
      </c>
      <c r="F1733" t="s">
        <v>318</v>
      </c>
      <c r="G1733" t="s">
        <v>319</v>
      </c>
      <c r="H1733" t="s">
        <v>312</v>
      </c>
      <c r="I1733" t="s">
        <v>23</v>
      </c>
      <c r="J1733">
        <v>8403069500</v>
      </c>
      <c r="K1733" s="26">
        <v>2002</v>
      </c>
    </row>
    <row r="1734" spans="1:11" x14ac:dyDescent="0.25">
      <c r="A1734">
        <v>4</v>
      </c>
      <c r="B1734" t="s">
        <v>308</v>
      </c>
      <c r="C1734" s="26" t="s">
        <v>375</v>
      </c>
      <c r="D1734" t="s">
        <v>66</v>
      </c>
      <c r="E1734" t="s">
        <v>110</v>
      </c>
      <c r="F1734" t="s">
        <v>322</v>
      </c>
      <c r="G1734" t="s">
        <v>231</v>
      </c>
      <c r="H1734" t="s">
        <v>312</v>
      </c>
      <c r="I1734" t="s">
        <v>33</v>
      </c>
      <c r="J1734">
        <v>6347206624</v>
      </c>
      <c r="K1734" s="26">
        <v>2002</v>
      </c>
    </row>
    <row r="1735" spans="1:11" x14ac:dyDescent="0.25">
      <c r="A1735">
        <v>5</v>
      </c>
      <c r="B1735" t="s">
        <v>327</v>
      </c>
      <c r="C1735" s="26" t="s">
        <v>375</v>
      </c>
      <c r="D1735" t="s">
        <v>39</v>
      </c>
      <c r="E1735" t="s">
        <v>105</v>
      </c>
      <c r="F1735" t="s">
        <v>328</v>
      </c>
      <c r="G1735" t="s">
        <v>288</v>
      </c>
      <c r="H1735" t="s">
        <v>312</v>
      </c>
      <c r="I1735" t="s">
        <v>33</v>
      </c>
      <c r="J1735">
        <v>6075665390</v>
      </c>
      <c r="K1735" s="26">
        <v>2002</v>
      </c>
    </row>
    <row r="1736" spans="1:11" x14ac:dyDescent="0.25">
      <c r="A1736">
        <v>6</v>
      </c>
      <c r="B1736" t="s">
        <v>329</v>
      </c>
      <c r="C1736" s="26" t="s">
        <v>375</v>
      </c>
      <c r="D1736" t="s">
        <v>77</v>
      </c>
      <c r="E1736" t="s">
        <v>94</v>
      </c>
      <c r="F1736" t="s">
        <v>331</v>
      </c>
      <c r="G1736" t="s">
        <v>239</v>
      </c>
      <c r="H1736" t="s">
        <v>312</v>
      </c>
      <c r="I1736" t="s">
        <v>33</v>
      </c>
      <c r="J1736">
        <v>5824420420</v>
      </c>
      <c r="K1736" s="26">
        <v>2002</v>
      </c>
    </row>
    <row r="1737" spans="1:11" x14ac:dyDescent="0.25">
      <c r="A1737">
        <v>7</v>
      </c>
      <c r="B1737" t="s">
        <v>323</v>
      </c>
      <c r="C1737" s="26" t="s">
        <v>375</v>
      </c>
      <c r="D1737" t="s">
        <v>89</v>
      </c>
      <c r="E1737" t="s">
        <v>90</v>
      </c>
      <c r="F1737" t="s">
        <v>326</v>
      </c>
      <c r="G1737" t="s">
        <v>223</v>
      </c>
      <c r="H1737" t="s">
        <v>312</v>
      </c>
      <c r="I1737" t="s">
        <v>23</v>
      </c>
      <c r="J1737">
        <v>4675631020</v>
      </c>
      <c r="K1737" s="26">
        <v>2002</v>
      </c>
    </row>
    <row r="1738" spans="1:11" x14ac:dyDescent="0.25">
      <c r="A1738">
        <v>8</v>
      </c>
      <c r="B1738" t="s">
        <v>323</v>
      </c>
      <c r="C1738" s="26" t="s">
        <v>375</v>
      </c>
      <c r="D1738" t="s">
        <v>45</v>
      </c>
      <c r="E1738" t="s">
        <v>48</v>
      </c>
      <c r="F1738" t="s">
        <v>325</v>
      </c>
      <c r="G1738" t="s">
        <v>202</v>
      </c>
      <c r="H1738" t="s">
        <v>312</v>
      </c>
      <c r="I1738" t="s">
        <v>33</v>
      </c>
      <c r="J1738">
        <v>4433873650</v>
      </c>
      <c r="K1738" s="26">
        <v>2002</v>
      </c>
    </row>
    <row r="1739" spans="1:11" x14ac:dyDescent="0.25">
      <c r="A1739">
        <v>9</v>
      </c>
      <c r="B1739" t="s">
        <v>329</v>
      </c>
      <c r="C1739" s="26" t="s">
        <v>375</v>
      </c>
      <c r="D1739" t="s">
        <v>121</v>
      </c>
      <c r="E1739" t="s">
        <v>122</v>
      </c>
      <c r="F1739" t="s">
        <v>336</v>
      </c>
      <c r="G1739" t="s">
        <v>242</v>
      </c>
      <c r="H1739" t="s">
        <v>312</v>
      </c>
      <c r="I1739" t="s">
        <v>33</v>
      </c>
      <c r="J1739">
        <v>3516106724</v>
      </c>
      <c r="K1739" s="26">
        <v>2002</v>
      </c>
    </row>
    <row r="1740" spans="1:11" x14ac:dyDescent="0.25">
      <c r="A1740">
        <v>10</v>
      </c>
      <c r="B1740" t="s">
        <v>327</v>
      </c>
      <c r="C1740" s="26" t="s">
        <v>375</v>
      </c>
      <c r="D1740" t="s">
        <v>39</v>
      </c>
      <c r="E1740" t="s">
        <v>124</v>
      </c>
      <c r="F1740" t="s">
        <v>337</v>
      </c>
      <c r="G1740" t="s">
        <v>244</v>
      </c>
      <c r="H1740" t="s">
        <v>312</v>
      </c>
      <c r="I1740" t="s">
        <v>23</v>
      </c>
      <c r="J1740">
        <v>3492727930</v>
      </c>
      <c r="K1740" s="26">
        <v>2002</v>
      </c>
    </row>
    <row r="1741" spans="1:11" x14ac:dyDescent="0.25">
      <c r="A1741">
        <v>11</v>
      </c>
      <c r="B1741" t="s">
        <v>332</v>
      </c>
      <c r="C1741" s="26" t="s">
        <v>375</v>
      </c>
      <c r="D1741" t="s">
        <v>29</v>
      </c>
      <c r="E1741" t="s">
        <v>55</v>
      </c>
      <c r="F1741" t="s">
        <v>334</v>
      </c>
      <c r="G1741" t="s">
        <v>335</v>
      </c>
      <c r="H1741" t="s">
        <v>312</v>
      </c>
      <c r="I1741" t="s">
        <v>33</v>
      </c>
      <c r="J1741">
        <v>2961222470</v>
      </c>
      <c r="K1741" s="26">
        <v>2002</v>
      </c>
    </row>
    <row r="1742" spans="1:11" x14ac:dyDescent="0.25">
      <c r="A1742" s="27">
        <v>12</v>
      </c>
      <c r="B1742" s="28" t="s">
        <v>329</v>
      </c>
      <c r="C1742" s="26" t="s">
        <v>375</v>
      </c>
      <c r="D1742" s="28" t="s">
        <v>132</v>
      </c>
      <c r="E1742" s="28" t="s">
        <v>133</v>
      </c>
      <c r="F1742" t="s">
        <v>345</v>
      </c>
      <c r="G1742" t="s">
        <v>294</v>
      </c>
      <c r="H1742" s="28" t="s">
        <v>312</v>
      </c>
      <c r="I1742" t="s">
        <v>33</v>
      </c>
      <c r="J1742">
        <v>2932207548</v>
      </c>
      <c r="K1742" s="26">
        <v>2002</v>
      </c>
    </row>
    <row r="1743" spans="1:11" x14ac:dyDescent="0.25">
      <c r="A1743" s="29">
        <v>13</v>
      </c>
      <c r="B1743" s="30" t="s">
        <v>327</v>
      </c>
      <c r="C1743" s="26" t="s">
        <v>375</v>
      </c>
      <c r="D1743" s="30" t="s">
        <v>39</v>
      </c>
      <c r="E1743" s="30" t="s">
        <v>126</v>
      </c>
      <c r="F1743" t="s">
        <v>342</v>
      </c>
      <c r="G1743" t="s">
        <v>246</v>
      </c>
      <c r="H1743" s="30" t="s">
        <v>312</v>
      </c>
      <c r="I1743" t="s">
        <v>23</v>
      </c>
      <c r="J1743">
        <v>2887626050</v>
      </c>
      <c r="K1743" s="26">
        <v>2002</v>
      </c>
    </row>
    <row r="1744" spans="1:11" x14ac:dyDescent="0.25">
      <c r="A1744" s="29">
        <v>14</v>
      </c>
      <c r="B1744" s="30" t="s">
        <v>308</v>
      </c>
      <c r="C1744" s="26" t="s">
        <v>375</v>
      </c>
      <c r="D1744" s="30" t="s">
        <v>83</v>
      </c>
      <c r="E1744" s="30" t="s">
        <v>84</v>
      </c>
      <c r="F1744" t="s">
        <v>722</v>
      </c>
      <c r="G1744" t="s">
        <v>188</v>
      </c>
      <c r="H1744" s="30" t="s">
        <v>312</v>
      </c>
      <c r="I1744" t="s">
        <v>33</v>
      </c>
      <c r="J1744">
        <v>2332387150</v>
      </c>
      <c r="K1744" s="26">
        <v>2002</v>
      </c>
    </row>
    <row r="1745" spans="1:11" x14ac:dyDescent="0.25">
      <c r="A1745" s="29">
        <v>15</v>
      </c>
      <c r="B1745" s="30" t="s">
        <v>308</v>
      </c>
      <c r="C1745" s="26" t="s">
        <v>375</v>
      </c>
      <c r="D1745" s="30" t="s">
        <v>316</v>
      </c>
      <c r="E1745" s="30" t="s">
        <v>339</v>
      </c>
      <c r="F1745" t="s">
        <v>340</v>
      </c>
      <c r="G1745" t="s">
        <v>723</v>
      </c>
      <c r="H1745" s="30" t="s">
        <v>312</v>
      </c>
      <c r="I1745" t="s">
        <v>33</v>
      </c>
      <c r="J1745">
        <v>2085790054</v>
      </c>
      <c r="K1745" s="26">
        <v>2002</v>
      </c>
    </row>
    <row r="1746" spans="1:11" x14ac:dyDescent="0.25">
      <c r="A1746" s="29">
        <v>16</v>
      </c>
      <c r="B1746" s="30" t="s">
        <v>327</v>
      </c>
      <c r="C1746" s="26" t="s">
        <v>375</v>
      </c>
      <c r="D1746" s="30" t="s">
        <v>39</v>
      </c>
      <c r="E1746" s="30" t="s">
        <v>159</v>
      </c>
      <c r="F1746" t="s">
        <v>348</v>
      </c>
      <c r="G1746" t="s">
        <v>264</v>
      </c>
      <c r="H1746" s="30" t="s">
        <v>312</v>
      </c>
      <c r="I1746" t="s">
        <v>33</v>
      </c>
      <c r="J1746">
        <v>2069783650</v>
      </c>
      <c r="K1746" s="26">
        <v>2002</v>
      </c>
    </row>
    <row r="1747" spans="1:11" x14ac:dyDescent="0.25">
      <c r="A1747" s="29">
        <v>17</v>
      </c>
      <c r="B1747" s="30" t="s">
        <v>327</v>
      </c>
      <c r="C1747" s="26" t="s">
        <v>375</v>
      </c>
      <c r="D1747" s="30" t="s">
        <v>86</v>
      </c>
      <c r="E1747" s="30" t="s">
        <v>87</v>
      </c>
      <c r="F1747" t="s">
        <v>343</v>
      </c>
      <c r="G1747" t="s">
        <v>218</v>
      </c>
      <c r="H1747" s="30" t="s">
        <v>312</v>
      </c>
      <c r="I1747" t="s">
        <v>33</v>
      </c>
      <c r="J1747">
        <v>1940984300</v>
      </c>
      <c r="K1747" s="26">
        <v>2002</v>
      </c>
    </row>
    <row r="1748" spans="1:11" x14ac:dyDescent="0.25">
      <c r="A1748" s="29">
        <v>18</v>
      </c>
      <c r="B1748" s="30" t="s">
        <v>323</v>
      </c>
      <c r="C1748" s="26" t="s">
        <v>375</v>
      </c>
      <c r="D1748" s="31" t="s">
        <v>50</v>
      </c>
      <c r="E1748" s="30" t="s">
        <v>596</v>
      </c>
      <c r="F1748" t="s">
        <v>597</v>
      </c>
      <c r="G1748" t="s">
        <v>598</v>
      </c>
      <c r="H1748" s="30" t="s">
        <v>312</v>
      </c>
      <c r="I1748" t="s">
        <v>320</v>
      </c>
      <c r="J1748">
        <v>1793525600</v>
      </c>
      <c r="K1748" s="26">
        <v>2002</v>
      </c>
    </row>
    <row r="1749" spans="1:11" x14ac:dyDescent="0.25">
      <c r="A1749">
        <v>19</v>
      </c>
      <c r="B1749" t="s">
        <v>22</v>
      </c>
      <c r="C1749" s="26" t="s">
        <v>375</v>
      </c>
      <c r="D1749" t="s">
        <v>163</v>
      </c>
      <c r="E1749" t="s">
        <v>164</v>
      </c>
      <c r="F1749" t="s">
        <v>347</v>
      </c>
      <c r="G1749" t="s">
        <v>272</v>
      </c>
      <c r="H1749" t="s">
        <v>312</v>
      </c>
      <c r="I1749" t="s">
        <v>33</v>
      </c>
      <c r="J1749">
        <v>1761010360</v>
      </c>
      <c r="K1749" s="26">
        <v>2002</v>
      </c>
    </row>
    <row r="1750" spans="1:11" x14ac:dyDescent="0.25">
      <c r="A1750">
        <v>20</v>
      </c>
      <c r="B1750" t="s">
        <v>327</v>
      </c>
      <c r="C1750" s="26" t="s">
        <v>375</v>
      </c>
      <c r="D1750" t="s">
        <v>135</v>
      </c>
      <c r="E1750" t="s">
        <v>136</v>
      </c>
      <c r="F1750" t="s">
        <v>351</v>
      </c>
      <c r="G1750" t="s">
        <v>352</v>
      </c>
      <c r="H1750" t="s">
        <v>312</v>
      </c>
      <c r="I1750" t="s">
        <v>33</v>
      </c>
      <c r="J1750">
        <v>1734901950</v>
      </c>
      <c r="K1750" s="26">
        <v>2002</v>
      </c>
    </row>
    <row r="1751" spans="1:11" x14ac:dyDescent="0.25">
      <c r="A1751">
        <v>21</v>
      </c>
      <c r="B1751" t="s">
        <v>22</v>
      </c>
      <c r="C1751" s="26" t="s">
        <v>375</v>
      </c>
      <c r="D1751" t="s">
        <v>142</v>
      </c>
      <c r="E1751" t="s">
        <v>143</v>
      </c>
      <c r="F1751" t="s">
        <v>353</v>
      </c>
      <c r="G1751" t="s">
        <v>254</v>
      </c>
      <c r="H1751" t="s">
        <v>312</v>
      </c>
      <c r="I1751" t="s">
        <v>23</v>
      </c>
      <c r="J1751">
        <v>1631798980</v>
      </c>
      <c r="K1751" s="26">
        <v>2002</v>
      </c>
    </row>
    <row r="1752" spans="1:11" x14ac:dyDescent="0.25">
      <c r="A1752">
        <v>22</v>
      </c>
      <c r="B1752" t="s">
        <v>22</v>
      </c>
      <c r="C1752" s="26" t="s">
        <v>375</v>
      </c>
      <c r="D1752" t="s">
        <v>57</v>
      </c>
      <c r="E1752" t="s">
        <v>58</v>
      </c>
      <c r="F1752" t="s">
        <v>350</v>
      </c>
      <c r="G1752" t="s">
        <v>212</v>
      </c>
      <c r="H1752" t="s">
        <v>312</v>
      </c>
      <c r="I1752" t="s">
        <v>33</v>
      </c>
      <c r="J1752">
        <v>1565348656</v>
      </c>
      <c r="K1752" s="26">
        <v>2002</v>
      </c>
    </row>
    <row r="1753" spans="1:11" x14ac:dyDescent="0.25">
      <c r="A1753">
        <v>23</v>
      </c>
      <c r="B1753" t="s">
        <v>63</v>
      </c>
      <c r="C1753" s="26" t="s">
        <v>375</v>
      </c>
      <c r="D1753" t="s">
        <v>69</v>
      </c>
      <c r="E1753" t="s">
        <v>70</v>
      </c>
      <c r="F1753" t="s">
        <v>368</v>
      </c>
      <c r="G1753" t="s">
        <v>194</v>
      </c>
      <c r="H1753" t="s">
        <v>312</v>
      </c>
      <c r="I1753" t="s">
        <v>33</v>
      </c>
      <c r="J1753">
        <v>1272185900</v>
      </c>
      <c r="K1753" s="26">
        <v>2002</v>
      </c>
    </row>
    <row r="1754" spans="1:11" x14ac:dyDescent="0.25">
      <c r="A1754">
        <v>24</v>
      </c>
      <c r="B1754" t="s">
        <v>323</v>
      </c>
      <c r="C1754" s="26" t="s">
        <v>375</v>
      </c>
      <c r="D1754" t="s">
        <v>45</v>
      </c>
      <c r="E1754" t="s">
        <v>355</v>
      </c>
      <c r="F1754" t="s">
        <v>724</v>
      </c>
      <c r="G1754" t="s">
        <v>357</v>
      </c>
      <c r="H1754" t="s">
        <v>378</v>
      </c>
      <c r="I1754" t="s">
        <v>375</v>
      </c>
      <c r="J1754">
        <v>1260688390</v>
      </c>
      <c r="K1754" s="26">
        <v>2002</v>
      </c>
    </row>
    <row r="1755" spans="1:11" x14ac:dyDescent="0.25">
      <c r="A1755">
        <v>25</v>
      </c>
      <c r="B1755" t="s">
        <v>308</v>
      </c>
      <c r="C1755" s="26" t="s">
        <v>375</v>
      </c>
      <c r="D1755" t="s">
        <v>66</v>
      </c>
      <c r="E1755" t="s">
        <v>128</v>
      </c>
      <c r="F1755" t="s">
        <v>369</v>
      </c>
      <c r="G1755" t="s">
        <v>248</v>
      </c>
      <c r="H1755" t="s">
        <v>312</v>
      </c>
      <c r="I1755" t="s">
        <v>33</v>
      </c>
      <c r="J1755">
        <v>1246383930</v>
      </c>
      <c r="K1755" s="26">
        <v>2002</v>
      </c>
    </row>
    <row r="1756" spans="1:11" x14ac:dyDescent="0.25">
      <c r="A1756">
        <v>26</v>
      </c>
      <c r="B1756" t="s">
        <v>323</v>
      </c>
      <c r="C1756" s="26" t="s">
        <v>375</v>
      </c>
      <c r="D1756" t="s">
        <v>112</v>
      </c>
      <c r="E1756" t="s">
        <v>113</v>
      </c>
      <c r="F1756" t="s">
        <v>725</v>
      </c>
      <c r="G1756" t="s">
        <v>290</v>
      </c>
      <c r="H1756" t="s">
        <v>312</v>
      </c>
      <c r="I1756" t="s">
        <v>33</v>
      </c>
      <c r="J1756">
        <v>1242440300</v>
      </c>
      <c r="K1756" s="26">
        <v>2002</v>
      </c>
    </row>
    <row r="1757" spans="1:11" x14ac:dyDescent="0.25">
      <c r="A1757">
        <v>27</v>
      </c>
      <c r="B1757" t="s">
        <v>313</v>
      </c>
      <c r="C1757" s="26" t="s">
        <v>375</v>
      </c>
      <c r="D1757" t="s">
        <v>26</v>
      </c>
      <c r="E1757" t="s">
        <v>501</v>
      </c>
      <c r="F1757" t="s">
        <v>502</v>
      </c>
      <c r="G1757" t="s">
        <v>503</v>
      </c>
      <c r="H1757" t="s">
        <v>312</v>
      </c>
      <c r="I1757" t="s">
        <v>320</v>
      </c>
      <c r="J1757">
        <v>1236566092</v>
      </c>
      <c r="K1757" s="26">
        <v>2002</v>
      </c>
    </row>
    <row r="1758" spans="1:11" x14ac:dyDescent="0.25">
      <c r="A1758">
        <v>28</v>
      </c>
      <c r="B1758" t="s">
        <v>22</v>
      </c>
      <c r="C1758" s="26" t="s">
        <v>375</v>
      </c>
      <c r="D1758" t="s">
        <v>152</v>
      </c>
      <c r="E1758" t="s">
        <v>153</v>
      </c>
      <c r="F1758" t="s">
        <v>366</v>
      </c>
      <c r="G1758" t="s">
        <v>296</v>
      </c>
      <c r="H1758" t="s">
        <v>312</v>
      </c>
      <c r="I1758" t="s">
        <v>33</v>
      </c>
      <c r="J1758">
        <v>1165548222</v>
      </c>
      <c r="K1758" s="26">
        <v>2002</v>
      </c>
    </row>
    <row r="1759" spans="1:11" x14ac:dyDescent="0.25">
      <c r="A1759">
        <v>29</v>
      </c>
      <c r="B1759" t="s">
        <v>308</v>
      </c>
      <c r="C1759" s="26" t="s">
        <v>375</v>
      </c>
      <c r="D1759" t="s">
        <v>107</v>
      </c>
      <c r="E1759" t="s">
        <v>108</v>
      </c>
      <c r="F1759" t="s">
        <v>365</v>
      </c>
      <c r="G1759" t="s">
        <v>268</v>
      </c>
      <c r="H1759" t="s">
        <v>312</v>
      </c>
      <c r="I1759" t="s">
        <v>23</v>
      </c>
      <c r="J1759">
        <v>1073496600</v>
      </c>
      <c r="K1759" s="26">
        <v>2002</v>
      </c>
    </row>
    <row r="1760" spans="1:11" x14ac:dyDescent="0.25">
      <c r="A1760">
        <v>30</v>
      </c>
      <c r="B1760" t="s">
        <v>332</v>
      </c>
      <c r="C1760" s="26" t="s">
        <v>375</v>
      </c>
      <c r="D1760" t="s">
        <v>29</v>
      </c>
      <c r="E1760" t="s">
        <v>75</v>
      </c>
      <c r="F1760" t="s">
        <v>726</v>
      </c>
      <c r="G1760" t="s">
        <v>220</v>
      </c>
      <c r="H1760" t="s">
        <v>312</v>
      </c>
      <c r="I1760" t="s">
        <v>33</v>
      </c>
      <c r="J1760">
        <v>964367027</v>
      </c>
      <c r="K1760" s="26">
        <v>2002</v>
      </c>
    </row>
    <row r="1761" spans="1:11" x14ac:dyDescent="0.25">
      <c r="A1761">
        <v>31</v>
      </c>
      <c r="B1761" t="s">
        <v>323</v>
      </c>
      <c r="C1761" s="26" t="s">
        <v>375</v>
      </c>
      <c r="D1761" t="s">
        <v>50</v>
      </c>
      <c r="E1761" t="s">
        <v>362</v>
      </c>
      <c r="F1761" t="s">
        <v>363</v>
      </c>
      <c r="G1761" t="s">
        <v>364</v>
      </c>
      <c r="H1761" t="s">
        <v>312</v>
      </c>
      <c r="I1761" t="s">
        <v>358</v>
      </c>
      <c r="J1761">
        <v>945003900</v>
      </c>
      <c r="K1761" s="26">
        <v>2002</v>
      </c>
    </row>
    <row r="1762" spans="1:11" x14ac:dyDescent="0.25">
      <c r="A1762">
        <v>32</v>
      </c>
      <c r="B1762" t="s">
        <v>63</v>
      </c>
      <c r="C1762" s="26" t="s">
        <v>375</v>
      </c>
      <c r="D1762" t="s">
        <v>36</v>
      </c>
      <c r="E1762" t="s">
        <v>37</v>
      </c>
      <c r="F1762" t="s">
        <v>370</v>
      </c>
      <c r="G1762" t="s">
        <v>371</v>
      </c>
      <c r="H1762" t="s">
        <v>312</v>
      </c>
      <c r="I1762" t="s">
        <v>23</v>
      </c>
      <c r="J1762">
        <v>905021150</v>
      </c>
      <c r="K1762" s="26">
        <v>2002</v>
      </c>
    </row>
    <row r="1763" spans="1:11" x14ac:dyDescent="0.25">
      <c r="A1763">
        <v>33</v>
      </c>
      <c r="B1763" t="s">
        <v>410</v>
      </c>
      <c r="C1763" s="26" t="s">
        <v>375</v>
      </c>
      <c r="D1763" t="s">
        <v>98</v>
      </c>
      <c r="E1763" t="s">
        <v>99</v>
      </c>
      <c r="F1763" t="s">
        <v>416</v>
      </c>
      <c r="G1763" t="s">
        <v>227</v>
      </c>
      <c r="H1763" t="s">
        <v>312</v>
      </c>
      <c r="I1763" t="s">
        <v>23</v>
      </c>
      <c r="J1763">
        <v>853420070</v>
      </c>
      <c r="K1763" s="26">
        <v>2002</v>
      </c>
    </row>
    <row r="1764" spans="1:11" x14ac:dyDescent="0.25">
      <c r="A1764">
        <v>34</v>
      </c>
      <c r="B1764" t="s">
        <v>308</v>
      </c>
      <c r="C1764" s="26" t="s">
        <v>375</v>
      </c>
      <c r="D1764" t="s">
        <v>424</v>
      </c>
      <c r="E1764" t="s">
        <v>425</v>
      </c>
      <c r="F1764" t="s">
        <v>426</v>
      </c>
      <c r="G1764" t="s">
        <v>427</v>
      </c>
      <c r="H1764" t="s">
        <v>312</v>
      </c>
      <c r="I1764" t="s">
        <v>320</v>
      </c>
      <c r="J1764">
        <v>838356875</v>
      </c>
      <c r="K1764" s="26">
        <v>2002</v>
      </c>
    </row>
    <row r="1765" spans="1:11" x14ac:dyDescent="0.25">
      <c r="A1765">
        <v>35</v>
      </c>
      <c r="B1765" t="s">
        <v>308</v>
      </c>
      <c r="C1765" s="26" t="s">
        <v>375</v>
      </c>
      <c r="D1765" t="s">
        <v>66</v>
      </c>
      <c r="E1765" t="s">
        <v>67</v>
      </c>
      <c r="F1765" t="s">
        <v>398</v>
      </c>
      <c r="G1765" t="s">
        <v>216</v>
      </c>
      <c r="H1765" t="s">
        <v>312</v>
      </c>
      <c r="I1765" t="s">
        <v>33</v>
      </c>
      <c r="J1765">
        <v>822500950</v>
      </c>
      <c r="K1765" s="26">
        <v>2002</v>
      </c>
    </row>
    <row r="1766" spans="1:11" x14ac:dyDescent="0.25">
      <c r="A1766">
        <v>36</v>
      </c>
      <c r="B1766" t="s">
        <v>332</v>
      </c>
      <c r="C1766" s="26" t="s">
        <v>375</v>
      </c>
      <c r="D1766" t="s">
        <v>29</v>
      </c>
      <c r="E1766" t="s">
        <v>30</v>
      </c>
      <c r="F1766" t="s">
        <v>428</v>
      </c>
      <c r="G1766" t="s">
        <v>190</v>
      </c>
      <c r="H1766" t="s">
        <v>312</v>
      </c>
      <c r="I1766" t="s">
        <v>23</v>
      </c>
      <c r="J1766">
        <v>801387150</v>
      </c>
      <c r="K1766" s="26">
        <v>2002</v>
      </c>
    </row>
    <row r="1767" spans="1:11" x14ac:dyDescent="0.25">
      <c r="A1767">
        <v>37</v>
      </c>
      <c r="B1767" t="s">
        <v>22</v>
      </c>
      <c r="C1767" s="26" t="s">
        <v>375</v>
      </c>
      <c r="D1767" t="s">
        <v>163</v>
      </c>
      <c r="E1767" t="s">
        <v>359</v>
      </c>
      <c r="F1767" t="s">
        <v>360</v>
      </c>
      <c r="G1767" t="s">
        <v>272</v>
      </c>
      <c r="H1767" t="s">
        <v>312</v>
      </c>
      <c r="I1767" t="s">
        <v>358</v>
      </c>
      <c r="J1767">
        <v>781775040</v>
      </c>
      <c r="K1767" s="26">
        <v>2002</v>
      </c>
    </row>
    <row r="1768" spans="1:11" x14ac:dyDescent="0.25">
      <c r="A1768">
        <v>38</v>
      </c>
      <c r="B1768" t="s">
        <v>308</v>
      </c>
      <c r="C1768" s="26" t="s">
        <v>375</v>
      </c>
      <c r="D1768" t="s">
        <v>42</v>
      </c>
      <c r="E1768" t="s">
        <v>43</v>
      </c>
      <c r="F1768" t="s">
        <v>423</v>
      </c>
      <c r="G1768" t="s">
        <v>200</v>
      </c>
      <c r="H1768" t="s">
        <v>312</v>
      </c>
      <c r="I1768" t="s">
        <v>33</v>
      </c>
      <c r="J1768">
        <v>746764890</v>
      </c>
      <c r="K1768" s="26">
        <v>2002</v>
      </c>
    </row>
    <row r="1769" spans="1:11" x14ac:dyDescent="0.25">
      <c r="A1769">
        <v>39</v>
      </c>
      <c r="B1769" t="s">
        <v>332</v>
      </c>
      <c r="C1769" s="26" t="s">
        <v>375</v>
      </c>
      <c r="D1769" t="s">
        <v>29</v>
      </c>
      <c r="E1769" t="s">
        <v>372</v>
      </c>
      <c r="F1769" t="s">
        <v>373</v>
      </c>
      <c r="G1769" t="s">
        <v>335</v>
      </c>
      <c r="H1769" t="s">
        <v>374</v>
      </c>
      <c r="I1769" t="s">
        <v>375</v>
      </c>
      <c r="J1769">
        <v>740308872</v>
      </c>
      <c r="K1769" s="26">
        <v>2002</v>
      </c>
    </row>
    <row r="1770" spans="1:11" x14ac:dyDescent="0.25">
      <c r="A1770">
        <v>40</v>
      </c>
      <c r="B1770" t="s">
        <v>327</v>
      </c>
      <c r="C1770" s="26" t="s">
        <v>375</v>
      </c>
      <c r="D1770" t="s">
        <v>39</v>
      </c>
      <c r="E1770" t="s">
        <v>161</v>
      </c>
      <c r="F1770" t="s">
        <v>471</v>
      </c>
      <c r="G1770" t="s">
        <v>266</v>
      </c>
      <c r="H1770" t="s">
        <v>312</v>
      </c>
      <c r="I1770" t="s">
        <v>23</v>
      </c>
      <c r="J1770">
        <v>716764608</v>
      </c>
      <c r="K1770" s="26">
        <v>2002</v>
      </c>
    </row>
    <row r="1771" spans="1:11" x14ac:dyDescent="0.25">
      <c r="A1771">
        <v>41</v>
      </c>
      <c r="B1771" t="s">
        <v>323</v>
      </c>
      <c r="C1771" s="26" t="s">
        <v>375</v>
      </c>
      <c r="D1771" t="s">
        <v>60</v>
      </c>
      <c r="E1771" t="s">
        <v>61</v>
      </c>
      <c r="F1771" t="s">
        <v>386</v>
      </c>
      <c r="G1771" t="s">
        <v>214</v>
      </c>
      <c r="H1771" t="s">
        <v>312</v>
      </c>
      <c r="I1771" t="s">
        <v>33</v>
      </c>
      <c r="J1771">
        <v>708970410</v>
      </c>
      <c r="K1771" s="26">
        <v>2002</v>
      </c>
    </row>
    <row r="1772" spans="1:11" x14ac:dyDescent="0.25">
      <c r="A1772">
        <v>42</v>
      </c>
      <c r="B1772" t="s">
        <v>332</v>
      </c>
      <c r="C1772" s="26" t="s">
        <v>375</v>
      </c>
      <c r="D1772" t="s">
        <v>29</v>
      </c>
      <c r="E1772" t="s">
        <v>155</v>
      </c>
      <c r="F1772" t="s">
        <v>379</v>
      </c>
      <c r="G1772" t="s">
        <v>260</v>
      </c>
      <c r="H1772" t="s">
        <v>312</v>
      </c>
      <c r="I1772" t="s">
        <v>23</v>
      </c>
      <c r="J1772">
        <v>682574950</v>
      </c>
      <c r="K1772" s="26">
        <v>2002</v>
      </c>
    </row>
    <row r="1773" spans="1:11" x14ac:dyDescent="0.25">
      <c r="A1773">
        <v>43</v>
      </c>
      <c r="B1773" t="s">
        <v>410</v>
      </c>
      <c r="C1773" s="26" t="s">
        <v>375</v>
      </c>
      <c r="D1773" t="s">
        <v>412</v>
      </c>
      <c r="E1773" t="s">
        <v>413</v>
      </c>
      <c r="F1773" t="s">
        <v>414</v>
      </c>
      <c r="G1773" t="s">
        <v>415</v>
      </c>
      <c r="H1773" t="s">
        <v>312</v>
      </c>
      <c r="I1773" t="s">
        <v>320</v>
      </c>
      <c r="J1773">
        <v>679967370</v>
      </c>
      <c r="K1773" s="26">
        <v>2002</v>
      </c>
    </row>
    <row r="1774" spans="1:11" x14ac:dyDescent="0.25">
      <c r="A1774">
        <v>44</v>
      </c>
      <c r="B1774" t="s">
        <v>329</v>
      </c>
      <c r="C1774" s="26" t="s">
        <v>375</v>
      </c>
      <c r="D1774" t="s">
        <v>404</v>
      </c>
      <c r="E1774" t="s">
        <v>170</v>
      </c>
      <c r="F1774" t="s">
        <v>405</v>
      </c>
      <c r="G1774" t="s">
        <v>727</v>
      </c>
      <c r="H1774" t="s">
        <v>312</v>
      </c>
      <c r="I1774" t="s">
        <v>33</v>
      </c>
      <c r="J1774">
        <v>677161600</v>
      </c>
      <c r="K1774" s="26">
        <v>2002</v>
      </c>
    </row>
    <row r="1775" spans="1:11" x14ac:dyDescent="0.25">
      <c r="A1775">
        <v>45</v>
      </c>
      <c r="B1775" t="s">
        <v>327</v>
      </c>
      <c r="C1775" s="26" t="s">
        <v>375</v>
      </c>
      <c r="D1775" t="s">
        <v>39</v>
      </c>
      <c r="E1775" t="s">
        <v>157</v>
      </c>
      <c r="F1775" t="s">
        <v>728</v>
      </c>
      <c r="G1775" t="s">
        <v>262</v>
      </c>
      <c r="H1775" t="s">
        <v>312</v>
      </c>
      <c r="I1775" t="s">
        <v>33</v>
      </c>
      <c r="J1775">
        <v>653351300</v>
      </c>
      <c r="K1775" s="26">
        <v>2002</v>
      </c>
    </row>
    <row r="1776" spans="1:11" x14ac:dyDescent="0.25">
      <c r="A1776">
        <v>46</v>
      </c>
      <c r="B1776" t="s">
        <v>323</v>
      </c>
      <c r="C1776" s="26" t="s">
        <v>375</v>
      </c>
      <c r="D1776" t="s">
        <v>50</v>
      </c>
      <c r="E1776" t="s">
        <v>376</v>
      </c>
      <c r="F1776" t="s">
        <v>377</v>
      </c>
      <c r="G1776" t="s">
        <v>207</v>
      </c>
      <c r="H1776" t="s">
        <v>374</v>
      </c>
      <c r="I1776" t="s">
        <v>375</v>
      </c>
      <c r="J1776">
        <v>650673944</v>
      </c>
      <c r="K1776" s="26">
        <v>2002</v>
      </c>
    </row>
    <row r="1777" spans="1:11" x14ac:dyDescent="0.25">
      <c r="A1777">
        <v>47</v>
      </c>
      <c r="B1777" t="s">
        <v>323</v>
      </c>
      <c r="C1777" s="26" t="s">
        <v>375</v>
      </c>
      <c r="D1777" t="s">
        <v>89</v>
      </c>
      <c r="E1777" t="s">
        <v>535</v>
      </c>
      <c r="F1777" t="s">
        <v>536</v>
      </c>
      <c r="G1777" t="s">
        <v>537</v>
      </c>
      <c r="H1777" t="s">
        <v>312</v>
      </c>
      <c r="I1777" t="s">
        <v>358</v>
      </c>
      <c r="J1777">
        <v>622533720</v>
      </c>
      <c r="K1777" s="26">
        <v>2002</v>
      </c>
    </row>
    <row r="1778" spans="1:11" x14ac:dyDescent="0.25">
      <c r="A1778">
        <v>48</v>
      </c>
      <c r="B1778" t="s">
        <v>332</v>
      </c>
      <c r="C1778" s="26" t="s">
        <v>375</v>
      </c>
      <c r="D1778" t="s">
        <v>22</v>
      </c>
      <c r="E1778" t="s">
        <v>24</v>
      </c>
      <c r="F1778" t="s">
        <v>385</v>
      </c>
      <c r="G1778" t="s">
        <v>184</v>
      </c>
      <c r="H1778" t="s">
        <v>312</v>
      </c>
      <c r="I1778" t="s">
        <v>23</v>
      </c>
      <c r="J1778">
        <v>618731850</v>
      </c>
      <c r="K1778" s="26">
        <v>2002</v>
      </c>
    </row>
    <row r="1779" spans="1:11" x14ac:dyDescent="0.25">
      <c r="A1779">
        <v>49</v>
      </c>
      <c r="B1779" t="s">
        <v>329</v>
      </c>
      <c r="C1779" s="26" t="s">
        <v>375</v>
      </c>
      <c r="D1779" t="s">
        <v>32</v>
      </c>
      <c r="E1779" t="s">
        <v>34</v>
      </c>
      <c r="F1779" t="s">
        <v>729</v>
      </c>
      <c r="G1779" t="s">
        <v>401</v>
      </c>
      <c r="H1779" t="s">
        <v>312</v>
      </c>
      <c r="I1779" t="s">
        <v>33</v>
      </c>
      <c r="J1779">
        <v>611067700</v>
      </c>
      <c r="K1779" s="26">
        <v>2002</v>
      </c>
    </row>
    <row r="1780" spans="1:11" x14ac:dyDescent="0.25">
      <c r="A1780">
        <v>50</v>
      </c>
      <c r="B1780" t="s">
        <v>410</v>
      </c>
      <c r="C1780" s="26" t="s">
        <v>375</v>
      </c>
      <c r="D1780" t="s">
        <v>98</v>
      </c>
      <c r="E1780" t="s">
        <v>103</v>
      </c>
      <c r="F1780" t="s">
        <v>430</v>
      </c>
      <c r="G1780" t="s">
        <v>274</v>
      </c>
      <c r="H1780" t="s">
        <v>312</v>
      </c>
      <c r="I1780" t="s">
        <v>33</v>
      </c>
      <c r="J1780">
        <v>599698800</v>
      </c>
      <c r="K1780" s="26">
        <v>2002</v>
      </c>
    </row>
    <row r="1781" spans="1:11" x14ac:dyDescent="0.25">
      <c r="A1781">
        <v>51</v>
      </c>
      <c r="B1781" t="s">
        <v>332</v>
      </c>
      <c r="C1781" s="26" t="s">
        <v>375</v>
      </c>
      <c r="D1781" t="s">
        <v>29</v>
      </c>
      <c r="E1781" t="s">
        <v>387</v>
      </c>
      <c r="F1781" t="s">
        <v>388</v>
      </c>
      <c r="G1781" t="s">
        <v>389</v>
      </c>
      <c r="H1781" t="s">
        <v>312</v>
      </c>
      <c r="I1781" t="s">
        <v>320</v>
      </c>
      <c r="J1781">
        <v>571997880</v>
      </c>
      <c r="K1781" s="26">
        <v>2002</v>
      </c>
    </row>
    <row r="1782" spans="1:11" x14ac:dyDescent="0.25">
      <c r="A1782">
        <v>52</v>
      </c>
      <c r="B1782" t="s">
        <v>323</v>
      </c>
      <c r="C1782" s="26" t="s">
        <v>375</v>
      </c>
      <c r="D1782" t="s">
        <v>72</v>
      </c>
      <c r="E1782" t="s">
        <v>73</v>
      </c>
      <c r="F1782" t="s">
        <v>396</v>
      </c>
      <c r="G1782" t="s">
        <v>397</v>
      </c>
      <c r="H1782" t="s">
        <v>312</v>
      </c>
      <c r="I1782" t="s">
        <v>23</v>
      </c>
      <c r="J1782">
        <v>555140155</v>
      </c>
      <c r="K1782" s="26">
        <v>2002</v>
      </c>
    </row>
    <row r="1783" spans="1:11" x14ac:dyDescent="0.25">
      <c r="A1783">
        <v>53</v>
      </c>
      <c r="B1783" t="s">
        <v>327</v>
      </c>
      <c r="C1783" s="26" t="s">
        <v>375</v>
      </c>
      <c r="D1783" t="s">
        <v>39</v>
      </c>
      <c r="E1783" t="s">
        <v>475</v>
      </c>
      <c r="F1783" t="s">
        <v>476</v>
      </c>
      <c r="G1783" t="s">
        <v>477</v>
      </c>
      <c r="H1783" t="s">
        <v>374</v>
      </c>
      <c r="I1783" t="s">
        <v>375</v>
      </c>
      <c r="J1783">
        <v>548703150</v>
      </c>
      <c r="K1783" s="26">
        <v>2002</v>
      </c>
    </row>
    <row r="1784" spans="1:11" x14ac:dyDescent="0.25">
      <c r="A1784">
        <v>54</v>
      </c>
      <c r="B1784" t="s">
        <v>63</v>
      </c>
      <c r="C1784" s="26" t="s">
        <v>375</v>
      </c>
      <c r="D1784" t="s">
        <v>393</v>
      </c>
      <c r="E1784" t="s">
        <v>394</v>
      </c>
      <c r="F1784" t="s">
        <v>395</v>
      </c>
      <c r="G1784" t="s">
        <v>395</v>
      </c>
      <c r="H1784" t="s">
        <v>312</v>
      </c>
      <c r="I1784" t="s">
        <v>320</v>
      </c>
      <c r="J1784">
        <v>540547000</v>
      </c>
      <c r="K1784" s="26">
        <v>2002</v>
      </c>
    </row>
    <row r="1785" spans="1:11" x14ac:dyDescent="0.25">
      <c r="A1785">
        <v>55</v>
      </c>
      <c r="B1785" t="s">
        <v>308</v>
      </c>
      <c r="C1785" s="26" t="s">
        <v>375</v>
      </c>
      <c r="D1785" t="s">
        <v>42</v>
      </c>
      <c r="E1785" t="s">
        <v>145</v>
      </c>
      <c r="F1785" t="s">
        <v>402</v>
      </c>
      <c r="G1785" t="s">
        <v>403</v>
      </c>
      <c r="H1785" t="s">
        <v>312</v>
      </c>
      <c r="I1785" t="s">
        <v>23</v>
      </c>
      <c r="J1785">
        <v>526172892</v>
      </c>
      <c r="K1785" s="26">
        <v>2002</v>
      </c>
    </row>
    <row r="1786" spans="1:11" x14ac:dyDescent="0.25">
      <c r="A1786">
        <v>56</v>
      </c>
      <c r="B1786" t="s">
        <v>308</v>
      </c>
      <c r="C1786" s="26" t="s">
        <v>375</v>
      </c>
      <c r="D1786" t="s">
        <v>42</v>
      </c>
      <c r="E1786" t="s">
        <v>381</v>
      </c>
      <c r="F1786" t="s">
        <v>382</v>
      </c>
      <c r="G1786" t="s">
        <v>383</v>
      </c>
      <c r="H1786" t="s">
        <v>312</v>
      </c>
      <c r="I1786" t="s">
        <v>320</v>
      </c>
      <c r="J1786">
        <v>503744570</v>
      </c>
      <c r="K1786" s="26">
        <v>2002</v>
      </c>
    </row>
    <row r="1787" spans="1:11" x14ac:dyDescent="0.25">
      <c r="A1787">
        <v>57</v>
      </c>
      <c r="B1787" t="s">
        <v>308</v>
      </c>
      <c r="C1787" s="26" t="s">
        <v>375</v>
      </c>
      <c r="D1787" t="s">
        <v>313</v>
      </c>
      <c r="E1787" t="s">
        <v>447</v>
      </c>
      <c r="F1787" t="s">
        <v>448</v>
      </c>
      <c r="G1787" t="s">
        <v>449</v>
      </c>
      <c r="H1787" t="s">
        <v>312</v>
      </c>
      <c r="I1787" t="s">
        <v>320</v>
      </c>
      <c r="J1787">
        <v>496612012</v>
      </c>
      <c r="K1787" s="26">
        <v>2002</v>
      </c>
    </row>
    <row r="1788" spans="1:11" x14ac:dyDescent="0.25">
      <c r="A1788">
        <v>58</v>
      </c>
      <c r="B1788" t="s">
        <v>329</v>
      </c>
      <c r="C1788" s="26" t="s">
        <v>375</v>
      </c>
      <c r="D1788" t="s">
        <v>132</v>
      </c>
      <c r="E1788" t="s">
        <v>138</v>
      </c>
      <c r="F1788" t="s">
        <v>420</v>
      </c>
      <c r="G1788" t="s">
        <v>252</v>
      </c>
      <c r="H1788" t="s">
        <v>312</v>
      </c>
      <c r="I1788" t="s">
        <v>33</v>
      </c>
      <c r="J1788">
        <v>494239750</v>
      </c>
      <c r="K1788" s="26">
        <v>2002</v>
      </c>
    </row>
    <row r="1789" spans="1:11" x14ac:dyDescent="0.25">
      <c r="A1789">
        <v>59</v>
      </c>
      <c r="B1789" t="s">
        <v>308</v>
      </c>
      <c r="C1789" s="26" t="s">
        <v>375</v>
      </c>
      <c r="D1789" t="s">
        <v>115</v>
      </c>
      <c r="E1789" t="s">
        <v>116</v>
      </c>
      <c r="F1789" t="s">
        <v>489</v>
      </c>
      <c r="G1789" t="s">
        <v>235</v>
      </c>
      <c r="H1789" t="s">
        <v>312</v>
      </c>
      <c r="I1789" t="s">
        <v>23</v>
      </c>
      <c r="J1789">
        <v>464419700</v>
      </c>
      <c r="K1789" s="26">
        <v>2002</v>
      </c>
    </row>
    <row r="1790" spans="1:11" x14ac:dyDescent="0.25">
      <c r="A1790">
        <v>60</v>
      </c>
      <c r="B1790" t="s">
        <v>323</v>
      </c>
      <c r="C1790" s="26" t="s">
        <v>375</v>
      </c>
      <c r="D1790" t="s">
        <v>50</v>
      </c>
      <c r="E1790" t="s">
        <v>51</v>
      </c>
      <c r="F1790" t="s">
        <v>429</v>
      </c>
      <c r="G1790" t="s">
        <v>205</v>
      </c>
      <c r="H1790" t="s">
        <v>312</v>
      </c>
      <c r="I1790" t="s">
        <v>23</v>
      </c>
      <c r="J1790">
        <v>462534100</v>
      </c>
      <c r="K1790" s="26">
        <v>2002</v>
      </c>
    </row>
    <row r="1791" spans="1:11" x14ac:dyDescent="0.25">
      <c r="A1791">
        <v>61</v>
      </c>
      <c r="B1791" t="s">
        <v>22</v>
      </c>
      <c r="C1791" s="26" t="s">
        <v>375</v>
      </c>
      <c r="D1791" t="s">
        <v>163</v>
      </c>
      <c r="E1791" t="s">
        <v>407</v>
      </c>
      <c r="F1791" t="s">
        <v>408</v>
      </c>
      <c r="G1791" t="s">
        <v>409</v>
      </c>
      <c r="H1791" t="s">
        <v>312</v>
      </c>
      <c r="I1791" t="s">
        <v>320</v>
      </c>
      <c r="J1791">
        <v>447091282</v>
      </c>
      <c r="K1791" s="26">
        <v>2002</v>
      </c>
    </row>
    <row r="1792" spans="1:11" x14ac:dyDescent="0.25">
      <c r="A1792">
        <v>62</v>
      </c>
      <c r="B1792" t="s">
        <v>410</v>
      </c>
      <c r="C1792" s="26" t="s">
        <v>375</v>
      </c>
      <c r="D1792" t="s">
        <v>63</v>
      </c>
      <c r="E1792" t="s">
        <v>64</v>
      </c>
      <c r="F1792" t="s">
        <v>422</v>
      </c>
      <c r="G1792" t="s">
        <v>286</v>
      </c>
      <c r="H1792" t="s">
        <v>312</v>
      </c>
      <c r="I1792" t="s">
        <v>23</v>
      </c>
      <c r="J1792">
        <v>444591450</v>
      </c>
      <c r="K1792" s="26">
        <v>2002</v>
      </c>
    </row>
    <row r="1793" spans="1:11" x14ac:dyDescent="0.25">
      <c r="A1793">
        <v>63</v>
      </c>
      <c r="B1793" t="s">
        <v>329</v>
      </c>
      <c r="C1793" s="26" t="s">
        <v>375</v>
      </c>
      <c r="D1793" t="s">
        <v>404</v>
      </c>
      <c r="E1793" t="s">
        <v>443</v>
      </c>
      <c r="F1793" t="s">
        <v>444</v>
      </c>
      <c r="G1793" t="s">
        <v>445</v>
      </c>
      <c r="H1793" t="s">
        <v>312</v>
      </c>
      <c r="I1793" t="s">
        <v>320</v>
      </c>
      <c r="J1793">
        <v>424331236</v>
      </c>
      <c r="K1793" s="26">
        <v>2002</v>
      </c>
    </row>
    <row r="1794" spans="1:11" x14ac:dyDescent="0.25">
      <c r="A1794">
        <v>64</v>
      </c>
      <c r="B1794" t="s">
        <v>332</v>
      </c>
      <c r="C1794" s="26" t="s">
        <v>375</v>
      </c>
      <c r="D1794" t="s">
        <v>118</v>
      </c>
      <c r="E1794" t="s">
        <v>119</v>
      </c>
      <c r="F1794" t="s">
        <v>730</v>
      </c>
      <c r="G1794" t="s">
        <v>439</v>
      </c>
      <c r="H1794" t="s">
        <v>312</v>
      </c>
      <c r="I1794" t="s">
        <v>23</v>
      </c>
      <c r="J1794">
        <v>421882776</v>
      </c>
      <c r="K1794" s="26">
        <v>2002</v>
      </c>
    </row>
    <row r="1795" spans="1:11" x14ac:dyDescent="0.25">
      <c r="A1795">
        <v>65</v>
      </c>
      <c r="B1795" t="s">
        <v>327</v>
      </c>
      <c r="C1795" s="26" t="s">
        <v>375</v>
      </c>
      <c r="D1795" t="s">
        <v>80</v>
      </c>
      <c r="E1795" t="s">
        <v>81</v>
      </c>
      <c r="F1795" t="s">
        <v>434</v>
      </c>
      <c r="G1795" t="s">
        <v>229</v>
      </c>
      <c r="H1795" t="s">
        <v>312</v>
      </c>
      <c r="I1795" t="s">
        <v>33</v>
      </c>
      <c r="J1795">
        <v>415240800</v>
      </c>
      <c r="K1795" s="26">
        <v>2002</v>
      </c>
    </row>
    <row r="1796" spans="1:11" x14ac:dyDescent="0.25">
      <c r="A1796">
        <v>66</v>
      </c>
      <c r="B1796" t="s">
        <v>329</v>
      </c>
      <c r="C1796" s="26" t="s">
        <v>375</v>
      </c>
      <c r="D1796" t="s">
        <v>77</v>
      </c>
      <c r="E1796" t="s">
        <v>483</v>
      </c>
      <c r="F1796" t="s">
        <v>484</v>
      </c>
      <c r="G1796" t="s">
        <v>485</v>
      </c>
      <c r="H1796" t="s">
        <v>312</v>
      </c>
      <c r="I1796" t="s">
        <v>320</v>
      </c>
      <c r="J1796">
        <v>414473350</v>
      </c>
      <c r="K1796" s="26">
        <v>2002</v>
      </c>
    </row>
    <row r="1797" spans="1:11" x14ac:dyDescent="0.25">
      <c r="A1797">
        <v>67</v>
      </c>
      <c r="B1797" t="s">
        <v>329</v>
      </c>
      <c r="C1797" s="26" t="s">
        <v>375</v>
      </c>
      <c r="D1797" t="s">
        <v>77</v>
      </c>
      <c r="E1797" t="s">
        <v>465</v>
      </c>
      <c r="F1797" t="s">
        <v>466</v>
      </c>
      <c r="G1797" t="s">
        <v>467</v>
      </c>
      <c r="H1797" t="s">
        <v>312</v>
      </c>
      <c r="I1797" t="s">
        <v>320</v>
      </c>
      <c r="J1797">
        <v>377573000</v>
      </c>
      <c r="K1797" s="26">
        <v>2002</v>
      </c>
    </row>
    <row r="1798" spans="1:11" x14ac:dyDescent="0.25">
      <c r="A1798">
        <v>68</v>
      </c>
      <c r="B1798" t="s">
        <v>327</v>
      </c>
      <c r="C1798" s="26" t="s">
        <v>375</v>
      </c>
      <c r="D1798" t="s">
        <v>80</v>
      </c>
      <c r="E1798" t="s">
        <v>435</v>
      </c>
      <c r="F1798" t="s">
        <v>436</v>
      </c>
      <c r="G1798" t="s">
        <v>437</v>
      </c>
      <c r="H1798" t="s">
        <v>312</v>
      </c>
      <c r="I1798" t="s">
        <v>23</v>
      </c>
      <c r="J1798">
        <v>377551850</v>
      </c>
      <c r="K1798" s="26">
        <v>2002</v>
      </c>
    </row>
    <row r="1799" spans="1:11" x14ac:dyDescent="0.25">
      <c r="A1799">
        <v>69</v>
      </c>
      <c r="B1799" t="s">
        <v>323</v>
      </c>
      <c r="C1799" s="26" t="s">
        <v>375</v>
      </c>
      <c r="D1799" t="s">
        <v>451</v>
      </c>
      <c r="E1799" t="s">
        <v>452</v>
      </c>
      <c r="F1799" t="s">
        <v>453</v>
      </c>
      <c r="G1799" t="s">
        <v>454</v>
      </c>
      <c r="H1799" t="s">
        <v>312</v>
      </c>
      <c r="I1799" t="s">
        <v>320</v>
      </c>
      <c r="J1799">
        <v>373223900</v>
      </c>
      <c r="K1799" s="26">
        <v>2002</v>
      </c>
    </row>
    <row r="1800" spans="1:11" x14ac:dyDescent="0.25">
      <c r="A1800">
        <v>70</v>
      </c>
      <c r="B1800" t="s">
        <v>323</v>
      </c>
      <c r="C1800" s="26" t="s">
        <v>375</v>
      </c>
      <c r="D1800" t="s">
        <v>60</v>
      </c>
      <c r="E1800" t="s">
        <v>523</v>
      </c>
      <c r="F1800" t="s">
        <v>524</v>
      </c>
      <c r="G1800" t="s">
        <v>214</v>
      </c>
      <c r="H1800" t="s">
        <v>374</v>
      </c>
      <c r="I1800" t="s">
        <v>375</v>
      </c>
      <c r="J1800">
        <v>372570030</v>
      </c>
      <c r="K1800" s="26">
        <v>2002</v>
      </c>
    </row>
    <row r="1801" spans="1:11" x14ac:dyDescent="0.25">
      <c r="A1801">
        <v>71</v>
      </c>
      <c r="B1801" t="s">
        <v>22</v>
      </c>
      <c r="C1801" s="26" t="s">
        <v>375</v>
      </c>
      <c r="D1801" t="s">
        <v>460</v>
      </c>
      <c r="E1801" t="s">
        <v>461</v>
      </c>
      <c r="F1801" t="s">
        <v>462</v>
      </c>
      <c r="G1801" t="s">
        <v>463</v>
      </c>
      <c r="H1801" t="s">
        <v>312</v>
      </c>
      <c r="I1801" t="s">
        <v>320</v>
      </c>
      <c r="J1801">
        <v>371456120</v>
      </c>
      <c r="K1801" s="26">
        <v>2002</v>
      </c>
    </row>
    <row r="1802" spans="1:11" x14ac:dyDescent="0.25">
      <c r="A1802">
        <v>72</v>
      </c>
      <c r="B1802" t="s">
        <v>308</v>
      </c>
      <c r="C1802" s="26" t="s">
        <v>375</v>
      </c>
      <c r="D1802" t="s">
        <v>66</v>
      </c>
      <c r="E1802" t="s">
        <v>92</v>
      </c>
      <c r="F1802" t="s">
        <v>421</v>
      </c>
      <c r="G1802" t="s">
        <v>225</v>
      </c>
      <c r="H1802" t="s">
        <v>312</v>
      </c>
      <c r="I1802" t="s">
        <v>23</v>
      </c>
      <c r="J1802">
        <v>349645850</v>
      </c>
      <c r="K1802" s="26">
        <v>2002</v>
      </c>
    </row>
    <row r="1803" spans="1:11" x14ac:dyDescent="0.25">
      <c r="A1803">
        <v>73</v>
      </c>
      <c r="B1803" t="s">
        <v>332</v>
      </c>
      <c r="C1803" s="26" t="s">
        <v>375</v>
      </c>
      <c r="D1803" t="s">
        <v>118</v>
      </c>
      <c r="E1803" t="s">
        <v>472</v>
      </c>
      <c r="F1803" t="s">
        <v>473</v>
      </c>
      <c r="G1803" t="s">
        <v>474</v>
      </c>
      <c r="H1803" t="s">
        <v>312</v>
      </c>
      <c r="I1803" t="s">
        <v>358</v>
      </c>
      <c r="J1803">
        <v>339305969</v>
      </c>
      <c r="K1803" s="26">
        <v>2002</v>
      </c>
    </row>
    <row r="1804" spans="1:11" x14ac:dyDescent="0.25">
      <c r="A1804">
        <v>74</v>
      </c>
      <c r="B1804" t="s">
        <v>327</v>
      </c>
      <c r="C1804" s="26" t="s">
        <v>375</v>
      </c>
      <c r="D1804" t="s">
        <v>86</v>
      </c>
      <c r="E1804" t="s">
        <v>490</v>
      </c>
      <c r="F1804" t="s">
        <v>491</v>
      </c>
      <c r="G1804" t="s">
        <v>491</v>
      </c>
      <c r="H1804" t="s">
        <v>312</v>
      </c>
      <c r="I1804" t="s">
        <v>23</v>
      </c>
      <c r="J1804">
        <v>318683500</v>
      </c>
      <c r="K1804" s="26">
        <v>2002</v>
      </c>
    </row>
    <row r="1805" spans="1:11" x14ac:dyDescent="0.25">
      <c r="A1805">
        <v>75</v>
      </c>
      <c r="B1805" t="s">
        <v>329</v>
      </c>
      <c r="C1805" s="26" t="s">
        <v>375</v>
      </c>
      <c r="D1805" t="s">
        <v>132</v>
      </c>
      <c r="E1805" t="s">
        <v>440</v>
      </c>
      <c r="F1805" t="s">
        <v>441</v>
      </c>
      <c r="G1805" t="s">
        <v>442</v>
      </c>
      <c r="H1805" t="s">
        <v>312</v>
      </c>
      <c r="I1805" t="s">
        <v>320</v>
      </c>
      <c r="J1805">
        <v>316914345</v>
      </c>
      <c r="K1805" s="26">
        <v>2002</v>
      </c>
    </row>
    <row r="1806" spans="1:11" x14ac:dyDescent="0.25">
      <c r="A1806">
        <v>76</v>
      </c>
      <c r="B1806" t="s">
        <v>332</v>
      </c>
      <c r="C1806" s="26" t="s">
        <v>375</v>
      </c>
      <c r="D1806" t="s">
        <v>29</v>
      </c>
      <c r="E1806" t="s">
        <v>719</v>
      </c>
      <c r="F1806" t="s">
        <v>731</v>
      </c>
      <c r="G1806" t="s">
        <v>220</v>
      </c>
      <c r="H1806" t="s">
        <v>312</v>
      </c>
      <c r="I1806" t="s">
        <v>358</v>
      </c>
      <c r="J1806">
        <v>314917350</v>
      </c>
      <c r="K1806" s="26">
        <v>2002</v>
      </c>
    </row>
    <row r="1807" spans="1:11" x14ac:dyDescent="0.25">
      <c r="A1807">
        <v>77</v>
      </c>
      <c r="B1807" t="s">
        <v>329</v>
      </c>
      <c r="C1807" s="26" t="s">
        <v>375</v>
      </c>
      <c r="D1807" t="s">
        <v>77</v>
      </c>
      <c r="E1807" t="s">
        <v>78</v>
      </c>
      <c r="F1807" t="s">
        <v>478</v>
      </c>
      <c r="G1807" t="s">
        <v>196</v>
      </c>
      <c r="H1807" t="s">
        <v>312</v>
      </c>
      <c r="I1807" t="s">
        <v>23</v>
      </c>
      <c r="J1807">
        <v>310188500</v>
      </c>
      <c r="K1807" s="26">
        <v>2002</v>
      </c>
    </row>
    <row r="1808" spans="1:11" x14ac:dyDescent="0.25">
      <c r="A1808">
        <v>78</v>
      </c>
      <c r="B1808" t="s">
        <v>332</v>
      </c>
      <c r="C1808" s="26" t="s">
        <v>375</v>
      </c>
      <c r="D1808" t="s">
        <v>456</v>
      </c>
      <c r="E1808" t="s">
        <v>457</v>
      </c>
      <c r="F1808" t="s">
        <v>458</v>
      </c>
      <c r="G1808" t="s">
        <v>459</v>
      </c>
      <c r="H1808" t="s">
        <v>312</v>
      </c>
      <c r="I1808" t="s">
        <v>320</v>
      </c>
      <c r="J1808">
        <v>305897942</v>
      </c>
      <c r="K1808" s="26">
        <v>2002</v>
      </c>
    </row>
    <row r="1809" spans="1:11" x14ac:dyDescent="0.25">
      <c r="A1809">
        <v>79</v>
      </c>
      <c r="B1809" t="s">
        <v>410</v>
      </c>
      <c r="C1809" s="26" t="s">
        <v>375</v>
      </c>
      <c r="D1809" t="s">
        <v>510</v>
      </c>
      <c r="E1809" t="s">
        <v>511</v>
      </c>
      <c r="F1809" t="s">
        <v>512</v>
      </c>
      <c r="G1809" t="s">
        <v>513</v>
      </c>
      <c r="H1809" t="s">
        <v>312</v>
      </c>
      <c r="I1809" t="s">
        <v>320</v>
      </c>
      <c r="J1809">
        <v>292008700</v>
      </c>
      <c r="K1809" s="26">
        <v>2002</v>
      </c>
    </row>
    <row r="1810" spans="1:11" x14ac:dyDescent="0.25">
      <c r="A1810">
        <v>80</v>
      </c>
      <c r="B1810" t="s">
        <v>308</v>
      </c>
      <c r="C1810" s="26" t="s">
        <v>375</v>
      </c>
      <c r="D1810" t="s">
        <v>107</v>
      </c>
      <c r="E1810" t="s">
        <v>390</v>
      </c>
      <c r="F1810" t="s">
        <v>391</v>
      </c>
      <c r="G1810" t="s">
        <v>392</v>
      </c>
      <c r="H1810" t="s">
        <v>312</v>
      </c>
      <c r="I1810" t="s">
        <v>358</v>
      </c>
      <c r="J1810">
        <v>290991470</v>
      </c>
      <c r="K1810" s="26">
        <v>2002</v>
      </c>
    </row>
    <row r="1811" spans="1:11" x14ac:dyDescent="0.25">
      <c r="A1811">
        <v>81</v>
      </c>
      <c r="B1811" t="s">
        <v>308</v>
      </c>
      <c r="C1811" s="26" t="s">
        <v>375</v>
      </c>
      <c r="D1811" t="s">
        <v>66</v>
      </c>
      <c r="E1811" t="s">
        <v>168</v>
      </c>
      <c r="F1811" t="s">
        <v>464</v>
      </c>
      <c r="G1811" t="s">
        <v>276</v>
      </c>
      <c r="H1811" t="s">
        <v>312</v>
      </c>
      <c r="I1811" t="s">
        <v>33</v>
      </c>
      <c r="J1811">
        <v>290205060</v>
      </c>
      <c r="K1811" s="26">
        <v>2002</v>
      </c>
    </row>
    <row r="1812" spans="1:11" x14ac:dyDescent="0.25">
      <c r="A1812">
        <v>82</v>
      </c>
      <c r="B1812" t="s">
        <v>308</v>
      </c>
      <c r="C1812" s="26" t="s">
        <v>375</v>
      </c>
      <c r="D1812" t="s">
        <v>115</v>
      </c>
      <c r="E1812" t="s">
        <v>468</v>
      </c>
      <c r="F1812" t="s">
        <v>469</v>
      </c>
      <c r="G1812" t="s">
        <v>732</v>
      </c>
      <c r="H1812" t="s">
        <v>312</v>
      </c>
      <c r="I1812" t="s">
        <v>320</v>
      </c>
      <c r="J1812">
        <v>266690000</v>
      </c>
      <c r="K1812" s="26">
        <v>2002</v>
      </c>
    </row>
    <row r="1813" spans="1:11" x14ac:dyDescent="0.25">
      <c r="A1813">
        <v>83</v>
      </c>
      <c r="B1813" t="s">
        <v>332</v>
      </c>
      <c r="C1813" s="26" t="s">
        <v>375</v>
      </c>
      <c r="D1813" t="s">
        <v>29</v>
      </c>
      <c r="E1813" t="s">
        <v>417</v>
      </c>
      <c r="F1813" t="s">
        <v>418</v>
      </c>
      <c r="G1813" t="s">
        <v>419</v>
      </c>
      <c r="H1813" t="s">
        <v>312</v>
      </c>
      <c r="I1813" t="s">
        <v>358</v>
      </c>
      <c r="J1813">
        <v>262475560</v>
      </c>
      <c r="K1813" s="26">
        <v>2002</v>
      </c>
    </row>
    <row r="1814" spans="1:11" x14ac:dyDescent="0.25">
      <c r="A1814">
        <v>84</v>
      </c>
      <c r="B1814" t="s">
        <v>327</v>
      </c>
      <c r="C1814" s="26" t="s">
        <v>375</v>
      </c>
      <c r="D1814" t="s">
        <v>86</v>
      </c>
      <c r="E1814" t="s">
        <v>514</v>
      </c>
      <c r="F1814" t="s">
        <v>515</v>
      </c>
      <c r="G1814" t="s">
        <v>516</v>
      </c>
      <c r="H1814" t="s">
        <v>312</v>
      </c>
      <c r="I1814" t="s">
        <v>320</v>
      </c>
      <c r="J1814">
        <v>259506000</v>
      </c>
      <c r="K1814" s="26">
        <v>2002</v>
      </c>
    </row>
    <row r="1815" spans="1:11" x14ac:dyDescent="0.25">
      <c r="A1815">
        <v>85</v>
      </c>
      <c r="B1815" t="s">
        <v>327</v>
      </c>
      <c r="C1815" s="26" t="s">
        <v>375</v>
      </c>
      <c r="D1815" t="s">
        <v>39</v>
      </c>
      <c r="E1815" t="s">
        <v>575</v>
      </c>
      <c r="F1815" t="s">
        <v>576</v>
      </c>
      <c r="G1815" t="s">
        <v>577</v>
      </c>
      <c r="H1815" t="s">
        <v>312</v>
      </c>
      <c r="I1815" t="s">
        <v>320</v>
      </c>
      <c r="J1815">
        <v>251654600</v>
      </c>
      <c r="K1815" s="26">
        <v>2002</v>
      </c>
    </row>
    <row r="1816" spans="1:11" x14ac:dyDescent="0.25">
      <c r="A1816">
        <v>86</v>
      </c>
      <c r="B1816" t="s">
        <v>323</v>
      </c>
      <c r="C1816" s="26" t="s">
        <v>375</v>
      </c>
      <c r="D1816" t="s">
        <v>45</v>
      </c>
      <c r="E1816" t="s">
        <v>529</v>
      </c>
      <c r="F1816" t="s">
        <v>733</v>
      </c>
      <c r="G1816" t="s">
        <v>531</v>
      </c>
      <c r="H1816" t="s">
        <v>312</v>
      </c>
      <c r="I1816" t="s">
        <v>358</v>
      </c>
      <c r="J1816">
        <v>245869200</v>
      </c>
      <c r="K1816" s="26">
        <v>2002</v>
      </c>
    </row>
    <row r="1817" spans="1:11" x14ac:dyDescent="0.25">
      <c r="A1817">
        <v>87</v>
      </c>
      <c r="B1817" t="s">
        <v>308</v>
      </c>
      <c r="C1817" s="26" t="s">
        <v>375</v>
      </c>
      <c r="D1817" t="s">
        <v>593</v>
      </c>
      <c r="E1817" t="s">
        <v>446</v>
      </c>
      <c r="F1817" t="s">
        <v>734</v>
      </c>
      <c r="G1817" t="s">
        <v>595</v>
      </c>
      <c r="H1817" t="s">
        <v>312</v>
      </c>
      <c r="I1817" t="s">
        <v>320</v>
      </c>
      <c r="J1817">
        <v>244468970</v>
      </c>
      <c r="K1817" s="26">
        <v>2002</v>
      </c>
    </row>
    <row r="1818" spans="1:11" x14ac:dyDescent="0.25">
      <c r="A1818">
        <v>88</v>
      </c>
      <c r="B1818" t="s">
        <v>22</v>
      </c>
      <c r="C1818" s="26" t="s">
        <v>375</v>
      </c>
      <c r="D1818" t="s">
        <v>549</v>
      </c>
      <c r="E1818" t="s">
        <v>550</v>
      </c>
      <c r="F1818" t="s">
        <v>551</v>
      </c>
      <c r="G1818" t="s">
        <v>552</v>
      </c>
      <c r="H1818" t="s">
        <v>312</v>
      </c>
      <c r="I1818" t="s">
        <v>358</v>
      </c>
      <c r="J1818">
        <v>238438200</v>
      </c>
      <c r="K1818" s="26">
        <v>2002</v>
      </c>
    </row>
    <row r="1819" spans="1:11" x14ac:dyDescent="0.25">
      <c r="A1819">
        <v>89</v>
      </c>
      <c r="B1819" t="s">
        <v>332</v>
      </c>
      <c r="C1819" s="26" t="s">
        <v>375</v>
      </c>
      <c r="D1819" t="s">
        <v>456</v>
      </c>
      <c r="E1819" t="s">
        <v>498</v>
      </c>
      <c r="F1819" t="s">
        <v>499</v>
      </c>
      <c r="G1819" t="s">
        <v>500</v>
      </c>
      <c r="H1819" t="s">
        <v>312</v>
      </c>
      <c r="I1819" t="s">
        <v>23</v>
      </c>
      <c r="J1819">
        <v>235251050</v>
      </c>
      <c r="K1819" s="26">
        <v>2002</v>
      </c>
    </row>
    <row r="1820" spans="1:11" x14ac:dyDescent="0.25">
      <c r="A1820">
        <v>90</v>
      </c>
      <c r="B1820" t="s">
        <v>329</v>
      </c>
      <c r="C1820" s="26" t="s">
        <v>375</v>
      </c>
      <c r="D1820" t="s">
        <v>404</v>
      </c>
      <c r="E1820" t="s">
        <v>495</v>
      </c>
      <c r="F1820" t="s">
        <v>496</v>
      </c>
      <c r="G1820" t="s">
        <v>497</v>
      </c>
      <c r="H1820" t="s">
        <v>312</v>
      </c>
      <c r="I1820" t="s">
        <v>320</v>
      </c>
      <c r="J1820">
        <v>223864160</v>
      </c>
      <c r="K1820" s="26">
        <v>2002</v>
      </c>
    </row>
    <row r="1821" spans="1:11" x14ac:dyDescent="0.25">
      <c r="A1821">
        <v>91</v>
      </c>
      <c r="B1821" t="s">
        <v>410</v>
      </c>
      <c r="C1821" s="26" t="s">
        <v>375</v>
      </c>
      <c r="D1821" t="s">
        <v>412</v>
      </c>
      <c r="E1821" t="s">
        <v>504</v>
      </c>
      <c r="F1821" t="s">
        <v>505</v>
      </c>
      <c r="G1821" t="s">
        <v>506</v>
      </c>
      <c r="H1821" t="s">
        <v>312</v>
      </c>
      <c r="I1821" t="s">
        <v>320</v>
      </c>
      <c r="J1821">
        <v>219726200</v>
      </c>
      <c r="K1821" s="26">
        <v>2002</v>
      </c>
    </row>
    <row r="1822" spans="1:11" x14ac:dyDescent="0.25">
      <c r="A1822">
        <v>92</v>
      </c>
      <c r="B1822" t="s">
        <v>323</v>
      </c>
      <c r="C1822" s="26" t="s">
        <v>375</v>
      </c>
      <c r="D1822" t="s">
        <v>60</v>
      </c>
      <c r="E1822" t="s">
        <v>492</v>
      </c>
      <c r="F1822" t="s">
        <v>493</v>
      </c>
      <c r="G1822" t="s">
        <v>494</v>
      </c>
      <c r="H1822" t="s">
        <v>312</v>
      </c>
      <c r="I1822" t="s">
        <v>320</v>
      </c>
      <c r="J1822">
        <v>203082300</v>
      </c>
      <c r="K1822" s="26">
        <v>2002</v>
      </c>
    </row>
    <row r="1823" spans="1:11" x14ac:dyDescent="0.25">
      <c r="A1823">
        <v>93</v>
      </c>
      <c r="B1823" t="s">
        <v>308</v>
      </c>
      <c r="C1823" s="26" t="s">
        <v>375</v>
      </c>
      <c r="D1823" t="s">
        <v>83</v>
      </c>
      <c r="E1823" t="s">
        <v>538</v>
      </c>
      <c r="F1823" t="s">
        <v>539</v>
      </c>
      <c r="G1823" t="s">
        <v>540</v>
      </c>
      <c r="H1823" t="s">
        <v>312</v>
      </c>
      <c r="I1823" t="s">
        <v>358</v>
      </c>
      <c r="J1823">
        <v>203065600</v>
      </c>
      <c r="K1823" s="26">
        <v>2002</v>
      </c>
    </row>
    <row r="1824" spans="1:11" x14ac:dyDescent="0.25">
      <c r="A1824">
        <v>94</v>
      </c>
      <c r="B1824" t="s">
        <v>22</v>
      </c>
      <c r="C1824" s="26" t="s">
        <v>375</v>
      </c>
      <c r="D1824" t="s">
        <v>57</v>
      </c>
      <c r="E1824" t="s">
        <v>581</v>
      </c>
      <c r="F1824" t="s">
        <v>582</v>
      </c>
      <c r="G1824" t="s">
        <v>583</v>
      </c>
      <c r="H1824" t="s">
        <v>312</v>
      </c>
      <c r="I1824" t="s">
        <v>320</v>
      </c>
      <c r="J1824">
        <v>201075520</v>
      </c>
      <c r="K1824" s="26">
        <v>2002</v>
      </c>
    </row>
    <row r="1825" spans="1:11" x14ac:dyDescent="0.25">
      <c r="A1825">
        <v>95</v>
      </c>
      <c r="B1825" t="s">
        <v>329</v>
      </c>
      <c r="C1825" s="26" t="s">
        <v>375</v>
      </c>
      <c r="D1825" t="s">
        <v>77</v>
      </c>
      <c r="E1825" t="s">
        <v>553</v>
      </c>
      <c r="F1825" t="s">
        <v>554</v>
      </c>
      <c r="G1825" t="s">
        <v>540</v>
      </c>
      <c r="H1825" t="s">
        <v>312</v>
      </c>
      <c r="I1825" t="s">
        <v>320</v>
      </c>
      <c r="J1825">
        <v>191797800</v>
      </c>
      <c r="K1825" s="26">
        <v>2002</v>
      </c>
    </row>
    <row r="1826" spans="1:11" x14ac:dyDescent="0.25">
      <c r="A1826">
        <v>96</v>
      </c>
      <c r="B1826" t="s">
        <v>410</v>
      </c>
      <c r="C1826" s="26" t="s">
        <v>375</v>
      </c>
      <c r="D1826" t="s">
        <v>98</v>
      </c>
      <c r="E1826" t="s">
        <v>520</v>
      </c>
      <c r="F1826" t="s">
        <v>735</v>
      </c>
      <c r="G1826" t="s">
        <v>522</v>
      </c>
      <c r="H1826" t="s">
        <v>312</v>
      </c>
      <c r="I1826" t="s">
        <v>358</v>
      </c>
      <c r="J1826">
        <v>191393000</v>
      </c>
      <c r="K1826" s="26">
        <v>2002</v>
      </c>
    </row>
    <row r="1827" spans="1:11" x14ac:dyDescent="0.25">
      <c r="A1827">
        <v>97</v>
      </c>
      <c r="B1827" t="s">
        <v>323</v>
      </c>
      <c r="C1827" s="26" t="s">
        <v>375</v>
      </c>
      <c r="D1827" t="s">
        <v>60</v>
      </c>
      <c r="E1827" t="s">
        <v>578</v>
      </c>
      <c r="F1827" t="s">
        <v>736</v>
      </c>
      <c r="G1827" t="s">
        <v>737</v>
      </c>
      <c r="H1827" t="s">
        <v>312</v>
      </c>
      <c r="I1827" t="s">
        <v>358</v>
      </c>
      <c r="J1827">
        <v>175673794</v>
      </c>
      <c r="K1827" s="26">
        <v>2002</v>
      </c>
    </row>
    <row r="1828" spans="1:11" x14ac:dyDescent="0.25">
      <c r="A1828">
        <v>98</v>
      </c>
      <c r="B1828" t="s">
        <v>327</v>
      </c>
      <c r="C1828" s="26" t="s">
        <v>375</v>
      </c>
      <c r="D1828" t="s">
        <v>86</v>
      </c>
      <c r="E1828" t="s">
        <v>517</v>
      </c>
      <c r="F1828" t="s">
        <v>518</v>
      </c>
      <c r="G1828" t="s">
        <v>519</v>
      </c>
      <c r="H1828" t="s">
        <v>312</v>
      </c>
      <c r="I1828" t="s">
        <v>320</v>
      </c>
      <c r="J1828">
        <v>174064400</v>
      </c>
      <c r="K1828" s="26">
        <v>2002</v>
      </c>
    </row>
    <row r="1829" spans="1:11" x14ac:dyDescent="0.25">
      <c r="A1829">
        <v>99</v>
      </c>
      <c r="B1829" t="s">
        <v>329</v>
      </c>
      <c r="C1829" s="26" t="s">
        <v>375</v>
      </c>
      <c r="D1829" t="s">
        <v>404</v>
      </c>
      <c r="E1829" t="s">
        <v>572</v>
      </c>
      <c r="F1829" t="s">
        <v>573</v>
      </c>
      <c r="G1829" t="s">
        <v>574</v>
      </c>
      <c r="H1829" t="s">
        <v>312</v>
      </c>
      <c r="I1829" t="s">
        <v>358</v>
      </c>
      <c r="J1829">
        <v>173683360</v>
      </c>
      <c r="K1829" s="26">
        <v>2002</v>
      </c>
    </row>
    <row r="1830" spans="1:11" x14ac:dyDescent="0.25">
      <c r="A1830">
        <v>100</v>
      </c>
      <c r="B1830" t="s">
        <v>308</v>
      </c>
      <c r="C1830" s="26" t="s">
        <v>375</v>
      </c>
      <c r="D1830" t="s">
        <v>313</v>
      </c>
      <c r="E1830" t="s">
        <v>565</v>
      </c>
      <c r="F1830" t="s">
        <v>738</v>
      </c>
      <c r="G1830" t="s">
        <v>567</v>
      </c>
      <c r="H1830" t="s">
        <v>312</v>
      </c>
      <c r="I1830" t="s">
        <v>320</v>
      </c>
      <c r="J1830">
        <v>171401550</v>
      </c>
      <c r="K1830" s="26">
        <v>2002</v>
      </c>
    </row>
    <row r="1831" spans="1:11" x14ac:dyDescent="0.25">
      <c r="A1831">
        <v>101</v>
      </c>
      <c r="B1831" t="s">
        <v>323</v>
      </c>
      <c r="C1831" s="26" t="s">
        <v>375</v>
      </c>
      <c r="D1831" t="s">
        <v>558</v>
      </c>
      <c r="E1831" t="s">
        <v>559</v>
      </c>
      <c r="F1831" t="s">
        <v>560</v>
      </c>
      <c r="G1831" t="s">
        <v>561</v>
      </c>
      <c r="H1831" t="s">
        <v>312</v>
      </c>
      <c r="I1831" t="s">
        <v>358</v>
      </c>
      <c r="J1831">
        <v>155286000</v>
      </c>
      <c r="K1831" s="26">
        <v>2002</v>
      </c>
    </row>
    <row r="1832" spans="1:11" x14ac:dyDescent="0.25">
      <c r="A1832">
        <v>102</v>
      </c>
      <c r="B1832" t="s">
        <v>308</v>
      </c>
      <c r="C1832" s="26" t="s">
        <v>375</v>
      </c>
      <c r="D1832" t="s">
        <v>424</v>
      </c>
      <c r="E1832" t="s">
        <v>555</v>
      </c>
      <c r="F1832" t="s">
        <v>739</v>
      </c>
      <c r="G1832" t="s">
        <v>557</v>
      </c>
      <c r="H1832" t="s">
        <v>312</v>
      </c>
      <c r="I1832" t="s">
        <v>320</v>
      </c>
      <c r="J1832">
        <v>154923100</v>
      </c>
      <c r="K1832" s="26">
        <v>2002</v>
      </c>
    </row>
    <row r="1833" spans="1:11" x14ac:dyDescent="0.25">
      <c r="A1833">
        <v>103</v>
      </c>
      <c r="B1833" t="s">
        <v>327</v>
      </c>
      <c r="C1833" s="26" t="s">
        <v>375</v>
      </c>
      <c r="D1833" t="s">
        <v>135</v>
      </c>
      <c r="E1833" t="s">
        <v>562</v>
      </c>
      <c r="F1833" t="s">
        <v>563</v>
      </c>
      <c r="G1833" t="s">
        <v>564</v>
      </c>
      <c r="H1833" t="s">
        <v>312</v>
      </c>
      <c r="I1833" t="s">
        <v>23</v>
      </c>
      <c r="J1833">
        <v>149096000</v>
      </c>
      <c r="K1833" s="26">
        <v>2002</v>
      </c>
    </row>
    <row r="1834" spans="1:11" x14ac:dyDescent="0.25">
      <c r="A1834">
        <v>104</v>
      </c>
      <c r="B1834" t="s">
        <v>327</v>
      </c>
      <c r="C1834" s="26" t="s">
        <v>375</v>
      </c>
      <c r="D1834" t="s">
        <v>599</v>
      </c>
      <c r="E1834" t="s">
        <v>600</v>
      </c>
      <c r="F1834" t="s">
        <v>601</v>
      </c>
      <c r="G1834" t="s">
        <v>740</v>
      </c>
      <c r="H1834" t="s">
        <v>312</v>
      </c>
      <c r="I1834" t="s">
        <v>320</v>
      </c>
      <c r="J1834">
        <v>143686200</v>
      </c>
      <c r="K1834" s="26">
        <v>2002</v>
      </c>
    </row>
    <row r="1835" spans="1:11" x14ac:dyDescent="0.25">
      <c r="A1835">
        <v>105</v>
      </c>
      <c r="B1835" t="s">
        <v>332</v>
      </c>
      <c r="C1835" s="26" t="s">
        <v>375</v>
      </c>
      <c r="D1835" t="s">
        <v>544</v>
      </c>
      <c r="E1835" t="s">
        <v>545</v>
      </c>
      <c r="F1835" t="s">
        <v>546</v>
      </c>
      <c r="G1835" t="s">
        <v>547</v>
      </c>
      <c r="H1835" t="s">
        <v>312</v>
      </c>
      <c r="I1835" t="s">
        <v>320</v>
      </c>
      <c r="J1835">
        <v>140520845</v>
      </c>
      <c r="K1835" s="26">
        <v>2002</v>
      </c>
    </row>
    <row r="1836" spans="1:11" x14ac:dyDescent="0.25">
      <c r="A1836">
        <v>106</v>
      </c>
      <c r="B1836" t="s">
        <v>63</v>
      </c>
      <c r="C1836" s="26" t="s">
        <v>375</v>
      </c>
      <c r="D1836" t="s">
        <v>584</v>
      </c>
      <c r="E1836" t="s">
        <v>585</v>
      </c>
      <c r="F1836" t="s">
        <v>586</v>
      </c>
      <c r="G1836" t="s">
        <v>587</v>
      </c>
      <c r="H1836" t="s">
        <v>312</v>
      </c>
      <c r="I1836" t="s">
        <v>23</v>
      </c>
      <c r="J1836">
        <v>138728700</v>
      </c>
      <c r="K1836" s="26">
        <v>2002</v>
      </c>
    </row>
    <row r="1837" spans="1:11" x14ac:dyDescent="0.25">
      <c r="A1837">
        <v>107</v>
      </c>
      <c r="B1837" t="s">
        <v>308</v>
      </c>
      <c r="C1837" s="26" t="s">
        <v>375</v>
      </c>
      <c r="D1837" t="s">
        <v>313</v>
      </c>
      <c r="E1837" t="s">
        <v>507</v>
      </c>
      <c r="F1837" t="s">
        <v>508</v>
      </c>
      <c r="G1837" t="s">
        <v>509</v>
      </c>
      <c r="H1837" t="s">
        <v>374</v>
      </c>
      <c r="I1837" t="s">
        <v>375</v>
      </c>
      <c r="J1837">
        <v>136938100</v>
      </c>
      <c r="K1837" s="26">
        <v>2002</v>
      </c>
    </row>
    <row r="1838" spans="1:11" x14ac:dyDescent="0.25">
      <c r="A1838">
        <v>108</v>
      </c>
      <c r="B1838" t="s">
        <v>329</v>
      </c>
      <c r="C1838" s="26" t="s">
        <v>375</v>
      </c>
      <c r="D1838" t="s">
        <v>77</v>
      </c>
      <c r="E1838" t="s">
        <v>541</v>
      </c>
      <c r="F1838" t="s">
        <v>542</v>
      </c>
      <c r="G1838" t="s">
        <v>543</v>
      </c>
      <c r="H1838" t="s">
        <v>312</v>
      </c>
      <c r="I1838" t="s">
        <v>358</v>
      </c>
      <c r="J1838">
        <v>135352700</v>
      </c>
      <c r="K1838" s="26">
        <v>2002</v>
      </c>
    </row>
    <row r="1839" spans="1:11" x14ac:dyDescent="0.25">
      <c r="A1839">
        <v>109</v>
      </c>
      <c r="B1839" t="s">
        <v>332</v>
      </c>
      <c r="C1839" s="26" t="s">
        <v>375</v>
      </c>
      <c r="D1839" t="s">
        <v>29</v>
      </c>
      <c r="E1839" t="s">
        <v>486</v>
      </c>
      <c r="F1839" t="s">
        <v>487</v>
      </c>
      <c r="G1839" t="s">
        <v>488</v>
      </c>
      <c r="H1839" t="s">
        <v>312</v>
      </c>
      <c r="I1839" t="s">
        <v>320</v>
      </c>
      <c r="J1839">
        <v>135146400</v>
      </c>
      <c r="K1839" s="26">
        <v>2002</v>
      </c>
    </row>
    <row r="1840" spans="1:11" x14ac:dyDescent="0.25">
      <c r="A1840">
        <v>110</v>
      </c>
      <c r="B1840" t="s">
        <v>332</v>
      </c>
      <c r="C1840" s="26" t="s">
        <v>375</v>
      </c>
      <c r="D1840" t="s">
        <v>29</v>
      </c>
      <c r="E1840" t="s">
        <v>606</v>
      </c>
      <c r="F1840" t="s">
        <v>741</v>
      </c>
      <c r="G1840" t="s">
        <v>608</v>
      </c>
      <c r="H1840" t="s">
        <v>312</v>
      </c>
      <c r="I1840" t="s">
        <v>358</v>
      </c>
      <c r="J1840">
        <v>132929282</v>
      </c>
      <c r="K1840" s="26">
        <v>2002</v>
      </c>
    </row>
    <row r="1841" spans="1:11" x14ac:dyDescent="0.25">
      <c r="A1841">
        <v>111</v>
      </c>
      <c r="B1841" t="s">
        <v>308</v>
      </c>
      <c r="C1841" s="26" t="s">
        <v>375</v>
      </c>
      <c r="D1841" t="s">
        <v>66</v>
      </c>
      <c r="E1841" t="s">
        <v>166</v>
      </c>
      <c r="F1841" t="s">
        <v>571</v>
      </c>
      <c r="G1841" t="s">
        <v>282</v>
      </c>
      <c r="H1841" t="s">
        <v>312</v>
      </c>
      <c r="I1841" t="s">
        <v>23</v>
      </c>
      <c r="J1841">
        <v>130743500</v>
      </c>
      <c r="K1841" s="26">
        <v>2002</v>
      </c>
    </row>
    <row r="1842" spans="1:11" x14ac:dyDescent="0.25">
      <c r="A1842">
        <v>112</v>
      </c>
      <c r="B1842" t="s">
        <v>327</v>
      </c>
      <c r="C1842" s="26" t="s">
        <v>375</v>
      </c>
      <c r="D1842" t="s">
        <v>86</v>
      </c>
      <c r="E1842" t="s">
        <v>588</v>
      </c>
      <c r="F1842" t="s">
        <v>589</v>
      </c>
      <c r="G1842" t="s">
        <v>589</v>
      </c>
      <c r="H1842" t="s">
        <v>312</v>
      </c>
      <c r="I1842" t="s">
        <v>320</v>
      </c>
      <c r="J1842">
        <v>121884400</v>
      </c>
      <c r="K1842" s="26">
        <v>2002</v>
      </c>
    </row>
    <row r="1843" spans="1:11" x14ac:dyDescent="0.25">
      <c r="A1843">
        <v>113</v>
      </c>
      <c r="B1843" t="s">
        <v>323</v>
      </c>
      <c r="C1843" s="26" t="s">
        <v>375</v>
      </c>
      <c r="D1843" t="s">
        <v>60</v>
      </c>
      <c r="E1843" t="s">
        <v>590</v>
      </c>
      <c r="F1843" t="s">
        <v>591</v>
      </c>
      <c r="G1843" t="s">
        <v>592</v>
      </c>
      <c r="H1843" t="s">
        <v>312</v>
      </c>
      <c r="I1843" t="s">
        <v>358</v>
      </c>
      <c r="J1843">
        <v>100912300</v>
      </c>
      <c r="K1843" s="26">
        <v>2002</v>
      </c>
    </row>
    <row r="1844" spans="1:11" x14ac:dyDescent="0.25">
      <c r="A1844">
        <v>114</v>
      </c>
      <c r="B1844" t="s">
        <v>22</v>
      </c>
      <c r="C1844" s="26" t="s">
        <v>375</v>
      </c>
      <c r="D1844" t="s">
        <v>57</v>
      </c>
      <c r="E1844" t="s">
        <v>742</v>
      </c>
      <c r="F1844" t="s">
        <v>743</v>
      </c>
      <c r="G1844" t="s">
        <v>744</v>
      </c>
      <c r="H1844" t="s">
        <v>312</v>
      </c>
      <c r="I1844" t="s">
        <v>358</v>
      </c>
      <c r="J1844">
        <v>70946490</v>
      </c>
      <c r="K1844" s="26">
        <v>2002</v>
      </c>
    </row>
    <row r="1845" spans="1:11" x14ac:dyDescent="0.25">
      <c r="A1845">
        <v>115</v>
      </c>
      <c r="B1845" t="s">
        <v>323</v>
      </c>
      <c r="C1845" s="26" t="s">
        <v>375</v>
      </c>
      <c r="D1845" t="s">
        <v>558</v>
      </c>
      <c r="E1845" t="s">
        <v>603</v>
      </c>
      <c r="F1845" t="s">
        <v>604</v>
      </c>
      <c r="G1845" t="s">
        <v>605</v>
      </c>
      <c r="H1845" t="s">
        <v>312</v>
      </c>
      <c r="I1845" t="s">
        <v>358</v>
      </c>
      <c r="J1845">
        <v>60171270</v>
      </c>
      <c r="K1845" s="26">
        <v>2002</v>
      </c>
    </row>
    <row r="1846" spans="1:11" x14ac:dyDescent="0.25">
      <c r="A1846">
        <v>116</v>
      </c>
      <c r="B1846" t="s">
        <v>308</v>
      </c>
      <c r="C1846" s="26" t="s">
        <v>375</v>
      </c>
      <c r="D1846" t="s">
        <v>424</v>
      </c>
      <c r="E1846" t="s">
        <v>431</v>
      </c>
      <c r="F1846" t="s">
        <v>432</v>
      </c>
      <c r="G1846" t="s">
        <v>433</v>
      </c>
      <c r="H1846" t="s">
        <v>312</v>
      </c>
      <c r="I1846" t="s">
        <v>320</v>
      </c>
      <c r="J1846">
        <v>43983250</v>
      </c>
      <c r="K1846" s="26">
        <v>2002</v>
      </c>
    </row>
    <row r="1847" spans="1:11" x14ac:dyDescent="0.25">
      <c r="A1847">
        <v>117</v>
      </c>
      <c r="B1847" t="s">
        <v>63</v>
      </c>
      <c r="C1847" s="26" t="s">
        <v>375</v>
      </c>
      <c r="D1847" t="s">
        <v>525</v>
      </c>
      <c r="E1847" t="s">
        <v>526</v>
      </c>
      <c r="F1847" t="s">
        <v>527</v>
      </c>
      <c r="G1847" t="s">
        <v>528</v>
      </c>
      <c r="H1847" t="s">
        <v>312</v>
      </c>
      <c r="I1847" t="s">
        <v>358</v>
      </c>
      <c r="J1847">
        <v>30487860</v>
      </c>
      <c r="K1847" s="26">
        <v>2002</v>
      </c>
    </row>
    <row r="1848" spans="1:11" x14ac:dyDescent="0.25">
      <c r="A1848">
        <v>118</v>
      </c>
      <c r="B1848" t="s">
        <v>63</v>
      </c>
      <c r="C1848" s="26" t="s">
        <v>375</v>
      </c>
      <c r="D1848" t="s">
        <v>393</v>
      </c>
      <c r="E1848" t="s">
        <v>614</v>
      </c>
      <c r="F1848" t="s">
        <v>745</v>
      </c>
      <c r="G1848" t="s">
        <v>616</v>
      </c>
      <c r="H1848" t="s">
        <v>312</v>
      </c>
      <c r="I1848" t="s">
        <v>358</v>
      </c>
      <c r="J1848">
        <v>148880</v>
      </c>
      <c r="K1848" s="26">
        <v>2002</v>
      </c>
    </row>
    <row r="1849" spans="1:11" x14ac:dyDescent="0.25">
      <c r="A1849">
        <v>9999</v>
      </c>
      <c r="B1849" t="s">
        <v>332</v>
      </c>
      <c r="C1849" s="26" t="s">
        <v>375</v>
      </c>
      <c r="D1849" t="s">
        <v>29</v>
      </c>
      <c r="E1849" t="s">
        <v>746</v>
      </c>
      <c r="F1849" t="s">
        <v>747</v>
      </c>
      <c r="G1849" t="s">
        <v>335</v>
      </c>
      <c r="H1849" t="s">
        <v>374</v>
      </c>
      <c r="I1849" t="s">
        <v>375</v>
      </c>
      <c r="J1849">
        <v>0</v>
      </c>
      <c r="K1849" s="26">
        <v>2002</v>
      </c>
    </row>
    <row r="1850" spans="1:11" x14ac:dyDescent="0.25">
      <c r="A1850" s="27">
        <v>1</v>
      </c>
      <c r="B1850" s="28" t="s">
        <v>313</v>
      </c>
      <c r="C1850" s="26" t="s">
        <v>375</v>
      </c>
      <c r="D1850" s="28" t="s">
        <v>26</v>
      </c>
      <c r="E1850" s="28" t="s">
        <v>27</v>
      </c>
      <c r="F1850" t="s">
        <v>315</v>
      </c>
      <c r="G1850" t="s">
        <v>186</v>
      </c>
      <c r="H1850" s="28" t="s">
        <v>312</v>
      </c>
      <c r="I1850" s="28" t="s">
        <v>23</v>
      </c>
      <c r="J1850">
        <v>18014542695</v>
      </c>
      <c r="K1850" s="26">
        <v>2003</v>
      </c>
    </row>
    <row r="1851" spans="1:11" x14ac:dyDescent="0.25">
      <c r="A1851" s="29">
        <v>2</v>
      </c>
      <c r="B1851" s="30" t="s">
        <v>308</v>
      </c>
      <c r="C1851" s="26" t="s">
        <v>375</v>
      </c>
      <c r="D1851" s="30" t="s">
        <v>115</v>
      </c>
      <c r="E1851" s="30" t="s">
        <v>309</v>
      </c>
      <c r="F1851" t="s">
        <v>310</v>
      </c>
      <c r="G1851" t="s">
        <v>311</v>
      </c>
      <c r="H1851" s="30" t="s">
        <v>312</v>
      </c>
      <c r="I1851" s="30" t="s">
        <v>23</v>
      </c>
      <c r="J1851">
        <v>17519286605</v>
      </c>
      <c r="K1851" s="26">
        <v>2003</v>
      </c>
    </row>
    <row r="1852" spans="1:11" x14ac:dyDescent="0.25">
      <c r="A1852" s="29">
        <v>3</v>
      </c>
      <c r="B1852" s="30" t="s">
        <v>308</v>
      </c>
      <c r="C1852" s="26" t="s">
        <v>375</v>
      </c>
      <c r="D1852" s="30" t="s">
        <v>316</v>
      </c>
      <c r="E1852" s="30" t="s">
        <v>317</v>
      </c>
      <c r="F1852" t="s">
        <v>318</v>
      </c>
      <c r="G1852" t="s">
        <v>319</v>
      </c>
      <c r="H1852" s="30" t="s">
        <v>312</v>
      </c>
      <c r="I1852" s="30" t="s">
        <v>23</v>
      </c>
      <c r="J1852">
        <v>8344890140</v>
      </c>
      <c r="K1852" s="26">
        <v>2003</v>
      </c>
    </row>
    <row r="1853" spans="1:11" x14ac:dyDescent="0.25">
      <c r="A1853" s="29">
        <v>4</v>
      </c>
      <c r="B1853" s="30" t="s">
        <v>308</v>
      </c>
      <c r="C1853" s="26" t="s">
        <v>375</v>
      </c>
      <c r="D1853" s="30" t="s">
        <v>66</v>
      </c>
      <c r="E1853" s="30" t="s">
        <v>110</v>
      </c>
      <c r="F1853" t="s">
        <v>322</v>
      </c>
      <c r="G1853" t="s">
        <v>231</v>
      </c>
      <c r="H1853" s="30" t="s">
        <v>312</v>
      </c>
      <c r="I1853" s="30" t="s">
        <v>33</v>
      </c>
      <c r="J1853">
        <v>6477473769</v>
      </c>
      <c r="K1853" s="26">
        <v>2003</v>
      </c>
    </row>
    <row r="1854" spans="1:11" x14ac:dyDescent="0.25">
      <c r="A1854" s="29">
        <v>5</v>
      </c>
      <c r="B1854" s="30" t="s">
        <v>327</v>
      </c>
      <c r="C1854" s="26" t="s">
        <v>375</v>
      </c>
      <c r="D1854" s="30" t="s">
        <v>39</v>
      </c>
      <c r="E1854" s="30" t="s">
        <v>105</v>
      </c>
      <c r="F1854" t="s">
        <v>328</v>
      </c>
      <c r="G1854" t="s">
        <v>288</v>
      </c>
      <c r="H1854" s="30" t="s">
        <v>312</v>
      </c>
      <c r="I1854" s="30" t="s">
        <v>33</v>
      </c>
      <c r="J1854">
        <v>6239413530</v>
      </c>
      <c r="K1854" s="26">
        <v>2003</v>
      </c>
    </row>
    <row r="1855" spans="1:11" x14ac:dyDescent="0.25">
      <c r="A1855" s="29">
        <v>6</v>
      </c>
      <c r="B1855" s="30" t="s">
        <v>329</v>
      </c>
      <c r="C1855" s="26" t="s">
        <v>375</v>
      </c>
      <c r="D1855" s="30" t="s">
        <v>77</v>
      </c>
      <c r="E1855" s="30" t="s">
        <v>94</v>
      </c>
      <c r="F1855" t="s">
        <v>331</v>
      </c>
      <c r="G1855" t="s">
        <v>239</v>
      </c>
      <c r="H1855" s="30" t="s">
        <v>312</v>
      </c>
      <c r="I1855" s="30" t="s">
        <v>33</v>
      </c>
      <c r="J1855">
        <v>5873957800</v>
      </c>
      <c r="K1855" s="26">
        <v>2003</v>
      </c>
    </row>
    <row r="1856" spans="1:11" x14ac:dyDescent="0.25">
      <c r="A1856" s="29">
        <v>7</v>
      </c>
      <c r="B1856" s="30" t="s">
        <v>323</v>
      </c>
      <c r="C1856" s="26" t="s">
        <v>375</v>
      </c>
      <c r="D1856" s="30" t="s">
        <v>45</v>
      </c>
      <c r="E1856" s="30" t="s">
        <v>48</v>
      </c>
      <c r="F1856" t="s">
        <v>325</v>
      </c>
      <c r="G1856" t="s">
        <v>202</v>
      </c>
      <c r="H1856" s="30" t="s">
        <v>312</v>
      </c>
      <c r="I1856" s="30" t="s">
        <v>33</v>
      </c>
      <c r="J1856">
        <v>4702456650</v>
      </c>
      <c r="K1856" s="26">
        <v>2003</v>
      </c>
    </row>
    <row r="1857" spans="1:11" x14ac:dyDescent="0.25">
      <c r="A1857" s="29">
        <v>8</v>
      </c>
      <c r="B1857" s="30" t="s">
        <v>323</v>
      </c>
      <c r="C1857" s="26" t="s">
        <v>375</v>
      </c>
      <c r="D1857" s="30" t="s">
        <v>89</v>
      </c>
      <c r="E1857" s="30" t="s">
        <v>90</v>
      </c>
      <c r="F1857" t="s">
        <v>326</v>
      </c>
      <c r="G1857" t="s">
        <v>223</v>
      </c>
      <c r="H1857" s="30" t="s">
        <v>312</v>
      </c>
      <c r="I1857" s="30" t="s">
        <v>23</v>
      </c>
      <c r="J1857">
        <v>4553635744</v>
      </c>
      <c r="K1857" s="26">
        <v>2003</v>
      </c>
    </row>
    <row r="1858" spans="1:11" x14ac:dyDescent="0.25">
      <c r="A1858" s="29">
        <v>9</v>
      </c>
      <c r="B1858" s="30" t="s">
        <v>329</v>
      </c>
      <c r="C1858" s="26" t="s">
        <v>375</v>
      </c>
      <c r="D1858" s="30" t="s">
        <v>121</v>
      </c>
      <c r="E1858" s="30" t="s">
        <v>122</v>
      </c>
      <c r="F1858" t="s">
        <v>336</v>
      </c>
      <c r="G1858" t="s">
        <v>242</v>
      </c>
      <c r="H1858" s="30" t="s">
        <v>312</v>
      </c>
      <c r="I1858" s="30" t="s">
        <v>33</v>
      </c>
      <c r="J1858">
        <v>3669423730</v>
      </c>
      <c r="K1858" s="26">
        <v>2003</v>
      </c>
    </row>
    <row r="1859" spans="1:11" x14ac:dyDescent="0.25">
      <c r="A1859" s="29">
        <v>10</v>
      </c>
      <c r="B1859" s="30" t="s">
        <v>327</v>
      </c>
      <c r="C1859" s="26" t="s">
        <v>375</v>
      </c>
      <c r="D1859" s="30" t="s">
        <v>39</v>
      </c>
      <c r="E1859" s="30" t="s">
        <v>124</v>
      </c>
      <c r="F1859" t="s">
        <v>337</v>
      </c>
      <c r="G1859" t="s">
        <v>244</v>
      </c>
      <c r="H1859" s="30" t="s">
        <v>312</v>
      </c>
      <c r="I1859" s="30" t="s">
        <v>33</v>
      </c>
      <c r="J1859">
        <v>3389205000</v>
      </c>
      <c r="K1859" s="26">
        <v>2003</v>
      </c>
    </row>
    <row r="1860" spans="1:11" x14ac:dyDescent="0.25">
      <c r="A1860" s="29">
        <v>11</v>
      </c>
      <c r="B1860" s="30" t="s">
        <v>332</v>
      </c>
      <c r="C1860" s="26" t="s">
        <v>375</v>
      </c>
      <c r="D1860" s="30" t="s">
        <v>29</v>
      </c>
      <c r="E1860" s="30" t="s">
        <v>55</v>
      </c>
      <c r="F1860" t="s">
        <v>334</v>
      </c>
      <c r="G1860" t="s">
        <v>748</v>
      </c>
      <c r="H1860" s="30" t="s">
        <v>312</v>
      </c>
      <c r="I1860" s="30" t="s">
        <v>33</v>
      </c>
      <c r="J1860">
        <v>2962278623</v>
      </c>
      <c r="K1860" s="26">
        <v>2003</v>
      </c>
    </row>
    <row r="1861" spans="1:11" x14ac:dyDescent="0.25">
      <c r="A1861" s="29">
        <v>12</v>
      </c>
      <c r="B1861" s="30" t="s">
        <v>329</v>
      </c>
      <c r="C1861" s="26" t="s">
        <v>375</v>
      </c>
      <c r="D1861" s="30" t="s">
        <v>132</v>
      </c>
      <c r="E1861" s="30" t="s">
        <v>133</v>
      </c>
      <c r="F1861" t="s">
        <v>345</v>
      </c>
      <c r="G1861" t="s">
        <v>294</v>
      </c>
      <c r="H1861" s="30" t="s">
        <v>312</v>
      </c>
      <c r="I1861" s="30" t="s">
        <v>33</v>
      </c>
      <c r="J1861">
        <v>2730153554</v>
      </c>
      <c r="K1861" s="26">
        <v>2003</v>
      </c>
    </row>
    <row r="1862" spans="1:11" x14ac:dyDescent="0.25">
      <c r="A1862" s="29">
        <v>13</v>
      </c>
      <c r="B1862" s="30" t="s">
        <v>327</v>
      </c>
      <c r="C1862" s="26" t="s">
        <v>375</v>
      </c>
      <c r="D1862" s="30" t="s">
        <v>39</v>
      </c>
      <c r="E1862" s="30" t="s">
        <v>126</v>
      </c>
      <c r="F1862" t="s">
        <v>342</v>
      </c>
      <c r="G1862" t="s">
        <v>246</v>
      </c>
      <c r="H1862" s="30" t="s">
        <v>312</v>
      </c>
      <c r="I1862" s="30" t="s">
        <v>23</v>
      </c>
      <c r="J1862">
        <v>2675116110</v>
      </c>
      <c r="K1862" s="26">
        <v>2003</v>
      </c>
    </row>
    <row r="1863" spans="1:11" x14ac:dyDescent="0.25">
      <c r="A1863" s="29">
        <v>14</v>
      </c>
      <c r="B1863" s="30" t="s">
        <v>308</v>
      </c>
      <c r="C1863" s="26" t="s">
        <v>375</v>
      </c>
      <c r="D1863" s="30" t="s">
        <v>83</v>
      </c>
      <c r="E1863" s="30" t="s">
        <v>84</v>
      </c>
      <c r="F1863" t="s">
        <v>338</v>
      </c>
      <c r="G1863" t="s">
        <v>188</v>
      </c>
      <c r="H1863" s="30" t="s">
        <v>312</v>
      </c>
      <c r="I1863" s="30" t="s">
        <v>33</v>
      </c>
      <c r="J1863">
        <v>2387175996</v>
      </c>
      <c r="K1863" s="26">
        <v>2003</v>
      </c>
    </row>
    <row r="1864" spans="1:11" x14ac:dyDescent="0.25">
      <c r="A1864" s="29">
        <v>15</v>
      </c>
      <c r="B1864" s="30" t="s">
        <v>308</v>
      </c>
      <c r="C1864" s="26" t="s">
        <v>375</v>
      </c>
      <c r="D1864" s="30" t="s">
        <v>316</v>
      </c>
      <c r="E1864" s="30" t="s">
        <v>339</v>
      </c>
      <c r="F1864" t="s">
        <v>340</v>
      </c>
      <c r="G1864" t="s">
        <v>749</v>
      </c>
      <c r="H1864" s="30" t="s">
        <v>312</v>
      </c>
      <c r="I1864" s="30" t="s">
        <v>33</v>
      </c>
      <c r="J1864">
        <v>2196598154</v>
      </c>
      <c r="K1864" s="26">
        <v>2003</v>
      </c>
    </row>
    <row r="1865" spans="1:11" x14ac:dyDescent="0.25">
      <c r="A1865" s="29">
        <v>16</v>
      </c>
      <c r="B1865" s="30" t="s">
        <v>327</v>
      </c>
      <c r="C1865" s="26" t="s">
        <v>375</v>
      </c>
      <c r="D1865" s="30" t="s">
        <v>86</v>
      </c>
      <c r="E1865" s="30" t="s">
        <v>87</v>
      </c>
      <c r="F1865" t="s">
        <v>343</v>
      </c>
      <c r="G1865" t="s">
        <v>218</v>
      </c>
      <c r="H1865" s="30" t="s">
        <v>312</v>
      </c>
      <c r="I1865" s="30" t="s">
        <v>33</v>
      </c>
      <c r="J1865">
        <v>2034907900</v>
      </c>
      <c r="K1865" s="26">
        <v>2003</v>
      </c>
    </row>
    <row r="1866" spans="1:11" x14ac:dyDescent="0.25">
      <c r="A1866" s="29">
        <v>17</v>
      </c>
      <c r="B1866" s="30" t="s">
        <v>327</v>
      </c>
      <c r="C1866" s="26" t="s">
        <v>375</v>
      </c>
      <c r="D1866" s="30" t="s">
        <v>135</v>
      </c>
      <c r="E1866" s="30" t="s">
        <v>136</v>
      </c>
      <c r="F1866" t="s">
        <v>351</v>
      </c>
      <c r="G1866" t="s">
        <v>352</v>
      </c>
      <c r="H1866" s="30" t="s">
        <v>312</v>
      </c>
      <c r="I1866" s="30" t="s">
        <v>33</v>
      </c>
      <c r="J1866">
        <v>1558970750</v>
      </c>
      <c r="K1866" s="26">
        <v>2003</v>
      </c>
    </row>
    <row r="1867" spans="1:11" x14ac:dyDescent="0.25">
      <c r="A1867" s="29">
        <v>18</v>
      </c>
      <c r="B1867" s="30" t="s">
        <v>323</v>
      </c>
      <c r="C1867" s="26" t="s">
        <v>375</v>
      </c>
      <c r="D1867" s="30" t="s">
        <v>50</v>
      </c>
      <c r="E1867" s="30" t="s">
        <v>596</v>
      </c>
      <c r="F1867" t="s">
        <v>597</v>
      </c>
      <c r="G1867" t="s">
        <v>598</v>
      </c>
      <c r="H1867" s="30" t="s">
        <v>312</v>
      </c>
      <c r="I1867" s="30" t="s">
        <v>320</v>
      </c>
      <c r="J1867">
        <v>1568936800</v>
      </c>
      <c r="K1867" s="26">
        <v>2003</v>
      </c>
    </row>
    <row r="1868" spans="1:11" x14ac:dyDescent="0.25">
      <c r="A1868" s="29">
        <v>19</v>
      </c>
      <c r="B1868" s="30" t="s">
        <v>22</v>
      </c>
      <c r="C1868" s="26" t="s">
        <v>375</v>
      </c>
      <c r="D1868" s="30" t="s">
        <v>57</v>
      </c>
      <c r="E1868" s="30" t="s">
        <v>58</v>
      </c>
      <c r="F1868" t="s">
        <v>350</v>
      </c>
      <c r="G1868" t="s">
        <v>212</v>
      </c>
      <c r="H1868" s="30" t="s">
        <v>312</v>
      </c>
      <c r="I1868" s="30" t="s">
        <v>33</v>
      </c>
      <c r="J1868">
        <v>1494533270</v>
      </c>
      <c r="K1868" s="26">
        <v>2003</v>
      </c>
    </row>
    <row r="1869" spans="1:11" x14ac:dyDescent="0.25">
      <c r="A1869" s="29">
        <v>20</v>
      </c>
      <c r="B1869" s="30" t="s">
        <v>327</v>
      </c>
      <c r="C1869" s="26" t="s">
        <v>375</v>
      </c>
      <c r="D1869" s="30" t="s">
        <v>39</v>
      </c>
      <c r="E1869" s="30" t="s">
        <v>159</v>
      </c>
      <c r="F1869" t="s">
        <v>348</v>
      </c>
      <c r="G1869" t="s">
        <v>264</v>
      </c>
      <c r="H1869" s="30" t="s">
        <v>312</v>
      </c>
      <c r="I1869" s="30" t="s">
        <v>33</v>
      </c>
      <c r="J1869">
        <v>2399995852</v>
      </c>
      <c r="K1869" s="26">
        <v>2003</v>
      </c>
    </row>
    <row r="1870" spans="1:11" x14ac:dyDescent="0.25">
      <c r="A1870" s="29">
        <v>21</v>
      </c>
      <c r="B1870" s="30" t="s">
        <v>22</v>
      </c>
      <c r="C1870" s="26" t="s">
        <v>375</v>
      </c>
      <c r="D1870" s="30" t="s">
        <v>142</v>
      </c>
      <c r="E1870" s="30" t="s">
        <v>143</v>
      </c>
      <c r="F1870" t="s">
        <v>353</v>
      </c>
      <c r="G1870" t="s">
        <v>254</v>
      </c>
      <c r="H1870" s="30" t="s">
        <v>312</v>
      </c>
      <c r="I1870" s="30" t="s">
        <v>23</v>
      </c>
      <c r="J1870">
        <v>1497545970</v>
      </c>
      <c r="K1870" s="26">
        <v>2003</v>
      </c>
    </row>
    <row r="1871" spans="1:11" x14ac:dyDescent="0.25">
      <c r="A1871" s="29">
        <v>22</v>
      </c>
      <c r="B1871" s="30" t="s">
        <v>332</v>
      </c>
      <c r="C1871" s="26" t="s">
        <v>375</v>
      </c>
      <c r="D1871" s="30" t="s">
        <v>29</v>
      </c>
      <c r="E1871" s="30" t="s">
        <v>75</v>
      </c>
      <c r="F1871" t="s">
        <v>346</v>
      </c>
      <c r="G1871" t="s">
        <v>220</v>
      </c>
      <c r="H1871" s="30" t="s">
        <v>312</v>
      </c>
      <c r="I1871" s="30" t="s">
        <v>33</v>
      </c>
      <c r="J1871">
        <v>1332231352</v>
      </c>
      <c r="K1871" s="26">
        <v>2003</v>
      </c>
    </row>
    <row r="1872" spans="1:11" x14ac:dyDescent="0.25">
      <c r="A1872" s="29">
        <v>23</v>
      </c>
      <c r="B1872" s="30" t="s">
        <v>323</v>
      </c>
      <c r="C1872" s="26" t="s">
        <v>375</v>
      </c>
      <c r="D1872" s="30" t="s">
        <v>112</v>
      </c>
      <c r="E1872" s="30" t="s">
        <v>113</v>
      </c>
      <c r="F1872" t="s">
        <v>750</v>
      </c>
      <c r="G1872" t="s">
        <v>290</v>
      </c>
      <c r="H1872" s="30" t="s">
        <v>312</v>
      </c>
      <c r="I1872" s="30" t="s">
        <v>33</v>
      </c>
      <c r="J1872">
        <v>1374625200</v>
      </c>
      <c r="K1872" s="26">
        <v>2003</v>
      </c>
    </row>
    <row r="1873" spans="1:11" x14ac:dyDescent="0.25">
      <c r="A1873" s="29">
        <v>24</v>
      </c>
      <c r="B1873" s="30" t="s">
        <v>323</v>
      </c>
      <c r="C1873" s="26" t="s">
        <v>375</v>
      </c>
      <c r="D1873" s="30" t="s">
        <v>45</v>
      </c>
      <c r="E1873" s="30" t="s">
        <v>355</v>
      </c>
      <c r="F1873" t="s">
        <v>724</v>
      </c>
      <c r="G1873" t="s">
        <v>357</v>
      </c>
      <c r="H1873" s="30" t="s">
        <v>312</v>
      </c>
      <c r="I1873" s="30" t="s">
        <v>358</v>
      </c>
      <c r="J1873">
        <v>1250700384</v>
      </c>
      <c r="K1873" s="26">
        <v>2003</v>
      </c>
    </row>
    <row r="1874" spans="1:11" x14ac:dyDescent="0.25">
      <c r="A1874" s="29">
        <v>25</v>
      </c>
      <c r="B1874" s="30" t="s">
        <v>22</v>
      </c>
      <c r="C1874" s="26" t="s">
        <v>375</v>
      </c>
      <c r="D1874" s="30" t="s">
        <v>152</v>
      </c>
      <c r="E1874" s="30" t="s">
        <v>153</v>
      </c>
      <c r="F1874" t="s">
        <v>366</v>
      </c>
      <c r="G1874" t="s">
        <v>296</v>
      </c>
      <c r="H1874" s="30" t="s">
        <v>312</v>
      </c>
      <c r="I1874" s="30" t="s">
        <v>33</v>
      </c>
      <c r="J1874">
        <v>1198705503</v>
      </c>
      <c r="K1874" s="26">
        <v>2003</v>
      </c>
    </row>
    <row r="1875" spans="1:11" x14ac:dyDescent="0.25">
      <c r="A1875" s="29">
        <v>26</v>
      </c>
      <c r="B1875" s="30" t="s">
        <v>63</v>
      </c>
      <c r="C1875" s="26" t="s">
        <v>375</v>
      </c>
      <c r="D1875" s="30" t="s">
        <v>69</v>
      </c>
      <c r="E1875" s="30" t="s">
        <v>70</v>
      </c>
      <c r="F1875" t="s">
        <v>368</v>
      </c>
      <c r="G1875" t="s">
        <v>194</v>
      </c>
      <c r="H1875" s="30" t="s">
        <v>312</v>
      </c>
      <c r="I1875" s="30" t="s">
        <v>33</v>
      </c>
      <c r="J1875">
        <v>1199383800</v>
      </c>
      <c r="K1875" s="26">
        <v>2003</v>
      </c>
    </row>
    <row r="1876" spans="1:11" x14ac:dyDescent="0.25">
      <c r="A1876" s="29">
        <v>27</v>
      </c>
      <c r="B1876" s="30" t="s">
        <v>308</v>
      </c>
      <c r="C1876" s="26" t="s">
        <v>375</v>
      </c>
      <c r="D1876" s="30" t="s">
        <v>66</v>
      </c>
      <c r="E1876" s="30" t="s">
        <v>128</v>
      </c>
      <c r="F1876" t="s">
        <v>369</v>
      </c>
      <c r="G1876" t="s">
        <v>248</v>
      </c>
      <c r="H1876" s="30" t="s">
        <v>312</v>
      </c>
      <c r="I1876" s="30" t="s">
        <v>33</v>
      </c>
      <c r="J1876">
        <v>1089784550</v>
      </c>
      <c r="K1876" s="26">
        <v>2003</v>
      </c>
    </row>
    <row r="1877" spans="1:11" x14ac:dyDescent="0.25">
      <c r="A1877" s="29">
        <v>28</v>
      </c>
      <c r="B1877" s="30" t="s">
        <v>22</v>
      </c>
      <c r="C1877" s="26" t="s">
        <v>375</v>
      </c>
      <c r="D1877" s="30" t="s">
        <v>163</v>
      </c>
      <c r="E1877" s="30" t="s">
        <v>164</v>
      </c>
      <c r="F1877" t="s">
        <v>347</v>
      </c>
      <c r="G1877" t="s">
        <v>272</v>
      </c>
      <c r="H1877" s="30" t="s">
        <v>312</v>
      </c>
      <c r="I1877" s="30" t="s">
        <v>33</v>
      </c>
      <c r="J1877">
        <v>1592759550</v>
      </c>
      <c r="K1877" s="26">
        <v>2003</v>
      </c>
    </row>
    <row r="1878" spans="1:11" x14ac:dyDescent="0.25">
      <c r="A1878" s="29">
        <v>29</v>
      </c>
      <c r="B1878" s="30" t="s">
        <v>323</v>
      </c>
      <c r="C1878" s="26" t="s">
        <v>375</v>
      </c>
      <c r="D1878" s="30" t="s">
        <v>50</v>
      </c>
      <c r="E1878" s="30" t="s">
        <v>362</v>
      </c>
      <c r="F1878" t="s">
        <v>363</v>
      </c>
      <c r="G1878" t="s">
        <v>364</v>
      </c>
      <c r="H1878" s="30" t="s">
        <v>312</v>
      </c>
      <c r="I1878" s="30" t="s">
        <v>358</v>
      </c>
      <c r="J1878">
        <v>921464100</v>
      </c>
      <c r="K1878" s="26">
        <v>2003</v>
      </c>
    </row>
    <row r="1879" spans="1:11" x14ac:dyDescent="0.25">
      <c r="A1879" s="29">
        <v>30</v>
      </c>
      <c r="B1879" s="30" t="s">
        <v>410</v>
      </c>
      <c r="C1879" s="26" t="s">
        <v>375</v>
      </c>
      <c r="D1879" s="30" t="s">
        <v>98</v>
      </c>
      <c r="E1879" s="30" t="s">
        <v>99</v>
      </c>
      <c r="F1879" t="s">
        <v>416</v>
      </c>
      <c r="G1879" t="s">
        <v>227</v>
      </c>
      <c r="H1879" s="30" t="s">
        <v>312</v>
      </c>
      <c r="I1879" s="30" t="s">
        <v>23</v>
      </c>
      <c r="J1879">
        <v>850468280</v>
      </c>
      <c r="K1879" s="26">
        <v>2003</v>
      </c>
    </row>
    <row r="1880" spans="1:11" x14ac:dyDescent="0.25">
      <c r="A1880" s="29">
        <v>31</v>
      </c>
      <c r="B1880" s="30" t="s">
        <v>308</v>
      </c>
      <c r="C1880" s="26" t="s">
        <v>375</v>
      </c>
      <c r="D1880" s="30" t="s">
        <v>107</v>
      </c>
      <c r="E1880" s="30" t="s">
        <v>108</v>
      </c>
      <c r="F1880" t="s">
        <v>365</v>
      </c>
      <c r="G1880" t="s">
        <v>268</v>
      </c>
      <c r="H1880" s="30" t="s">
        <v>312</v>
      </c>
      <c r="I1880" s="30" t="s">
        <v>23</v>
      </c>
      <c r="J1880">
        <v>1303478900</v>
      </c>
      <c r="K1880" s="26">
        <v>2003</v>
      </c>
    </row>
    <row r="1881" spans="1:11" x14ac:dyDescent="0.25">
      <c r="A1881" s="29">
        <v>32</v>
      </c>
      <c r="B1881" s="30" t="s">
        <v>22</v>
      </c>
      <c r="C1881" s="26" t="s">
        <v>375</v>
      </c>
      <c r="D1881" s="30" t="s">
        <v>163</v>
      </c>
      <c r="E1881" s="30" t="s">
        <v>359</v>
      </c>
      <c r="F1881" t="s">
        <v>360</v>
      </c>
      <c r="G1881" t="s">
        <v>272</v>
      </c>
      <c r="H1881" s="30" t="s">
        <v>312</v>
      </c>
      <c r="I1881" s="30" t="s">
        <v>358</v>
      </c>
      <c r="J1881">
        <v>763813680</v>
      </c>
      <c r="K1881" s="26">
        <v>2003</v>
      </c>
    </row>
    <row r="1882" spans="1:11" x14ac:dyDescent="0.25">
      <c r="A1882" s="29">
        <v>33</v>
      </c>
      <c r="B1882" s="30" t="s">
        <v>63</v>
      </c>
      <c r="C1882" s="26" t="s">
        <v>375</v>
      </c>
      <c r="D1882" s="30" t="s">
        <v>36</v>
      </c>
      <c r="E1882" s="30" t="s">
        <v>37</v>
      </c>
      <c r="F1882" t="s">
        <v>370</v>
      </c>
      <c r="G1882" t="s">
        <v>371</v>
      </c>
      <c r="H1882" s="30" t="s">
        <v>312</v>
      </c>
      <c r="I1882" s="30" t="s">
        <v>23</v>
      </c>
      <c r="J1882">
        <v>824106330</v>
      </c>
      <c r="K1882" s="26">
        <v>2003</v>
      </c>
    </row>
    <row r="1883" spans="1:11" x14ac:dyDescent="0.25">
      <c r="A1883" s="29">
        <v>34</v>
      </c>
      <c r="B1883" s="30" t="s">
        <v>308</v>
      </c>
      <c r="C1883" s="26" t="s">
        <v>375</v>
      </c>
      <c r="D1883" s="30" t="s">
        <v>424</v>
      </c>
      <c r="E1883" s="30" t="s">
        <v>425</v>
      </c>
      <c r="F1883" t="s">
        <v>426</v>
      </c>
      <c r="G1883" t="s">
        <v>427</v>
      </c>
      <c r="H1883" s="30" t="s">
        <v>312</v>
      </c>
      <c r="I1883" s="30" t="s">
        <v>320</v>
      </c>
      <c r="J1883">
        <v>609090000</v>
      </c>
      <c r="K1883" s="26">
        <v>2003</v>
      </c>
    </row>
    <row r="1884" spans="1:11" x14ac:dyDescent="0.25">
      <c r="A1884" s="29">
        <v>35</v>
      </c>
      <c r="B1884" s="30" t="s">
        <v>313</v>
      </c>
      <c r="C1884" s="26" t="s">
        <v>375</v>
      </c>
      <c r="D1884" s="30" t="s">
        <v>26</v>
      </c>
      <c r="E1884" s="30" t="s">
        <v>501</v>
      </c>
      <c r="F1884" t="s">
        <v>502</v>
      </c>
      <c r="G1884" t="s">
        <v>503</v>
      </c>
      <c r="H1884" s="30" t="s">
        <v>312</v>
      </c>
      <c r="I1884" s="30" t="s">
        <v>320</v>
      </c>
      <c r="J1884">
        <v>875349237</v>
      </c>
      <c r="K1884" s="26">
        <v>2003</v>
      </c>
    </row>
    <row r="1885" spans="1:11" x14ac:dyDescent="0.25">
      <c r="A1885" s="29">
        <v>36</v>
      </c>
      <c r="B1885" s="30" t="s">
        <v>308</v>
      </c>
      <c r="C1885" s="26" t="s">
        <v>375</v>
      </c>
      <c r="D1885" s="30" t="s">
        <v>42</v>
      </c>
      <c r="E1885" s="30" t="s">
        <v>43</v>
      </c>
      <c r="F1885" t="s">
        <v>423</v>
      </c>
      <c r="G1885" t="s">
        <v>200</v>
      </c>
      <c r="H1885" s="30" t="s">
        <v>312</v>
      </c>
      <c r="I1885" s="30" t="s">
        <v>33</v>
      </c>
      <c r="J1885">
        <v>732765630</v>
      </c>
      <c r="K1885" s="26">
        <v>2003</v>
      </c>
    </row>
    <row r="1886" spans="1:11" x14ac:dyDescent="0.25">
      <c r="A1886" s="29">
        <v>37</v>
      </c>
      <c r="B1886" s="30" t="s">
        <v>323</v>
      </c>
      <c r="C1886" s="26" t="s">
        <v>375</v>
      </c>
      <c r="D1886" s="30" t="s">
        <v>89</v>
      </c>
      <c r="E1886" s="30" t="s">
        <v>535</v>
      </c>
      <c r="F1886" t="s">
        <v>536</v>
      </c>
      <c r="G1886" t="s">
        <v>537</v>
      </c>
      <c r="H1886" s="30" t="s">
        <v>312</v>
      </c>
      <c r="I1886" s="30" t="s">
        <v>358</v>
      </c>
      <c r="J1886">
        <v>749162880</v>
      </c>
      <c r="K1886" s="26">
        <v>2003</v>
      </c>
    </row>
    <row r="1887" spans="1:11" x14ac:dyDescent="0.25">
      <c r="A1887" s="29">
        <v>38</v>
      </c>
      <c r="B1887" s="30" t="s">
        <v>332</v>
      </c>
      <c r="C1887" s="26" t="s">
        <v>375</v>
      </c>
      <c r="D1887" s="30" t="s">
        <v>29</v>
      </c>
      <c r="E1887" s="30" t="s">
        <v>372</v>
      </c>
      <c r="F1887" t="s">
        <v>373</v>
      </c>
      <c r="G1887" t="s">
        <v>335</v>
      </c>
      <c r="H1887" s="30" t="s">
        <v>374</v>
      </c>
      <c r="I1887" s="30" t="s">
        <v>375</v>
      </c>
      <c r="J1887">
        <v>696684050</v>
      </c>
      <c r="K1887" s="26">
        <v>2003</v>
      </c>
    </row>
    <row r="1888" spans="1:11" x14ac:dyDescent="0.25">
      <c r="A1888" s="29">
        <v>39</v>
      </c>
      <c r="B1888" s="30" t="s">
        <v>332</v>
      </c>
      <c r="C1888" s="26" t="s">
        <v>375</v>
      </c>
      <c r="D1888" s="30" t="s">
        <v>29</v>
      </c>
      <c r="E1888" s="30" t="s">
        <v>155</v>
      </c>
      <c r="F1888" t="s">
        <v>379</v>
      </c>
      <c r="G1888" t="s">
        <v>260</v>
      </c>
      <c r="H1888" s="30" t="s">
        <v>312</v>
      </c>
      <c r="I1888" s="30" t="s">
        <v>23</v>
      </c>
      <c r="J1888">
        <v>704969100</v>
      </c>
      <c r="K1888" s="26">
        <v>2003</v>
      </c>
    </row>
    <row r="1889" spans="1:11" x14ac:dyDescent="0.25">
      <c r="A1889" s="29">
        <v>40</v>
      </c>
      <c r="B1889" s="30" t="s">
        <v>308</v>
      </c>
      <c r="C1889" s="26" t="s">
        <v>375</v>
      </c>
      <c r="D1889" s="30" t="s">
        <v>66</v>
      </c>
      <c r="E1889" s="30" t="s">
        <v>67</v>
      </c>
      <c r="F1889" t="s">
        <v>398</v>
      </c>
      <c r="G1889" t="s">
        <v>216</v>
      </c>
      <c r="H1889" s="30" t="s">
        <v>312</v>
      </c>
      <c r="I1889" s="30" t="s">
        <v>33</v>
      </c>
      <c r="J1889">
        <v>771262600</v>
      </c>
      <c r="K1889" s="26">
        <v>2003</v>
      </c>
    </row>
    <row r="1890" spans="1:11" x14ac:dyDescent="0.25">
      <c r="A1890" s="29">
        <v>41</v>
      </c>
      <c r="B1890" s="30" t="s">
        <v>332</v>
      </c>
      <c r="C1890" s="26" t="s">
        <v>375</v>
      </c>
      <c r="D1890" s="30" t="s">
        <v>29</v>
      </c>
      <c r="E1890" s="30" t="s">
        <v>30</v>
      </c>
      <c r="F1890" t="s">
        <v>428</v>
      </c>
      <c r="G1890" t="s">
        <v>190</v>
      </c>
      <c r="H1890" s="30" t="s">
        <v>312</v>
      </c>
      <c r="I1890" s="30" t="s">
        <v>23</v>
      </c>
      <c r="J1890">
        <v>735307700</v>
      </c>
      <c r="K1890" s="26">
        <v>2003</v>
      </c>
    </row>
    <row r="1891" spans="1:11" x14ac:dyDescent="0.25">
      <c r="A1891" s="29">
        <v>42</v>
      </c>
      <c r="B1891" s="30" t="s">
        <v>323</v>
      </c>
      <c r="C1891" s="26" t="s">
        <v>375</v>
      </c>
      <c r="D1891" s="30" t="s">
        <v>60</v>
      </c>
      <c r="E1891" s="30" t="s">
        <v>61</v>
      </c>
      <c r="F1891" t="s">
        <v>386</v>
      </c>
      <c r="G1891" t="s">
        <v>214</v>
      </c>
      <c r="H1891" s="30" t="s">
        <v>312</v>
      </c>
      <c r="I1891" s="30" t="s">
        <v>33</v>
      </c>
      <c r="J1891">
        <v>728180100</v>
      </c>
      <c r="K1891" s="26">
        <v>2003</v>
      </c>
    </row>
    <row r="1892" spans="1:11" x14ac:dyDescent="0.25">
      <c r="A1892" s="29">
        <v>43</v>
      </c>
      <c r="B1892" s="30" t="s">
        <v>327</v>
      </c>
      <c r="C1892" s="26" t="s">
        <v>375</v>
      </c>
      <c r="D1892" s="30" t="s">
        <v>39</v>
      </c>
      <c r="E1892" s="30" t="s">
        <v>157</v>
      </c>
      <c r="F1892" t="s">
        <v>380</v>
      </c>
      <c r="G1892" t="s">
        <v>262</v>
      </c>
      <c r="H1892" s="30" t="s">
        <v>312</v>
      </c>
      <c r="I1892" s="30" t="s">
        <v>33</v>
      </c>
      <c r="J1892">
        <v>651539650</v>
      </c>
      <c r="K1892" s="26">
        <v>2003</v>
      </c>
    </row>
    <row r="1893" spans="1:11" x14ac:dyDescent="0.25">
      <c r="A1893" s="29">
        <v>44</v>
      </c>
      <c r="B1893" s="30" t="s">
        <v>410</v>
      </c>
      <c r="C1893" s="26" t="s">
        <v>375</v>
      </c>
      <c r="D1893" s="30" t="s">
        <v>412</v>
      </c>
      <c r="E1893" s="30" t="s">
        <v>413</v>
      </c>
      <c r="F1893" t="s">
        <v>414</v>
      </c>
      <c r="G1893" t="s">
        <v>415</v>
      </c>
      <c r="H1893" s="30" t="s">
        <v>312</v>
      </c>
      <c r="I1893" s="30" t="s">
        <v>320</v>
      </c>
      <c r="J1893">
        <v>644197220</v>
      </c>
      <c r="K1893" s="26">
        <v>2003</v>
      </c>
    </row>
    <row r="1894" spans="1:11" x14ac:dyDescent="0.25">
      <c r="A1894" s="29">
        <v>45</v>
      </c>
      <c r="B1894" s="30" t="s">
        <v>332</v>
      </c>
      <c r="C1894" s="26" t="s">
        <v>375</v>
      </c>
      <c r="D1894" s="30" t="s">
        <v>22</v>
      </c>
      <c r="E1894" s="30" t="s">
        <v>24</v>
      </c>
      <c r="F1894" t="s">
        <v>385</v>
      </c>
      <c r="G1894" t="s">
        <v>184</v>
      </c>
      <c r="H1894" s="30" t="s">
        <v>312</v>
      </c>
      <c r="I1894" s="30" t="s">
        <v>23</v>
      </c>
      <c r="J1894">
        <v>588728910</v>
      </c>
      <c r="K1894" s="26">
        <v>2003</v>
      </c>
    </row>
    <row r="1895" spans="1:11" x14ac:dyDescent="0.25">
      <c r="A1895" s="29">
        <v>46</v>
      </c>
      <c r="B1895" s="30" t="s">
        <v>329</v>
      </c>
      <c r="C1895" s="26" t="s">
        <v>375</v>
      </c>
      <c r="D1895" s="30" t="s">
        <v>147</v>
      </c>
      <c r="E1895" s="30" t="s">
        <v>170</v>
      </c>
      <c r="F1895" t="s">
        <v>405</v>
      </c>
      <c r="G1895" t="s">
        <v>751</v>
      </c>
      <c r="H1895" s="30" t="s">
        <v>312</v>
      </c>
      <c r="I1895" s="30" t="s">
        <v>33</v>
      </c>
      <c r="J1895">
        <v>616627100</v>
      </c>
      <c r="K1895" s="26">
        <v>2003</v>
      </c>
    </row>
    <row r="1896" spans="1:11" x14ac:dyDescent="0.25">
      <c r="A1896" s="29">
        <v>47</v>
      </c>
      <c r="B1896" s="30" t="s">
        <v>410</v>
      </c>
      <c r="C1896" s="26" t="s">
        <v>375</v>
      </c>
      <c r="D1896" s="30" t="s">
        <v>98</v>
      </c>
      <c r="E1896" s="30" t="s">
        <v>103</v>
      </c>
      <c r="F1896" t="s">
        <v>430</v>
      </c>
      <c r="G1896" t="s">
        <v>274</v>
      </c>
      <c r="H1896" s="30" t="s">
        <v>312</v>
      </c>
      <c r="I1896" s="30" t="s">
        <v>33</v>
      </c>
      <c r="J1896">
        <v>604747174</v>
      </c>
      <c r="K1896" s="26">
        <v>2003</v>
      </c>
    </row>
    <row r="1897" spans="1:11" x14ac:dyDescent="0.25">
      <c r="A1897" s="29">
        <v>48</v>
      </c>
      <c r="B1897" s="30" t="s">
        <v>323</v>
      </c>
      <c r="C1897" s="26" t="s">
        <v>375</v>
      </c>
      <c r="D1897" s="30" t="s">
        <v>50</v>
      </c>
      <c r="E1897" s="30" t="s">
        <v>376</v>
      </c>
      <c r="F1897" t="s">
        <v>377</v>
      </c>
      <c r="G1897" t="s">
        <v>207</v>
      </c>
      <c r="H1897" s="30" t="s">
        <v>312</v>
      </c>
      <c r="I1897" s="30" t="s">
        <v>358</v>
      </c>
      <c r="J1897">
        <v>477965800</v>
      </c>
      <c r="K1897" s="26">
        <v>2003</v>
      </c>
    </row>
    <row r="1898" spans="1:11" x14ac:dyDescent="0.25">
      <c r="A1898" s="29">
        <v>49</v>
      </c>
      <c r="B1898" s="30" t="s">
        <v>323</v>
      </c>
      <c r="C1898" s="26" t="s">
        <v>375</v>
      </c>
      <c r="D1898" s="30" t="s">
        <v>72</v>
      </c>
      <c r="E1898" s="30" t="s">
        <v>73</v>
      </c>
      <c r="F1898" t="s">
        <v>396</v>
      </c>
      <c r="G1898" t="s">
        <v>397</v>
      </c>
      <c r="H1898" s="30" t="s">
        <v>312</v>
      </c>
      <c r="I1898" s="30" t="s">
        <v>23</v>
      </c>
      <c r="J1898">
        <v>534758430</v>
      </c>
      <c r="K1898" s="26">
        <v>2003</v>
      </c>
    </row>
    <row r="1899" spans="1:11" x14ac:dyDescent="0.25">
      <c r="A1899" s="29">
        <v>50</v>
      </c>
      <c r="B1899" s="30" t="s">
        <v>329</v>
      </c>
      <c r="C1899" s="26" t="s">
        <v>375</v>
      </c>
      <c r="D1899" s="30" t="s">
        <v>77</v>
      </c>
      <c r="E1899" s="30" t="s">
        <v>483</v>
      </c>
      <c r="F1899" t="s">
        <v>484</v>
      </c>
      <c r="G1899" t="s">
        <v>485</v>
      </c>
      <c r="H1899" s="30" t="s">
        <v>312</v>
      </c>
      <c r="I1899" s="30" t="s">
        <v>320</v>
      </c>
      <c r="J1899">
        <v>504119850</v>
      </c>
      <c r="K1899" s="26">
        <v>2003</v>
      </c>
    </row>
    <row r="1900" spans="1:11" x14ac:dyDescent="0.25">
      <c r="A1900" s="29">
        <v>51</v>
      </c>
      <c r="B1900" s="30" t="s">
        <v>327</v>
      </c>
      <c r="C1900" s="26" t="s">
        <v>375</v>
      </c>
      <c r="D1900" s="30" t="s">
        <v>39</v>
      </c>
      <c r="E1900" s="30" t="s">
        <v>161</v>
      </c>
      <c r="F1900" t="s">
        <v>471</v>
      </c>
      <c r="G1900" t="s">
        <v>266</v>
      </c>
      <c r="H1900" s="30" t="s">
        <v>312</v>
      </c>
      <c r="I1900" s="30" t="s">
        <v>23</v>
      </c>
      <c r="J1900">
        <v>564723148</v>
      </c>
      <c r="K1900" s="26">
        <v>2003</v>
      </c>
    </row>
    <row r="1901" spans="1:11" x14ac:dyDescent="0.25">
      <c r="A1901" s="29">
        <v>52</v>
      </c>
      <c r="B1901" s="30" t="s">
        <v>308</v>
      </c>
      <c r="C1901" s="26" t="s">
        <v>375</v>
      </c>
      <c r="D1901" s="30" t="s">
        <v>107</v>
      </c>
      <c r="E1901" s="30" t="s">
        <v>390</v>
      </c>
      <c r="F1901" t="s">
        <v>391</v>
      </c>
      <c r="G1901" t="s">
        <v>392</v>
      </c>
      <c r="H1901" s="30" t="s">
        <v>312</v>
      </c>
      <c r="I1901" s="30" t="s">
        <v>358</v>
      </c>
      <c r="J1901">
        <v>626221500</v>
      </c>
      <c r="K1901" s="26">
        <v>2003</v>
      </c>
    </row>
    <row r="1902" spans="1:11" x14ac:dyDescent="0.25">
      <c r="A1902" s="29">
        <v>53</v>
      </c>
      <c r="B1902" s="30" t="s">
        <v>308</v>
      </c>
      <c r="C1902" s="26" t="s">
        <v>375</v>
      </c>
      <c r="D1902" s="30" t="s">
        <v>42</v>
      </c>
      <c r="E1902" s="30" t="s">
        <v>145</v>
      </c>
      <c r="F1902" t="s">
        <v>402</v>
      </c>
      <c r="G1902" t="s">
        <v>256</v>
      </c>
      <c r="H1902" s="30" t="s">
        <v>312</v>
      </c>
      <c r="I1902" s="30" t="s">
        <v>23</v>
      </c>
      <c r="J1902">
        <v>555408442</v>
      </c>
      <c r="K1902" s="26">
        <v>2003</v>
      </c>
    </row>
    <row r="1903" spans="1:11" x14ac:dyDescent="0.25">
      <c r="A1903" s="29">
        <v>54</v>
      </c>
      <c r="B1903" s="30" t="s">
        <v>308</v>
      </c>
      <c r="C1903" s="26" t="s">
        <v>375</v>
      </c>
      <c r="D1903" s="30" t="s">
        <v>42</v>
      </c>
      <c r="E1903" s="30" t="s">
        <v>381</v>
      </c>
      <c r="F1903" t="s">
        <v>382</v>
      </c>
      <c r="G1903" t="s">
        <v>383</v>
      </c>
      <c r="H1903" s="30" t="s">
        <v>312</v>
      </c>
      <c r="I1903" s="30" t="s">
        <v>320</v>
      </c>
      <c r="J1903">
        <v>526020650</v>
      </c>
      <c r="K1903" s="26">
        <v>2003</v>
      </c>
    </row>
    <row r="1904" spans="1:11" x14ac:dyDescent="0.25">
      <c r="A1904" s="29">
        <v>55</v>
      </c>
      <c r="B1904" s="30" t="s">
        <v>63</v>
      </c>
      <c r="C1904" s="26" t="s">
        <v>375</v>
      </c>
      <c r="D1904" s="30" t="s">
        <v>393</v>
      </c>
      <c r="E1904" s="30" t="s">
        <v>394</v>
      </c>
      <c r="F1904" t="s">
        <v>395</v>
      </c>
      <c r="G1904" t="s">
        <v>395</v>
      </c>
      <c r="H1904" s="30" t="s">
        <v>312</v>
      </c>
      <c r="I1904" s="30" t="s">
        <v>23</v>
      </c>
      <c r="J1904">
        <v>494457650</v>
      </c>
      <c r="K1904" s="26">
        <v>2003</v>
      </c>
    </row>
    <row r="1905" spans="1:11" x14ac:dyDescent="0.25">
      <c r="A1905" s="29">
        <v>56</v>
      </c>
      <c r="B1905" s="30" t="s">
        <v>308</v>
      </c>
      <c r="C1905" s="26" t="s">
        <v>375</v>
      </c>
      <c r="D1905" s="30" t="s">
        <v>115</v>
      </c>
      <c r="E1905" s="30" t="s">
        <v>116</v>
      </c>
      <c r="F1905" t="s">
        <v>489</v>
      </c>
      <c r="G1905" t="s">
        <v>235</v>
      </c>
      <c r="H1905" s="30" t="s">
        <v>312</v>
      </c>
      <c r="I1905" s="30" t="s">
        <v>23</v>
      </c>
      <c r="J1905">
        <v>494767200</v>
      </c>
      <c r="K1905" s="26">
        <v>2003</v>
      </c>
    </row>
    <row r="1906" spans="1:11" x14ac:dyDescent="0.25">
      <c r="A1906" s="29">
        <v>57</v>
      </c>
      <c r="B1906" s="30" t="s">
        <v>329</v>
      </c>
      <c r="C1906" s="26" t="s">
        <v>375</v>
      </c>
      <c r="D1906" s="30" t="s">
        <v>32</v>
      </c>
      <c r="E1906" s="30" t="s">
        <v>34</v>
      </c>
      <c r="F1906" t="s">
        <v>400</v>
      </c>
      <c r="G1906" t="s">
        <v>192</v>
      </c>
      <c r="H1906" s="30" t="s">
        <v>312</v>
      </c>
      <c r="I1906" s="30" t="s">
        <v>33</v>
      </c>
      <c r="J1906">
        <v>566946400</v>
      </c>
      <c r="K1906" s="26">
        <v>2003</v>
      </c>
    </row>
    <row r="1907" spans="1:11" x14ac:dyDescent="0.25">
      <c r="A1907" s="29">
        <v>58</v>
      </c>
      <c r="B1907" s="30" t="s">
        <v>327</v>
      </c>
      <c r="C1907" s="26" t="s">
        <v>375</v>
      </c>
      <c r="D1907" s="30" t="s">
        <v>39</v>
      </c>
      <c r="E1907" s="30" t="s">
        <v>475</v>
      </c>
      <c r="F1907" t="s">
        <v>476</v>
      </c>
      <c r="G1907" t="s">
        <v>477</v>
      </c>
      <c r="H1907" s="30" t="s">
        <v>374</v>
      </c>
      <c r="I1907" s="30" t="s">
        <v>375</v>
      </c>
      <c r="J1907">
        <v>512065700</v>
      </c>
      <c r="K1907" s="26">
        <v>2003</v>
      </c>
    </row>
    <row r="1908" spans="1:11" x14ac:dyDescent="0.25">
      <c r="A1908" s="29">
        <v>59</v>
      </c>
      <c r="B1908" s="30" t="s">
        <v>323</v>
      </c>
      <c r="C1908" s="26" t="s">
        <v>375</v>
      </c>
      <c r="D1908" s="30" t="s">
        <v>60</v>
      </c>
      <c r="E1908" s="30" t="s">
        <v>523</v>
      </c>
      <c r="F1908" t="s">
        <v>524</v>
      </c>
      <c r="G1908" t="s">
        <v>214</v>
      </c>
      <c r="H1908" s="30" t="s">
        <v>374</v>
      </c>
      <c r="I1908" s="30" t="s">
        <v>375</v>
      </c>
      <c r="J1908">
        <v>434781180</v>
      </c>
      <c r="K1908" s="26">
        <v>2003</v>
      </c>
    </row>
    <row r="1909" spans="1:11" x14ac:dyDescent="0.25">
      <c r="A1909" s="29">
        <v>60</v>
      </c>
      <c r="B1909" s="30" t="s">
        <v>22</v>
      </c>
      <c r="C1909" s="26" t="s">
        <v>375</v>
      </c>
      <c r="D1909" s="30" t="s">
        <v>163</v>
      </c>
      <c r="E1909" s="30" t="s">
        <v>407</v>
      </c>
      <c r="F1909" t="s">
        <v>408</v>
      </c>
      <c r="G1909" t="s">
        <v>409</v>
      </c>
      <c r="H1909" s="30" t="s">
        <v>312</v>
      </c>
      <c r="I1909" s="30" t="s">
        <v>320</v>
      </c>
      <c r="J1909">
        <v>456108750</v>
      </c>
      <c r="K1909" s="26">
        <v>2003</v>
      </c>
    </row>
    <row r="1910" spans="1:11" x14ac:dyDescent="0.25">
      <c r="A1910" s="29">
        <v>61</v>
      </c>
      <c r="B1910" s="30" t="s">
        <v>332</v>
      </c>
      <c r="C1910" s="26" t="s">
        <v>375</v>
      </c>
      <c r="D1910" s="30" t="s">
        <v>29</v>
      </c>
      <c r="E1910" s="30" t="s">
        <v>387</v>
      </c>
      <c r="F1910" t="s">
        <v>388</v>
      </c>
      <c r="G1910" t="s">
        <v>389</v>
      </c>
      <c r="H1910" s="30" t="s">
        <v>312</v>
      </c>
      <c r="I1910" s="30" t="s">
        <v>320</v>
      </c>
      <c r="J1910">
        <v>545323400</v>
      </c>
      <c r="K1910" s="26">
        <v>2003</v>
      </c>
    </row>
    <row r="1911" spans="1:11" x14ac:dyDescent="0.25">
      <c r="A1911" s="29">
        <v>62</v>
      </c>
      <c r="B1911" s="30" t="s">
        <v>329</v>
      </c>
      <c r="C1911" s="26" t="s">
        <v>375</v>
      </c>
      <c r="D1911" s="30" t="s">
        <v>132</v>
      </c>
      <c r="E1911" s="30" t="s">
        <v>138</v>
      </c>
      <c r="F1911" t="s">
        <v>420</v>
      </c>
      <c r="G1911" t="s">
        <v>252</v>
      </c>
      <c r="H1911" s="30" t="s">
        <v>312</v>
      </c>
      <c r="I1911" s="30" t="s">
        <v>33</v>
      </c>
      <c r="J1911">
        <v>447615700</v>
      </c>
      <c r="K1911" s="26">
        <v>2003</v>
      </c>
    </row>
    <row r="1912" spans="1:11" x14ac:dyDescent="0.25">
      <c r="A1912" s="29">
        <v>63</v>
      </c>
      <c r="B1912" s="30" t="s">
        <v>410</v>
      </c>
      <c r="C1912" s="26" t="s">
        <v>375</v>
      </c>
      <c r="D1912" s="30" t="s">
        <v>63</v>
      </c>
      <c r="E1912" s="30" t="s">
        <v>64</v>
      </c>
      <c r="F1912" t="s">
        <v>422</v>
      </c>
      <c r="G1912" t="s">
        <v>286</v>
      </c>
      <c r="H1912" s="30" t="s">
        <v>312</v>
      </c>
      <c r="I1912" s="30" t="s">
        <v>23</v>
      </c>
      <c r="J1912">
        <v>474878240</v>
      </c>
      <c r="K1912" s="26">
        <v>2003</v>
      </c>
    </row>
    <row r="1913" spans="1:11" x14ac:dyDescent="0.25">
      <c r="A1913" s="29">
        <v>64</v>
      </c>
      <c r="B1913" s="30" t="s">
        <v>327</v>
      </c>
      <c r="C1913" s="26" t="s">
        <v>375</v>
      </c>
      <c r="D1913" s="30" t="s">
        <v>80</v>
      </c>
      <c r="E1913" s="30" t="s">
        <v>81</v>
      </c>
      <c r="F1913" t="s">
        <v>434</v>
      </c>
      <c r="G1913" t="s">
        <v>229</v>
      </c>
      <c r="H1913" s="30" t="s">
        <v>312</v>
      </c>
      <c r="I1913" s="30" t="s">
        <v>33</v>
      </c>
      <c r="J1913">
        <v>386308200</v>
      </c>
      <c r="K1913" s="26">
        <v>2003</v>
      </c>
    </row>
    <row r="1914" spans="1:11" x14ac:dyDescent="0.25">
      <c r="A1914" s="29">
        <v>65</v>
      </c>
      <c r="B1914" s="30" t="s">
        <v>323</v>
      </c>
      <c r="C1914" s="26" t="s">
        <v>375</v>
      </c>
      <c r="D1914" s="30" t="s">
        <v>50</v>
      </c>
      <c r="E1914" s="30" t="s">
        <v>51</v>
      </c>
      <c r="F1914" t="s">
        <v>429</v>
      </c>
      <c r="G1914" t="s">
        <v>205</v>
      </c>
      <c r="H1914" s="30" t="s">
        <v>312</v>
      </c>
      <c r="I1914" s="30" t="s">
        <v>23</v>
      </c>
      <c r="J1914">
        <v>430574650</v>
      </c>
      <c r="K1914" s="26">
        <v>2003</v>
      </c>
    </row>
    <row r="1915" spans="1:11" x14ac:dyDescent="0.25">
      <c r="A1915" s="29">
        <v>66</v>
      </c>
      <c r="B1915" s="30" t="s">
        <v>329</v>
      </c>
      <c r="C1915" s="26" t="s">
        <v>375</v>
      </c>
      <c r="D1915" s="30" t="s">
        <v>404</v>
      </c>
      <c r="E1915" s="30" t="s">
        <v>443</v>
      </c>
      <c r="F1915" t="s">
        <v>444</v>
      </c>
      <c r="G1915" t="s">
        <v>752</v>
      </c>
      <c r="H1915" s="30" t="s">
        <v>312</v>
      </c>
      <c r="I1915" s="30" t="s">
        <v>320</v>
      </c>
      <c r="J1915">
        <v>427931140</v>
      </c>
      <c r="K1915" s="26">
        <v>2003</v>
      </c>
    </row>
    <row r="1916" spans="1:11" x14ac:dyDescent="0.25">
      <c r="A1916" s="29">
        <v>67</v>
      </c>
      <c r="B1916" s="30" t="s">
        <v>308</v>
      </c>
      <c r="C1916" s="26" t="s">
        <v>375</v>
      </c>
      <c r="D1916" s="30" t="s">
        <v>313</v>
      </c>
      <c r="E1916" s="30" t="s">
        <v>447</v>
      </c>
      <c r="F1916" t="s">
        <v>448</v>
      </c>
      <c r="G1916" t="s">
        <v>449</v>
      </c>
      <c r="H1916" s="30" t="s">
        <v>312</v>
      </c>
      <c r="I1916" s="30" t="s">
        <v>320</v>
      </c>
      <c r="J1916">
        <v>436937165</v>
      </c>
      <c r="K1916" s="26">
        <v>2003</v>
      </c>
    </row>
    <row r="1917" spans="1:11" x14ac:dyDescent="0.25">
      <c r="A1917" s="29">
        <v>68</v>
      </c>
      <c r="B1917" s="30" t="s">
        <v>332</v>
      </c>
      <c r="C1917" s="26" t="s">
        <v>375</v>
      </c>
      <c r="D1917" s="30" t="s">
        <v>118</v>
      </c>
      <c r="E1917" s="30" t="s">
        <v>119</v>
      </c>
      <c r="F1917" t="s">
        <v>438</v>
      </c>
      <c r="G1917" t="s">
        <v>237</v>
      </c>
      <c r="H1917" s="30" t="s">
        <v>312</v>
      </c>
      <c r="I1917" s="30" t="s">
        <v>23</v>
      </c>
      <c r="J1917">
        <v>421691602</v>
      </c>
      <c r="K1917" s="26">
        <v>2003</v>
      </c>
    </row>
    <row r="1918" spans="1:11" x14ac:dyDescent="0.25">
      <c r="A1918" s="29">
        <v>69</v>
      </c>
      <c r="B1918" s="30" t="s">
        <v>323</v>
      </c>
      <c r="C1918" s="26" t="s">
        <v>375</v>
      </c>
      <c r="D1918" s="30" t="s">
        <v>451</v>
      </c>
      <c r="E1918" s="30" t="s">
        <v>452</v>
      </c>
      <c r="F1918" t="s">
        <v>453</v>
      </c>
      <c r="G1918" t="s">
        <v>454</v>
      </c>
      <c r="H1918" s="30" t="s">
        <v>312</v>
      </c>
      <c r="I1918" s="30" t="s">
        <v>358</v>
      </c>
      <c r="J1918">
        <v>390666800</v>
      </c>
      <c r="K1918" s="26">
        <v>2003</v>
      </c>
    </row>
    <row r="1919" spans="1:11" x14ac:dyDescent="0.25">
      <c r="A1919" s="29">
        <v>70</v>
      </c>
      <c r="B1919" s="30" t="s">
        <v>308</v>
      </c>
      <c r="C1919" s="26" t="s">
        <v>375</v>
      </c>
      <c r="D1919" s="30" t="s">
        <v>66</v>
      </c>
      <c r="E1919" s="30" t="s">
        <v>92</v>
      </c>
      <c r="F1919" t="s">
        <v>421</v>
      </c>
      <c r="G1919" t="s">
        <v>225</v>
      </c>
      <c r="H1919" s="30" t="s">
        <v>312</v>
      </c>
      <c r="I1919" s="30" t="s">
        <v>23</v>
      </c>
      <c r="J1919">
        <v>345464600</v>
      </c>
      <c r="K1919" s="26">
        <v>2003</v>
      </c>
    </row>
    <row r="1920" spans="1:11" x14ac:dyDescent="0.25">
      <c r="A1920" s="29">
        <v>71</v>
      </c>
      <c r="B1920" s="30" t="s">
        <v>329</v>
      </c>
      <c r="C1920" s="26" t="s">
        <v>375</v>
      </c>
      <c r="D1920" s="30" t="s">
        <v>77</v>
      </c>
      <c r="E1920" s="30" t="s">
        <v>465</v>
      </c>
      <c r="F1920" t="s">
        <v>466</v>
      </c>
      <c r="G1920" t="s">
        <v>467</v>
      </c>
      <c r="H1920" s="30" t="s">
        <v>312</v>
      </c>
      <c r="I1920" s="30" t="s">
        <v>320</v>
      </c>
      <c r="J1920">
        <v>377314900</v>
      </c>
      <c r="K1920" s="26">
        <v>2003</v>
      </c>
    </row>
    <row r="1921" spans="1:11" x14ac:dyDescent="0.25">
      <c r="A1921" s="29">
        <v>72</v>
      </c>
      <c r="B1921" s="30" t="s">
        <v>327</v>
      </c>
      <c r="C1921" s="26" t="s">
        <v>375</v>
      </c>
      <c r="D1921" s="30" t="s">
        <v>80</v>
      </c>
      <c r="E1921" s="30" t="s">
        <v>435</v>
      </c>
      <c r="F1921" t="s">
        <v>436</v>
      </c>
      <c r="G1921" t="s">
        <v>437</v>
      </c>
      <c r="H1921" s="30" t="s">
        <v>312</v>
      </c>
      <c r="I1921" s="30" t="s">
        <v>23</v>
      </c>
      <c r="J1921">
        <v>368233150</v>
      </c>
      <c r="K1921" s="26">
        <v>2003</v>
      </c>
    </row>
    <row r="1922" spans="1:11" x14ac:dyDescent="0.25">
      <c r="A1922" s="29">
        <v>73</v>
      </c>
      <c r="B1922" s="30" t="s">
        <v>332</v>
      </c>
      <c r="C1922" s="26" t="s">
        <v>375</v>
      </c>
      <c r="D1922" s="30" t="s">
        <v>29</v>
      </c>
      <c r="E1922" s="30" t="s">
        <v>417</v>
      </c>
      <c r="F1922" t="s">
        <v>418</v>
      </c>
      <c r="G1922" t="s">
        <v>419</v>
      </c>
      <c r="H1922" s="30" t="s">
        <v>312</v>
      </c>
      <c r="I1922" s="30" t="s">
        <v>358</v>
      </c>
      <c r="J1922">
        <v>272367959</v>
      </c>
      <c r="K1922" s="26">
        <v>2003</v>
      </c>
    </row>
    <row r="1923" spans="1:11" x14ac:dyDescent="0.25">
      <c r="A1923" s="29">
        <v>74</v>
      </c>
      <c r="B1923" s="30" t="s">
        <v>22</v>
      </c>
      <c r="C1923" s="26" t="s">
        <v>375</v>
      </c>
      <c r="D1923" s="30" t="s">
        <v>460</v>
      </c>
      <c r="E1923" s="30" t="s">
        <v>461</v>
      </c>
      <c r="F1923" t="s">
        <v>462</v>
      </c>
      <c r="G1923" t="s">
        <v>463</v>
      </c>
      <c r="H1923" s="30" t="s">
        <v>312</v>
      </c>
      <c r="I1923" s="30" t="s">
        <v>320</v>
      </c>
      <c r="J1923">
        <v>338506250</v>
      </c>
      <c r="K1923" s="26">
        <v>2003</v>
      </c>
    </row>
    <row r="1924" spans="1:11" x14ac:dyDescent="0.25">
      <c r="A1924" s="29">
        <v>75</v>
      </c>
      <c r="B1924" s="30" t="s">
        <v>327</v>
      </c>
      <c r="C1924" s="26" t="s">
        <v>375</v>
      </c>
      <c r="D1924" s="30" t="s">
        <v>86</v>
      </c>
      <c r="E1924" s="30" t="s">
        <v>490</v>
      </c>
      <c r="F1924" t="s">
        <v>491</v>
      </c>
      <c r="G1924" t="s">
        <v>491</v>
      </c>
      <c r="H1924" s="30" t="s">
        <v>312</v>
      </c>
      <c r="I1924" s="30" t="s">
        <v>23</v>
      </c>
      <c r="J1924">
        <v>167746200</v>
      </c>
      <c r="K1924" s="26">
        <v>2003</v>
      </c>
    </row>
    <row r="1925" spans="1:11" x14ac:dyDescent="0.25">
      <c r="A1925" s="29">
        <v>76</v>
      </c>
      <c r="B1925" s="30" t="s">
        <v>332</v>
      </c>
      <c r="C1925" s="26" t="s">
        <v>375</v>
      </c>
      <c r="D1925" s="30" t="s">
        <v>456</v>
      </c>
      <c r="E1925" s="30" t="s">
        <v>457</v>
      </c>
      <c r="F1925" t="s">
        <v>458</v>
      </c>
      <c r="G1925" t="s">
        <v>459</v>
      </c>
      <c r="H1925" s="30" t="s">
        <v>312</v>
      </c>
      <c r="I1925" s="30" t="s">
        <v>320</v>
      </c>
      <c r="J1925">
        <v>303943952</v>
      </c>
      <c r="K1925" s="26">
        <v>2003</v>
      </c>
    </row>
    <row r="1926" spans="1:11" x14ac:dyDescent="0.25">
      <c r="A1926" s="29">
        <v>77</v>
      </c>
      <c r="B1926" s="30" t="s">
        <v>308</v>
      </c>
      <c r="C1926" s="26" t="s">
        <v>375</v>
      </c>
      <c r="D1926" s="30" t="s">
        <v>66</v>
      </c>
      <c r="E1926" s="30" t="s">
        <v>168</v>
      </c>
      <c r="F1926" t="s">
        <v>464</v>
      </c>
      <c r="G1926" t="s">
        <v>276</v>
      </c>
      <c r="H1926" s="30" t="s">
        <v>312</v>
      </c>
      <c r="I1926" s="30" t="s">
        <v>33</v>
      </c>
      <c r="J1926">
        <v>316341500</v>
      </c>
      <c r="K1926" s="26">
        <v>2003</v>
      </c>
    </row>
    <row r="1927" spans="1:11" x14ac:dyDescent="0.25">
      <c r="A1927" s="29">
        <v>78</v>
      </c>
      <c r="B1927" s="30" t="s">
        <v>329</v>
      </c>
      <c r="C1927" s="26" t="s">
        <v>375</v>
      </c>
      <c r="D1927" s="30" t="s">
        <v>132</v>
      </c>
      <c r="E1927" s="30" t="s">
        <v>440</v>
      </c>
      <c r="F1927" t="s">
        <v>441</v>
      </c>
      <c r="G1927" t="s">
        <v>442</v>
      </c>
      <c r="H1927" s="30" t="s">
        <v>312</v>
      </c>
      <c r="I1927" s="30" t="s">
        <v>320</v>
      </c>
      <c r="J1927">
        <v>314127300</v>
      </c>
      <c r="K1927" s="26">
        <v>2003</v>
      </c>
    </row>
    <row r="1928" spans="1:11" x14ac:dyDescent="0.25">
      <c r="A1928" s="29">
        <v>79</v>
      </c>
      <c r="B1928" s="30" t="s">
        <v>329</v>
      </c>
      <c r="C1928" s="26" t="s">
        <v>375</v>
      </c>
      <c r="D1928" s="30" t="s">
        <v>77</v>
      </c>
      <c r="E1928" s="30" t="s">
        <v>78</v>
      </c>
      <c r="F1928" t="s">
        <v>478</v>
      </c>
      <c r="G1928" t="s">
        <v>196</v>
      </c>
      <c r="H1928" s="30" t="s">
        <v>312</v>
      </c>
      <c r="I1928" s="30" t="s">
        <v>23</v>
      </c>
      <c r="J1928">
        <v>308783150</v>
      </c>
      <c r="K1928" s="26">
        <v>2003</v>
      </c>
    </row>
    <row r="1929" spans="1:11" x14ac:dyDescent="0.25">
      <c r="A1929" s="29">
        <v>80</v>
      </c>
      <c r="B1929" s="30" t="s">
        <v>332</v>
      </c>
      <c r="C1929" s="26" t="s">
        <v>375</v>
      </c>
      <c r="D1929" s="30" t="s">
        <v>118</v>
      </c>
      <c r="E1929" s="30" t="s">
        <v>472</v>
      </c>
      <c r="F1929" t="s">
        <v>473</v>
      </c>
      <c r="G1929" t="s">
        <v>474</v>
      </c>
      <c r="H1929" s="30" t="s">
        <v>312</v>
      </c>
      <c r="I1929" s="30" t="s">
        <v>358</v>
      </c>
      <c r="J1929">
        <v>340589731</v>
      </c>
      <c r="K1929" s="26">
        <v>2003</v>
      </c>
    </row>
    <row r="1930" spans="1:11" x14ac:dyDescent="0.25">
      <c r="A1930" s="29">
        <v>81</v>
      </c>
      <c r="B1930" s="30" t="s">
        <v>410</v>
      </c>
      <c r="C1930" s="26" t="s">
        <v>375</v>
      </c>
      <c r="D1930" s="30" t="s">
        <v>510</v>
      </c>
      <c r="E1930" s="30" t="s">
        <v>511</v>
      </c>
      <c r="F1930" t="s">
        <v>512</v>
      </c>
      <c r="G1930" t="s">
        <v>513</v>
      </c>
      <c r="H1930" s="30" t="s">
        <v>312</v>
      </c>
      <c r="I1930" s="30" t="s">
        <v>320</v>
      </c>
      <c r="J1930">
        <v>287487800</v>
      </c>
      <c r="K1930" s="26">
        <v>2003</v>
      </c>
    </row>
    <row r="1931" spans="1:11" x14ac:dyDescent="0.25">
      <c r="A1931" s="29">
        <v>82</v>
      </c>
      <c r="B1931" s="30" t="s">
        <v>327</v>
      </c>
      <c r="C1931" s="26" t="s">
        <v>375</v>
      </c>
      <c r="D1931" s="30" t="s">
        <v>86</v>
      </c>
      <c r="E1931" s="30" t="s">
        <v>514</v>
      </c>
      <c r="F1931" t="s">
        <v>515</v>
      </c>
      <c r="G1931" t="s">
        <v>753</v>
      </c>
      <c r="H1931" s="30" t="s">
        <v>312</v>
      </c>
      <c r="I1931" s="30" t="s">
        <v>320</v>
      </c>
      <c r="J1931">
        <v>296359300</v>
      </c>
      <c r="K1931" s="26">
        <v>2003</v>
      </c>
    </row>
    <row r="1932" spans="1:11" x14ac:dyDescent="0.25">
      <c r="A1932" s="29">
        <v>83</v>
      </c>
      <c r="B1932" s="30" t="s">
        <v>308</v>
      </c>
      <c r="C1932" s="26" t="s">
        <v>375</v>
      </c>
      <c r="D1932" s="30" t="s">
        <v>115</v>
      </c>
      <c r="E1932" s="30" t="s">
        <v>468</v>
      </c>
      <c r="F1932" t="s">
        <v>469</v>
      </c>
      <c r="G1932" t="s">
        <v>754</v>
      </c>
      <c r="H1932" s="30" t="s">
        <v>312</v>
      </c>
      <c r="I1932" s="30" t="s">
        <v>320</v>
      </c>
      <c r="J1932">
        <v>262269800</v>
      </c>
      <c r="K1932" s="26">
        <v>2003</v>
      </c>
    </row>
    <row r="1933" spans="1:11" x14ac:dyDescent="0.25">
      <c r="A1933" s="29">
        <v>84</v>
      </c>
      <c r="B1933" s="30" t="s">
        <v>332</v>
      </c>
      <c r="C1933" s="26" t="s">
        <v>375</v>
      </c>
      <c r="D1933" s="30" t="s">
        <v>29</v>
      </c>
      <c r="E1933" s="30" t="s">
        <v>486</v>
      </c>
      <c r="F1933" t="s">
        <v>487</v>
      </c>
      <c r="G1933" t="s">
        <v>488</v>
      </c>
      <c r="H1933" s="30" t="s">
        <v>312</v>
      </c>
      <c r="I1933" s="30" t="s">
        <v>320</v>
      </c>
      <c r="J1933">
        <v>152835800</v>
      </c>
      <c r="K1933" s="26">
        <v>2003</v>
      </c>
    </row>
    <row r="1934" spans="1:11" x14ac:dyDescent="0.25">
      <c r="A1934" s="29">
        <v>85</v>
      </c>
      <c r="B1934" s="30" t="s">
        <v>308</v>
      </c>
      <c r="C1934" s="26" t="s">
        <v>375</v>
      </c>
      <c r="D1934" s="30" t="s">
        <v>66</v>
      </c>
      <c r="E1934" s="30" t="s">
        <v>568</v>
      </c>
      <c r="F1934" t="s">
        <v>569</v>
      </c>
      <c r="G1934" t="s">
        <v>755</v>
      </c>
      <c r="H1934" s="30" t="s">
        <v>312</v>
      </c>
      <c r="I1934" s="30" t="s">
        <v>320</v>
      </c>
      <c r="J1934">
        <v>218625500</v>
      </c>
      <c r="K1934" s="26">
        <v>2003</v>
      </c>
    </row>
    <row r="1935" spans="1:11" x14ac:dyDescent="0.25">
      <c r="A1935" s="29">
        <v>86</v>
      </c>
      <c r="B1935" s="30" t="s">
        <v>327</v>
      </c>
      <c r="C1935" s="26" t="s">
        <v>375</v>
      </c>
      <c r="D1935" s="30" t="s">
        <v>39</v>
      </c>
      <c r="E1935" s="30" t="s">
        <v>150</v>
      </c>
      <c r="F1935" t="s">
        <v>479</v>
      </c>
      <c r="G1935" t="s">
        <v>477</v>
      </c>
      <c r="H1935" s="30" t="s">
        <v>312</v>
      </c>
      <c r="I1935" s="30" t="s">
        <v>23</v>
      </c>
      <c r="J1935">
        <v>0</v>
      </c>
      <c r="K1935" s="26">
        <v>2003</v>
      </c>
    </row>
    <row r="1936" spans="1:11" x14ac:dyDescent="0.25">
      <c r="A1936" s="29">
        <v>87</v>
      </c>
      <c r="B1936" s="30" t="s">
        <v>327</v>
      </c>
      <c r="C1936" s="26" t="s">
        <v>375</v>
      </c>
      <c r="D1936" s="30" t="s">
        <v>39</v>
      </c>
      <c r="E1936" s="30" t="s">
        <v>575</v>
      </c>
      <c r="F1936" t="s">
        <v>576</v>
      </c>
      <c r="G1936" t="s">
        <v>577</v>
      </c>
      <c r="H1936" s="30" t="s">
        <v>312</v>
      </c>
      <c r="I1936" s="30" t="s">
        <v>320</v>
      </c>
      <c r="J1936">
        <v>244744200</v>
      </c>
      <c r="K1936" s="26">
        <v>2003</v>
      </c>
    </row>
    <row r="1937" spans="1:11" x14ac:dyDescent="0.25">
      <c r="A1937" s="29">
        <v>88</v>
      </c>
      <c r="B1937" s="30" t="s">
        <v>329</v>
      </c>
      <c r="C1937" s="26" t="s">
        <v>375</v>
      </c>
      <c r="D1937" s="30" t="s">
        <v>404</v>
      </c>
      <c r="E1937" s="30" t="s">
        <v>495</v>
      </c>
      <c r="F1937" t="s">
        <v>496</v>
      </c>
      <c r="G1937" t="s">
        <v>497</v>
      </c>
      <c r="H1937" s="30" t="s">
        <v>312</v>
      </c>
      <c r="I1937" s="30" t="s">
        <v>23</v>
      </c>
      <c r="J1937">
        <v>234660610</v>
      </c>
      <c r="K1937" s="26">
        <v>2003</v>
      </c>
    </row>
    <row r="1938" spans="1:11" x14ac:dyDescent="0.25">
      <c r="A1938" s="29">
        <v>89</v>
      </c>
      <c r="B1938" s="30" t="s">
        <v>323</v>
      </c>
      <c r="C1938" s="26" t="s">
        <v>375</v>
      </c>
      <c r="D1938" s="30" t="s">
        <v>60</v>
      </c>
      <c r="E1938" s="30" t="s">
        <v>492</v>
      </c>
      <c r="F1938" t="s">
        <v>493</v>
      </c>
      <c r="G1938" t="s">
        <v>494</v>
      </c>
      <c r="H1938" s="30" t="s">
        <v>312</v>
      </c>
      <c r="I1938" s="30" t="s">
        <v>320</v>
      </c>
      <c r="J1938">
        <v>201807640</v>
      </c>
      <c r="K1938" s="26">
        <v>2003</v>
      </c>
    </row>
    <row r="1939" spans="1:11" x14ac:dyDescent="0.25">
      <c r="A1939" s="29">
        <v>90</v>
      </c>
      <c r="B1939" s="30" t="s">
        <v>332</v>
      </c>
      <c r="C1939" s="26" t="s">
        <v>375</v>
      </c>
      <c r="D1939" s="30" t="s">
        <v>456</v>
      </c>
      <c r="E1939" s="30" t="s">
        <v>498</v>
      </c>
      <c r="F1939" t="s">
        <v>499</v>
      </c>
      <c r="G1939" t="s">
        <v>500</v>
      </c>
      <c r="H1939" s="30" t="s">
        <v>312</v>
      </c>
      <c r="I1939" s="30" t="s">
        <v>320</v>
      </c>
      <c r="J1939">
        <v>218458900</v>
      </c>
      <c r="K1939" s="26">
        <v>2003</v>
      </c>
    </row>
    <row r="1940" spans="1:11" x14ac:dyDescent="0.25">
      <c r="A1940" s="29">
        <v>91</v>
      </c>
      <c r="B1940" s="30" t="s">
        <v>323</v>
      </c>
      <c r="C1940" s="26" t="s">
        <v>375</v>
      </c>
      <c r="D1940" s="30" t="s">
        <v>45</v>
      </c>
      <c r="E1940" s="30" t="s">
        <v>529</v>
      </c>
      <c r="F1940" t="s">
        <v>733</v>
      </c>
      <c r="G1940" t="s">
        <v>531</v>
      </c>
      <c r="H1940" s="30" t="s">
        <v>312</v>
      </c>
      <c r="I1940" s="30" t="s">
        <v>358</v>
      </c>
      <c r="J1940">
        <v>249175104</v>
      </c>
      <c r="K1940" s="26">
        <v>2003</v>
      </c>
    </row>
    <row r="1941" spans="1:11" x14ac:dyDescent="0.25">
      <c r="A1941" s="29">
        <v>92</v>
      </c>
      <c r="B1941" s="30" t="s">
        <v>327</v>
      </c>
      <c r="C1941" s="26" t="s">
        <v>375</v>
      </c>
      <c r="D1941" s="30" t="s">
        <v>86</v>
      </c>
      <c r="E1941" s="30" t="s">
        <v>517</v>
      </c>
      <c r="F1941" t="s">
        <v>518</v>
      </c>
      <c r="G1941" t="s">
        <v>519</v>
      </c>
      <c r="H1941" s="30" t="s">
        <v>312</v>
      </c>
      <c r="I1941" s="30" t="s">
        <v>320</v>
      </c>
      <c r="J1941">
        <v>120668200</v>
      </c>
      <c r="K1941" s="26">
        <v>2003</v>
      </c>
    </row>
    <row r="1942" spans="1:11" x14ac:dyDescent="0.25">
      <c r="A1942" s="29">
        <v>93</v>
      </c>
      <c r="B1942" s="30" t="s">
        <v>410</v>
      </c>
      <c r="C1942" s="26" t="s">
        <v>375</v>
      </c>
      <c r="D1942" s="30" t="s">
        <v>412</v>
      </c>
      <c r="E1942" s="30" t="s">
        <v>504</v>
      </c>
      <c r="F1942" t="s">
        <v>505</v>
      </c>
      <c r="G1942" t="s">
        <v>506</v>
      </c>
      <c r="H1942" s="30" t="s">
        <v>312</v>
      </c>
      <c r="I1942" s="30" t="s">
        <v>320</v>
      </c>
      <c r="J1942">
        <v>219920800</v>
      </c>
      <c r="K1942" s="26">
        <v>2003</v>
      </c>
    </row>
    <row r="1943" spans="1:11" x14ac:dyDescent="0.25">
      <c r="A1943" s="29">
        <v>94</v>
      </c>
      <c r="B1943" s="30" t="s">
        <v>22</v>
      </c>
      <c r="C1943" s="26" t="s">
        <v>375</v>
      </c>
      <c r="D1943" s="30" t="s">
        <v>549</v>
      </c>
      <c r="E1943" s="30" t="s">
        <v>550</v>
      </c>
      <c r="F1943" t="s">
        <v>551</v>
      </c>
      <c r="G1943" t="s">
        <v>552</v>
      </c>
      <c r="H1943" s="30" t="s">
        <v>312</v>
      </c>
      <c r="I1943" s="30" t="s">
        <v>358</v>
      </c>
      <c r="J1943">
        <v>238793650</v>
      </c>
      <c r="K1943" s="26">
        <v>2003</v>
      </c>
    </row>
    <row r="1944" spans="1:11" x14ac:dyDescent="0.25">
      <c r="A1944" s="29">
        <v>95</v>
      </c>
      <c r="B1944" s="30" t="s">
        <v>332</v>
      </c>
      <c r="C1944" s="26" t="s">
        <v>375</v>
      </c>
      <c r="D1944" s="30" t="s">
        <v>544</v>
      </c>
      <c r="E1944" s="30" t="s">
        <v>545</v>
      </c>
      <c r="F1944" t="s">
        <v>546</v>
      </c>
      <c r="G1944" t="s">
        <v>547</v>
      </c>
      <c r="H1944" s="30" t="s">
        <v>312</v>
      </c>
      <c r="I1944" s="30" t="s">
        <v>320</v>
      </c>
      <c r="J1944">
        <v>179165150</v>
      </c>
      <c r="K1944" s="26">
        <v>2003</v>
      </c>
    </row>
    <row r="1945" spans="1:11" x14ac:dyDescent="0.25">
      <c r="A1945" s="29">
        <v>96</v>
      </c>
      <c r="B1945" s="30" t="s">
        <v>308</v>
      </c>
      <c r="C1945" s="26" t="s">
        <v>375</v>
      </c>
      <c r="D1945" s="30" t="s">
        <v>83</v>
      </c>
      <c r="E1945" s="30" t="s">
        <v>538</v>
      </c>
      <c r="F1945" t="s">
        <v>539</v>
      </c>
      <c r="G1945" t="s">
        <v>540</v>
      </c>
      <c r="H1945" s="30" t="s">
        <v>312</v>
      </c>
      <c r="I1945" s="30" t="s">
        <v>358</v>
      </c>
      <c r="J1945">
        <v>209591700</v>
      </c>
      <c r="K1945" s="26">
        <v>2003</v>
      </c>
    </row>
    <row r="1946" spans="1:11" x14ac:dyDescent="0.25">
      <c r="A1946" s="29">
        <v>97</v>
      </c>
      <c r="B1946" s="30" t="s">
        <v>410</v>
      </c>
      <c r="C1946" s="26" t="s">
        <v>375</v>
      </c>
      <c r="D1946" s="30" t="s">
        <v>98</v>
      </c>
      <c r="E1946" s="30" t="s">
        <v>520</v>
      </c>
      <c r="F1946" t="s">
        <v>735</v>
      </c>
      <c r="G1946" t="s">
        <v>522</v>
      </c>
      <c r="H1946" s="30" t="s">
        <v>312</v>
      </c>
      <c r="I1946" s="30" t="s">
        <v>358</v>
      </c>
      <c r="J1946">
        <v>202330600</v>
      </c>
      <c r="K1946" s="26">
        <v>2003</v>
      </c>
    </row>
    <row r="1947" spans="1:11" x14ac:dyDescent="0.25">
      <c r="A1947" s="29">
        <v>98</v>
      </c>
      <c r="B1947" s="30" t="s">
        <v>329</v>
      </c>
      <c r="C1947" s="26" t="s">
        <v>375</v>
      </c>
      <c r="D1947" s="30" t="s">
        <v>77</v>
      </c>
      <c r="E1947" s="30" t="s">
        <v>553</v>
      </c>
      <c r="F1947" t="s">
        <v>554</v>
      </c>
      <c r="G1947" t="s">
        <v>540</v>
      </c>
      <c r="H1947" s="30" t="s">
        <v>312</v>
      </c>
      <c r="I1947" s="30" t="s">
        <v>320</v>
      </c>
      <c r="J1947">
        <v>195364650</v>
      </c>
      <c r="K1947" s="26">
        <v>2003</v>
      </c>
    </row>
    <row r="1948" spans="1:11" x14ac:dyDescent="0.25">
      <c r="A1948" s="29">
        <v>99</v>
      </c>
      <c r="B1948" s="30" t="s">
        <v>329</v>
      </c>
      <c r="C1948" s="26" t="s">
        <v>375</v>
      </c>
      <c r="D1948" s="30" t="s">
        <v>77</v>
      </c>
      <c r="E1948" s="30" t="s">
        <v>541</v>
      </c>
      <c r="F1948" t="s">
        <v>542</v>
      </c>
      <c r="G1948" t="s">
        <v>543</v>
      </c>
      <c r="H1948" s="30" t="s">
        <v>312</v>
      </c>
      <c r="I1948" s="30" t="s">
        <v>358</v>
      </c>
      <c r="J1948">
        <v>209912500</v>
      </c>
      <c r="K1948" s="26">
        <v>2003</v>
      </c>
    </row>
    <row r="1949" spans="1:11" x14ac:dyDescent="0.25">
      <c r="A1949" s="29">
        <v>100</v>
      </c>
      <c r="B1949" s="30" t="s">
        <v>323</v>
      </c>
      <c r="C1949" s="26" t="s">
        <v>375</v>
      </c>
      <c r="D1949" s="30" t="s">
        <v>558</v>
      </c>
      <c r="E1949" s="30" t="s">
        <v>559</v>
      </c>
      <c r="F1949" t="s">
        <v>560</v>
      </c>
      <c r="G1949" t="s">
        <v>561</v>
      </c>
      <c r="H1949" s="30" t="s">
        <v>312</v>
      </c>
      <c r="I1949" s="30" t="s">
        <v>358</v>
      </c>
      <c r="J1949">
        <v>152534200</v>
      </c>
      <c r="K1949" s="26">
        <v>2003</v>
      </c>
    </row>
    <row r="1950" spans="1:11" x14ac:dyDescent="0.25">
      <c r="A1950" s="29">
        <v>101</v>
      </c>
      <c r="B1950" s="30" t="s">
        <v>22</v>
      </c>
      <c r="C1950" s="26" t="s">
        <v>375</v>
      </c>
      <c r="D1950" s="30" t="s">
        <v>57</v>
      </c>
      <c r="E1950" s="30" t="s">
        <v>581</v>
      </c>
      <c r="F1950" t="s">
        <v>582</v>
      </c>
      <c r="G1950" t="s">
        <v>583</v>
      </c>
      <c r="H1950" s="30" t="s">
        <v>312</v>
      </c>
      <c r="I1950" s="30" t="s">
        <v>320</v>
      </c>
      <c r="J1950">
        <v>172979500</v>
      </c>
      <c r="K1950" s="26">
        <v>2003</v>
      </c>
    </row>
    <row r="1951" spans="1:11" x14ac:dyDescent="0.25">
      <c r="A1951" s="29">
        <v>102</v>
      </c>
      <c r="B1951" s="30" t="s">
        <v>327</v>
      </c>
      <c r="C1951" s="26" t="s">
        <v>375</v>
      </c>
      <c r="D1951" s="30" t="s">
        <v>135</v>
      </c>
      <c r="E1951" s="30" t="s">
        <v>562</v>
      </c>
      <c r="F1951" t="s">
        <v>563</v>
      </c>
      <c r="G1951" t="s">
        <v>564</v>
      </c>
      <c r="H1951" s="30" t="s">
        <v>312</v>
      </c>
      <c r="I1951" s="30" t="s">
        <v>23</v>
      </c>
      <c r="J1951">
        <v>162746400</v>
      </c>
      <c r="K1951" s="26">
        <v>2003</v>
      </c>
    </row>
    <row r="1952" spans="1:11" x14ac:dyDescent="0.25">
      <c r="A1952" s="29">
        <v>103</v>
      </c>
      <c r="B1952" s="30" t="s">
        <v>308</v>
      </c>
      <c r="C1952" s="26" t="s">
        <v>375</v>
      </c>
      <c r="D1952" s="30" t="s">
        <v>593</v>
      </c>
      <c r="E1952" s="30" t="s">
        <v>446</v>
      </c>
      <c r="F1952" t="s">
        <v>594</v>
      </c>
      <c r="G1952" t="s">
        <v>595</v>
      </c>
      <c r="H1952" s="30" t="s">
        <v>312</v>
      </c>
      <c r="I1952" s="30" t="s">
        <v>320</v>
      </c>
      <c r="J1952">
        <v>216087060</v>
      </c>
      <c r="K1952" s="26">
        <v>2003</v>
      </c>
    </row>
    <row r="1953" spans="1:11" x14ac:dyDescent="0.25">
      <c r="A1953" s="29">
        <v>104</v>
      </c>
      <c r="B1953" s="30" t="s">
        <v>308</v>
      </c>
      <c r="C1953" s="26" t="s">
        <v>375</v>
      </c>
      <c r="D1953" s="30" t="s">
        <v>313</v>
      </c>
      <c r="E1953" s="30" t="s">
        <v>565</v>
      </c>
      <c r="F1953" t="s">
        <v>738</v>
      </c>
      <c r="G1953" t="s">
        <v>567</v>
      </c>
      <c r="H1953" s="30" t="s">
        <v>312</v>
      </c>
      <c r="I1953" s="30" t="s">
        <v>320</v>
      </c>
      <c r="J1953">
        <v>171957550</v>
      </c>
      <c r="K1953" s="26">
        <v>2003</v>
      </c>
    </row>
    <row r="1954" spans="1:11" x14ac:dyDescent="0.25">
      <c r="A1954" s="29">
        <v>105</v>
      </c>
      <c r="B1954" s="30" t="s">
        <v>332</v>
      </c>
      <c r="C1954" s="26" t="s">
        <v>375</v>
      </c>
      <c r="D1954" s="30" t="s">
        <v>29</v>
      </c>
      <c r="E1954" s="30" t="s">
        <v>480</v>
      </c>
      <c r="F1954" t="s">
        <v>481</v>
      </c>
      <c r="G1954" t="s">
        <v>482</v>
      </c>
      <c r="H1954" s="30" t="s">
        <v>312</v>
      </c>
      <c r="I1954" s="30" t="s">
        <v>320</v>
      </c>
      <c r="J1954">
        <v>0</v>
      </c>
      <c r="K1954" s="26">
        <v>2003</v>
      </c>
    </row>
    <row r="1955" spans="1:11" x14ac:dyDescent="0.25">
      <c r="A1955" s="29">
        <v>106</v>
      </c>
      <c r="B1955" s="30" t="s">
        <v>308</v>
      </c>
      <c r="C1955" s="26" t="s">
        <v>375</v>
      </c>
      <c r="D1955" s="30" t="s">
        <v>66</v>
      </c>
      <c r="E1955" s="30" t="s">
        <v>166</v>
      </c>
      <c r="F1955" t="s">
        <v>571</v>
      </c>
      <c r="G1955" t="s">
        <v>282</v>
      </c>
      <c r="H1955" s="30" t="s">
        <v>312</v>
      </c>
      <c r="I1955" s="30" t="s">
        <v>23</v>
      </c>
      <c r="J1955">
        <v>128287500</v>
      </c>
      <c r="K1955" s="26">
        <v>2003</v>
      </c>
    </row>
    <row r="1956" spans="1:11" x14ac:dyDescent="0.25">
      <c r="A1956" s="29">
        <v>107</v>
      </c>
      <c r="B1956" s="30" t="s">
        <v>329</v>
      </c>
      <c r="C1956" s="26" t="s">
        <v>375</v>
      </c>
      <c r="D1956" s="30" t="s">
        <v>404</v>
      </c>
      <c r="E1956" s="30" t="s">
        <v>572</v>
      </c>
      <c r="F1956" t="s">
        <v>573</v>
      </c>
      <c r="G1956" t="s">
        <v>574</v>
      </c>
      <c r="H1956" s="30" t="s">
        <v>312</v>
      </c>
      <c r="I1956" s="30" t="s">
        <v>358</v>
      </c>
      <c r="J1956">
        <v>116222280</v>
      </c>
      <c r="K1956" s="26">
        <v>2003</v>
      </c>
    </row>
    <row r="1957" spans="1:11" x14ac:dyDescent="0.25">
      <c r="A1957" s="29">
        <v>108</v>
      </c>
      <c r="B1957" s="30" t="s">
        <v>327</v>
      </c>
      <c r="C1957" s="26" t="s">
        <v>375</v>
      </c>
      <c r="D1957" s="30" t="s">
        <v>599</v>
      </c>
      <c r="E1957" s="30" t="s">
        <v>600</v>
      </c>
      <c r="F1957" t="s">
        <v>601</v>
      </c>
      <c r="G1957" t="s">
        <v>740</v>
      </c>
      <c r="H1957" s="30" t="s">
        <v>312</v>
      </c>
      <c r="I1957" s="30" t="s">
        <v>320</v>
      </c>
      <c r="J1957">
        <v>167416041</v>
      </c>
      <c r="K1957" s="26">
        <v>2003</v>
      </c>
    </row>
    <row r="1958" spans="1:11" x14ac:dyDescent="0.25">
      <c r="A1958" s="29">
        <v>109</v>
      </c>
      <c r="B1958" s="30" t="s">
        <v>323</v>
      </c>
      <c r="C1958" s="26" t="s">
        <v>375</v>
      </c>
      <c r="D1958" s="30" t="s">
        <v>60</v>
      </c>
      <c r="E1958" s="30" t="s">
        <v>578</v>
      </c>
      <c r="F1958" t="s">
        <v>736</v>
      </c>
      <c r="G1958" t="s">
        <v>737</v>
      </c>
      <c r="H1958" s="30" t="s">
        <v>312</v>
      </c>
      <c r="I1958" s="30" t="s">
        <v>358</v>
      </c>
      <c r="J1958">
        <v>168229767</v>
      </c>
      <c r="K1958" s="26">
        <v>2003</v>
      </c>
    </row>
    <row r="1959" spans="1:11" x14ac:dyDescent="0.25">
      <c r="A1959" s="29">
        <v>110</v>
      </c>
      <c r="B1959" s="30" t="s">
        <v>308</v>
      </c>
      <c r="C1959" s="26" t="s">
        <v>375</v>
      </c>
      <c r="D1959" s="30" t="s">
        <v>424</v>
      </c>
      <c r="E1959" s="30" t="s">
        <v>555</v>
      </c>
      <c r="F1959" t="s">
        <v>556</v>
      </c>
      <c r="G1959" t="s">
        <v>557</v>
      </c>
      <c r="H1959" s="30" t="s">
        <v>312</v>
      </c>
      <c r="I1959" s="30" t="s">
        <v>320</v>
      </c>
      <c r="J1959">
        <v>146468200</v>
      </c>
      <c r="K1959" s="26">
        <v>2003</v>
      </c>
    </row>
    <row r="1960" spans="1:11" x14ac:dyDescent="0.25">
      <c r="A1960" s="29">
        <v>111</v>
      </c>
      <c r="B1960" s="30" t="s">
        <v>63</v>
      </c>
      <c r="C1960" s="26" t="s">
        <v>375</v>
      </c>
      <c r="D1960" s="30" t="s">
        <v>584</v>
      </c>
      <c r="E1960" s="30" t="s">
        <v>585</v>
      </c>
      <c r="F1960" t="s">
        <v>586</v>
      </c>
      <c r="G1960" t="s">
        <v>756</v>
      </c>
      <c r="H1960" s="30" t="s">
        <v>312</v>
      </c>
      <c r="I1960" s="30" t="s">
        <v>23</v>
      </c>
      <c r="J1960">
        <v>142827100</v>
      </c>
      <c r="K1960" s="26">
        <v>2003</v>
      </c>
    </row>
    <row r="1961" spans="1:11" x14ac:dyDescent="0.25">
      <c r="A1961" s="29">
        <v>112</v>
      </c>
      <c r="B1961" s="30" t="s">
        <v>327</v>
      </c>
      <c r="C1961" s="26" t="s">
        <v>375</v>
      </c>
      <c r="D1961" s="30" t="s">
        <v>86</v>
      </c>
      <c r="E1961" s="30" t="s">
        <v>588</v>
      </c>
      <c r="F1961" t="s">
        <v>589</v>
      </c>
      <c r="G1961" t="s">
        <v>589</v>
      </c>
      <c r="H1961" s="30" t="s">
        <v>312</v>
      </c>
      <c r="I1961" s="30" t="s">
        <v>320</v>
      </c>
      <c r="J1961">
        <v>128504000</v>
      </c>
      <c r="K1961" s="26">
        <v>2003</v>
      </c>
    </row>
    <row r="1962" spans="1:11" x14ac:dyDescent="0.25">
      <c r="A1962" s="29">
        <v>113</v>
      </c>
      <c r="B1962" s="30" t="s">
        <v>308</v>
      </c>
      <c r="C1962" s="26" t="s">
        <v>375</v>
      </c>
      <c r="D1962" s="30" t="s">
        <v>313</v>
      </c>
      <c r="E1962" s="30" t="s">
        <v>507</v>
      </c>
      <c r="F1962" t="s">
        <v>508</v>
      </c>
      <c r="G1962" t="s">
        <v>509</v>
      </c>
      <c r="H1962" s="30" t="s">
        <v>374</v>
      </c>
      <c r="I1962" s="30" t="s">
        <v>375</v>
      </c>
      <c r="J1962">
        <v>134932100</v>
      </c>
      <c r="K1962" s="26">
        <v>2003</v>
      </c>
    </row>
    <row r="1963" spans="1:11" ht="15.75" thickBot="1" x14ac:dyDescent="0.3">
      <c r="A1963" s="32">
        <v>114</v>
      </c>
      <c r="B1963" s="33" t="s">
        <v>323</v>
      </c>
      <c r="C1963" s="26" t="s">
        <v>375</v>
      </c>
      <c r="D1963" s="33" t="s">
        <v>60</v>
      </c>
      <c r="E1963" s="33" t="s">
        <v>590</v>
      </c>
      <c r="F1963" t="s">
        <v>591</v>
      </c>
      <c r="G1963" t="s">
        <v>592</v>
      </c>
      <c r="H1963" s="33" t="s">
        <v>312</v>
      </c>
      <c r="I1963" s="33" t="s">
        <v>320</v>
      </c>
      <c r="J1963">
        <v>106437400</v>
      </c>
      <c r="K1963" s="26">
        <v>2003</v>
      </c>
    </row>
    <row r="1964" spans="1:11" x14ac:dyDescent="0.25">
      <c r="A1964">
        <v>115</v>
      </c>
      <c r="B1964" t="s">
        <v>329</v>
      </c>
      <c r="C1964" s="26" t="s">
        <v>375</v>
      </c>
      <c r="D1964" s="28" t="s">
        <v>77</v>
      </c>
      <c r="E1964" s="28" t="s">
        <v>661</v>
      </c>
      <c r="F1964" t="s">
        <v>662</v>
      </c>
      <c r="G1964" t="s">
        <v>663</v>
      </c>
      <c r="H1964" s="28" t="s">
        <v>374</v>
      </c>
      <c r="I1964" s="28" t="s">
        <v>375</v>
      </c>
      <c r="J1964" s="34">
        <v>48268000</v>
      </c>
      <c r="K1964" s="26">
        <v>2003</v>
      </c>
    </row>
    <row r="1965" spans="1:11" x14ac:dyDescent="0.25">
      <c r="A1965">
        <v>116</v>
      </c>
      <c r="B1965" t="s">
        <v>63</v>
      </c>
      <c r="C1965" s="26" t="s">
        <v>375</v>
      </c>
      <c r="D1965" s="30" t="s">
        <v>525</v>
      </c>
      <c r="E1965" s="30" t="s">
        <v>526</v>
      </c>
      <c r="F1965" t="s">
        <v>527</v>
      </c>
      <c r="G1965" t="s">
        <v>528</v>
      </c>
      <c r="H1965" s="30" t="s">
        <v>312</v>
      </c>
      <c r="I1965" s="30" t="s">
        <v>358</v>
      </c>
      <c r="J1965" s="35">
        <v>108700780</v>
      </c>
      <c r="K1965" s="26">
        <v>2003</v>
      </c>
    </row>
    <row r="1966" spans="1:11" x14ac:dyDescent="0.25">
      <c r="A1966">
        <v>117</v>
      </c>
      <c r="B1966" t="s">
        <v>22</v>
      </c>
      <c r="C1966" s="26" t="s">
        <v>375</v>
      </c>
      <c r="D1966" s="30" t="s">
        <v>57</v>
      </c>
      <c r="E1966" s="30" t="s">
        <v>742</v>
      </c>
      <c r="F1966" t="s">
        <v>743</v>
      </c>
      <c r="G1966" t="s">
        <v>744</v>
      </c>
      <c r="H1966" s="30" t="s">
        <v>312</v>
      </c>
      <c r="I1966" s="30" t="s">
        <v>358</v>
      </c>
      <c r="J1966" s="35">
        <v>65119040</v>
      </c>
      <c r="K1966" s="26">
        <v>2003</v>
      </c>
    </row>
    <row r="1967" spans="1:11" x14ac:dyDescent="0.25">
      <c r="A1967">
        <v>118</v>
      </c>
      <c r="B1967" t="s">
        <v>332</v>
      </c>
      <c r="C1967" s="26" t="s">
        <v>375</v>
      </c>
      <c r="D1967" s="30" t="s">
        <v>29</v>
      </c>
      <c r="E1967" s="30" t="s">
        <v>606</v>
      </c>
      <c r="F1967" t="s">
        <v>607</v>
      </c>
      <c r="G1967" t="s">
        <v>608</v>
      </c>
      <c r="H1967" s="30" t="s">
        <v>312</v>
      </c>
      <c r="I1967" s="30" t="s">
        <v>358</v>
      </c>
      <c r="J1967" s="35">
        <v>112754240</v>
      </c>
      <c r="K1967" s="26">
        <v>2003</v>
      </c>
    </row>
    <row r="1968" spans="1:11" x14ac:dyDescent="0.25">
      <c r="A1968">
        <v>119</v>
      </c>
      <c r="B1968" t="s">
        <v>308</v>
      </c>
      <c r="C1968" s="26" t="s">
        <v>375</v>
      </c>
      <c r="D1968" s="30" t="s">
        <v>593</v>
      </c>
      <c r="E1968" s="30" t="s">
        <v>612</v>
      </c>
      <c r="F1968" t="s">
        <v>613</v>
      </c>
      <c r="G1968" t="s">
        <v>595</v>
      </c>
      <c r="H1968" s="30" t="s">
        <v>83</v>
      </c>
      <c r="I1968" s="30" t="s">
        <v>375</v>
      </c>
      <c r="J1968" s="36">
        <v>0</v>
      </c>
      <c r="K1968" s="26">
        <v>2003</v>
      </c>
    </row>
    <row r="1969" spans="1:11" x14ac:dyDescent="0.25">
      <c r="A1969">
        <v>120</v>
      </c>
      <c r="B1969" t="s">
        <v>410</v>
      </c>
      <c r="C1969" s="26" t="s">
        <v>375</v>
      </c>
      <c r="D1969" s="30" t="s">
        <v>510</v>
      </c>
      <c r="E1969" s="30" t="s">
        <v>691</v>
      </c>
      <c r="F1969" t="s">
        <v>692</v>
      </c>
      <c r="G1969" t="s">
        <v>693</v>
      </c>
      <c r="H1969" s="30" t="s">
        <v>378</v>
      </c>
      <c r="I1969" s="30" t="s">
        <v>375</v>
      </c>
      <c r="J1969" s="36">
        <v>0</v>
      </c>
      <c r="K1969" s="26">
        <v>2003</v>
      </c>
    </row>
    <row r="1970" spans="1:11" x14ac:dyDescent="0.25">
      <c r="A1970">
        <v>121</v>
      </c>
      <c r="B1970" t="s">
        <v>63</v>
      </c>
      <c r="C1970" s="26" t="s">
        <v>375</v>
      </c>
      <c r="D1970" s="30" t="s">
        <v>393</v>
      </c>
      <c r="E1970" s="31" t="s">
        <v>614</v>
      </c>
      <c r="F1970" t="s">
        <v>745</v>
      </c>
      <c r="G1970" t="s">
        <v>616</v>
      </c>
      <c r="H1970" s="30" t="s">
        <v>312</v>
      </c>
      <c r="I1970" s="30" t="s">
        <v>358</v>
      </c>
      <c r="J1970" s="35">
        <v>1673642</v>
      </c>
      <c r="K1970" s="26">
        <v>2003</v>
      </c>
    </row>
    <row r="1971" spans="1:11" x14ac:dyDescent="0.25">
      <c r="A1971" s="27">
        <v>1</v>
      </c>
      <c r="B1971" s="28" t="s">
        <v>313</v>
      </c>
      <c r="C1971" s="26" t="s">
        <v>375</v>
      </c>
      <c r="D1971" s="28" t="s">
        <v>26</v>
      </c>
      <c r="E1971" s="28" t="s">
        <v>27</v>
      </c>
      <c r="F1971" t="s">
        <v>315</v>
      </c>
      <c r="G1971" t="s">
        <v>186</v>
      </c>
      <c r="H1971" s="28" t="s">
        <v>312</v>
      </c>
      <c r="I1971" s="28" t="s">
        <v>23</v>
      </c>
      <c r="J1971">
        <v>19688767251</v>
      </c>
      <c r="K1971" s="26">
        <v>2004</v>
      </c>
    </row>
    <row r="1972" spans="1:11" x14ac:dyDescent="0.25">
      <c r="A1972" s="29">
        <v>2</v>
      </c>
      <c r="B1972" s="30" t="s">
        <v>308</v>
      </c>
      <c r="C1972" s="26" t="s">
        <v>375</v>
      </c>
      <c r="D1972" s="30" t="s">
        <v>115</v>
      </c>
      <c r="E1972" s="30" t="s">
        <v>309</v>
      </c>
      <c r="F1972" t="s">
        <v>310</v>
      </c>
      <c r="G1972" t="s">
        <v>311</v>
      </c>
      <c r="H1972" s="30" t="s">
        <v>312</v>
      </c>
      <c r="I1972" s="30" t="s">
        <v>23</v>
      </c>
      <c r="J1972">
        <v>17770916917</v>
      </c>
      <c r="K1972" s="26">
        <v>2004</v>
      </c>
    </row>
    <row r="1973" spans="1:11" x14ac:dyDescent="0.25">
      <c r="A1973" s="29">
        <v>3</v>
      </c>
      <c r="B1973" s="30" t="s">
        <v>308</v>
      </c>
      <c r="C1973" s="26" t="s">
        <v>375</v>
      </c>
      <c r="D1973" s="30" t="s">
        <v>316</v>
      </c>
      <c r="E1973" s="30" t="s">
        <v>317</v>
      </c>
      <c r="F1973" t="s">
        <v>318</v>
      </c>
      <c r="G1973" t="s">
        <v>319</v>
      </c>
      <c r="H1973" s="30" t="s">
        <v>312</v>
      </c>
      <c r="I1973" s="30" t="s">
        <v>23</v>
      </c>
      <c r="J1973">
        <v>8776615605</v>
      </c>
      <c r="K1973" s="26">
        <v>2004</v>
      </c>
    </row>
    <row r="1974" spans="1:11" x14ac:dyDescent="0.25">
      <c r="A1974" s="29">
        <v>4</v>
      </c>
      <c r="B1974" s="30" t="s">
        <v>308</v>
      </c>
      <c r="C1974" s="26" t="s">
        <v>375</v>
      </c>
      <c r="D1974" s="30" t="s">
        <v>66</v>
      </c>
      <c r="E1974" s="30" t="s">
        <v>110</v>
      </c>
      <c r="F1974" t="s">
        <v>322</v>
      </c>
      <c r="G1974" t="s">
        <v>231</v>
      </c>
      <c r="H1974" s="30" t="s">
        <v>312</v>
      </c>
      <c r="I1974" s="30" t="s">
        <v>33</v>
      </c>
      <c r="J1974">
        <v>6846697712</v>
      </c>
      <c r="K1974" s="26">
        <v>2004</v>
      </c>
    </row>
    <row r="1975" spans="1:11" x14ac:dyDescent="0.25">
      <c r="A1975" s="29">
        <v>5</v>
      </c>
      <c r="B1975" s="30" t="s">
        <v>327</v>
      </c>
      <c r="C1975" s="26" t="s">
        <v>375</v>
      </c>
      <c r="D1975" s="30" t="s">
        <v>39</v>
      </c>
      <c r="E1975" s="30" t="s">
        <v>105</v>
      </c>
      <c r="F1975" t="s">
        <v>328</v>
      </c>
      <c r="G1975" t="s">
        <v>288</v>
      </c>
      <c r="H1975" s="30" t="s">
        <v>312</v>
      </c>
      <c r="I1975" s="30" t="s">
        <v>33</v>
      </c>
      <c r="J1975">
        <v>6124386480</v>
      </c>
      <c r="K1975" s="26">
        <v>2004</v>
      </c>
    </row>
    <row r="1976" spans="1:11" x14ac:dyDescent="0.25">
      <c r="A1976" s="29">
        <v>6</v>
      </c>
      <c r="B1976" s="30" t="s">
        <v>329</v>
      </c>
      <c r="C1976" s="26" t="s">
        <v>375</v>
      </c>
      <c r="D1976" s="30" t="s">
        <v>77</v>
      </c>
      <c r="E1976" s="30" t="s">
        <v>94</v>
      </c>
      <c r="F1976" t="s">
        <v>331</v>
      </c>
      <c r="G1976" t="s">
        <v>239</v>
      </c>
      <c r="H1976" s="30" t="s">
        <v>312</v>
      </c>
      <c r="I1976" s="30" t="s">
        <v>33</v>
      </c>
      <c r="J1976">
        <v>5796538000</v>
      </c>
      <c r="K1976" s="26">
        <v>2004</v>
      </c>
    </row>
    <row r="1977" spans="1:11" x14ac:dyDescent="0.25">
      <c r="A1977" s="29">
        <v>7</v>
      </c>
      <c r="B1977" s="30" t="s">
        <v>323</v>
      </c>
      <c r="C1977" s="26" t="s">
        <v>375</v>
      </c>
      <c r="D1977" s="30" t="s">
        <v>45</v>
      </c>
      <c r="E1977" s="30" t="s">
        <v>48</v>
      </c>
      <c r="F1977" t="s">
        <v>325</v>
      </c>
      <c r="G1977" t="s">
        <v>202</v>
      </c>
      <c r="H1977" s="30" t="s">
        <v>312</v>
      </c>
      <c r="I1977" s="30" t="s">
        <v>33</v>
      </c>
      <c r="J1977">
        <v>4718128700</v>
      </c>
      <c r="K1977" s="26">
        <v>2004</v>
      </c>
    </row>
    <row r="1978" spans="1:11" x14ac:dyDescent="0.25">
      <c r="A1978" s="29">
        <v>8</v>
      </c>
      <c r="B1978" s="30" t="s">
        <v>323</v>
      </c>
      <c r="C1978" s="26" t="s">
        <v>375</v>
      </c>
      <c r="D1978" s="30" t="s">
        <v>89</v>
      </c>
      <c r="E1978" s="30" t="s">
        <v>90</v>
      </c>
      <c r="F1978" t="s">
        <v>326</v>
      </c>
      <c r="G1978" t="s">
        <v>223</v>
      </c>
      <c r="H1978" s="30" t="s">
        <v>312</v>
      </c>
      <c r="I1978" s="30" t="s">
        <v>23</v>
      </c>
      <c r="J1978">
        <v>4627646286</v>
      </c>
      <c r="K1978" s="26">
        <v>2004</v>
      </c>
    </row>
    <row r="1979" spans="1:11" x14ac:dyDescent="0.25">
      <c r="A1979" s="29">
        <v>9</v>
      </c>
      <c r="B1979" s="30" t="s">
        <v>329</v>
      </c>
      <c r="C1979" s="26" t="s">
        <v>375</v>
      </c>
      <c r="D1979" s="30" t="s">
        <v>121</v>
      </c>
      <c r="E1979" s="30" t="s">
        <v>122</v>
      </c>
      <c r="F1979" t="s">
        <v>336</v>
      </c>
      <c r="G1979" t="s">
        <v>242</v>
      </c>
      <c r="H1979" s="30" t="s">
        <v>312</v>
      </c>
      <c r="I1979" s="30" t="s">
        <v>33</v>
      </c>
      <c r="J1979">
        <v>3529073009</v>
      </c>
      <c r="K1979" s="26">
        <v>2004</v>
      </c>
    </row>
    <row r="1980" spans="1:11" x14ac:dyDescent="0.25">
      <c r="A1980" s="29">
        <v>10</v>
      </c>
      <c r="B1980" s="30" t="s">
        <v>327</v>
      </c>
      <c r="C1980" s="26" t="s">
        <v>375</v>
      </c>
      <c r="D1980" s="30" t="s">
        <v>39</v>
      </c>
      <c r="E1980" s="30" t="s">
        <v>124</v>
      </c>
      <c r="F1980" t="s">
        <v>337</v>
      </c>
      <c r="G1980" t="s">
        <v>244</v>
      </c>
      <c r="H1980" s="30" t="s">
        <v>312</v>
      </c>
      <c r="I1980" s="30" t="s">
        <v>33</v>
      </c>
      <c r="J1980">
        <v>3405785660</v>
      </c>
      <c r="K1980" s="26">
        <v>2004</v>
      </c>
    </row>
    <row r="1981" spans="1:11" x14ac:dyDescent="0.25">
      <c r="A1981" s="29">
        <v>11</v>
      </c>
      <c r="B1981" s="30" t="s">
        <v>332</v>
      </c>
      <c r="C1981" s="26" t="s">
        <v>375</v>
      </c>
      <c r="D1981" s="30" t="s">
        <v>29</v>
      </c>
      <c r="E1981" s="30" t="s">
        <v>55</v>
      </c>
      <c r="F1981" t="s">
        <v>334</v>
      </c>
      <c r="G1981" t="s">
        <v>748</v>
      </c>
      <c r="H1981" s="30" t="s">
        <v>312</v>
      </c>
      <c r="I1981" s="30" t="s">
        <v>33</v>
      </c>
      <c r="J1981">
        <v>2861948943</v>
      </c>
      <c r="K1981" s="26">
        <v>2004</v>
      </c>
    </row>
    <row r="1982" spans="1:11" x14ac:dyDescent="0.25">
      <c r="A1982" s="29">
        <v>12</v>
      </c>
      <c r="B1982" s="30" t="s">
        <v>329</v>
      </c>
      <c r="C1982" s="26" t="s">
        <v>375</v>
      </c>
      <c r="D1982" s="30" t="s">
        <v>132</v>
      </c>
      <c r="E1982" s="30" t="s">
        <v>133</v>
      </c>
      <c r="F1982" t="s">
        <v>345</v>
      </c>
      <c r="G1982" t="s">
        <v>294</v>
      </c>
      <c r="H1982" s="30" t="s">
        <v>312</v>
      </c>
      <c r="I1982" s="30" t="s">
        <v>33</v>
      </c>
      <c r="J1982">
        <v>2742788548</v>
      </c>
      <c r="K1982" s="26">
        <v>2004</v>
      </c>
    </row>
    <row r="1983" spans="1:11" x14ac:dyDescent="0.25">
      <c r="A1983" s="29">
        <v>13</v>
      </c>
      <c r="B1983" s="30" t="s">
        <v>327</v>
      </c>
      <c r="C1983" s="26" t="s">
        <v>375</v>
      </c>
      <c r="D1983" s="30" t="s">
        <v>39</v>
      </c>
      <c r="E1983" s="30" t="s">
        <v>126</v>
      </c>
      <c r="F1983" t="s">
        <v>342</v>
      </c>
      <c r="G1983" t="s">
        <v>246</v>
      </c>
      <c r="H1983" s="30" t="s">
        <v>312</v>
      </c>
      <c r="I1983" s="30" t="s">
        <v>23</v>
      </c>
      <c r="J1983">
        <v>2651706962</v>
      </c>
      <c r="K1983" s="26">
        <v>2004</v>
      </c>
    </row>
    <row r="1984" spans="1:11" x14ac:dyDescent="0.25">
      <c r="A1984" s="29">
        <v>14</v>
      </c>
      <c r="B1984" s="30" t="s">
        <v>308</v>
      </c>
      <c r="C1984" s="26" t="s">
        <v>375</v>
      </c>
      <c r="D1984" s="30" t="s">
        <v>83</v>
      </c>
      <c r="E1984" s="30" t="s">
        <v>84</v>
      </c>
      <c r="F1984" t="s">
        <v>338</v>
      </c>
      <c r="G1984" t="s">
        <v>188</v>
      </c>
      <c r="H1984" s="30" t="s">
        <v>312</v>
      </c>
      <c r="I1984" s="30" t="s">
        <v>33</v>
      </c>
      <c r="J1984">
        <v>2324818996</v>
      </c>
      <c r="K1984" s="26">
        <v>2004</v>
      </c>
    </row>
    <row r="1985" spans="1:11" x14ac:dyDescent="0.25">
      <c r="A1985" s="29">
        <v>15</v>
      </c>
      <c r="B1985" s="30" t="s">
        <v>308</v>
      </c>
      <c r="C1985" s="26" t="s">
        <v>375</v>
      </c>
      <c r="D1985" s="30" t="s">
        <v>316</v>
      </c>
      <c r="E1985" s="30" t="s">
        <v>339</v>
      </c>
      <c r="F1985" t="s">
        <v>340</v>
      </c>
      <c r="G1985" t="s">
        <v>749</v>
      </c>
      <c r="H1985" s="30" t="s">
        <v>312</v>
      </c>
      <c r="I1985" s="30" t="s">
        <v>33</v>
      </c>
      <c r="J1985">
        <v>2282296050</v>
      </c>
      <c r="K1985" s="26">
        <v>2004</v>
      </c>
    </row>
    <row r="1986" spans="1:11" x14ac:dyDescent="0.25">
      <c r="A1986" s="29">
        <v>16</v>
      </c>
      <c r="B1986" s="30" t="s">
        <v>327</v>
      </c>
      <c r="C1986" s="26" t="s">
        <v>375</v>
      </c>
      <c r="D1986" s="30" t="s">
        <v>86</v>
      </c>
      <c r="E1986" s="30" t="s">
        <v>87</v>
      </c>
      <c r="F1986" t="s">
        <v>343</v>
      </c>
      <c r="G1986" t="s">
        <v>218</v>
      </c>
      <c r="H1986" s="30" t="s">
        <v>312</v>
      </c>
      <c r="I1986" s="30" t="s">
        <v>33</v>
      </c>
      <c r="J1986">
        <v>1939653100</v>
      </c>
      <c r="K1986" s="26">
        <v>2004</v>
      </c>
    </row>
    <row r="1987" spans="1:11" x14ac:dyDescent="0.25">
      <c r="A1987" s="29">
        <v>17</v>
      </c>
      <c r="B1987" s="30" t="s">
        <v>327</v>
      </c>
      <c r="C1987" s="26" t="s">
        <v>375</v>
      </c>
      <c r="D1987" s="30" t="s">
        <v>135</v>
      </c>
      <c r="E1987" s="30" t="s">
        <v>136</v>
      </c>
      <c r="F1987" t="s">
        <v>351</v>
      </c>
      <c r="G1987" t="s">
        <v>352</v>
      </c>
      <c r="H1987" s="30" t="s">
        <v>312</v>
      </c>
      <c r="I1987" s="30" t="s">
        <v>33</v>
      </c>
      <c r="J1987">
        <v>1602767850</v>
      </c>
      <c r="K1987" s="26">
        <v>2004</v>
      </c>
    </row>
    <row r="1988" spans="1:11" x14ac:dyDescent="0.25">
      <c r="A1988" s="29">
        <v>18</v>
      </c>
      <c r="B1988" s="30" t="s">
        <v>323</v>
      </c>
      <c r="C1988" s="26" t="s">
        <v>375</v>
      </c>
      <c r="D1988" s="30" t="s">
        <v>50</v>
      </c>
      <c r="E1988" s="30" t="s">
        <v>596</v>
      </c>
      <c r="F1988" t="s">
        <v>597</v>
      </c>
      <c r="G1988" t="s">
        <v>598</v>
      </c>
      <c r="H1988" s="30" t="s">
        <v>312</v>
      </c>
      <c r="I1988" s="30" t="s">
        <v>320</v>
      </c>
      <c r="J1988">
        <v>1573400010</v>
      </c>
      <c r="K1988" s="26">
        <v>2004</v>
      </c>
    </row>
    <row r="1989" spans="1:11" x14ac:dyDescent="0.25">
      <c r="A1989" s="29">
        <v>19</v>
      </c>
      <c r="B1989" s="30" t="s">
        <v>22</v>
      </c>
      <c r="C1989" s="26" t="s">
        <v>375</v>
      </c>
      <c r="D1989" s="30" t="s">
        <v>57</v>
      </c>
      <c r="E1989" s="30" t="s">
        <v>58</v>
      </c>
      <c r="F1989" t="s">
        <v>350</v>
      </c>
      <c r="G1989" t="s">
        <v>212</v>
      </c>
      <c r="H1989" s="30" t="s">
        <v>312</v>
      </c>
      <c r="I1989" s="30" t="s">
        <v>33</v>
      </c>
      <c r="J1989">
        <v>1526177306</v>
      </c>
      <c r="K1989" s="26">
        <v>2004</v>
      </c>
    </row>
    <row r="1990" spans="1:11" x14ac:dyDescent="0.25">
      <c r="A1990" s="29">
        <v>20</v>
      </c>
      <c r="B1990" s="30" t="s">
        <v>327</v>
      </c>
      <c r="C1990" s="26" t="s">
        <v>375</v>
      </c>
      <c r="D1990" s="30" t="s">
        <v>39</v>
      </c>
      <c r="E1990" s="30" t="s">
        <v>159</v>
      </c>
      <c r="F1990" t="s">
        <v>348</v>
      </c>
      <c r="G1990" t="s">
        <v>264</v>
      </c>
      <c r="H1990" s="30" t="s">
        <v>312</v>
      </c>
      <c r="I1990" s="30" t="s">
        <v>33</v>
      </c>
      <c r="J1990">
        <v>1479574260</v>
      </c>
      <c r="K1990" s="26">
        <v>2004</v>
      </c>
    </row>
    <row r="1991" spans="1:11" x14ac:dyDescent="0.25">
      <c r="A1991" s="29">
        <v>21</v>
      </c>
      <c r="B1991" s="30" t="s">
        <v>22</v>
      </c>
      <c r="C1991" s="26" t="s">
        <v>375</v>
      </c>
      <c r="D1991" s="30" t="s">
        <v>142</v>
      </c>
      <c r="E1991" s="30" t="s">
        <v>143</v>
      </c>
      <c r="F1991" t="s">
        <v>353</v>
      </c>
      <c r="G1991" t="s">
        <v>254</v>
      </c>
      <c r="H1991" s="30" t="s">
        <v>312</v>
      </c>
      <c r="I1991" s="30" t="s">
        <v>23</v>
      </c>
      <c r="J1991">
        <v>1435755635</v>
      </c>
      <c r="K1991" s="26">
        <v>2004</v>
      </c>
    </row>
    <row r="1992" spans="1:11" x14ac:dyDescent="0.25">
      <c r="A1992" s="29">
        <v>22</v>
      </c>
      <c r="B1992" s="30" t="s">
        <v>332</v>
      </c>
      <c r="C1992" s="26" t="s">
        <v>375</v>
      </c>
      <c r="D1992" s="30" t="s">
        <v>29</v>
      </c>
      <c r="E1992" s="30" t="s">
        <v>75</v>
      </c>
      <c r="F1992" t="s">
        <v>346</v>
      </c>
      <c r="G1992" t="s">
        <v>220</v>
      </c>
      <c r="H1992" s="30" t="s">
        <v>312</v>
      </c>
      <c r="I1992" s="30" t="s">
        <v>33</v>
      </c>
      <c r="J1992">
        <v>1394087275</v>
      </c>
      <c r="K1992" s="26">
        <v>2004</v>
      </c>
    </row>
    <row r="1993" spans="1:11" x14ac:dyDescent="0.25">
      <c r="A1993" s="29">
        <v>23</v>
      </c>
      <c r="B1993" s="30" t="s">
        <v>323</v>
      </c>
      <c r="C1993" s="26" t="s">
        <v>375</v>
      </c>
      <c r="D1993" s="30" t="s">
        <v>112</v>
      </c>
      <c r="E1993" s="30" t="s">
        <v>113</v>
      </c>
      <c r="F1993" t="s">
        <v>750</v>
      </c>
      <c r="G1993" t="s">
        <v>290</v>
      </c>
      <c r="H1993" s="30" t="s">
        <v>312</v>
      </c>
      <c r="I1993" s="30" t="s">
        <v>33</v>
      </c>
      <c r="J1993">
        <v>1356226850</v>
      </c>
      <c r="K1993" s="26">
        <v>2004</v>
      </c>
    </row>
    <row r="1994" spans="1:11" x14ac:dyDescent="0.25">
      <c r="A1994" s="29">
        <v>24</v>
      </c>
      <c r="B1994" s="30" t="s">
        <v>323</v>
      </c>
      <c r="C1994" s="26" t="s">
        <v>375</v>
      </c>
      <c r="D1994" s="30" t="s">
        <v>45</v>
      </c>
      <c r="E1994" s="30" t="s">
        <v>355</v>
      </c>
      <c r="F1994" t="s">
        <v>724</v>
      </c>
      <c r="G1994" t="s">
        <v>357</v>
      </c>
      <c r="H1994" s="30" t="s">
        <v>312</v>
      </c>
      <c r="I1994" s="30" t="s">
        <v>358</v>
      </c>
      <c r="J1994">
        <v>1353512752</v>
      </c>
      <c r="K1994" s="26">
        <v>2004</v>
      </c>
    </row>
    <row r="1995" spans="1:11" x14ac:dyDescent="0.25">
      <c r="A1995" s="29">
        <v>25</v>
      </c>
      <c r="B1995" s="30" t="s">
        <v>22</v>
      </c>
      <c r="C1995" s="26" t="s">
        <v>375</v>
      </c>
      <c r="D1995" s="30" t="s">
        <v>152</v>
      </c>
      <c r="E1995" s="30" t="s">
        <v>153</v>
      </c>
      <c r="F1995" t="s">
        <v>366</v>
      </c>
      <c r="G1995" t="s">
        <v>296</v>
      </c>
      <c r="H1995" s="30" t="s">
        <v>312</v>
      </c>
      <c r="I1995" s="30" t="s">
        <v>33</v>
      </c>
      <c r="J1995">
        <v>1241769697</v>
      </c>
      <c r="K1995" s="26">
        <v>2004</v>
      </c>
    </row>
    <row r="1996" spans="1:11" x14ac:dyDescent="0.25">
      <c r="A1996" s="29">
        <v>26</v>
      </c>
      <c r="B1996" s="30" t="s">
        <v>63</v>
      </c>
      <c r="C1996" s="26" t="s">
        <v>375</v>
      </c>
      <c r="D1996" s="30" t="s">
        <v>69</v>
      </c>
      <c r="E1996" s="30" t="s">
        <v>70</v>
      </c>
      <c r="F1996" t="s">
        <v>368</v>
      </c>
      <c r="G1996" t="s">
        <v>194</v>
      </c>
      <c r="H1996" s="30" t="s">
        <v>312</v>
      </c>
      <c r="I1996" s="30" t="s">
        <v>33</v>
      </c>
      <c r="J1996">
        <v>1172103700</v>
      </c>
      <c r="K1996" s="26">
        <v>2004</v>
      </c>
    </row>
    <row r="1997" spans="1:11" x14ac:dyDescent="0.25">
      <c r="A1997" s="29">
        <v>27</v>
      </c>
      <c r="B1997" s="30" t="s">
        <v>308</v>
      </c>
      <c r="C1997" s="26" t="s">
        <v>375</v>
      </c>
      <c r="D1997" s="30" t="s">
        <v>66</v>
      </c>
      <c r="E1997" s="30" t="s">
        <v>128</v>
      </c>
      <c r="F1997" t="s">
        <v>369</v>
      </c>
      <c r="G1997" t="s">
        <v>248</v>
      </c>
      <c r="H1997" s="30" t="s">
        <v>312</v>
      </c>
      <c r="I1997" s="30" t="s">
        <v>33</v>
      </c>
      <c r="J1997">
        <v>1160512380</v>
      </c>
      <c r="K1997" s="26">
        <v>2004</v>
      </c>
    </row>
    <row r="1998" spans="1:11" x14ac:dyDescent="0.25">
      <c r="A1998" s="29">
        <v>28</v>
      </c>
      <c r="B1998" s="30" t="s">
        <v>22</v>
      </c>
      <c r="C1998" s="26" t="s">
        <v>375</v>
      </c>
      <c r="D1998" s="30" t="s">
        <v>163</v>
      </c>
      <c r="E1998" s="30" t="s">
        <v>164</v>
      </c>
      <c r="F1998" t="s">
        <v>347</v>
      </c>
      <c r="G1998" t="s">
        <v>272</v>
      </c>
      <c r="H1998" s="30" t="s">
        <v>312</v>
      </c>
      <c r="I1998" s="30" t="s">
        <v>33</v>
      </c>
      <c r="J1998">
        <v>1062019260</v>
      </c>
      <c r="K1998" s="26">
        <v>2004</v>
      </c>
    </row>
    <row r="1999" spans="1:11" x14ac:dyDescent="0.25">
      <c r="A1999" s="29">
        <v>29</v>
      </c>
      <c r="B1999" s="30" t="s">
        <v>323</v>
      </c>
      <c r="C1999" s="26" t="s">
        <v>375</v>
      </c>
      <c r="D1999" s="30" t="s">
        <v>50</v>
      </c>
      <c r="E1999" s="30" t="s">
        <v>362</v>
      </c>
      <c r="F1999" t="s">
        <v>363</v>
      </c>
      <c r="G1999" t="s">
        <v>364</v>
      </c>
      <c r="H1999" s="30" t="s">
        <v>312</v>
      </c>
      <c r="I1999" s="30" t="s">
        <v>358</v>
      </c>
      <c r="J1999">
        <v>1004444720</v>
      </c>
      <c r="K1999" s="26">
        <v>2004</v>
      </c>
    </row>
    <row r="2000" spans="1:11" x14ac:dyDescent="0.25">
      <c r="A2000" s="29">
        <v>30</v>
      </c>
      <c r="B2000" s="30" t="s">
        <v>410</v>
      </c>
      <c r="C2000" s="26" t="s">
        <v>375</v>
      </c>
      <c r="D2000" s="30" t="s">
        <v>98</v>
      </c>
      <c r="E2000" s="30" t="s">
        <v>99</v>
      </c>
      <c r="F2000" t="s">
        <v>416</v>
      </c>
      <c r="G2000" t="s">
        <v>227</v>
      </c>
      <c r="H2000" s="30" t="s">
        <v>312</v>
      </c>
      <c r="I2000" s="30" t="s">
        <v>23</v>
      </c>
      <c r="J2000">
        <v>943132030</v>
      </c>
      <c r="K2000" s="26">
        <v>2004</v>
      </c>
    </row>
    <row r="2001" spans="1:11" x14ac:dyDescent="0.25">
      <c r="A2001" s="29">
        <v>31</v>
      </c>
      <c r="B2001" s="30" t="s">
        <v>308</v>
      </c>
      <c r="C2001" s="26" t="s">
        <v>375</v>
      </c>
      <c r="D2001" s="30" t="s">
        <v>107</v>
      </c>
      <c r="E2001" s="30" t="s">
        <v>108</v>
      </c>
      <c r="F2001" t="s">
        <v>365</v>
      </c>
      <c r="G2001" t="s">
        <v>268</v>
      </c>
      <c r="H2001" s="30" t="s">
        <v>312</v>
      </c>
      <c r="I2001" s="30" t="s">
        <v>23</v>
      </c>
      <c r="J2001">
        <v>903839700</v>
      </c>
      <c r="K2001" s="26">
        <v>2004</v>
      </c>
    </row>
    <row r="2002" spans="1:11" x14ac:dyDescent="0.25">
      <c r="A2002" s="29">
        <v>32</v>
      </c>
      <c r="B2002" s="30" t="s">
        <v>22</v>
      </c>
      <c r="C2002" s="26" t="s">
        <v>375</v>
      </c>
      <c r="D2002" s="30" t="s">
        <v>163</v>
      </c>
      <c r="E2002" s="30" t="s">
        <v>359</v>
      </c>
      <c r="F2002" t="s">
        <v>360</v>
      </c>
      <c r="G2002" t="s">
        <v>272</v>
      </c>
      <c r="H2002" s="30" t="s">
        <v>312</v>
      </c>
      <c r="I2002" s="30" t="s">
        <v>358</v>
      </c>
      <c r="J2002">
        <v>892135450</v>
      </c>
      <c r="K2002" s="26">
        <v>2004</v>
      </c>
    </row>
    <row r="2003" spans="1:11" x14ac:dyDescent="0.25">
      <c r="A2003" s="29">
        <v>33</v>
      </c>
      <c r="B2003" s="30" t="s">
        <v>63</v>
      </c>
      <c r="C2003" s="26" t="s">
        <v>375</v>
      </c>
      <c r="D2003" s="30" t="s">
        <v>36</v>
      </c>
      <c r="E2003" s="30" t="s">
        <v>37</v>
      </c>
      <c r="F2003" t="s">
        <v>370</v>
      </c>
      <c r="G2003" t="s">
        <v>371</v>
      </c>
      <c r="H2003" s="30" t="s">
        <v>312</v>
      </c>
      <c r="I2003" s="30" t="s">
        <v>23</v>
      </c>
      <c r="J2003">
        <v>890447690</v>
      </c>
      <c r="K2003" s="26">
        <v>2004</v>
      </c>
    </row>
    <row r="2004" spans="1:11" x14ac:dyDescent="0.25">
      <c r="A2004" s="29">
        <v>34</v>
      </c>
      <c r="B2004" s="30" t="s">
        <v>308</v>
      </c>
      <c r="C2004" s="26" t="s">
        <v>375</v>
      </c>
      <c r="D2004" s="30" t="s">
        <v>424</v>
      </c>
      <c r="E2004" s="30" t="s">
        <v>425</v>
      </c>
      <c r="F2004" t="s">
        <v>426</v>
      </c>
      <c r="G2004" t="s">
        <v>427</v>
      </c>
      <c r="H2004" s="30" t="s">
        <v>312</v>
      </c>
      <c r="I2004" s="30" t="s">
        <v>320</v>
      </c>
      <c r="J2004">
        <v>884340450</v>
      </c>
      <c r="K2004" s="26">
        <v>2004</v>
      </c>
    </row>
    <row r="2005" spans="1:11" x14ac:dyDescent="0.25">
      <c r="A2005" s="29">
        <v>35</v>
      </c>
      <c r="B2005" s="30" t="s">
        <v>313</v>
      </c>
      <c r="C2005" s="26" t="s">
        <v>375</v>
      </c>
      <c r="D2005" s="30" t="s">
        <v>26</v>
      </c>
      <c r="E2005" s="30" t="s">
        <v>501</v>
      </c>
      <c r="F2005" t="s">
        <v>502</v>
      </c>
      <c r="G2005" t="s">
        <v>503</v>
      </c>
      <c r="H2005" s="30" t="s">
        <v>312</v>
      </c>
      <c r="I2005" s="30" t="s">
        <v>320</v>
      </c>
      <c r="J2005">
        <v>819822830</v>
      </c>
      <c r="K2005" s="26">
        <v>2004</v>
      </c>
    </row>
    <row r="2006" spans="1:11" x14ac:dyDescent="0.25">
      <c r="A2006" s="29">
        <v>36</v>
      </c>
      <c r="B2006" s="30" t="s">
        <v>308</v>
      </c>
      <c r="C2006" s="26" t="s">
        <v>375</v>
      </c>
      <c r="D2006" s="30" t="s">
        <v>42</v>
      </c>
      <c r="E2006" s="30" t="s">
        <v>43</v>
      </c>
      <c r="F2006" t="s">
        <v>423</v>
      </c>
      <c r="G2006" t="s">
        <v>200</v>
      </c>
      <c r="H2006" s="30" t="s">
        <v>312</v>
      </c>
      <c r="I2006" s="30" t="s">
        <v>33</v>
      </c>
      <c r="J2006">
        <v>764879857</v>
      </c>
      <c r="K2006" s="26">
        <v>2004</v>
      </c>
    </row>
    <row r="2007" spans="1:11" x14ac:dyDescent="0.25">
      <c r="A2007" s="29">
        <v>37</v>
      </c>
      <c r="B2007" s="30" t="s">
        <v>323</v>
      </c>
      <c r="C2007" s="26" t="s">
        <v>375</v>
      </c>
      <c r="D2007" s="30" t="s">
        <v>89</v>
      </c>
      <c r="E2007" s="30" t="s">
        <v>535</v>
      </c>
      <c r="F2007" t="s">
        <v>536</v>
      </c>
      <c r="G2007" t="s">
        <v>537</v>
      </c>
      <c r="H2007" s="30" t="s">
        <v>312</v>
      </c>
      <c r="I2007" s="30" t="s">
        <v>358</v>
      </c>
      <c r="J2007">
        <v>763989860</v>
      </c>
      <c r="K2007" s="26">
        <v>2004</v>
      </c>
    </row>
    <row r="2008" spans="1:11" x14ac:dyDescent="0.25">
      <c r="A2008" s="29">
        <v>38</v>
      </c>
      <c r="B2008" s="30" t="s">
        <v>332</v>
      </c>
      <c r="C2008" s="26" t="s">
        <v>375</v>
      </c>
      <c r="D2008" s="30" t="s">
        <v>29</v>
      </c>
      <c r="E2008" s="30" t="s">
        <v>372</v>
      </c>
      <c r="F2008" t="s">
        <v>373</v>
      </c>
      <c r="G2008" t="s">
        <v>335</v>
      </c>
      <c r="H2008" s="30" t="s">
        <v>374</v>
      </c>
      <c r="I2008" s="30" t="s">
        <v>375</v>
      </c>
      <c r="J2008">
        <v>747440850</v>
      </c>
      <c r="K2008" s="26">
        <v>2004</v>
      </c>
    </row>
    <row r="2009" spans="1:11" x14ac:dyDescent="0.25">
      <c r="A2009" s="29">
        <v>39</v>
      </c>
      <c r="B2009" s="30" t="s">
        <v>332</v>
      </c>
      <c r="C2009" s="26" t="s">
        <v>375</v>
      </c>
      <c r="D2009" s="30" t="s">
        <v>29</v>
      </c>
      <c r="E2009" s="30" t="s">
        <v>155</v>
      </c>
      <c r="F2009" t="s">
        <v>379</v>
      </c>
      <c r="G2009" t="s">
        <v>260</v>
      </c>
      <c r="H2009" s="30" t="s">
        <v>312</v>
      </c>
      <c r="I2009" s="30" t="s">
        <v>23</v>
      </c>
      <c r="J2009">
        <v>735905488</v>
      </c>
      <c r="K2009" s="26">
        <v>2004</v>
      </c>
    </row>
    <row r="2010" spans="1:11" x14ac:dyDescent="0.25">
      <c r="A2010" s="29">
        <v>40</v>
      </c>
      <c r="B2010" s="30" t="s">
        <v>308</v>
      </c>
      <c r="C2010" s="26" t="s">
        <v>375</v>
      </c>
      <c r="D2010" s="30" t="s">
        <v>66</v>
      </c>
      <c r="E2010" s="30" t="s">
        <v>67</v>
      </c>
      <c r="F2010" t="s">
        <v>398</v>
      </c>
      <c r="G2010" t="s">
        <v>216</v>
      </c>
      <c r="H2010" s="30" t="s">
        <v>312</v>
      </c>
      <c r="I2010" s="30" t="s">
        <v>33</v>
      </c>
      <c r="J2010">
        <v>734354250</v>
      </c>
      <c r="K2010" s="26">
        <v>2004</v>
      </c>
    </row>
    <row r="2011" spans="1:11" x14ac:dyDescent="0.25">
      <c r="A2011" s="29">
        <v>41</v>
      </c>
      <c r="B2011" s="30" t="s">
        <v>332</v>
      </c>
      <c r="C2011" s="26" t="s">
        <v>375</v>
      </c>
      <c r="D2011" s="30" t="s">
        <v>29</v>
      </c>
      <c r="E2011" s="30" t="s">
        <v>30</v>
      </c>
      <c r="F2011" t="s">
        <v>428</v>
      </c>
      <c r="G2011" t="s">
        <v>190</v>
      </c>
      <c r="H2011" s="30" t="s">
        <v>312</v>
      </c>
      <c r="I2011" s="30" t="s">
        <v>23</v>
      </c>
      <c r="J2011">
        <v>731685302</v>
      </c>
      <c r="K2011" s="26">
        <v>2004</v>
      </c>
    </row>
    <row r="2012" spans="1:11" x14ac:dyDescent="0.25">
      <c r="A2012" s="29">
        <v>42</v>
      </c>
      <c r="B2012" s="30" t="s">
        <v>323</v>
      </c>
      <c r="C2012" s="26" t="s">
        <v>375</v>
      </c>
      <c r="D2012" s="30" t="s">
        <v>60</v>
      </c>
      <c r="E2012" s="30" t="s">
        <v>61</v>
      </c>
      <c r="F2012" t="s">
        <v>386</v>
      </c>
      <c r="G2012" t="s">
        <v>214</v>
      </c>
      <c r="H2012" s="30" t="s">
        <v>312</v>
      </c>
      <c r="I2012" s="30" t="s">
        <v>33</v>
      </c>
      <c r="J2012">
        <v>697472550</v>
      </c>
      <c r="K2012" s="26">
        <v>2004</v>
      </c>
    </row>
    <row r="2013" spans="1:11" x14ac:dyDescent="0.25">
      <c r="A2013" s="29">
        <v>43</v>
      </c>
      <c r="B2013" s="30" t="s">
        <v>327</v>
      </c>
      <c r="C2013" s="26" t="s">
        <v>375</v>
      </c>
      <c r="D2013" s="30" t="s">
        <v>39</v>
      </c>
      <c r="E2013" s="30" t="s">
        <v>157</v>
      </c>
      <c r="F2013" t="s">
        <v>380</v>
      </c>
      <c r="G2013" t="s">
        <v>262</v>
      </c>
      <c r="H2013" s="30" t="s">
        <v>312</v>
      </c>
      <c r="I2013" s="30" t="s">
        <v>33</v>
      </c>
      <c r="J2013">
        <v>640889600</v>
      </c>
      <c r="K2013" s="26">
        <v>2004</v>
      </c>
    </row>
    <row r="2014" spans="1:11" x14ac:dyDescent="0.25">
      <c r="A2014" s="29">
        <v>44</v>
      </c>
      <c r="B2014" s="30" t="s">
        <v>410</v>
      </c>
      <c r="C2014" s="26" t="s">
        <v>375</v>
      </c>
      <c r="D2014" s="30" t="s">
        <v>412</v>
      </c>
      <c r="E2014" s="30" t="s">
        <v>413</v>
      </c>
      <c r="F2014" t="s">
        <v>414</v>
      </c>
      <c r="G2014" t="s">
        <v>415</v>
      </c>
      <c r="H2014" s="30" t="s">
        <v>312</v>
      </c>
      <c r="I2014" s="30" t="s">
        <v>320</v>
      </c>
      <c r="J2014">
        <v>623129360</v>
      </c>
      <c r="K2014" s="26">
        <v>2004</v>
      </c>
    </row>
    <row r="2015" spans="1:11" x14ac:dyDescent="0.25">
      <c r="A2015" s="29">
        <v>45</v>
      </c>
      <c r="B2015" s="30" t="s">
        <v>332</v>
      </c>
      <c r="C2015" s="26" t="s">
        <v>375</v>
      </c>
      <c r="D2015" s="30" t="s">
        <v>22</v>
      </c>
      <c r="E2015" s="30" t="s">
        <v>24</v>
      </c>
      <c r="F2015" t="s">
        <v>385</v>
      </c>
      <c r="G2015" t="s">
        <v>184</v>
      </c>
      <c r="H2015" s="30" t="s">
        <v>312</v>
      </c>
      <c r="I2015" s="30" t="s">
        <v>23</v>
      </c>
      <c r="J2015">
        <v>622552578</v>
      </c>
      <c r="K2015" s="26">
        <v>2004</v>
      </c>
    </row>
    <row r="2016" spans="1:11" x14ac:dyDescent="0.25">
      <c r="A2016" s="29">
        <v>46</v>
      </c>
      <c r="B2016" s="30" t="s">
        <v>329</v>
      </c>
      <c r="C2016" s="26" t="s">
        <v>375</v>
      </c>
      <c r="D2016" s="30" t="s">
        <v>147</v>
      </c>
      <c r="E2016" s="30" t="s">
        <v>170</v>
      </c>
      <c r="F2016" t="s">
        <v>405</v>
      </c>
      <c r="G2016" t="s">
        <v>751</v>
      </c>
      <c r="H2016" s="30" t="s">
        <v>312</v>
      </c>
      <c r="I2016" s="30" t="s">
        <v>33</v>
      </c>
      <c r="J2016">
        <v>609530950</v>
      </c>
      <c r="K2016" s="26">
        <v>2004</v>
      </c>
    </row>
    <row r="2017" spans="1:11" x14ac:dyDescent="0.25">
      <c r="A2017" s="29">
        <v>47</v>
      </c>
      <c r="B2017" s="30" t="s">
        <v>410</v>
      </c>
      <c r="C2017" s="26" t="s">
        <v>375</v>
      </c>
      <c r="D2017" s="30" t="s">
        <v>98</v>
      </c>
      <c r="E2017" s="30" t="s">
        <v>103</v>
      </c>
      <c r="F2017" t="s">
        <v>430</v>
      </c>
      <c r="G2017" t="s">
        <v>274</v>
      </c>
      <c r="H2017" s="30" t="s">
        <v>312</v>
      </c>
      <c r="I2017" s="30" t="s">
        <v>33</v>
      </c>
      <c r="J2017">
        <v>602073450</v>
      </c>
      <c r="K2017" s="26">
        <v>2004</v>
      </c>
    </row>
    <row r="2018" spans="1:11" x14ac:dyDescent="0.25">
      <c r="A2018" s="29">
        <v>48</v>
      </c>
      <c r="B2018" s="30" t="s">
        <v>323</v>
      </c>
      <c r="C2018" s="26" t="s">
        <v>375</v>
      </c>
      <c r="D2018" s="30" t="s">
        <v>50</v>
      </c>
      <c r="E2018" s="30" t="s">
        <v>376</v>
      </c>
      <c r="F2018" t="s">
        <v>377</v>
      </c>
      <c r="G2018" t="s">
        <v>207</v>
      </c>
      <c r="H2018" s="30" t="s">
        <v>312</v>
      </c>
      <c r="I2018" s="30" t="s">
        <v>358</v>
      </c>
      <c r="J2018">
        <v>594080380</v>
      </c>
      <c r="K2018" s="26">
        <v>2004</v>
      </c>
    </row>
    <row r="2019" spans="1:11" x14ac:dyDescent="0.25">
      <c r="A2019" s="29">
        <v>49</v>
      </c>
      <c r="B2019" s="30" t="s">
        <v>323</v>
      </c>
      <c r="C2019" s="26" t="s">
        <v>375</v>
      </c>
      <c r="D2019" s="30" t="s">
        <v>72</v>
      </c>
      <c r="E2019" s="30" t="s">
        <v>73</v>
      </c>
      <c r="F2019" t="s">
        <v>396</v>
      </c>
      <c r="G2019" t="s">
        <v>397</v>
      </c>
      <c r="H2019" s="30" t="s">
        <v>312</v>
      </c>
      <c r="I2019" s="30" t="s">
        <v>23</v>
      </c>
      <c r="J2019">
        <v>579056130</v>
      </c>
      <c r="K2019" s="26">
        <v>2004</v>
      </c>
    </row>
    <row r="2020" spans="1:11" x14ac:dyDescent="0.25">
      <c r="A2020" s="29">
        <v>50</v>
      </c>
      <c r="B2020" s="30" t="s">
        <v>329</v>
      </c>
      <c r="C2020" s="26" t="s">
        <v>375</v>
      </c>
      <c r="D2020" s="30" t="s">
        <v>77</v>
      </c>
      <c r="E2020" s="30" t="s">
        <v>483</v>
      </c>
      <c r="F2020" t="s">
        <v>484</v>
      </c>
      <c r="G2020" t="s">
        <v>485</v>
      </c>
      <c r="H2020" s="30" t="s">
        <v>312</v>
      </c>
      <c r="I2020" s="30" t="s">
        <v>320</v>
      </c>
      <c r="J2020">
        <v>564906300</v>
      </c>
      <c r="K2020" s="26">
        <v>2004</v>
      </c>
    </row>
    <row r="2021" spans="1:11" x14ac:dyDescent="0.25">
      <c r="A2021" s="29">
        <v>51</v>
      </c>
      <c r="B2021" s="30" t="s">
        <v>327</v>
      </c>
      <c r="C2021" s="26" t="s">
        <v>375</v>
      </c>
      <c r="D2021" s="30" t="s">
        <v>39</v>
      </c>
      <c r="E2021" s="30" t="s">
        <v>161</v>
      </c>
      <c r="F2021" t="s">
        <v>471</v>
      </c>
      <c r="G2021" t="s">
        <v>266</v>
      </c>
      <c r="H2021" s="30" t="s">
        <v>312</v>
      </c>
      <c r="I2021" s="30" t="s">
        <v>23</v>
      </c>
      <c r="J2021">
        <v>552004550</v>
      </c>
      <c r="K2021" s="26">
        <v>2004</v>
      </c>
    </row>
    <row r="2022" spans="1:11" x14ac:dyDescent="0.25">
      <c r="A2022" s="29">
        <v>52</v>
      </c>
      <c r="B2022" s="30" t="s">
        <v>308</v>
      </c>
      <c r="C2022" s="26" t="s">
        <v>375</v>
      </c>
      <c r="D2022" s="30" t="s">
        <v>107</v>
      </c>
      <c r="E2022" s="30" t="s">
        <v>390</v>
      </c>
      <c r="F2022" t="s">
        <v>391</v>
      </c>
      <c r="G2022" t="s">
        <v>392</v>
      </c>
      <c r="H2022" s="30" t="s">
        <v>312</v>
      </c>
      <c r="I2022" s="30" t="s">
        <v>358</v>
      </c>
      <c r="J2022">
        <v>548988500</v>
      </c>
      <c r="K2022" s="26">
        <v>2004</v>
      </c>
    </row>
    <row r="2023" spans="1:11" x14ac:dyDescent="0.25">
      <c r="A2023" s="29">
        <v>53</v>
      </c>
      <c r="B2023" s="30" t="s">
        <v>308</v>
      </c>
      <c r="C2023" s="26" t="s">
        <v>375</v>
      </c>
      <c r="D2023" s="30" t="s">
        <v>42</v>
      </c>
      <c r="E2023" s="30" t="s">
        <v>145</v>
      </c>
      <c r="F2023" t="s">
        <v>402</v>
      </c>
      <c r="G2023" t="s">
        <v>256</v>
      </c>
      <c r="H2023" s="30" t="s">
        <v>312</v>
      </c>
      <c r="I2023" s="30" t="s">
        <v>23</v>
      </c>
      <c r="J2023">
        <v>548763790</v>
      </c>
      <c r="K2023" s="26">
        <v>2004</v>
      </c>
    </row>
    <row r="2024" spans="1:11" x14ac:dyDescent="0.25">
      <c r="A2024" s="29">
        <v>54</v>
      </c>
      <c r="B2024" s="30" t="s">
        <v>308</v>
      </c>
      <c r="C2024" s="26" t="s">
        <v>375</v>
      </c>
      <c r="D2024" s="30" t="s">
        <v>42</v>
      </c>
      <c r="E2024" s="30" t="s">
        <v>381</v>
      </c>
      <c r="F2024" t="s">
        <v>382</v>
      </c>
      <c r="G2024" t="s">
        <v>383</v>
      </c>
      <c r="H2024" s="30" t="s">
        <v>312</v>
      </c>
      <c r="I2024" s="30" t="s">
        <v>320</v>
      </c>
      <c r="J2024">
        <v>531683250</v>
      </c>
      <c r="K2024" s="26">
        <v>2004</v>
      </c>
    </row>
    <row r="2025" spans="1:11" x14ac:dyDescent="0.25">
      <c r="A2025" s="29">
        <v>55</v>
      </c>
      <c r="B2025" s="30" t="s">
        <v>63</v>
      </c>
      <c r="C2025" s="26" t="s">
        <v>375</v>
      </c>
      <c r="D2025" s="30" t="s">
        <v>393</v>
      </c>
      <c r="E2025" s="30" t="s">
        <v>394</v>
      </c>
      <c r="F2025" t="s">
        <v>395</v>
      </c>
      <c r="G2025" t="s">
        <v>395</v>
      </c>
      <c r="H2025" s="30" t="s">
        <v>312</v>
      </c>
      <c r="I2025" s="30" t="s">
        <v>23</v>
      </c>
      <c r="J2025">
        <v>522374900</v>
      </c>
      <c r="K2025" s="26">
        <v>2004</v>
      </c>
    </row>
    <row r="2026" spans="1:11" x14ac:dyDescent="0.25">
      <c r="A2026" s="29">
        <v>56</v>
      </c>
      <c r="B2026" s="30" t="s">
        <v>308</v>
      </c>
      <c r="C2026" s="26" t="s">
        <v>375</v>
      </c>
      <c r="D2026" s="30" t="s">
        <v>115</v>
      </c>
      <c r="E2026" s="30" t="s">
        <v>116</v>
      </c>
      <c r="F2026" t="s">
        <v>489</v>
      </c>
      <c r="G2026" t="s">
        <v>235</v>
      </c>
      <c r="H2026" s="30" t="s">
        <v>312</v>
      </c>
      <c r="I2026" s="30" t="s">
        <v>23</v>
      </c>
      <c r="J2026">
        <v>514277601</v>
      </c>
      <c r="K2026" s="26">
        <v>2004</v>
      </c>
    </row>
    <row r="2027" spans="1:11" x14ac:dyDescent="0.25">
      <c r="A2027" s="29">
        <v>57</v>
      </c>
      <c r="B2027" s="30" t="s">
        <v>329</v>
      </c>
      <c r="C2027" s="26" t="s">
        <v>375</v>
      </c>
      <c r="D2027" s="30" t="s">
        <v>32</v>
      </c>
      <c r="E2027" s="30" t="s">
        <v>34</v>
      </c>
      <c r="F2027" t="s">
        <v>400</v>
      </c>
      <c r="G2027" t="s">
        <v>192</v>
      </c>
      <c r="H2027" s="30" t="s">
        <v>312</v>
      </c>
      <c r="I2027" s="30" t="s">
        <v>33</v>
      </c>
      <c r="J2027">
        <v>511708170</v>
      </c>
      <c r="K2027" s="26">
        <v>2004</v>
      </c>
    </row>
    <row r="2028" spans="1:11" x14ac:dyDescent="0.25">
      <c r="A2028" s="29">
        <v>58</v>
      </c>
      <c r="B2028" s="30" t="s">
        <v>327</v>
      </c>
      <c r="C2028" s="26" t="s">
        <v>375</v>
      </c>
      <c r="D2028" s="30" t="s">
        <v>39</v>
      </c>
      <c r="E2028" s="30" t="s">
        <v>475</v>
      </c>
      <c r="F2028" t="s">
        <v>476</v>
      </c>
      <c r="G2028" t="s">
        <v>477</v>
      </c>
      <c r="H2028" s="30" t="s">
        <v>374</v>
      </c>
      <c r="I2028" s="30" t="s">
        <v>375</v>
      </c>
      <c r="J2028">
        <v>503226000</v>
      </c>
      <c r="K2028" s="26">
        <v>2004</v>
      </c>
    </row>
    <row r="2029" spans="1:11" x14ac:dyDescent="0.25">
      <c r="A2029" s="29">
        <v>59</v>
      </c>
      <c r="B2029" s="30" t="s">
        <v>323</v>
      </c>
      <c r="C2029" s="26" t="s">
        <v>375</v>
      </c>
      <c r="D2029" s="30" t="s">
        <v>60</v>
      </c>
      <c r="E2029" s="30" t="s">
        <v>523</v>
      </c>
      <c r="F2029" t="s">
        <v>524</v>
      </c>
      <c r="G2029" t="s">
        <v>214</v>
      </c>
      <c r="H2029" s="30" t="s">
        <v>374</v>
      </c>
      <c r="I2029" s="30" t="s">
        <v>375</v>
      </c>
      <c r="J2029">
        <v>499719875</v>
      </c>
      <c r="K2029" s="26">
        <v>2004</v>
      </c>
    </row>
    <row r="2030" spans="1:11" x14ac:dyDescent="0.25">
      <c r="A2030" s="29">
        <v>60</v>
      </c>
      <c r="B2030" s="30" t="s">
        <v>22</v>
      </c>
      <c r="C2030" s="26" t="s">
        <v>375</v>
      </c>
      <c r="D2030" s="30" t="s">
        <v>163</v>
      </c>
      <c r="E2030" s="30" t="s">
        <v>407</v>
      </c>
      <c r="F2030" t="s">
        <v>408</v>
      </c>
      <c r="G2030" t="s">
        <v>409</v>
      </c>
      <c r="H2030" s="30" t="s">
        <v>312</v>
      </c>
      <c r="I2030" s="30" t="s">
        <v>320</v>
      </c>
      <c r="J2030">
        <v>499159516</v>
      </c>
      <c r="K2030" s="26">
        <v>2004</v>
      </c>
    </row>
    <row r="2031" spans="1:11" x14ac:dyDescent="0.25">
      <c r="A2031" s="29">
        <v>61</v>
      </c>
      <c r="B2031" s="30" t="s">
        <v>332</v>
      </c>
      <c r="C2031" s="26" t="s">
        <v>375</v>
      </c>
      <c r="D2031" s="30" t="s">
        <v>29</v>
      </c>
      <c r="E2031" s="30" t="s">
        <v>387</v>
      </c>
      <c r="F2031" t="s">
        <v>388</v>
      </c>
      <c r="G2031" t="s">
        <v>389</v>
      </c>
      <c r="H2031" s="30" t="s">
        <v>312</v>
      </c>
      <c r="I2031" s="30" t="s">
        <v>320</v>
      </c>
      <c r="J2031">
        <v>496824160</v>
      </c>
      <c r="K2031" s="26">
        <v>2004</v>
      </c>
    </row>
    <row r="2032" spans="1:11" x14ac:dyDescent="0.25">
      <c r="A2032" s="29">
        <v>62</v>
      </c>
      <c r="B2032" s="30" t="s">
        <v>329</v>
      </c>
      <c r="C2032" s="26" t="s">
        <v>375</v>
      </c>
      <c r="D2032" s="30" t="s">
        <v>132</v>
      </c>
      <c r="E2032" s="30" t="s">
        <v>138</v>
      </c>
      <c r="F2032" t="s">
        <v>420</v>
      </c>
      <c r="G2032" t="s">
        <v>252</v>
      </c>
      <c r="H2032" s="30" t="s">
        <v>312</v>
      </c>
      <c r="I2032" s="30" t="s">
        <v>33</v>
      </c>
      <c r="J2032">
        <v>467120800</v>
      </c>
      <c r="K2032" s="26">
        <v>2004</v>
      </c>
    </row>
    <row r="2033" spans="1:11" x14ac:dyDescent="0.25">
      <c r="A2033" s="29">
        <v>63</v>
      </c>
      <c r="B2033" s="30" t="s">
        <v>410</v>
      </c>
      <c r="C2033" s="26" t="s">
        <v>375</v>
      </c>
      <c r="D2033" s="30" t="s">
        <v>63</v>
      </c>
      <c r="E2033" s="30" t="s">
        <v>64</v>
      </c>
      <c r="F2033" t="s">
        <v>422</v>
      </c>
      <c r="G2033" t="s">
        <v>286</v>
      </c>
      <c r="H2033" s="30" t="s">
        <v>312</v>
      </c>
      <c r="I2033" s="30" t="s">
        <v>23</v>
      </c>
      <c r="J2033">
        <v>456810400</v>
      </c>
      <c r="K2033" s="26">
        <v>2004</v>
      </c>
    </row>
    <row r="2034" spans="1:11" x14ac:dyDescent="0.25">
      <c r="A2034" s="29">
        <v>64</v>
      </c>
      <c r="B2034" s="30" t="s">
        <v>327</v>
      </c>
      <c r="C2034" s="26" t="s">
        <v>375</v>
      </c>
      <c r="D2034" s="30" t="s">
        <v>80</v>
      </c>
      <c r="E2034" s="30" t="s">
        <v>81</v>
      </c>
      <c r="F2034" t="s">
        <v>434</v>
      </c>
      <c r="G2034" t="s">
        <v>229</v>
      </c>
      <c r="H2034" s="30" t="s">
        <v>312</v>
      </c>
      <c r="I2034" s="30" t="s">
        <v>33</v>
      </c>
      <c r="J2034">
        <v>447427200</v>
      </c>
      <c r="K2034" s="26">
        <v>2004</v>
      </c>
    </row>
    <row r="2035" spans="1:11" x14ac:dyDescent="0.25">
      <c r="A2035" s="29">
        <v>65</v>
      </c>
      <c r="B2035" s="30" t="s">
        <v>323</v>
      </c>
      <c r="C2035" s="26" t="s">
        <v>375</v>
      </c>
      <c r="D2035" s="30" t="s">
        <v>50</v>
      </c>
      <c r="E2035" s="30" t="s">
        <v>51</v>
      </c>
      <c r="F2035" t="s">
        <v>429</v>
      </c>
      <c r="G2035" t="s">
        <v>205</v>
      </c>
      <c r="H2035" s="30" t="s">
        <v>312</v>
      </c>
      <c r="I2035" s="30" t="s">
        <v>23</v>
      </c>
      <c r="J2035">
        <v>434632300</v>
      </c>
      <c r="K2035" s="26">
        <v>2004</v>
      </c>
    </row>
    <row r="2036" spans="1:11" x14ac:dyDescent="0.25">
      <c r="A2036" s="29">
        <v>66</v>
      </c>
      <c r="B2036" s="30" t="s">
        <v>329</v>
      </c>
      <c r="C2036" s="26" t="s">
        <v>375</v>
      </c>
      <c r="D2036" s="30" t="s">
        <v>404</v>
      </c>
      <c r="E2036" s="30" t="s">
        <v>443</v>
      </c>
      <c r="F2036" t="s">
        <v>444</v>
      </c>
      <c r="G2036" t="s">
        <v>752</v>
      </c>
      <c r="H2036" s="30" t="s">
        <v>312</v>
      </c>
      <c r="I2036" s="30" t="s">
        <v>320</v>
      </c>
      <c r="J2036">
        <v>428654842</v>
      </c>
      <c r="K2036" s="26">
        <v>2004</v>
      </c>
    </row>
    <row r="2037" spans="1:11" x14ac:dyDescent="0.25">
      <c r="A2037" s="29">
        <v>67</v>
      </c>
      <c r="B2037" s="30" t="s">
        <v>308</v>
      </c>
      <c r="C2037" s="26" t="s">
        <v>375</v>
      </c>
      <c r="D2037" s="30" t="s">
        <v>313</v>
      </c>
      <c r="E2037" s="30" t="s">
        <v>447</v>
      </c>
      <c r="F2037" t="s">
        <v>448</v>
      </c>
      <c r="G2037" t="s">
        <v>449</v>
      </c>
      <c r="H2037" s="30" t="s">
        <v>312</v>
      </c>
      <c r="I2037" s="30" t="s">
        <v>320</v>
      </c>
      <c r="J2037">
        <v>413791286</v>
      </c>
      <c r="K2037" s="26">
        <v>2004</v>
      </c>
    </row>
    <row r="2038" spans="1:11" x14ac:dyDescent="0.25">
      <c r="A2038" s="29">
        <v>68</v>
      </c>
      <c r="B2038" s="30" t="s">
        <v>332</v>
      </c>
      <c r="C2038" s="26" t="s">
        <v>375</v>
      </c>
      <c r="D2038" s="30" t="s">
        <v>118</v>
      </c>
      <c r="E2038" s="30" t="s">
        <v>119</v>
      </c>
      <c r="F2038" t="s">
        <v>438</v>
      </c>
      <c r="G2038" t="s">
        <v>237</v>
      </c>
      <c r="H2038" s="30" t="s">
        <v>312</v>
      </c>
      <c r="I2038" s="30" t="s">
        <v>23</v>
      </c>
      <c r="J2038">
        <v>407321746</v>
      </c>
      <c r="K2038" s="26">
        <v>2004</v>
      </c>
    </row>
    <row r="2039" spans="1:11" x14ac:dyDescent="0.25">
      <c r="A2039" s="29">
        <v>69</v>
      </c>
      <c r="B2039" s="30" t="s">
        <v>323</v>
      </c>
      <c r="C2039" s="26" t="s">
        <v>375</v>
      </c>
      <c r="D2039" s="30" t="s">
        <v>451</v>
      </c>
      <c r="E2039" s="30" t="s">
        <v>452</v>
      </c>
      <c r="F2039" t="s">
        <v>453</v>
      </c>
      <c r="G2039" t="s">
        <v>454</v>
      </c>
      <c r="H2039" s="30" t="s">
        <v>312</v>
      </c>
      <c r="I2039" s="30" t="s">
        <v>358</v>
      </c>
      <c r="J2039">
        <v>403957200</v>
      </c>
      <c r="K2039" s="26">
        <v>2004</v>
      </c>
    </row>
    <row r="2040" spans="1:11" x14ac:dyDescent="0.25">
      <c r="A2040" s="29">
        <v>70</v>
      </c>
      <c r="B2040" s="30" t="s">
        <v>308</v>
      </c>
      <c r="C2040" s="26" t="s">
        <v>375</v>
      </c>
      <c r="D2040" s="30" t="s">
        <v>66</v>
      </c>
      <c r="E2040" s="30" t="s">
        <v>92</v>
      </c>
      <c r="F2040" t="s">
        <v>421</v>
      </c>
      <c r="G2040" t="s">
        <v>225</v>
      </c>
      <c r="H2040" s="30" t="s">
        <v>312</v>
      </c>
      <c r="I2040" s="30" t="s">
        <v>23</v>
      </c>
      <c r="J2040">
        <v>398203950</v>
      </c>
      <c r="K2040" s="26">
        <v>2004</v>
      </c>
    </row>
    <row r="2041" spans="1:11" x14ac:dyDescent="0.25">
      <c r="A2041" s="29">
        <v>71</v>
      </c>
      <c r="B2041" s="30" t="s">
        <v>329</v>
      </c>
      <c r="C2041" s="26" t="s">
        <v>375</v>
      </c>
      <c r="D2041" s="30" t="s">
        <v>77</v>
      </c>
      <c r="E2041" s="30" t="s">
        <v>465</v>
      </c>
      <c r="F2041" t="s">
        <v>466</v>
      </c>
      <c r="G2041" t="s">
        <v>467</v>
      </c>
      <c r="H2041" s="30" t="s">
        <v>312</v>
      </c>
      <c r="I2041" s="30" t="s">
        <v>320</v>
      </c>
      <c r="J2041">
        <v>377082900</v>
      </c>
      <c r="K2041" s="26">
        <v>2004</v>
      </c>
    </row>
    <row r="2042" spans="1:11" x14ac:dyDescent="0.25">
      <c r="A2042" s="29">
        <v>72</v>
      </c>
      <c r="B2042" s="30" t="s">
        <v>327</v>
      </c>
      <c r="C2042" s="26" t="s">
        <v>375</v>
      </c>
      <c r="D2042" s="30" t="s">
        <v>80</v>
      </c>
      <c r="E2042" s="30" t="s">
        <v>435</v>
      </c>
      <c r="F2042" t="s">
        <v>436</v>
      </c>
      <c r="G2042" t="s">
        <v>437</v>
      </c>
      <c r="H2042" s="30" t="s">
        <v>312</v>
      </c>
      <c r="I2042" s="30" t="s">
        <v>23</v>
      </c>
      <c r="J2042">
        <v>375917250</v>
      </c>
      <c r="K2042" s="26">
        <v>2004</v>
      </c>
    </row>
    <row r="2043" spans="1:11" x14ac:dyDescent="0.25">
      <c r="A2043" s="29">
        <v>73</v>
      </c>
      <c r="B2043" s="30" t="s">
        <v>332</v>
      </c>
      <c r="C2043" s="26" t="s">
        <v>375</v>
      </c>
      <c r="D2043" s="30" t="s">
        <v>29</v>
      </c>
      <c r="E2043" s="30" t="s">
        <v>417</v>
      </c>
      <c r="F2043" t="s">
        <v>418</v>
      </c>
      <c r="G2043" t="s">
        <v>419</v>
      </c>
      <c r="H2043" s="30" t="s">
        <v>312</v>
      </c>
      <c r="I2043" s="30" t="s">
        <v>358</v>
      </c>
      <c r="J2043">
        <v>365242625</v>
      </c>
      <c r="K2043" s="26">
        <v>2004</v>
      </c>
    </row>
    <row r="2044" spans="1:11" x14ac:dyDescent="0.25">
      <c r="A2044" s="29">
        <v>74</v>
      </c>
      <c r="B2044" s="30" t="s">
        <v>22</v>
      </c>
      <c r="C2044" s="26" t="s">
        <v>375</v>
      </c>
      <c r="D2044" s="30" t="s">
        <v>460</v>
      </c>
      <c r="E2044" s="30" t="s">
        <v>461</v>
      </c>
      <c r="F2044" t="s">
        <v>462</v>
      </c>
      <c r="G2044" t="s">
        <v>463</v>
      </c>
      <c r="H2044" s="30" t="s">
        <v>312</v>
      </c>
      <c r="I2044" s="30" t="s">
        <v>320</v>
      </c>
      <c r="J2044">
        <v>361099150</v>
      </c>
      <c r="K2044" s="26">
        <v>2004</v>
      </c>
    </row>
    <row r="2045" spans="1:11" x14ac:dyDescent="0.25">
      <c r="A2045" s="29">
        <v>75</v>
      </c>
      <c r="B2045" s="30" t="s">
        <v>327</v>
      </c>
      <c r="C2045" s="26" t="s">
        <v>375</v>
      </c>
      <c r="D2045" s="30" t="s">
        <v>86</v>
      </c>
      <c r="E2045" s="30" t="s">
        <v>490</v>
      </c>
      <c r="F2045" t="s">
        <v>491</v>
      </c>
      <c r="G2045" t="s">
        <v>491</v>
      </c>
      <c r="H2045" s="30" t="s">
        <v>312</v>
      </c>
      <c r="I2045" s="30" t="s">
        <v>23</v>
      </c>
      <c r="J2045">
        <v>333676100</v>
      </c>
      <c r="K2045" s="26">
        <v>2004</v>
      </c>
    </row>
    <row r="2046" spans="1:11" x14ac:dyDescent="0.25">
      <c r="A2046" s="29">
        <v>76</v>
      </c>
      <c r="B2046" s="30" t="s">
        <v>332</v>
      </c>
      <c r="C2046" s="26" t="s">
        <v>375</v>
      </c>
      <c r="D2046" s="30" t="s">
        <v>456</v>
      </c>
      <c r="E2046" s="30" t="s">
        <v>457</v>
      </c>
      <c r="F2046" t="s">
        <v>458</v>
      </c>
      <c r="G2046" t="s">
        <v>459</v>
      </c>
      <c r="H2046" s="30" t="s">
        <v>312</v>
      </c>
      <c r="I2046" s="30" t="s">
        <v>320</v>
      </c>
      <c r="J2046">
        <v>331815908</v>
      </c>
      <c r="K2046" s="26">
        <v>2004</v>
      </c>
    </row>
    <row r="2047" spans="1:11" x14ac:dyDescent="0.25">
      <c r="A2047" s="29">
        <v>77</v>
      </c>
      <c r="B2047" s="30" t="s">
        <v>308</v>
      </c>
      <c r="C2047" s="26" t="s">
        <v>375</v>
      </c>
      <c r="D2047" s="30" t="s">
        <v>66</v>
      </c>
      <c r="E2047" s="30" t="s">
        <v>168</v>
      </c>
      <c r="F2047" t="s">
        <v>464</v>
      </c>
      <c r="G2047" t="s">
        <v>276</v>
      </c>
      <c r="H2047" s="30" t="s">
        <v>312</v>
      </c>
      <c r="I2047" s="30" t="s">
        <v>33</v>
      </c>
      <c r="J2047">
        <v>323726450</v>
      </c>
      <c r="K2047" s="26">
        <v>2004</v>
      </c>
    </row>
    <row r="2048" spans="1:11" x14ac:dyDescent="0.25">
      <c r="A2048" s="29">
        <v>78</v>
      </c>
      <c r="B2048" s="30" t="s">
        <v>329</v>
      </c>
      <c r="C2048" s="26" t="s">
        <v>375</v>
      </c>
      <c r="D2048" s="30" t="s">
        <v>132</v>
      </c>
      <c r="E2048" s="30" t="s">
        <v>440</v>
      </c>
      <c r="F2048" t="s">
        <v>441</v>
      </c>
      <c r="G2048" t="s">
        <v>442</v>
      </c>
      <c r="H2048" s="30" t="s">
        <v>312</v>
      </c>
      <c r="I2048" s="30" t="s">
        <v>320</v>
      </c>
      <c r="J2048">
        <v>323114950</v>
      </c>
      <c r="K2048" s="26">
        <v>2004</v>
      </c>
    </row>
    <row r="2049" spans="1:11" x14ac:dyDescent="0.25">
      <c r="A2049" s="29">
        <v>79</v>
      </c>
      <c r="B2049" s="30" t="s">
        <v>329</v>
      </c>
      <c r="C2049" s="26" t="s">
        <v>375</v>
      </c>
      <c r="D2049" s="30" t="s">
        <v>77</v>
      </c>
      <c r="E2049" s="30" t="s">
        <v>78</v>
      </c>
      <c r="F2049" t="s">
        <v>478</v>
      </c>
      <c r="G2049" t="s">
        <v>196</v>
      </c>
      <c r="H2049" s="30" t="s">
        <v>312</v>
      </c>
      <c r="I2049" s="30" t="s">
        <v>23</v>
      </c>
      <c r="J2049">
        <v>318843200</v>
      </c>
      <c r="K2049" s="26">
        <v>2004</v>
      </c>
    </row>
    <row r="2050" spans="1:11" x14ac:dyDescent="0.25">
      <c r="A2050" s="29">
        <v>80</v>
      </c>
      <c r="B2050" s="30" t="s">
        <v>332</v>
      </c>
      <c r="C2050" s="26" t="s">
        <v>375</v>
      </c>
      <c r="D2050" s="30" t="s">
        <v>118</v>
      </c>
      <c r="E2050" s="30" t="s">
        <v>472</v>
      </c>
      <c r="F2050" t="s">
        <v>473</v>
      </c>
      <c r="G2050" t="s">
        <v>474</v>
      </c>
      <c r="H2050" s="30" t="s">
        <v>312</v>
      </c>
      <c r="I2050" s="30" t="s">
        <v>358</v>
      </c>
      <c r="J2050">
        <v>302506940</v>
      </c>
      <c r="K2050" s="26">
        <v>2004</v>
      </c>
    </row>
    <row r="2051" spans="1:11" x14ac:dyDescent="0.25">
      <c r="A2051" s="29">
        <v>81</v>
      </c>
      <c r="B2051" s="30" t="s">
        <v>410</v>
      </c>
      <c r="C2051" s="26" t="s">
        <v>375</v>
      </c>
      <c r="D2051" s="30" t="s">
        <v>510</v>
      </c>
      <c r="E2051" s="30" t="s">
        <v>511</v>
      </c>
      <c r="F2051" t="s">
        <v>512</v>
      </c>
      <c r="G2051" t="s">
        <v>513</v>
      </c>
      <c r="H2051" s="30" t="s">
        <v>312</v>
      </c>
      <c r="I2051" s="30" t="s">
        <v>320</v>
      </c>
      <c r="J2051">
        <v>302445000</v>
      </c>
      <c r="K2051" s="26">
        <v>2004</v>
      </c>
    </row>
    <row r="2052" spans="1:11" x14ac:dyDescent="0.25">
      <c r="A2052" s="29">
        <v>82</v>
      </c>
      <c r="B2052" s="30" t="s">
        <v>327</v>
      </c>
      <c r="C2052" s="26" t="s">
        <v>375</v>
      </c>
      <c r="D2052" s="30" t="s">
        <v>86</v>
      </c>
      <c r="E2052" s="30" t="s">
        <v>514</v>
      </c>
      <c r="F2052" t="s">
        <v>515</v>
      </c>
      <c r="G2052" t="s">
        <v>753</v>
      </c>
      <c r="H2052" s="30" t="s">
        <v>312</v>
      </c>
      <c r="I2052" s="30" t="s">
        <v>320</v>
      </c>
      <c r="J2052">
        <v>281754100</v>
      </c>
      <c r="K2052" s="26">
        <v>2004</v>
      </c>
    </row>
    <row r="2053" spans="1:11" x14ac:dyDescent="0.25">
      <c r="A2053" s="29">
        <v>83</v>
      </c>
      <c r="B2053" s="30" t="s">
        <v>308</v>
      </c>
      <c r="C2053" s="26" t="s">
        <v>375</v>
      </c>
      <c r="D2053" s="30" t="s">
        <v>115</v>
      </c>
      <c r="E2053" s="30" t="s">
        <v>468</v>
      </c>
      <c r="F2053" t="s">
        <v>469</v>
      </c>
      <c r="G2053" t="s">
        <v>754</v>
      </c>
      <c r="H2053" s="30" t="s">
        <v>312</v>
      </c>
      <c r="I2053" s="30" t="s">
        <v>320</v>
      </c>
      <c r="J2053">
        <v>263886420</v>
      </c>
      <c r="K2053" s="26">
        <v>2004</v>
      </c>
    </row>
    <row r="2054" spans="1:11" x14ac:dyDescent="0.25">
      <c r="A2054" s="29">
        <v>84</v>
      </c>
      <c r="B2054" s="30" t="s">
        <v>332</v>
      </c>
      <c r="C2054" s="26" t="s">
        <v>375</v>
      </c>
      <c r="D2054" s="30" t="s">
        <v>29</v>
      </c>
      <c r="E2054" s="30" t="s">
        <v>486</v>
      </c>
      <c r="F2054" t="s">
        <v>487</v>
      </c>
      <c r="G2054" t="s">
        <v>488</v>
      </c>
      <c r="H2054" s="30" t="s">
        <v>312</v>
      </c>
      <c r="I2054" s="30" t="s">
        <v>320</v>
      </c>
      <c r="J2054">
        <v>260204650</v>
      </c>
      <c r="K2054" s="26">
        <v>2004</v>
      </c>
    </row>
    <row r="2055" spans="1:11" x14ac:dyDescent="0.25">
      <c r="A2055" s="29">
        <v>85</v>
      </c>
      <c r="B2055" s="30" t="s">
        <v>308</v>
      </c>
      <c r="C2055" s="26" t="s">
        <v>375</v>
      </c>
      <c r="D2055" s="30" t="s">
        <v>66</v>
      </c>
      <c r="E2055" s="30" t="s">
        <v>568</v>
      </c>
      <c r="F2055" t="s">
        <v>569</v>
      </c>
      <c r="G2055" t="s">
        <v>755</v>
      </c>
      <c r="H2055" s="30" t="s">
        <v>312</v>
      </c>
      <c r="I2055" s="30" t="s">
        <v>320</v>
      </c>
      <c r="J2055">
        <v>248356500</v>
      </c>
      <c r="K2055" s="26">
        <v>2004</v>
      </c>
    </row>
    <row r="2056" spans="1:11" x14ac:dyDescent="0.25">
      <c r="A2056" s="29">
        <v>86</v>
      </c>
      <c r="B2056" s="30" t="s">
        <v>327</v>
      </c>
      <c r="C2056" s="26" t="s">
        <v>375</v>
      </c>
      <c r="D2056" s="30" t="s">
        <v>39</v>
      </c>
      <c r="E2056" s="30" t="s">
        <v>150</v>
      </c>
      <c r="F2056" t="s">
        <v>479</v>
      </c>
      <c r="G2056" t="s">
        <v>477</v>
      </c>
      <c r="H2056" s="30" t="s">
        <v>312</v>
      </c>
      <c r="I2056" s="30" t="s">
        <v>23</v>
      </c>
      <c r="J2056">
        <v>244189300</v>
      </c>
      <c r="K2056" s="26">
        <v>2004</v>
      </c>
    </row>
    <row r="2057" spans="1:11" x14ac:dyDescent="0.25">
      <c r="A2057" s="29">
        <v>87</v>
      </c>
      <c r="B2057" s="30" t="s">
        <v>327</v>
      </c>
      <c r="C2057" s="26" t="s">
        <v>375</v>
      </c>
      <c r="D2057" s="30" t="s">
        <v>39</v>
      </c>
      <c r="E2057" s="30" t="s">
        <v>575</v>
      </c>
      <c r="F2057" t="s">
        <v>576</v>
      </c>
      <c r="G2057" t="s">
        <v>577</v>
      </c>
      <c r="H2057" s="30" t="s">
        <v>312</v>
      </c>
      <c r="I2057" s="30" t="s">
        <v>320</v>
      </c>
      <c r="J2057">
        <v>243337400</v>
      </c>
      <c r="K2057" s="26">
        <v>2004</v>
      </c>
    </row>
    <row r="2058" spans="1:11" x14ac:dyDescent="0.25">
      <c r="A2058" s="29">
        <v>88</v>
      </c>
      <c r="B2058" s="30" t="s">
        <v>329</v>
      </c>
      <c r="C2058" s="26" t="s">
        <v>375</v>
      </c>
      <c r="D2058" s="30" t="s">
        <v>404</v>
      </c>
      <c r="E2058" s="30" t="s">
        <v>495</v>
      </c>
      <c r="F2058" t="s">
        <v>496</v>
      </c>
      <c r="G2058" t="s">
        <v>497</v>
      </c>
      <c r="H2058" s="30" t="s">
        <v>312</v>
      </c>
      <c r="I2058" s="30" t="s">
        <v>23</v>
      </c>
      <c r="J2058">
        <v>237880917</v>
      </c>
      <c r="K2058" s="26">
        <v>2004</v>
      </c>
    </row>
    <row r="2059" spans="1:11" x14ac:dyDescent="0.25">
      <c r="A2059" s="29">
        <v>89</v>
      </c>
      <c r="B2059" s="30" t="s">
        <v>323</v>
      </c>
      <c r="C2059" s="26" t="s">
        <v>375</v>
      </c>
      <c r="D2059" s="30" t="s">
        <v>60</v>
      </c>
      <c r="E2059" s="30" t="s">
        <v>492</v>
      </c>
      <c r="F2059" t="s">
        <v>493</v>
      </c>
      <c r="G2059" t="s">
        <v>494</v>
      </c>
      <c r="H2059" s="30" t="s">
        <v>312</v>
      </c>
      <c r="I2059" s="30" t="s">
        <v>320</v>
      </c>
      <c r="J2059">
        <v>231543720</v>
      </c>
      <c r="K2059" s="26">
        <v>2004</v>
      </c>
    </row>
    <row r="2060" spans="1:11" x14ac:dyDescent="0.25">
      <c r="A2060" s="29">
        <v>90</v>
      </c>
      <c r="B2060" s="30" t="s">
        <v>332</v>
      </c>
      <c r="C2060" s="26" t="s">
        <v>375</v>
      </c>
      <c r="D2060" s="30" t="s">
        <v>456</v>
      </c>
      <c r="E2060" s="30" t="s">
        <v>498</v>
      </c>
      <c r="F2060" t="s">
        <v>499</v>
      </c>
      <c r="G2060" t="s">
        <v>500</v>
      </c>
      <c r="H2060" s="30" t="s">
        <v>312</v>
      </c>
      <c r="I2060" s="30" t="s">
        <v>320</v>
      </c>
      <c r="J2060">
        <v>224839659</v>
      </c>
      <c r="K2060" s="26">
        <v>2004</v>
      </c>
    </row>
    <row r="2061" spans="1:11" x14ac:dyDescent="0.25">
      <c r="A2061" s="29">
        <v>91</v>
      </c>
      <c r="B2061" s="30" t="s">
        <v>323</v>
      </c>
      <c r="C2061" s="26" t="s">
        <v>375</v>
      </c>
      <c r="D2061" s="30" t="s">
        <v>45</v>
      </c>
      <c r="E2061" s="30" t="s">
        <v>529</v>
      </c>
      <c r="F2061" t="s">
        <v>733</v>
      </c>
      <c r="G2061" t="s">
        <v>531</v>
      </c>
      <c r="H2061" s="30" t="s">
        <v>312</v>
      </c>
      <c r="I2061" s="30" t="s">
        <v>358</v>
      </c>
      <c r="J2061">
        <v>220428194</v>
      </c>
      <c r="K2061" s="26">
        <v>2004</v>
      </c>
    </row>
    <row r="2062" spans="1:11" x14ac:dyDescent="0.25">
      <c r="A2062" s="29">
        <v>92</v>
      </c>
      <c r="B2062" s="30" t="s">
        <v>327</v>
      </c>
      <c r="C2062" s="26" t="s">
        <v>375</v>
      </c>
      <c r="D2062" s="30" t="s">
        <v>86</v>
      </c>
      <c r="E2062" s="30" t="s">
        <v>517</v>
      </c>
      <c r="F2062" t="s">
        <v>518</v>
      </c>
      <c r="G2062" t="s">
        <v>519</v>
      </c>
      <c r="H2062" s="30" t="s">
        <v>312</v>
      </c>
      <c r="I2062" s="30" t="s">
        <v>320</v>
      </c>
      <c r="J2062">
        <v>215944300</v>
      </c>
      <c r="K2062" s="26">
        <v>2004</v>
      </c>
    </row>
    <row r="2063" spans="1:11" x14ac:dyDescent="0.25">
      <c r="A2063" s="29">
        <v>93</v>
      </c>
      <c r="B2063" s="30" t="s">
        <v>410</v>
      </c>
      <c r="C2063" s="26" t="s">
        <v>375</v>
      </c>
      <c r="D2063" s="30" t="s">
        <v>412</v>
      </c>
      <c r="E2063" s="30" t="s">
        <v>504</v>
      </c>
      <c r="F2063" t="s">
        <v>505</v>
      </c>
      <c r="G2063" t="s">
        <v>506</v>
      </c>
      <c r="H2063" s="30" t="s">
        <v>312</v>
      </c>
      <c r="I2063" s="30" t="s">
        <v>320</v>
      </c>
      <c r="J2063">
        <v>211570600</v>
      </c>
      <c r="K2063" s="26">
        <v>2004</v>
      </c>
    </row>
    <row r="2064" spans="1:11" x14ac:dyDescent="0.25">
      <c r="A2064" s="29">
        <v>94</v>
      </c>
      <c r="B2064" s="30" t="s">
        <v>22</v>
      </c>
      <c r="C2064" s="26" t="s">
        <v>375</v>
      </c>
      <c r="D2064" s="30" t="s">
        <v>549</v>
      </c>
      <c r="E2064" s="30" t="s">
        <v>550</v>
      </c>
      <c r="F2064" t="s">
        <v>551</v>
      </c>
      <c r="G2064" t="s">
        <v>552</v>
      </c>
      <c r="H2064" s="30" t="s">
        <v>312</v>
      </c>
      <c r="I2064" s="30" t="s">
        <v>358</v>
      </c>
      <c r="J2064">
        <v>208299400</v>
      </c>
      <c r="K2064" s="26">
        <v>2004</v>
      </c>
    </row>
    <row r="2065" spans="1:11" x14ac:dyDescent="0.25">
      <c r="A2065" s="29">
        <v>95</v>
      </c>
      <c r="B2065" s="30" t="s">
        <v>332</v>
      </c>
      <c r="C2065" s="26" t="s">
        <v>375</v>
      </c>
      <c r="D2065" s="30" t="s">
        <v>544</v>
      </c>
      <c r="E2065" s="30" t="s">
        <v>545</v>
      </c>
      <c r="F2065" t="s">
        <v>546</v>
      </c>
      <c r="G2065" t="s">
        <v>547</v>
      </c>
      <c r="H2065" s="30" t="s">
        <v>312</v>
      </c>
      <c r="I2065" s="30" t="s">
        <v>320</v>
      </c>
      <c r="J2065">
        <v>204514135</v>
      </c>
      <c r="K2065" s="26">
        <v>2004</v>
      </c>
    </row>
    <row r="2066" spans="1:11" x14ac:dyDescent="0.25">
      <c r="A2066" s="29">
        <v>96</v>
      </c>
      <c r="B2066" s="30" t="s">
        <v>308</v>
      </c>
      <c r="C2066" s="26" t="s">
        <v>375</v>
      </c>
      <c r="D2066" s="30" t="s">
        <v>83</v>
      </c>
      <c r="E2066" s="30" t="s">
        <v>538</v>
      </c>
      <c r="F2066" t="s">
        <v>539</v>
      </c>
      <c r="G2066" t="s">
        <v>540</v>
      </c>
      <c r="H2066" s="30" t="s">
        <v>312</v>
      </c>
      <c r="I2066" s="30" t="s">
        <v>358</v>
      </c>
      <c r="J2066">
        <v>203007500</v>
      </c>
      <c r="K2066" s="26">
        <v>2004</v>
      </c>
    </row>
    <row r="2067" spans="1:11" x14ac:dyDescent="0.25">
      <c r="A2067" s="29">
        <v>97</v>
      </c>
      <c r="B2067" s="30" t="s">
        <v>410</v>
      </c>
      <c r="C2067" s="26" t="s">
        <v>375</v>
      </c>
      <c r="D2067" s="30" t="s">
        <v>98</v>
      </c>
      <c r="E2067" s="30" t="s">
        <v>520</v>
      </c>
      <c r="F2067" t="s">
        <v>735</v>
      </c>
      <c r="G2067" t="s">
        <v>522</v>
      </c>
      <c r="H2067" s="30" t="s">
        <v>312</v>
      </c>
      <c r="I2067" s="30" t="s">
        <v>358</v>
      </c>
      <c r="J2067">
        <v>200786935</v>
      </c>
      <c r="K2067" s="26">
        <v>2004</v>
      </c>
    </row>
    <row r="2068" spans="1:11" x14ac:dyDescent="0.25">
      <c r="A2068" s="29">
        <v>98</v>
      </c>
      <c r="B2068" s="30" t="s">
        <v>329</v>
      </c>
      <c r="C2068" s="26" t="s">
        <v>375</v>
      </c>
      <c r="D2068" s="30" t="s">
        <v>77</v>
      </c>
      <c r="E2068" s="30" t="s">
        <v>553</v>
      </c>
      <c r="F2068" t="s">
        <v>554</v>
      </c>
      <c r="G2068" t="s">
        <v>540</v>
      </c>
      <c r="H2068" s="30" t="s">
        <v>312</v>
      </c>
      <c r="I2068" s="30" t="s">
        <v>320</v>
      </c>
      <c r="J2068">
        <v>197507900</v>
      </c>
      <c r="K2068" s="26">
        <v>2004</v>
      </c>
    </row>
    <row r="2069" spans="1:11" x14ac:dyDescent="0.25">
      <c r="A2069" s="29">
        <v>99</v>
      </c>
      <c r="B2069" s="30" t="s">
        <v>329</v>
      </c>
      <c r="C2069" s="26" t="s">
        <v>375</v>
      </c>
      <c r="D2069" s="30" t="s">
        <v>77</v>
      </c>
      <c r="E2069" s="30" t="s">
        <v>541</v>
      </c>
      <c r="F2069" t="s">
        <v>542</v>
      </c>
      <c r="G2069" t="s">
        <v>543</v>
      </c>
      <c r="H2069" s="30" t="s">
        <v>312</v>
      </c>
      <c r="I2069" s="30" t="s">
        <v>358</v>
      </c>
      <c r="J2069">
        <v>194781800</v>
      </c>
      <c r="K2069" s="26">
        <v>2004</v>
      </c>
    </row>
    <row r="2070" spans="1:11" x14ac:dyDescent="0.25">
      <c r="A2070" s="29">
        <v>100</v>
      </c>
      <c r="B2070" s="30" t="s">
        <v>323</v>
      </c>
      <c r="C2070" s="26" t="s">
        <v>375</v>
      </c>
      <c r="D2070" s="30" t="s">
        <v>558</v>
      </c>
      <c r="E2070" s="30" t="s">
        <v>559</v>
      </c>
      <c r="F2070" t="s">
        <v>560</v>
      </c>
      <c r="G2070" t="s">
        <v>561</v>
      </c>
      <c r="H2070" s="30" t="s">
        <v>312</v>
      </c>
      <c r="I2070" s="30" t="s">
        <v>358</v>
      </c>
      <c r="J2070">
        <v>193230000</v>
      </c>
      <c r="K2070" s="26">
        <v>2004</v>
      </c>
    </row>
    <row r="2071" spans="1:11" x14ac:dyDescent="0.25">
      <c r="A2071" s="29">
        <v>101</v>
      </c>
      <c r="B2071" s="30" t="s">
        <v>22</v>
      </c>
      <c r="C2071" s="26" t="s">
        <v>375</v>
      </c>
      <c r="D2071" s="30" t="s">
        <v>57</v>
      </c>
      <c r="E2071" s="30" t="s">
        <v>581</v>
      </c>
      <c r="F2071" t="s">
        <v>582</v>
      </c>
      <c r="G2071" t="s">
        <v>583</v>
      </c>
      <c r="H2071" s="30" t="s">
        <v>312</v>
      </c>
      <c r="I2071" s="30" t="s">
        <v>320</v>
      </c>
      <c r="J2071">
        <v>186646600</v>
      </c>
      <c r="K2071" s="26">
        <v>2004</v>
      </c>
    </row>
    <row r="2072" spans="1:11" x14ac:dyDescent="0.25">
      <c r="A2072" s="29">
        <v>102</v>
      </c>
      <c r="B2072" s="30" t="s">
        <v>327</v>
      </c>
      <c r="C2072" s="26" t="s">
        <v>375</v>
      </c>
      <c r="D2072" s="30" t="s">
        <v>135</v>
      </c>
      <c r="E2072" s="30" t="s">
        <v>562</v>
      </c>
      <c r="F2072" t="s">
        <v>563</v>
      </c>
      <c r="G2072" t="s">
        <v>564</v>
      </c>
      <c r="H2072" s="30" t="s">
        <v>312</v>
      </c>
      <c r="I2072" s="30" t="s">
        <v>23</v>
      </c>
      <c r="J2072">
        <v>185646500</v>
      </c>
      <c r="K2072" s="26">
        <v>2004</v>
      </c>
    </row>
    <row r="2073" spans="1:11" x14ac:dyDescent="0.25">
      <c r="A2073" s="29">
        <v>103</v>
      </c>
      <c r="B2073" s="30" t="s">
        <v>308</v>
      </c>
      <c r="C2073" s="26" t="s">
        <v>375</v>
      </c>
      <c r="D2073" s="30" t="s">
        <v>593</v>
      </c>
      <c r="E2073" s="30" t="s">
        <v>446</v>
      </c>
      <c r="F2073" t="s">
        <v>594</v>
      </c>
      <c r="G2073" t="s">
        <v>595</v>
      </c>
      <c r="H2073" s="30" t="s">
        <v>312</v>
      </c>
      <c r="I2073" s="30" t="s">
        <v>320</v>
      </c>
      <c r="J2073">
        <v>181423979</v>
      </c>
      <c r="K2073" s="26">
        <v>2004</v>
      </c>
    </row>
    <row r="2074" spans="1:11" x14ac:dyDescent="0.25">
      <c r="A2074" s="29">
        <v>104</v>
      </c>
      <c r="B2074" s="30" t="s">
        <v>308</v>
      </c>
      <c r="C2074" s="26" t="s">
        <v>375</v>
      </c>
      <c r="D2074" s="30" t="s">
        <v>313</v>
      </c>
      <c r="E2074" s="30" t="s">
        <v>565</v>
      </c>
      <c r="F2074" t="s">
        <v>738</v>
      </c>
      <c r="G2074" t="s">
        <v>567</v>
      </c>
      <c r="H2074" s="30" t="s">
        <v>312</v>
      </c>
      <c r="I2074" s="30" t="s">
        <v>320</v>
      </c>
      <c r="J2074">
        <v>179051250</v>
      </c>
      <c r="K2074" s="26">
        <v>2004</v>
      </c>
    </row>
    <row r="2075" spans="1:11" x14ac:dyDescent="0.25">
      <c r="A2075" s="29">
        <v>105</v>
      </c>
      <c r="B2075" s="30" t="s">
        <v>332</v>
      </c>
      <c r="C2075" s="26" t="s">
        <v>375</v>
      </c>
      <c r="D2075" s="30" t="s">
        <v>29</v>
      </c>
      <c r="E2075" s="30" t="s">
        <v>480</v>
      </c>
      <c r="F2075" t="s">
        <v>481</v>
      </c>
      <c r="G2075" t="s">
        <v>482</v>
      </c>
      <c r="H2075" s="30" t="s">
        <v>312</v>
      </c>
      <c r="I2075" s="30" t="s">
        <v>320</v>
      </c>
      <c r="J2075">
        <v>178353672</v>
      </c>
      <c r="K2075" s="26">
        <v>2004</v>
      </c>
    </row>
    <row r="2076" spans="1:11" x14ac:dyDescent="0.25">
      <c r="A2076" s="29">
        <v>106</v>
      </c>
      <c r="B2076" s="30" t="s">
        <v>308</v>
      </c>
      <c r="C2076" s="26" t="s">
        <v>375</v>
      </c>
      <c r="D2076" s="30" t="s">
        <v>66</v>
      </c>
      <c r="E2076" s="30" t="s">
        <v>166</v>
      </c>
      <c r="F2076" t="s">
        <v>571</v>
      </c>
      <c r="G2076" t="s">
        <v>282</v>
      </c>
      <c r="H2076" s="30" t="s">
        <v>312</v>
      </c>
      <c r="I2076" s="30" t="s">
        <v>23</v>
      </c>
      <c r="J2076">
        <v>174869800</v>
      </c>
      <c r="K2076" s="26">
        <v>2004</v>
      </c>
    </row>
    <row r="2077" spans="1:11" x14ac:dyDescent="0.25">
      <c r="A2077" s="29">
        <v>107</v>
      </c>
      <c r="B2077" s="30" t="s">
        <v>329</v>
      </c>
      <c r="C2077" s="26" t="s">
        <v>375</v>
      </c>
      <c r="D2077" s="30" t="s">
        <v>404</v>
      </c>
      <c r="E2077" s="30" t="s">
        <v>572</v>
      </c>
      <c r="F2077" t="s">
        <v>573</v>
      </c>
      <c r="G2077" t="s">
        <v>574</v>
      </c>
      <c r="H2077" s="30" t="s">
        <v>312</v>
      </c>
      <c r="I2077" s="30" t="s">
        <v>358</v>
      </c>
      <c r="J2077">
        <v>161307810</v>
      </c>
      <c r="K2077" s="26">
        <v>2004</v>
      </c>
    </row>
    <row r="2078" spans="1:11" x14ac:dyDescent="0.25">
      <c r="A2078" s="29">
        <v>108</v>
      </c>
      <c r="B2078" s="30" t="s">
        <v>327</v>
      </c>
      <c r="C2078" s="26" t="s">
        <v>375</v>
      </c>
      <c r="D2078" s="30" t="s">
        <v>599</v>
      </c>
      <c r="E2078" s="30" t="s">
        <v>600</v>
      </c>
      <c r="F2078" t="s">
        <v>601</v>
      </c>
      <c r="G2078" t="s">
        <v>740</v>
      </c>
      <c r="H2078" s="30" t="s">
        <v>312</v>
      </c>
      <c r="I2078" s="30" t="s">
        <v>320</v>
      </c>
      <c r="J2078">
        <v>156678000</v>
      </c>
      <c r="K2078" s="26">
        <v>2004</v>
      </c>
    </row>
    <row r="2079" spans="1:11" x14ac:dyDescent="0.25">
      <c r="A2079" s="29">
        <v>109</v>
      </c>
      <c r="B2079" s="30" t="s">
        <v>323</v>
      </c>
      <c r="C2079" s="26" t="s">
        <v>375</v>
      </c>
      <c r="D2079" s="30" t="s">
        <v>60</v>
      </c>
      <c r="E2079" s="30" t="s">
        <v>578</v>
      </c>
      <c r="F2079" t="s">
        <v>736</v>
      </c>
      <c r="G2079" t="s">
        <v>737</v>
      </c>
      <c r="H2079" s="30" t="s">
        <v>312</v>
      </c>
      <c r="I2079" s="30" t="s">
        <v>358</v>
      </c>
      <c r="J2079">
        <v>153370060</v>
      </c>
      <c r="K2079" s="26">
        <v>2004</v>
      </c>
    </row>
    <row r="2080" spans="1:11" x14ac:dyDescent="0.25">
      <c r="A2080" s="29">
        <v>110</v>
      </c>
      <c r="B2080" s="30" t="s">
        <v>308</v>
      </c>
      <c r="C2080" s="26" t="s">
        <v>375</v>
      </c>
      <c r="D2080" s="30" t="s">
        <v>424</v>
      </c>
      <c r="E2080" s="30" t="s">
        <v>555</v>
      </c>
      <c r="F2080" t="s">
        <v>556</v>
      </c>
      <c r="G2080" t="s">
        <v>557</v>
      </c>
      <c r="H2080" s="30" t="s">
        <v>312</v>
      </c>
      <c r="I2080" s="30" t="s">
        <v>320</v>
      </c>
      <c r="J2080">
        <v>151162700</v>
      </c>
      <c r="K2080" s="26">
        <v>2004</v>
      </c>
    </row>
    <row r="2081" spans="1:11" x14ac:dyDescent="0.25">
      <c r="A2081" s="29">
        <v>111</v>
      </c>
      <c r="B2081" s="30" t="s">
        <v>63</v>
      </c>
      <c r="C2081" s="26" t="s">
        <v>375</v>
      </c>
      <c r="D2081" s="30" t="s">
        <v>584</v>
      </c>
      <c r="E2081" s="30" t="s">
        <v>585</v>
      </c>
      <c r="F2081" t="s">
        <v>586</v>
      </c>
      <c r="G2081" t="s">
        <v>756</v>
      </c>
      <c r="H2081" s="30" t="s">
        <v>312</v>
      </c>
      <c r="I2081" s="30" t="s">
        <v>23</v>
      </c>
      <c r="J2081">
        <v>147146400</v>
      </c>
      <c r="K2081" s="26">
        <v>2004</v>
      </c>
    </row>
    <row r="2082" spans="1:11" x14ac:dyDescent="0.25">
      <c r="A2082" s="29">
        <v>112</v>
      </c>
      <c r="B2082" s="30" t="s">
        <v>327</v>
      </c>
      <c r="C2082" s="26" t="s">
        <v>375</v>
      </c>
      <c r="D2082" s="30" t="s">
        <v>86</v>
      </c>
      <c r="E2082" s="30" t="s">
        <v>588</v>
      </c>
      <c r="F2082" t="s">
        <v>589</v>
      </c>
      <c r="G2082" t="s">
        <v>589</v>
      </c>
      <c r="H2082" s="30" t="s">
        <v>312</v>
      </c>
      <c r="I2082" s="30" t="s">
        <v>320</v>
      </c>
      <c r="J2082">
        <v>126536300</v>
      </c>
      <c r="K2082" s="26">
        <v>2004</v>
      </c>
    </row>
    <row r="2083" spans="1:11" x14ac:dyDescent="0.25">
      <c r="A2083" s="29">
        <v>113</v>
      </c>
      <c r="B2083" s="30" t="s">
        <v>308</v>
      </c>
      <c r="C2083" s="26" t="s">
        <v>375</v>
      </c>
      <c r="D2083" s="30" t="s">
        <v>313</v>
      </c>
      <c r="E2083" s="30" t="s">
        <v>507</v>
      </c>
      <c r="F2083" t="s">
        <v>508</v>
      </c>
      <c r="G2083" t="s">
        <v>509</v>
      </c>
      <c r="H2083" s="30" t="s">
        <v>374</v>
      </c>
      <c r="I2083" s="30" t="s">
        <v>375</v>
      </c>
      <c r="J2083">
        <v>119898000</v>
      </c>
      <c r="K2083" s="26">
        <v>2004</v>
      </c>
    </row>
    <row r="2084" spans="1:11" ht="15.75" thickBot="1" x14ac:dyDescent="0.3">
      <c r="A2084" s="32">
        <v>114</v>
      </c>
      <c r="B2084" s="33" t="s">
        <v>323</v>
      </c>
      <c r="C2084" s="26" t="s">
        <v>375</v>
      </c>
      <c r="D2084" s="33" t="s">
        <v>60</v>
      </c>
      <c r="E2084" s="33" t="s">
        <v>590</v>
      </c>
      <c r="F2084" t="s">
        <v>591</v>
      </c>
      <c r="G2084" t="s">
        <v>592</v>
      </c>
      <c r="H2084" s="33" t="s">
        <v>312</v>
      </c>
      <c r="I2084" s="33" t="s">
        <v>320</v>
      </c>
      <c r="J2084">
        <v>108030800</v>
      </c>
      <c r="K2084" s="26">
        <v>2004</v>
      </c>
    </row>
    <row r="2085" spans="1:11" x14ac:dyDescent="0.25">
      <c r="A2085">
        <v>115</v>
      </c>
      <c r="B2085" t="s">
        <v>329</v>
      </c>
      <c r="C2085" s="26" t="s">
        <v>375</v>
      </c>
      <c r="D2085" s="28" t="s">
        <v>77</v>
      </c>
      <c r="E2085" s="28" t="s">
        <v>661</v>
      </c>
      <c r="F2085" t="s">
        <v>662</v>
      </c>
      <c r="G2085" t="s">
        <v>663</v>
      </c>
      <c r="H2085" s="28" t="s">
        <v>374</v>
      </c>
      <c r="I2085" s="28" t="s">
        <v>375</v>
      </c>
      <c r="J2085">
        <v>74890000</v>
      </c>
      <c r="K2085" s="26">
        <v>2004</v>
      </c>
    </row>
    <row r="2086" spans="1:11" x14ac:dyDescent="0.25">
      <c r="A2086">
        <v>116</v>
      </c>
      <c r="B2086" t="s">
        <v>63</v>
      </c>
      <c r="C2086" s="26" t="s">
        <v>375</v>
      </c>
      <c r="D2086" s="30" t="s">
        <v>525</v>
      </c>
      <c r="E2086" s="30" t="s">
        <v>526</v>
      </c>
      <c r="F2086" t="s">
        <v>527</v>
      </c>
      <c r="G2086" t="s">
        <v>528</v>
      </c>
      <c r="H2086" s="30" t="s">
        <v>312</v>
      </c>
      <c r="I2086" s="30" t="s">
        <v>358</v>
      </c>
      <c r="J2086">
        <v>71481104</v>
      </c>
      <c r="K2086" s="26">
        <v>2004</v>
      </c>
    </row>
    <row r="2087" spans="1:11" x14ac:dyDescent="0.25">
      <c r="A2087">
        <v>117</v>
      </c>
      <c r="B2087" t="s">
        <v>22</v>
      </c>
      <c r="C2087" s="26" t="s">
        <v>375</v>
      </c>
      <c r="D2087" s="30" t="s">
        <v>57</v>
      </c>
      <c r="E2087" s="30" t="s">
        <v>742</v>
      </c>
      <c r="F2087" t="s">
        <v>743</v>
      </c>
      <c r="G2087" t="s">
        <v>744</v>
      </c>
      <c r="H2087" s="30" t="s">
        <v>312</v>
      </c>
      <c r="I2087" s="30" t="s">
        <v>358</v>
      </c>
      <c r="J2087">
        <v>60804410</v>
      </c>
      <c r="K2087" s="26">
        <v>2004</v>
      </c>
    </row>
    <row r="2088" spans="1:11" x14ac:dyDescent="0.25">
      <c r="A2088">
        <v>118</v>
      </c>
      <c r="B2088" t="s">
        <v>332</v>
      </c>
      <c r="C2088" s="26" t="s">
        <v>375</v>
      </c>
      <c r="D2088" s="30" t="s">
        <v>29</v>
      </c>
      <c r="E2088" s="30" t="s">
        <v>606</v>
      </c>
      <c r="F2088" t="s">
        <v>607</v>
      </c>
      <c r="G2088" t="s">
        <v>608</v>
      </c>
      <c r="H2088" s="30" t="s">
        <v>312</v>
      </c>
      <c r="I2088" s="30" t="s">
        <v>358</v>
      </c>
      <c r="J2088">
        <v>36345597</v>
      </c>
      <c r="K2088" s="26">
        <v>2004</v>
      </c>
    </row>
    <row r="2089" spans="1:11" x14ac:dyDescent="0.25">
      <c r="A2089">
        <v>119</v>
      </c>
      <c r="B2089" t="s">
        <v>308</v>
      </c>
      <c r="C2089" s="26" t="s">
        <v>375</v>
      </c>
      <c r="D2089" s="30" t="s">
        <v>593</v>
      </c>
      <c r="E2089" s="30" t="s">
        <v>612</v>
      </c>
      <c r="F2089" t="s">
        <v>613</v>
      </c>
      <c r="G2089" t="s">
        <v>595</v>
      </c>
      <c r="H2089" s="30" t="s">
        <v>83</v>
      </c>
      <c r="I2089" s="30" t="s">
        <v>375</v>
      </c>
      <c r="J2089">
        <v>24260605</v>
      </c>
      <c r="K2089" s="26">
        <v>2004</v>
      </c>
    </row>
    <row r="2090" spans="1:11" x14ac:dyDescent="0.25">
      <c r="A2090">
        <v>120</v>
      </c>
      <c r="B2090" t="s">
        <v>410</v>
      </c>
      <c r="C2090" s="26" t="s">
        <v>375</v>
      </c>
      <c r="D2090" s="30" t="s">
        <v>510</v>
      </c>
      <c r="E2090" s="30" t="s">
        <v>691</v>
      </c>
      <c r="F2090" t="s">
        <v>692</v>
      </c>
      <c r="G2090" t="s">
        <v>693</v>
      </c>
      <c r="H2090" s="30" t="s">
        <v>378</v>
      </c>
      <c r="I2090" s="30" t="s">
        <v>375</v>
      </c>
      <c r="J2090">
        <v>6323000</v>
      </c>
      <c r="K2090" s="26">
        <v>2004</v>
      </c>
    </row>
    <row r="2091" spans="1:11" x14ac:dyDescent="0.25">
      <c r="A2091">
        <v>121</v>
      </c>
      <c r="B2091" t="s">
        <v>63</v>
      </c>
      <c r="C2091" s="26" t="s">
        <v>375</v>
      </c>
      <c r="D2091" s="30" t="s">
        <v>393</v>
      </c>
      <c r="E2091" s="31" t="s">
        <v>614</v>
      </c>
      <c r="F2091" t="s">
        <v>745</v>
      </c>
      <c r="G2091" t="s">
        <v>616</v>
      </c>
      <c r="H2091" s="30" t="s">
        <v>312</v>
      </c>
      <c r="I2091" s="30" t="s">
        <v>358</v>
      </c>
      <c r="J2091">
        <v>2522877</v>
      </c>
      <c r="K2091" s="26">
        <v>2004</v>
      </c>
    </row>
    <row r="2092" spans="1:11" x14ac:dyDescent="0.25">
      <c r="A2092" s="27">
        <v>1</v>
      </c>
      <c r="B2092" s="28" t="s">
        <v>313</v>
      </c>
      <c r="C2092" s="26" t="s">
        <v>375</v>
      </c>
      <c r="D2092" s="28" t="s">
        <v>26</v>
      </c>
      <c r="E2092" s="28" t="s">
        <v>27</v>
      </c>
      <c r="F2092" t="s">
        <v>315</v>
      </c>
      <c r="G2092" t="s">
        <v>186</v>
      </c>
      <c r="H2092" s="28" t="s">
        <v>312</v>
      </c>
      <c r="I2092" s="28" t="s">
        <v>23</v>
      </c>
      <c r="J2092">
        <v>20727877604</v>
      </c>
      <c r="K2092" s="26">
        <v>2005</v>
      </c>
    </row>
    <row r="2093" spans="1:11" x14ac:dyDescent="0.25">
      <c r="A2093" s="29">
        <v>2</v>
      </c>
      <c r="B2093" s="30" t="s">
        <v>308</v>
      </c>
      <c r="C2093" s="26" t="s">
        <v>375</v>
      </c>
      <c r="D2093" s="30" t="s">
        <v>115</v>
      </c>
      <c r="E2093" s="30" t="s">
        <v>309</v>
      </c>
      <c r="F2093" t="s">
        <v>310</v>
      </c>
      <c r="G2093" t="s">
        <v>311</v>
      </c>
      <c r="H2093" s="30" t="s">
        <v>312</v>
      </c>
      <c r="I2093" s="30" t="s">
        <v>23</v>
      </c>
      <c r="J2093">
        <v>18686994805</v>
      </c>
      <c r="K2093" s="26">
        <v>2005</v>
      </c>
    </row>
    <row r="2094" spans="1:11" x14ac:dyDescent="0.25">
      <c r="A2094" s="29">
        <v>3</v>
      </c>
      <c r="B2094" s="30" t="s">
        <v>308</v>
      </c>
      <c r="C2094" s="26" t="s">
        <v>375</v>
      </c>
      <c r="D2094" s="30" t="s">
        <v>316</v>
      </c>
      <c r="E2094" s="30" t="s">
        <v>317</v>
      </c>
      <c r="F2094" t="s">
        <v>318</v>
      </c>
      <c r="G2094" t="s">
        <v>319</v>
      </c>
      <c r="H2094" s="30" t="s">
        <v>312</v>
      </c>
      <c r="I2094" s="30" t="s">
        <v>23</v>
      </c>
      <c r="J2094">
        <v>9182114119</v>
      </c>
      <c r="K2094" s="26">
        <v>2005</v>
      </c>
    </row>
    <row r="2095" spans="1:11" x14ac:dyDescent="0.25">
      <c r="A2095" s="29">
        <v>4</v>
      </c>
      <c r="B2095" s="30" t="s">
        <v>327</v>
      </c>
      <c r="C2095" s="26" t="s">
        <v>375</v>
      </c>
      <c r="D2095" s="30" t="s">
        <v>39</v>
      </c>
      <c r="E2095" s="30" t="s">
        <v>105</v>
      </c>
      <c r="F2095" t="s">
        <v>328</v>
      </c>
      <c r="G2095" t="s">
        <v>288</v>
      </c>
      <c r="H2095" s="30" t="s">
        <v>312</v>
      </c>
      <c r="I2095" s="30" t="s">
        <v>33</v>
      </c>
      <c r="J2095">
        <v>5853276500</v>
      </c>
      <c r="K2095" s="26">
        <v>2005</v>
      </c>
    </row>
    <row r="2096" spans="1:11" x14ac:dyDescent="0.25">
      <c r="A2096" s="29">
        <v>5</v>
      </c>
      <c r="B2096" s="30" t="s">
        <v>308</v>
      </c>
      <c r="C2096" s="26" t="s">
        <v>375</v>
      </c>
      <c r="D2096" s="30" t="s">
        <v>66</v>
      </c>
      <c r="E2096" s="30" t="s">
        <v>110</v>
      </c>
      <c r="F2096" t="s">
        <v>322</v>
      </c>
      <c r="G2096" t="s">
        <v>231</v>
      </c>
      <c r="H2096" s="30" t="s">
        <v>312</v>
      </c>
      <c r="I2096" s="30" t="s">
        <v>33</v>
      </c>
      <c r="J2096">
        <v>7100687646</v>
      </c>
      <c r="K2096" s="26">
        <v>2005</v>
      </c>
    </row>
    <row r="2097" spans="1:11" x14ac:dyDescent="0.25">
      <c r="A2097" s="29">
        <v>6</v>
      </c>
      <c r="B2097" s="30" t="s">
        <v>323</v>
      </c>
      <c r="C2097" s="26" t="s">
        <v>375</v>
      </c>
      <c r="D2097" s="30" t="s">
        <v>89</v>
      </c>
      <c r="E2097" s="30" t="s">
        <v>90</v>
      </c>
      <c r="F2097" t="s">
        <v>326</v>
      </c>
      <c r="G2097" t="s">
        <v>223</v>
      </c>
      <c r="H2097" s="30" t="s">
        <v>312</v>
      </c>
      <c r="I2097" s="30" t="s">
        <v>23</v>
      </c>
      <c r="J2097">
        <v>5089384528</v>
      </c>
      <c r="K2097" s="26">
        <v>2005</v>
      </c>
    </row>
    <row r="2098" spans="1:11" x14ac:dyDescent="0.25">
      <c r="A2098" s="29">
        <v>7</v>
      </c>
      <c r="B2098" s="30" t="s">
        <v>329</v>
      </c>
      <c r="C2098" s="26" t="s">
        <v>375</v>
      </c>
      <c r="D2098" s="30" t="s">
        <v>77</v>
      </c>
      <c r="E2098" s="30" t="s">
        <v>94</v>
      </c>
      <c r="F2098" t="s">
        <v>331</v>
      </c>
      <c r="G2098" t="s">
        <v>239</v>
      </c>
      <c r="H2098" s="30" t="s">
        <v>312</v>
      </c>
      <c r="I2098" s="30" t="s">
        <v>33</v>
      </c>
      <c r="J2098">
        <v>5622506380</v>
      </c>
      <c r="K2098" s="26">
        <v>2005</v>
      </c>
    </row>
    <row r="2099" spans="1:11" x14ac:dyDescent="0.25">
      <c r="A2099" s="29">
        <v>8</v>
      </c>
      <c r="B2099" s="30" t="s">
        <v>323</v>
      </c>
      <c r="C2099" s="26" t="s">
        <v>375</v>
      </c>
      <c r="D2099" s="30" t="s">
        <v>45</v>
      </c>
      <c r="E2099" s="30" t="s">
        <v>48</v>
      </c>
      <c r="F2099" t="s">
        <v>325</v>
      </c>
      <c r="G2099" t="s">
        <v>202</v>
      </c>
      <c r="H2099" s="30" t="s">
        <v>312</v>
      </c>
      <c r="I2099" s="30" t="s">
        <v>33</v>
      </c>
      <c r="J2099">
        <v>4824115650</v>
      </c>
      <c r="K2099" s="26">
        <v>2005</v>
      </c>
    </row>
    <row r="2100" spans="1:11" x14ac:dyDescent="0.25">
      <c r="A2100" s="29">
        <v>9</v>
      </c>
      <c r="B2100" s="30" t="s">
        <v>329</v>
      </c>
      <c r="C2100" s="26" t="s">
        <v>375</v>
      </c>
      <c r="D2100" s="30" t="s">
        <v>121</v>
      </c>
      <c r="E2100" s="30" t="s">
        <v>122</v>
      </c>
      <c r="F2100" t="s">
        <v>336</v>
      </c>
      <c r="G2100" t="s">
        <v>242</v>
      </c>
      <c r="H2100" s="30" t="s">
        <v>312</v>
      </c>
      <c r="I2100" s="30" t="s">
        <v>33</v>
      </c>
      <c r="J2100">
        <v>3740721280</v>
      </c>
      <c r="K2100" s="26">
        <v>2005</v>
      </c>
    </row>
    <row r="2101" spans="1:11" x14ac:dyDescent="0.25">
      <c r="A2101" s="29">
        <v>10</v>
      </c>
      <c r="B2101" s="30" t="s">
        <v>327</v>
      </c>
      <c r="C2101" s="26" t="s">
        <v>375</v>
      </c>
      <c r="D2101" s="30" t="s">
        <v>39</v>
      </c>
      <c r="E2101" s="30" t="s">
        <v>124</v>
      </c>
      <c r="F2101" t="s">
        <v>337</v>
      </c>
      <c r="G2101" t="s">
        <v>244</v>
      </c>
      <c r="H2101" s="30" t="s">
        <v>312</v>
      </c>
      <c r="I2101" s="30" t="s">
        <v>23</v>
      </c>
      <c r="J2101">
        <v>3594982705</v>
      </c>
      <c r="K2101" s="26">
        <v>2005</v>
      </c>
    </row>
    <row r="2102" spans="1:11" x14ac:dyDescent="0.25">
      <c r="A2102" s="29">
        <v>11</v>
      </c>
      <c r="B2102" s="30" t="s">
        <v>332</v>
      </c>
      <c r="C2102" s="26" t="s">
        <v>375</v>
      </c>
      <c r="D2102" s="30" t="s">
        <v>29</v>
      </c>
      <c r="E2102" s="30" t="s">
        <v>55</v>
      </c>
      <c r="F2102" t="s">
        <v>334</v>
      </c>
      <c r="G2102" t="s">
        <v>748</v>
      </c>
      <c r="H2102" s="30" t="s">
        <v>312</v>
      </c>
      <c r="I2102" s="30" t="s">
        <v>33</v>
      </c>
      <c r="J2102">
        <v>3310319217</v>
      </c>
      <c r="K2102" s="26">
        <v>2005</v>
      </c>
    </row>
    <row r="2103" spans="1:11" x14ac:dyDescent="0.25">
      <c r="A2103" s="29">
        <v>12</v>
      </c>
      <c r="B2103" s="30" t="s">
        <v>327</v>
      </c>
      <c r="C2103" s="26" t="s">
        <v>375</v>
      </c>
      <c r="D2103" s="30" t="s">
        <v>39</v>
      </c>
      <c r="E2103" s="30" t="s">
        <v>126</v>
      </c>
      <c r="F2103" t="s">
        <v>342</v>
      </c>
      <c r="G2103" t="s">
        <v>246</v>
      </c>
      <c r="H2103" s="30" t="s">
        <v>312</v>
      </c>
      <c r="I2103" s="30" t="s">
        <v>23</v>
      </c>
      <c r="J2103">
        <v>2687742160</v>
      </c>
      <c r="K2103" s="26">
        <v>2005</v>
      </c>
    </row>
    <row r="2104" spans="1:11" x14ac:dyDescent="0.25">
      <c r="A2104" s="29">
        <v>13</v>
      </c>
      <c r="B2104" s="30" t="s">
        <v>329</v>
      </c>
      <c r="C2104" s="26" t="s">
        <v>375</v>
      </c>
      <c r="D2104" s="30" t="s">
        <v>132</v>
      </c>
      <c r="E2104" s="30" t="s">
        <v>133</v>
      </c>
      <c r="F2104" t="s">
        <v>345</v>
      </c>
      <c r="G2104" t="s">
        <v>294</v>
      </c>
      <c r="H2104" s="30" t="s">
        <v>312</v>
      </c>
      <c r="I2104" s="30" t="s">
        <v>33</v>
      </c>
      <c r="J2104">
        <v>2801700462</v>
      </c>
      <c r="K2104" s="26">
        <v>2005</v>
      </c>
    </row>
    <row r="2105" spans="1:11" x14ac:dyDescent="0.25">
      <c r="A2105" s="29">
        <v>14</v>
      </c>
      <c r="B2105" s="30" t="s">
        <v>308</v>
      </c>
      <c r="C2105" s="26" t="s">
        <v>375</v>
      </c>
      <c r="D2105" s="30" t="s">
        <v>83</v>
      </c>
      <c r="E2105" s="30" t="s">
        <v>84</v>
      </c>
      <c r="F2105" t="s">
        <v>338</v>
      </c>
      <c r="G2105" t="s">
        <v>188</v>
      </c>
      <c r="H2105" s="30" t="s">
        <v>312</v>
      </c>
      <c r="I2105" s="30" t="s">
        <v>33</v>
      </c>
      <c r="J2105">
        <v>2027135114</v>
      </c>
      <c r="K2105" s="26">
        <v>2005</v>
      </c>
    </row>
    <row r="2106" spans="1:11" x14ac:dyDescent="0.25">
      <c r="A2106" s="29">
        <v>15</v>
      </c>
      <c r="B2106" s="30" t="s">
        <v>327</v>
      </c>
      <c r="C2106" s="26" t="s">
        <v>375</v>
      </c>
      <c r="D2106" s="30" t="s">
        <v>86</v>
      </c>
      <c r="E2106" s="30" t="s">
        <v>87</v>
      </c>
      <c r="F2106" t="s">
        <v>343</v>
      </c>
      <c r="G2106" t="s">
        <v>218</v>
      </c>
      <c r="H2106" s="30" t="s">
        <v>312</v>
      </c>
      <c r="I2106" s="30" t="s">
        <v>33</v>
      </c>
      <c r="J2106">
        <v>1655848500</v>
      </c>
      <c r="K2106" s="26">
        <v>2005</v>
      </c>
    </row>
    <row r="2107" spans="1:11" x14ac:dyDescent="0.25">
      <c r="A2107" s="29">
        <v>16</v>
      </c>
      <c r="B2107" s="30" t="s">
        <v>327</v>
      </c>
      <c r="C2107" s="26" t="s">
        <v>375</v>
      </c>
      <c r="D2107" s="30" t="s">
        <v>39</v>
      </c>
      <c r="E2107" s="30" t="s">
        <v>159</v>
      </c>
      <c r="F2107" t="s">
        <v>348</v>
      </c>
      <c r="G2107" t="s">
        <v>264</v>
      </c>
      <c r="H2107" s="30" t="s">
        <v>312</v>
      </c>
      <c r="I2107" s="30" t="s">
        <v>33</v>
      </c>
      <c r="J2107">
        <v>1593458550</v>
      </c>
      <c r="K2107" s="26">
        <v>2005</v>
      </c>
    </row>
    <row r="2108" spans="1:11" x14ac:dyDescent="0.25">
      <c r="A2108" s="29">
        <v>17</v>
      </c>
      <c r="B2108" s="30" t="s">
        <v>22</v>
      </c>
      <c r="C2108" s="26" t="s">
        <v>375</v>
      </c>
      <c r="D2108" s="30" t="s">
        <v>142</v>
      </c>
      <c r="E2108" s="30" t="s">
        <v>143</v>
      </c>
      <c r="F2108" t="s">
        <v>353</v>
      </c>
      <c r="G2108" t="s">
        <v>254</v>
      </c>
      <c r="H2108" s="30" t="s">
        <v>312</v>
      </c>
      <c r="I2108" s="30" t="s">
        <v>23</v>
      </c>
      <c r="J2108">
        <v>1493307208</v>
      </c>
      <c r="K2108" s="26">
        <v>2005</v>
      </c>
    </row>
    <row r="2109" spans="1:11" x14ac:dyDescent="0.25">
      <c r="A2109" s="29">
        <v>18</v>
      </c>
      <c r="B2109" s="30" t="s">
        <v>327</v>
      </c>
      <c r="C2109" s="26" t="s">
        <v>375</v>
      </c>
      <c r="D2109" s="30" t="s">
        <v>135</v>
      </c>
      <c r="E2109" s="30" t="s">
        <v>136</v>
      </c>
      <c r="F2109" t="s">
        <v>351</v>
      </c>
      <c r="G2109" t="s">
        <v>352</v>
      </c>
      <c r="H2109" s="30" t="s">
        <v>312</v>
      </c>
      <c r="I2109" s="30" t="s">
        <v>33</v>
      </c>
      <c r="J2109">
        <v>1556032326</v>
      </c>
      <c r="K2109" s="26">
        <v>2005</v>
      </c>
    </row>
    <row r="2110" spans="1:11" x14ac:dyDescent="0.25">
      <c r="A2110" s="29">
        <v>19</v>
      </c>
      <c r="B2110" s="30" t="s">
        <v>22</v>
      </c>
      <c r="C2110" s="26" t="s">
        <v>375</v>
      </c>
      <c r="D2110" s="30" t="s">
        <v>57</v>
      </c>
      <c r="E2110" s="30" t="s">
        <v>58</v>
      </c>
      <c r="F2110" t="s">
        <v>350</v>
      </c>
      <c r="G2110" t="s">
        <v>212</v>
      </c>
      <c r="H2110" s="30" t="s">
        <v>312</v>
      </c>
      <c r="I2110" s="30" t="s">
        <v>33</v>
      </c>
      <c r="J2110">
        <v>1525921744</v>
      </c>
      <c r="K2110" s="26">
        <v>2005</v>
      </c>
    </row>
    <row r="2111" spans="1:11" x14ac:dyDescent="0.25">
      <c r="A2111" s="29">
        <v>20</v>
      </c>
      <c r="B2111" s="30" t="s">
        <v>22</v>
      </c>
      <c r="C2111" s="26" t="s">
        <v>375</v>
      </c>
      <c r="D2111" s="30" t="s">
        <v>163</v>
      </c>
      <c r="E2111" s="30" t="s">
        <v>164</v>
      </c>
      <c r="F2111" t="s">
        <v>347</v>
      </c>
      <c r="G2111" t="s">
        <v>272</v>
      </c>
      <c r="H2111" s="30" t="s">
        <v>312</v>
      </c>
      <c r="I2111" s="30" t="s">
        <v>33</v>
      </c>
      <c r="J2111">
        <v>1417256461</v>
      </c>
      <c r="K2111" s="26">
        <v>2005</v>
      </c>
    </row>
    <row r="2112" spans="1:11" x14ac:dyDescent="0.25">
      <c r="A2112" s="29">
        <v>21</v>
      </c>
      <c r="B2112" s="30" t="s">
        <v>332</v>
      </c>
      <c r="C2112" s="26" t="s">
        <v>375</v>
      </c>
      <c r="D2112" s="30" t="s">
        <v>29</v>
      </c>
      <c r="E2112" s="30" t="s">
        <v>75</v>
      </c>
      <c r="F2112" t="s">
        <v>346</v>
      </c>
      <c r="G2112" t="s">
        <v>220</v>
      </c>
      <c r="H2112" s="30" t="s">
        <v>312</v>
      </c>
      <c r="I2112" s="30" t="s">
        <v>33</v>
      </c>
      <c r="J2112">
        <v>1419506530</v>
      </c>
      <c r="K2112" s="26">
        <v>2005</v>
      </c>
    </row>
    <row r="2113" spans="1:11" x14ac:dyDescent="0.25">
      <c r="A2113" s="29">
        <v>22</v>
      </c>
      <c r="B2113" s="30" t="s">
        <v>323</v>
      </c>
      <c r="C2113" s="26" t="s">
        <v>375</v>
      </c>
      <c r="D2113" s="30" t="s">
        <v>45</v>
      </c>
      <c r="E2113" s="30" t="s">
        <v>355</v>
      </c>
      <c r="F2113" t="s">
        <v>356</v>
      </c>
      <c r="G2113" t="s">
        <v>757</v>
      </c>
      <c r="H2113" s="30" t="s">
        <v>312</v>
      </c>
      <c r="I2113" s="30" t="s">
        <v>358</v>
      </c>
      <c r="J2113">
        <v>1392559040</v>
      </c>
      <c r="K2113" s="26">
        <v>2005</v>
      </c>
    </row>
    <row r="2114" spans="1:11" x14ac:dyDescent="0.25">
      <c r="A2114" s="29">
        <v>23</v>
      </c>
      <c r="B2114" s="30" t="s">
        <v>332</v>
      </c>
      <c r="C2114" s="26" t="s">
        <v>375</v>
      </c>
      <c r="D2114" s="30" t="s">
        <v>29</v>
      </c>
      <c r="E2114" s="30" t="s">
        <v>372</v>
      </c>
      <c r="F2114" t="s">
        <v>373</v>
      </c>
      <c r="G2114" t="s">
        <v>335</v>
      </c>
      <c r="H2114" s="30" t="s">
        <v>374</v>
      </c>
      <c r="I2114" s="30" t="s">
        <v>375</v>
      </c>
      <c r="J2114">
        <v>1002009883</v>
      </c>
      <c r="K2114" s="26">
        <v>2005</v>
      </c>
    </row>
    <row r="2115" spans="1:11" x14ac:dyDescent="0.25">
      <c r="A2115" s="29">
        <v>24</v>
      </c>
      <c r="B2115" s="30" t="s">
        <v>323</v>
      </c>
      <c r="C2115" s="26" t="s">
        <v>375</v>
      </c>
      <c r="D2115" s="30" t="s">
        <v>112</v>
      </c>
      <c r="E2115" s="30" t="s">
        <v>113</v>
      </c>
      <c r="F2115" t="s">
        <v>354</v>
      </c>
      <c r="G2115" t="s">
        <v>290</v>
      </c>
      <c r="H2115" s="30" t="s">
        <v>312</v>
      </c>
      <c r="I2115" s="30" t="s">
        <v>33</v>
      </c>
      <c r="J2115">
        <v>1404626437</v>
      </c>
      <c r="K2115" s="26">
        <v>2005</v>
      </c>
    </row>
    <row r="2116" spans="1:11" x14ac:dyDescent="0.25">
      <c r="A2116" s="29">
        <v>25</v>
      </c>
      <c r="B2116" s="30" t="s">
        <v>308</v>
      </c>
      <c r="C2116" s="26" t="s">
        <v>375</v>
      </c>
      <c r="D2116" s="30" t="s">
        <v>107</v>
      </c>
      <c r="E2116" s="30" t="s">
        <v>108</v>
      </c>
      <c r="F2116" t="s">
        <v>365</v>
      </c>
      <c r="G2116" t="s">
        <v>268</v>
      </c>
      <c r="H2116" s="30" t="s">
        <v>312</v>
      </c>
      <c r="I2116" s="30" t="s">
        <v>23</v>
      </c>
      <c r="J2116">
        <v>1249975700</v>
      </c>
      <c r="K2116" s="26">
        <v>2005</v>
      </c>
    </row>
    <row r="2117" spans="1:11" x14ac:dyDescent="0.25">
      <c r="A2117" s="29">
        <v>26</v>
      </c>
      <c r="B2117" s="30" t="s">
        <v>63</v>
      </c>
      <c r="C2117" s="26" t="s">
        <v>375</v>
      </c>
      <c r="D2117" s="30" t="s">
        <v>69</v>
      </c>
      <c r="E2117" s="30" t="s">
        <v>70</v>
      </c>
      <c r="F2117" t="s">
        <v>368</v>
      </c>
      <c r="G2117" t="s">
        <v>194</v>
      </c>
      <c r="H2117" s="30" t="s">
        <v>312</v>
      </c>
      <c r="I2117" s="30" t="s">
        <v>33</v>
      </c>
      <c r="J2117">
        <v>1148881400</v>
      </c>
      <c r="K2117" s="26">
        <v>2005</v>
      </c>
    </row>
    <row r="2118" spans="1:11" x14ac:dyDescent="0.25">
      <c r="A2118" s="29">
        <v>27</v>
      </c>
      <c r="B2118" s="30" t="s">
        <v>22</v>
      </c>
      <c r="C2118" s="26" t="s">
        <v>375</v>
      </c>
      <c r="D2118" s="30" t="s">
        <v>152</v>
      </c>
      <c r="E2118" s="30" t="s">
        <v>153</v>
      </c>
      <c r="F2118" t="s">
        <v>366</v>
      </c>
      <c r="G2118" t="s">
        <v>296</v>
      </c>
      <c r="H2118" s="30" t="s">
        <v>312</v>
      </c>
      <c r="I2118" s="30" t="s">
        <v>33</v>
      </c>
      <c r="J2118">
        <v>1179140489</v>
      </c>
      <c r="K2118" s="26">
        <v>2005</v>
      </c>
    </row>
    <row r="2119" spans="1:11" x14ac:dyDescent="0.25">
      <c r="A2119" s="29">
        <v>28</v>
      </c>
      <c r="B2119" s="30" t="s">
        <v>308</v>
      </c>
      <c r="C2119" s="26" t="s">
        <v>375</v>
      </c>
      <c r="D2119" s="30" t="s">
        <v>66</v>
      </c>
      <c r="E2119" s="30" t="s">
        <v>128</v>
      </c>
      <c r="F2119" t="s">
        <v>369</v>
      </c>
      <c r="G2119" t="s">
        <v>248</v>
      </c>
      <c r="H2119" s="30" t="s">
        <v>312</v>
      </c>
      <c r="I2119" s="30" t="s">
        <v>33</v>
      </c>
      <c r="J2119">
        <v>1155649650</v>
      </c>
      <c r="K2119" s="26">
        <v>2005</v>
      </c>
    </row>
    <row r="2120" spans="1:11" x14ac:dyDescent="0.25">
      <c r="A2120" s="29">
        <v>29</v>
      </c>
      <c r="B2120" s="30" t="s">
        <v>63</v>
      </c>
      <c r="C2120" s="26" t="s">
        <v>375</v>
      </c>
      <c r="D2120" s="30" t="s">
        <v>36</v>
      </c>
      <c r="E2120" s="30" t="s">
        <v>37</v>
      </c>
      <c r="F2120" t="s">
        <v>370</v>
      </c>
      <c r="G2120" t="s">
        <v>371</v>
      </c>
      <c r="H2120" s="30" t="s">
        <v>312</v>
      </c>
      <c r="I2120" s="30" t="s">
        <v>23</v>
      </c>
      <c r="J2120">
        <v>967385010</v>
      </c>
      <c r="K2120" s="26">
        <v>2005</v>
      </c>
    </row>
    <row r="2121" spans="1:11" x14ac:dyDescent="0.25">
      <c r="A2121" s="29">
        <v>30</v>
      </c>
      <c r="B2121" s="30" t="s">
        <v>323</v>
      </c>
      <c r="C2121" s="26" t="s">
        <v>375</v>
      </c>
      <c r="D2121" s="30" t="s">
        <v>50</v>
      </c>
      <c r="E2121" s="30" t="s">
        <v>362</v>
      </c>
      <c r="F2121" t="s">
        <v>363</v>
      </c>
      <c r="G2121" t="s">
        <v>364</v>
      </c>
      <c r="H2121" s="30" t="s">
        <v>312</v>
      </c>
      <c r="I2121" s="30" t="s">
        <v>358</v>
      </c>
      <c r="J2121">
        <v>985860120</v>
      </c>
      <c r="K2121" s="26">
        <v>2005</v>
      </c>
    </row>
    <row r="2122" spans="1:11" x14ac:dyDescent="0.25">
      <c r="A2122" s="29">
        <v>31</v>
      </c>
      <c r="B2122" s="30" t="s">
        <v>323</v>
      </c>
      <c r="C2122" s="26" t="s">
        <v>375</v>
      </c>
      <c r="D2122" s="30" t="s">
        <v>50</v>
      </c>
      <c r="E2122" s="30" t="s">
        <v>376</v>
      </c>
      <c r="F2122" t="s">
        <v>377</v>
      </c>
      <c r="G2122" t="s">
        <v>207</v>
      </c>
      <c r="H2122" s="30" t="s">
        <v>312</v>
      </c>
      <c r="I2122" s="30" t="s">
        <v>358</v>
      </c>
      <c r="J2122">
        <v>751874024</v>
      </c>
      <c r="K2122" s="26">
        <v>2005</v>
      </c>
    </row>
    <row r="2123" spans="1:11" x14ac:dyDescent="0.25">
      <c r="A2123" s="29">
        <v>32</v>
      </c>
      <c r="B2123" s="30" t="s">
        <v>323</v>
      </c>
      <c r="C2123" s="26" t="s">
        <v>375</v>
      </c>
      <c r="D2123" s="30" t="s">
        <v>89</v>
      </c>
      <c r="E2123" s="30" t="s">
        <v>535</v>
      </c>
      <c r="F2123" t="s">
        <v>536</v>
      </c>
      <c r="G2123" t="s">
        <v>537</v>
      </c>
      <c r="H2123" s="30" t="s">
        <v>312</v>
      </c>
      <c r="I2123" s="30" t="s">
        <v>358</v>
      </c>
      <c r="J2123">
        <v>696768220</v>
      </c>
      <c r="K2123" s="26">
        <v>2005</v>
      </c>
    </row>
    <row r="2124" spans="1:11" x14ac:dyDescent="0.25">
      <c r="A2124" s="29">
        <v>33</v>
      </c>
      <c r="B2124" s="30" t="s">
        <v>323</v>
      </c>
      <c r="C2124" s="26" t="s">
        <v>375</v>
      </c>
      <c r="D2124" s="30" t="s">
        <v>50</v>
      </c>
      <c r="E2124" s="30" t="s">
        <v>596</v>
      </c>
      <c r="F2124" t="s">
        <v>597</v>
      </c>
      <c r="G2124" t="s">
        <v>598</v>
      </c>
      <c r="H2124" s="30" t="s">
        <v>312</v>
      </c>
      <c r="I2124" s="30" t="s">
        <v>320</v>
      </c>
      <c r="J2124">
        <v>1577153540</v>
      </c>
      <c r="K2124" s="26">
        <v>2005</v>
      </c>
    </row>
    <row r="2125" spans="1:11" x14ac:dyDescent="0.25">
      <c r="A2125" s="29">
        <v>34</v>
      </c>
      <c r="B2125" s="30" t="s">
        <v>332</v>
      </c>
      <c r="C2125" s="26" t="s">
        <v>375</v>
      </c>
      <c r="D2125" s="30" t="s">
        <v>29</v>
      </c>
      <c r="E2125" s="30" t="s">
        <v>155</v>
      </c>
      <c r="F2125" t="s">
        <v>379</v>
      </c>
      <c r="G2125" t="s">
        <v>260</v>
      </c>
      <c r="H2125" s="30" t="s">
        <v>312</v>
      </c>
      <c r="I2125" s="30" t="s">
        <v>23</v>
      </c>
      <c r="J2125">
        <v>761188750</v>
      </c>
      <c r="K2125" s="26">
        <v>2005</v>
      </c>
    </row>
    <row r="2126" spans="1:11" x14ac:dyDescent="0.25">
      <c r="A2126" s="29">
        <v>35</v>
      </c>
      <c r="B2126" s="30" t="s">
        <v>410</v>
      </c>
      <c r="C2126" s="26" t="s">
        <v>375</v>
      </c>
      <c r="D2126" s="30" t="s">
        <v>98</v>
      </c>
      <c r="E2126" s="30" t="s">
        <v>99</v>
      </c>
      <c r="F2126" t="s">
        <v>416</v>
      </c>
      <c r="G2126" t="s">
        <v>227</v>
      </c>
      <c r="H2126" s="30" t="s">
        <v>312</v>
      </c>
      <c r="I2126" s="30" t="s">
        <v>23</v>
      </c>
      <c r="J2126">
        <v>925314740</v>
      </c>
      <c r="K2126" s="26">
        <v>2005</v>
      </c>
    </row>
    <row r="2127" spans="1:11" x14ac:dyDescent="0.25">
      <c r="A2127" s="29">
        <v>36</v>
      </c>
      <c r="B2127" s="30" t="s">
        <v>308</v>
      </c>
      <c r="C2127" s="26" t="s">
        <v>375</v>
      </c>
      <c r="D2127" s="30" t="s">
        <v>424</v>
      </c>
      <c r="E2127" s="30" t="s">
        <v>425</v>
      </c>
      <c r="F2127" t="s">
        <v>426</v>
      </c>
      <c r="G2127" t="s">
        <v>427</v>
      </c>
      <c r="H2127" s="30" t="s">
        <v>312</v>
      </c>
      <c r="I2127" s="30" t="s">
        <v>320</v>
      </c>
      <c r="J2127">
        <v>784601525</v>
      </c>
      <c r="K2127" s="26">
        <v>2005</v>
      </c>
    </row>
    <row r="2128" spans="1:11" x14ac:dyDescent="0.25">
      <c r="A2128" s="29">
        <v>37</v>
      </c>
      <c r="B2128" s="30" t="s">
        <v>323</v>
      </c>
      <c r="C2128" s="26" t="s">
        <v>375</v>
      </c>
      <c r="D2128" s="30" t="s">
        <v>60</v>
      </c>
      <c r="E2128" s="30" t="s">
        <v>61</v>
      </c>
      <c r="F2128" t="s">
        <v>386</v>
      </c>
      <c r="G2128" t="s">
        <v>214</v>
      </c>
      <c r="H2128" s="30" t="s">
        <v>312</v>
      </c>
      <c r="I2128" s="30" t="s">
        <v>33</v>
      </c>
      <c r="J2128">
        <v>757250080</v>
      </c>
      <c r="K2128" s="26">
        <v>2005</v>
      </c>
    </row>
    <row r="2129" spans="1:11" x14ac:dyDescent="0.25">
      <c r="A2129" s="29">
        <v>38</v>
      </c>
      <c r="B2129" s="30" t="s">
        <v>22</v>
      </c>
      <c r="C2129" s="26" t="s">
        <v>375</v>
      </c>
      <c r="D2129" s="30" t="s">
        <v>163</v>
      </c>
      <c r="E2129" s="30" t="s">
        <v>359</v>
      </c>
      <c r="F2129" t="s">
        <v>360</v>
      </c>
      <c r="G2129" t="s">
        <v>272</v>
      </c>
      <c r="H2129" s="30" t="s">
        <v>312</v>
      </c>
      <c r="I2129" s="30" t="s">
        <v>358</v>
      </c>
      <c r="J2129">
        <v>866798960</v>
      </c>
      <c r="K2129" s="26">
        <v>2005</v>
      </c>
    </row>
    <row r="2130" spans="1:11" x14ac:dyDescent="0.25">
      <c r="A2130" s="29">
        <v>39</v>
      </c>
      <c r="B2130" s="30" t="s">
        <v>308</v>
      </c>
      <c r="C2130" s="26" t="s">
        <v>375</v>
      </c>
      <c r="D2130" s="30" t="s">
        <v>66</v>
      </c>
      <c r="E2130" s="30" t="s">
        <v>67</v>
      </c>
      <c r="F2130" t="s">
        <v>398</v>
      </c>
      <c r="G2130" t="s">
        <v>216</v>
      </c>
      <c r="H2130" s="30" t="s">
        <v>312</v>
      </c>
      <c r="I2130" s="30" t="s">
        <v>33</v>
      </c>
      <c r="J2130">
        <v>743553600</v>
      </c>
      <c r="K2130" s="26">
        <v>2005</v>
      </c>
    </row>
    <row r="2131" spans="1:11" x14ac:dyDescent="0.25">
      <c r="A2131" s="29">
        <v>40</v>
      </c>
      <c r="B2131" s="30" t="s">
        <v>327</v>
      </c>
      <c r="C2131" s="26" t="s">
        <v>375</v>
      </c>
      <c r="D2131" s="30" t="s">
        <v>39</v>
      </c>
      <c r="E2131" s="30" t="s">
        <v>157</v>
      </c>
      <c r="F2131" t="s">
        <v>380</v>
      </c>
      <c r="G2131" t="s">
        <v>262</v>
      </c>
      <c r="H2131" s="30" t="s">
        <v>312</v>
      </c>
      <c r="I2131" s="30" t="s">
        <v>33</v>
      </c>
      <c r="J2131">
        <v>741194830</v>
      </c>
      <c r="K2131" s="26">
        <v>2005</v>
      </c>
    </row>
    <row r="2132" spans="1:11" x14ac:dyDescent="0.25">
      <c r="A2132" s="29">
        <v>41</v>
      </c>
      <c r="B2132" s="30" t="s">
        <v>410</v>
      </c>
      <c r="C2132" s="26" t="s">
        <v>375</v>
      </c>
      <c r="D2132" s="30" t="s">
        <v>412</v>
      </c>
      <c r="E2132" s="30" t="s">
        <v>413</v>
      </c>
      <c r="F2132" t="s">
        <v>414</v>
      </c>
      <c r="G2132" t="s">
        <v>415</v>
      </c>
      <c r="H2132" s="30" t="s">
        <v>312</v>
      </c>
      <c r="I2132" s="30" t="s">
        <v>320</v>
      </c>
      <c r="J2132">
        <v>639477900</v>
      </c>
      <c r="K2132" s="26">
        <v>2005</v>
      </c>
    </row>
    <row r="2133" spans="1:11" x14ac:dyDescent="0.25">
      <c r="A2133" s="29">
        <v>42</v>
      </c>
      <c r="B2133" s="30" t="s">
        <v>332</v>
      </c>
      <c r="C2133" s="26" t="s">
        <v>375</v>
      </c>
      <c r="D2133" s="30" t="s">
        <v>22</v>
      </c>
      <c r="E2133" s="30" t="s">
        <v>24</v>
      </c>
      <c r="F2133" t="s">
        <v>385</v>
      </c>
      <c r="G2133" t="s">
        <v>184</v>
      </c>
      <c r="H2133" s="30" t="s">
        <v>312</v>
      </c>
      <c r="I2133" s="30" t="s">
        <v>23</v>
      </c>
      <c r="J2133">
        <v>648927044</v>
      </c>
      <c r="K2133" s="26">
        <v>2005</v>
      </c>
    </row>
    <row r="2134" spans="1:11" x14ac:dyDescent="0.25">
      <c r="A2134" s="29">
        <v>43</v>
      </c>
      <c r="B2134" s="30" t="s">
        <v>308</v>
      </c>
      <c r="C2134" s="26" t="s">
        <v>375</v>
      </c>
      <c r="D2134" s="30" t="s">
        <v>42</v>
      </c>
      <c r="E2134" s="30" t="s">
        <v>43</v>
      </c>
      <c r="F2134" t="s">
        <v>423</v>
      </c>
      <c r="G2134" t="s">
        <v>200</v>
      </c>
      <c r="H2134" s="30" t="s">
        <v>312</v>
      </c>
      <c r="I2134" s="30" t="s">
        <v>33</v>
      </c>
      <c r="J2134">
        <v>782917680</v>
      </c>
      <c r="K2134" s="26">
        <v>2005</v>
      </c>
    </row>
    <row r="2135" spans="1:11" x14ac:dyDescent="0.25">
      <c r="A2135" s="29">
        <v>44</v>
      </c>
      <c r="B2135" s="30" t="s">
        <v>308</v>
      </c>
      <c r="C2135" s="26" t="s">
        <v>375</v>
      </c>
      <c r="D2135" s="30" t="s">
        <v>107</v>
      </c>
      <c r="E2135" s="30" t="s">
        <v>390</v>
      </c>
      <c r="F2135" t="s">
        <v>391</v>
      </c>
      <c r="G2135" t="s">
        <v>392</v>
      </c>
      <c r="H2135" s="30" t="s">
        <v>312</v>
      </c>
      <c r="I2135" s="30" t="s">
        <v>358</v>
      </c>
      <c r="J2135">
        <v>572613000</v>
      </c>
      <c r="K2135" s="26">
        <v>2005</v>
      </c>
    </row>
    <row r="2136" spans="1:11" x14ac:dyDescent="0.25">
      <c r="A2136" s="29">
        <v>45</v>
      </c>
      <c r="B2136" s="30" t="s">
        <v>332</v>
      </c>
      <c r="C2136" s="26" t="s">
        <v>375</v>
      </c>
      <c r="D2136" s="30" t="s">
        <v>29</v>
      </c>
      <c r="E2136" s="30" t="s">
        <v>30</v>
      </c>
      <c r="F2136" t="s">
        <v>428</v>
      </c>
      <c r="G2136" t="s">
        <v>190</v>
      </c>
      <c r="H2136" s="30" t="s">
        <v>312</v>
      </c>
      <c r="I2136" s="30" t="s">
        <v>23</v>
      </c>
      <c r="J2136">
        <v>682649950</v>
      </c>
      <c r="K2136" s="26">
        <v>2005</v>
      </c>
    </row>
    <row r="2137" spans="1:11" x14ac:dyDescent="0.25">
      <c r="A2137" s="29">
        <v>46</v>
      </c>
      <c r="B2137" s="30" t="s">
        <v>323</v>
      </c>
      <c r="C2137" s="26" t="s">
        <v>375</v>
      </c>
      <c r="D2137" s="30" t="s">
        <v>72</v>
      </c>
      <c r="E2137" s="30" t="s">
        <v>73</v>
      </c>
      <c r="F2137" t="s">
        <v>396</v>
      </c>
      <c r="G2137" t="s">
        <v>397</v>
      </c>
      <c r="H2137" s="30" t="s">
        <v>312</v>
      </c>
      <c r="I2137" s="30" t="s">
        <v>23</v>
      </c>
      <c r="J2137">
        <v>589583355</v>
      </c>
      <c r="K2137" s="26">
        <v>2005</v>
      </c>
    </row>
    <row r="2138" spans="1:11" x14ac:dyDescent="0.25">
      <c r="A2138" s="29">
        <v>47</v>
      </c>
      <c r="B2138" s="30" t="s">
        <v>329</v>
      </c>
      <c r="C2138" s="26" t="s">
        <v>375</v>
      </c>
      <c r="D2138" s="30" t="s">
        <v>147</v>
      </c>
      <c r="E2138" s="30" t="s">
        <v>170</v>
      </c>
      <c r="F2138" t="s">
        <v>405</v>
      </c>
      <c r="G2138" t="s">
        <v>751</v>
      </c>
      <c r="H2138" s="30" t="s">
        <v>312</v>
      </c>
      <c r="I2138" s="30" t="s">
        <v>33</v>
      </c>
      <c r="J2138">
        <v>609997900</v>
      </c>
      <c r="K2138" s="26">
        <v>2005</v>
      </c>
    </row>
    <row r="2139" spans="1:11" x14ac:dyDescent="0.25">
      <c r="A2139" s="29">
        <v>48</v>
      </c>
      <c r="B2139" s="30" t="s">
        <v>63</v>
      </c>
      <c r="C2139" s="26" t="s">
        <v>375</v>
      </c>
      <c r="D2139" s="30" t="s">
        <v>393</v>
      </c>
      <c r="E2139" s="30" t="s">
        <v>394</v>
      </c>
      <c r="F2139" t="s">
        <v>395</v>
      </c>
      <c r="G2139" t="s">
        <v>395</v>
      </c>
      <c r="H2139" s="30" t="s">
        <v>312</v>
      </c>
      <c r="I2139" s="30" t="s">
        <v>23</v>
      </c>
      <c r="J2139">
        <v>527266100</v>
      </c>
      <c r="K2139" s="26">
        <v>2005</v>
      </c>
    </row>
    <row r="2140" spans="1:11" x14ac:dyDescent="0.25">
      <c r="A2140" s="29">
        <v>49</v>
      </c>
      <c r="B2140" s="30" t="s">
        <v>308</v>
      </c>
      <c r="C2140" s="26" t="s">
        <v>375</v>
      </c>
      <c r="D2140" s="30" t="s">
        <v>42</v>
      </c>
      <c r="E2140" s="30" t="s">
        <v>145</v>
      </c>
      <c r="F2140" t="s">
        <v>402</v>
      </c>
      <c r="G2140" t="s">
        <v>256</v>
      </c>
      <c r="H2140" s="30" t="s">
        <v>312</v>
      </c>
      <c r="I2140" s="30" t="s">
        <v>23</v>
      </c>
      <c r="J2140">
        <v>495393120</v>
      </c>
      <c r="K2140" s="26">
        <v>2005</v>
      </c>
    </row>
    <row r="2141" spans="1:11" x14ac:dyDescent="0.25">
      <c r="A2141" s="29">
        <v>50</v>
      </c>
      <c r="B2141" s="30" t="s">
        <v>329</v>
      </c>
      <c r="C2141" s="26" t="s">
        <v>375</v>
      </c>
      <c r="D2141" s="30" t="s">
        <v>32</v>
      </c>
      <c r="E2141" s="30" t="s">
        <v>34</v>
      </c>
      <c r="F2141" t="s">
        <v>400</v>
      </c>
      <c r="G2141" t="s">
        <v>192</v>
      </c>
      <c r="H2141" s="30" t="s">
        <v>312</v>
      </c>
      <c r="I2141" s="30" t="s">
        <v>33</v>
      </c>
      <c r="J2141">
        <v>514993500</v>
      </c>
      <c r="K2141" s="26">
        <v>2005</v>
      </c>
    </row>
    <row r="2142" spans="1:11" x14ac:dyDescent="0.25">
      <c r="A2142" s="29">
        <v>51</v>
      </c>
      <c r="B2142" s="30" t="s">
        <v>308</v>
      </c>
      <c r="C2142" s="26" t="s">
        <v>375</v>
      </c>
      <c r="D2142" s="30" t="s">
        <v>42</v>
      </c>
      <c r="E2142" s="30" t="s">
        <v>381</v>
      </c>
      <c r="F2142" t="s">
        <v>382</v>
      </c>
      <c r="G2142" t="s">
        <v>383</v>
      </c>
      <c r="H2142" s="30" t="s">
        <v>312</v>
      </c>
      <c r="I2142" s="30" t="s">
        <v>320</v>
      </c>
      <c r="J2142">
        <v>500225543</v>
      </c>
      <c r="K2142" s="26">
        <v>2005</v>
      </c>
    </row>
    <row r="2143" spans="1:11" x14ac:dyDescent="0.25">
      <c r="A2143" s="29">
        <v>52</v>
      </c>
      <c r="B2143" s="30" t="s">
        <v>332</v>
      </c>
      <c r="C2143" s="26" t="s">
        <v>375</v>
      </c>
      <c r="D2143" s="30" t="s">
        <v>29</v>
      </c>
      <c r="E2143" s="30" t="s">
        <v>387</v>
      </c>
      <c r="F2143" t="s">
        <v>388</v>
      </c>
      <c r="G2143" t="s">
        <v>389</v>
      </c>
      <c r="H2143" s="30" t="s">
        <v>312</v>
      </c>
      <c r="I2143" s="30" t="s">
        <v>320</v>
      </c>
      <c r="J2143">
        <v>569703600</v>
      </c>
      <c r="K2143" s="26">
        <v>2005</v>
      </c>
    </row>
    <row r="2144" spans="1:11" x14ac:dyDescent="0.25">
      <c r="A2144" s="29">
        <v>53</v>
      </c>
      <c r="B2144" s="30" t="s">
        <v>327</v>
      </c>
      <c r="C2144" s="26" t="s">
        <v>375</v>
      </c>
      <c r="D2144" s="30" t="s">
        <v>39</v>
      </c>
      <c r="E2144" s="30" t="s">
        <v>475</v>
      </c>
      <c r="F2144" t="s">
        <v>476</v>
      </c>
      <c r="G2144" t="s">
        <v>477</v>
      </c>
      <c r="H2144" s="30" t="s">
        <v>374</v>
      </c>
      <c r="I2144" s="30" t="s">
        <v>375</v>
      </c>
      <c r="J2144">
        <v>516160480</v>
      </c>
      <c r="K2144" s="26">
        <v>2005</v>
      </c>
    </row>
    <row r="2145" spans="1:11" x14ac:dyDescent="0.25">
      <c r="A2145" s="29">
        <v>54</v>
      </c>
      <c r="B2145" s="30" t="s">
        <v>22</v>
      </c>
      <c r="C2145" s="26" t="s">
        <v>375</v>
      </c>
      <c r="D2145" s="30" t="s">
        <v>163</v>
      </c>
      <c r="E2145" s="30" t="s">
        <v>407</v>
      </c>
      <c r="F2145" t="s">
        <v>408</v>
      </c>
      <c r="G2145" t="s">
        <v>409</v>
      </c>
      <c r="H2145" s="30" t="s">
        <v>312</v>
      </c>
      <c r="I2145" s="30" t="s">
        <v>320</v>
      </c>
      <c r="J2145">
        <v>537981747</v>
      </c>
      <c r="K2145" s="26">
        <v>2005</v>
      </c>
    </row>
    <row r="2146" spans="1:11" x14ac:dyDescent="0.25">
      <c r="A2146" s="29">
        <v>55</v>
      </c>
      <c r="B2146" s="30" t="s">
        <v>308</v>
      </c>
      <c r="C2146" s="26" t="s">
        <v>375</v>
      </c>
      <c r="D2146" s="30" t="s">
        <v>115</v>
      </c>
      <c r="E2146" s="30" t="s">
        <v>116</v>
      </c>
      <c r="F2146" t="s">
        <v>489</v>
      </c>
      <c r="G2146" t="s">
        <v>235</v>
      </c>
      <c r="H2146" s="30" t="s">
        <v>312</v>
      </c>
      <c r="I2146" s="30" t="s">
        <v>23</v>
      </c>
      <c r="J2146">
        <v>515898534</v>
      </c>
      <c r="K2146" s="26">
        <v>2005</v>
      </c>
    </row>
    <row r="2147" spans="1:11" x14ac:dyDescent="0.25">
      <c r="A2147" s="29">
        <v>56</v>
      </c>
      <c r="B2147" s="30" t="s">
        <v>327</v>
      </c>
      <c r="C2147" s="26" t="s">
        <v>375</v>
      </c>
      <c r="D2147" s="30" t="s">
        <v>80</v>
      </c>
      <c r="E2147" s="30" t="s">
        <v>81</v>
      </c>
      <c r="F2147" t="s">
        <v>434</v>
      </c>
      <c r="G2147" t="s">
        <v>229</v>
      </c>
      <c r="H2147" s="30" t="s">
        <v>312</v>
      </c>
      <c r="I2147" s="30" t="s">
        <v>33</v>
      </c>
      <c r="J2147">
        <v>516612120</v>
      </c>
      <c r="K2147" s="26">
        <v>2005</v>
      </c>
    </row>
    <row r="2148" spans="1:11" x14ac:dyDescent="0.25">
      <c r="A2148" s="29">
        <v>57</v>
      </c>
      <c r="B2148" s="30" t="s">
        <v>308</v>
      </c>
      <c r="C2148" s="26" t="s">
        <v>375</v>
      </c>
      <c r="D2148" s="30" t="s">
        <v>66</v>
      </c>
      <c r="E2148" s="30" t="s">
        <v>92</v>
      </c>
      <c r="F2148" t="s">
        <v>421</v>
      </c>
      <c r="G2148" t="s">
        <v>225</v>
      </c>
      <c r="H2148" s="30" t="s">
        <v>312</v>
      </c>
      <c r="I2148" s="30" t="s">
        <v>23</v>
      </c>
      <c r="J2148">
        <v>446548270</v>
      </c>
      <c r="K2148" s="26">
        <v>2005</v>
      </c>
    </row>
    <row r="2149" spans="1:11" x14ac:dyDescent="0.25">
      <c r="A2149" s="29">
        <v>58</v>
      </c>
      <c r="B2149" s="30" t="s">
        <v>327</v>
      </c>
      <c r="C2149" s="26" t="s">
        <v>375</v>
      </c>
      <c r="D2149" s="30" t="s">
        <v>39</v>
      </c>
      <c r="E2149" s="30" t="s">
        <v>161</v>
      </c>
      <c r="F2149" t="s">
        <v>471</v>
      </c>
      <c r="G2149" t="s">
        <v>266</v>
      </c>
      <c r="H2149" s="30" t="s">
        <v>312</v>
      </c>
      <c r="I2149" s="30" t="s">
        <v>23</v>
      </c>
      <c r="J2149">
        <v>488973000</v>
      </c>
      <c r="K2149" s="26">
        <v>2005</v>
      </c>
    </row>
    <row r="2150" spans="1:11" x14ac:dyDescent="0.25">
      <c r="A2150" s="29">
        <v>59</v>
      </c>
      <c r="B2150" s="30" t="s">
        <v>329</v>
      </c>
      <c r="C2150" s="26" t="s">
        <v>375</v>
      </c>
      <c r="D2150" s="30" t="s">
        <v>132</v>
      </c>
      <c r="E2150" s="30" t="s">
        <v>138</v>
      </c>
      <c r="F2150" t="s">
        <v>420</v>
      </c>
      <c r="G2150" t="s">
        <v>252</v>
      </c>
      <c r="H2150" s="30" t="s">
        <v>312</v>
      </c>
      <c r="I2150" s="30" t="s">
        <v>23</v>
      </c>
      <c r="J2150">
        <v>472731350</v>
      </c>
      <c r="K2150" s="26">
        <v>2005</v>
      </c>
    </row>
    <row r="2151" spans="1:11" x14ac:dyDescent="0.25">
      <c r="A2151" s="29">
        <v>60</v>
      </c>
      <c r="B2151" s="30" t="s">
        <v>327</v>
      </c>
      <c r="C2151" s="26" t="s">
        <v>375</v>
      </c>
      <c r="D2151" s="30" t="s">
        <v>80</v>
      </c>
      <c r="E2151" s="30" t="s">
        <v>435</v>
      </c>
      <c r="F2151" t="s">
        <v>436</v>
      </c>
      <c r="G2151" t="s">
        <v>437</v>
      </c>
      <c r="H2151" s="30" t="s">
        <v>312</v>
      </c>
      <c r="I2151" s="30" t="s">
        <v>23</v>
      </c>
      <c r="J2151">
        <v>401485004</v>
      </c>
      <c r="K2151" s="26">
        <v>2005</v>
      </c>
    </row>
    <row r="2152" spans="1:11" x14ac:dyDescent="0.25">
      <c r="A2152" s="29">
        <v>61</v>
      </c>
      <c r="B2152" s="30" t="s">
        <v>329</v>
      </c>
      <c r="C2152" s="26" t="s">
        <v>375</v>
      </c>
      <c r="D2152" s="30" t="s">
        <v>77</v>
      </c>
      <c r="E2152" s="30" t="s">
        <v>483</v>
      </c>
      <c r="F2152" t="s">
        <v>484</v>
      </c>
      <c r="G2152" t="s">
        <v>485</v>
      </c>
      <c r="H2152" s="30" t="s">
        <v>312</v>
      </c>
      <c r="I2152" s="30" t="s">
        <v>320</v>
      </c>
      <c r="J2152">
        <v>544900950</v>
      </c>
      <c r="K2152" s="26">
        <v>2005</v>
      </c>
    </row>
    <row r="2153" spans="1:11" x14ac:dyDescent="0.25">
      <c r="A2153" s="29">
        <v>62</v>
      </c>
      <c r="B2153" s="30" t="s">
        <v>410</v>
      </c>
      <c r="C2153" s="26" t="s">
        <v>375</v>
      </c>
      <c r="D2153" s="30" t="s">
        <v>98</v>
      </c>
      <c r="E2153" s="30" t="s">
        <v>103</v>
      </c>
      <c r="F2153" t="s">
        <v>430</v>
      </c>
      <c r="G2153" t="s">
        <v>274</v>
      </c>
      <c r="H2153" s="30" t="s">
        <v>312</v>
      </c>
      <c r="I2153" s="30" t="s">
        <v>23</v>
      </c>
      <c r="J2153">
        <v>594657530</v>
      </c>
      <c r="K2153" s="26">
        <v>2005</v>
      </c>
    </row>
    <row r="2154" spans="1:11" x14ac:dyDescent="0.25">
      <c r="A2154" s="29">
        <v>63</v>
      </c>
      <c r="B2154" s="30" t="s">
        <v>308</v>
      </c>
      <c r="C2154" s="26" t="s">
        <v>375</v>
      </c>
      <c r="D2154" s="30" t="s">
        <v>66</v>
      </c>
      <c r="E2154" s="30" t="s">
        <v>168</v>
      </c>
      <c r="F2154" t="s">
        <v>464</v>
      </c>
      <c r="G2154" t="s">
        <v>276</v>
      </c>
      <c r="H2154" s="30" t="s">
        <v>312</v>
      </c>
      <c r="I2154" s="30" t="s">
        <v>33</v>
      </c>
      <c r="J2154">
        <v>353372300</v>
      </c>
      <c r="K2154" s="26">
        <v>2005</v>
      </c>
    </row>
    <row r="2155" spans="1:11" x14ac:dyDescent="0.25">
      <c r="A2155" s="29">
        <v>64</v>
      </c>
      <c r="B2155" s="30" t="s">
        <v>410</v>
      </c>
      <c r="C2155" s="26" t="s">
        <v>375</v>
      </c>
      <c r="D2155" s="30" t="s">
        <v>63</v>
      </c>
      <c r="E2155" s="30" t="s">
        <v>64</v>
      </c>
      <c r="F2155" t="s">
        <v>422</v>
      </c>
      <c r="G2155" t="s">
        <v>286</v>
      </c>
      <c r="H2155" s="30" t="s">
        <v>312</v>
      </c>
      <c r="I2155" s="30" t="s">
        <v>23</v>
      </c>
      <c r="J2155">
        <v>452189810</v>
      </c>
      <c r="K2155" s="26">
        <v>2005</v>
      </c>
    </row>
    <row r="2156" spans="1:11" x14ac:dyDescent="0.25">
      <c r="A2156" s="29">
        <v>65</v>
      </c>
      <c r="B2156" s="30" t="s">
        <v>323</v>
      </c>
      <c r="C2156" s="26" t="s">
        <v>375</v>
      </c>
      <c r="D2156" s="30" t="s">
        <v>50</v>
      </c>
      <c r="E2156" s="30" t="s">
        <v>51</v>
      </c>
      <c r="F2156" t="s">
        <v>429</v>
      </c>
      <c r="G2156" t="s">
        <v>205</v>
      </c>
      <c r="H2156" s="30" t="s">
        <v>312</v>
      </c>
      <c r="I2156" s="30" t="s">
        <v>23</v>
      </c>
      <c r="J2156">
        <v>435345600</v>
      </c>
      <c r="K2156" s="26">
        <v>2005</v>
      </c>
    </row>
    <row r="2157" spans="1:11" x14ac:dyDescent="0.25">
      <c r="A2157" s="29">
        <v>66</v>
      </c>
      <c r="B2157" s="30" t="s">
        <v>308</v>
      </c>
      <c r="C2157" s="26" t="s">
        <v>375</v>
      </c>
      <c r="D2157" s="30" t="s">
        <v>424</v>
      </c>
      <c r="E2157" s="30" t="s">
        <v>431</v>
      </c>
      <c r="F2157" t="s">
        <v>432</v>
      </c>
      <c r="G2157" t="s">
        <v>433</v>
      </c>
      <c r="H2157" s="30" t="s">
        <v>312</v>
      </c>
      <c r="I2157" s="30" t="s">
        <v>320</v>
      </c>
      <c r="J2157">
        <v>0</v>
      </c>
      <c r="K2157" s="26">
        <v>2005</v>
      </c>
    </row>
    <row r="2158" spans="1:11" x14ac:dyDescent="0.25">
      <c r="A2158" s="29">
        <v>67</v>
      </c>
      <c r="B2158" s="30" t="s">
        <v>329</v>
      </c>
      <c r="C2158" s="26" t="s">
        <v>375</v>
      </c>
      <c r="D2158" s="30" t="s">
        <v>404</v>
      </c>
      <c r="E2158" s="30" t="s">
        <v>443</v>
      </c>
      <c r="F2158" t="s">
        <v>444</v>
      </c>
      <c r="G2158" t="s">
        <v>752</v>
      </c>
      <c r="H2158" s="30" t="s">
        <v>312</v>
      </c>
      <c r="I2158" s="30" t="s">
        <v>320</v>
      </c>
      <c r="J2158">
        <v>404237494</v>
      </c>
      <c r="K2158" s="26">
        <v>2005</v>
      </c>
    </row>
    <row r="2159" spans="1:11" x14ac:dyDescent="0.25">
      <c r="A2159" s="29">
        <v>68</v>
      </c>
      <c r="B2159" s="30" t="s">
        <v>323</v>
      </c>
      <c r="C2159" s="26" t="s">
        <v>375</v>
      </c>
      <c r="D2159" s="30" t="s">
        <v>451</v>
      </c>
      <c r="E2159" s="30" t="s">
        <v>452</v>
      </c>
      <c r="F2159" t="s">
        <v>453</v>
      </c>
      <c r="G2159" t="s">
        <v>454</v>
      </c>
      <c r="H2159" s="30" t="s">
        <v>312</v>
      </c>
      <c r="I2159" s="30" t="s">
        <v>358</v>
      </c>
      <c r="J2159">
        <v>388645497</v>
      </c>
      <c r="K2159" s="26">
        <v>2005</v>
      </c>
    </row>
    <row r="2160" spans="1:11" x14ac:dyDescent="0.25">
      <c r="A2160" s="29">
        <v>69</v>
      </c>
      <c r="B2160" s="30" t="s">
        <v>308</v>
      </c>
      <c r="C2160" s="26" t="s">
        <v>375</v>
      </c>
      <c r="D2160" s="30" t="s">
        <v>313</v>
      </c>
      <c r="E2160" s="30" t="s">
        <v>447</v>
      </c>
      <c r="F2160" t="s">
        <v>448</v>
      </c>
      <c r="G2160" t="s">
        <v>449</v>
      </c>
      <c r="H2160" s="30" t="s">
        <v>312</v>
      </c>
      <c r="I2160" s="30" t="s">
        <v>320</v>
      </c>
      <c r="J2160">
        <v>386621292</v>
      </c>
      <c r="K2160" s="26">
        <v>2005</v>
      </c>
    </row>
    <row r="2161" spans="1:11" x14ac:dyDescent="0.25">
      <c r="A2161" s="29">
        <v>70</v>
      </c>
      <c r="B2161" s="30" t="s">
        <v>332</v>
      </c>
      <c r="C2161" s="26" t="s">
        <v>375</v>
      </c>
      <c r="D2161" s="30" t="s">
        <v>118</v>
      </c>
      <c r="E2161" s="30" t="s">
        <v>119</v>
      </c>
      <c r="F2161" t="s">
        <v>438</v>
      </c>
      <c r="G2161" t="s">
        <v>237</v>
      </c>
      <c r="H2161" s="30" t="s">
        <v>312</v>
      </c>
      <c r="I2161" s="30" t="s">
        <v>23</v>
      </c>
      <c r="J2161">
        <v>388512208</v>
      </c>
      <c r="K2161" s="26">
        <v>2005</v>
      </c>
    </row>
    <row r="2162" spans="1:11" x14ac:dyDescent="0.25">
      <c r="A2162" s="29">
        <v>71</v>
      </c>
      <c r="B2162" s="30" t="s">
        <v>22</v>
      </c>
      <c r="C2162" s="26" t="s">
        <v>375</v>
      </c>
      <c r="D2162" s="30" t="s">
        <v>460</v>
      </c>
      <c r="E2162" s="30" t="s">
        <v>461</v>
      </c>
      <c r="F2162" t="s">
        <v>462</v>
      </c>
      <c r="G2162" t="s">
        <v>463</v>
      </c>
      <c r="H2162" s="30" t="s">
        <v>312</v>
      </c>
      <c r="I2162" s="30" t="s">
        <v>320</v>
      </c>
      <c r="J2162">
        <v>349419050</v>
      </c>
      <c r="K2162" s="26">
        <v>2005</v>
      </c>
    </row>
    <row r="2163" spans="1:11" x14ac:dyDescent="0.25">
      <c r="A2163" s="29">
        <v>72</v>
      </c>
      <c r="B2163" s="30" t="s">
        <v>332</v>
      </c>
      <c r="C2163" s="26" t="s">
        <v>375</v>
      </c>
      <c r="D2163" s="30" t="s">
        <v>29</v>
      </c>
      <c r="E2163" s="30" t="s">
        <v>417</v>
      </c>
      <c r="F2163" t="s">
        <v>418</v>
      </c>
      <c r="G2163" t="s">
        <v>419</v>
      </c>
      <c r="H2163" s="30" t="s">
        <v>312</v>
      </c>
      <c r="I2163" s="30" t="s">
        <v>358</v>
      </c>
      <c r="J2163">
        <v>375049058</v>
      </c>
      <c r="K2163" s="26">
        <v>2005</v>
      </c>
    </row>
    <row r="2164" spans="1:11" x14ac:dyDescent="0.25">
      <c r="A2164" s="29">
        <v>73</v>
      </c>
      <c r="B2164" s="30" t="s">
        <v>329</v>
      </c>
      <c r="C2164" s="26" t="s">
        <v>375</v>
      </c>
      <c r="D2164" s="30" t="s">
        <v>77</v>
      </c>
      <c r="E2164" s="30" t="s">
        <v>465</v>
      </c>
      <c r="F2164" t="s">
        <v>466</v>
      </c>
      <c r="G2164" t="s">
        <v>467</v>
      </c>
      <c r="H2164" s="30" t="s">
        <v>312</v>
      </c>
      <c r="I2164" s="30" t="s">
        <v>320</v>
      </c>
      <c r="J2164">
        <v>373569800</v>
      </c>
      <c r="K2164" s="26">
        <v>2005</v>
      </c>
    </row>
    <row r="2165" spans="1:11" x14ac:dyDescent="0.25">
      <c r="A2165" s="29">
        <v>74</v>
      </c>
      <c r="B2165" s="30" t="s">
        <v>329</v>
      </c>
      <c r="C2165" s="26" t="s">
        <v>375</v>
      </c>
      <c r="D2165" s="30" t="s">
        <v>132</v>
      </c>
      <c r="E2165" s="30" t="s">
        <v>440</v>
      </c>
      <c r="F2165" t="s">
        <v>441</v>
      </c>
      <c r="G2165" t="s">
        <v>442</v>
      </c>
      <c r="H2165" s="30" t="s">
        <v>312</v>
      </c>
      <c r="I2165" s="30" t="s">
        <v>320</v>
      </c>
      <c r="J2165">
        <v>350707030</v>
      </c>
      <c r="K2165" s="26">
        <v>2005</v>
      </c>
    </row>
    <row r="2166" spans="1:11" x14ac:dyDescent="0.25">
      <c r="A2166" s="29">
        <v>75</v>
      </c>
      <c r="B2166" s="30" t="s">
        <v>308</v>
      </c>
      <c r="C2166" s="26" t="s">
        <v>375</v>
      </c>
      <c r="D2166" s="30" t="s">
        <v>66</v>
      </c>
      <c r="E2166" s="30" t="s">
        <v>568</v>
      </c>
      <c r="F2166" t="s">
        <v>569</v>
      </c>
      <c r="G2166" t="s">
        <v>755</v>
      </c>
      <c r="H2166" s="30" t="s">
        <v>312</v>
      </c>
      <c r="I2166" s="30" t="s">
        <v>358</v>
      </c>
      <c r="J2166">
        <v>291359500</v>
      </c>
      <c r="K2166" s="26">
        <v>2005</v>
      </c>
    </row>
    <row r="2167" spans="1:11" x14ac:dyDescent="0.25">
      <c r="A2167" s="29">
        <v>76</v>
      </c>
      <c r="B2167" s="30" t="s">
        <v>329</v>
      </c>
      <c r="C2167" s="26" t="s">
        <v>375</v>
      </c>
      <c r="D2167" s="30" t="s">
        <v>77</v>
      </c>
      <c r="E2167" s="30" t="s">
        <v>78</v>
      </c>
      <c r="F2167" t="s">
        <v>478</v>
      </c>
      <c r="G2167" t="s">
        <v>196</v>
      </c>
      <c r="H2167" s="30" t="s">
        <v>312</v>
      </c>
      <c r="I2167" s="30" t="s">
        <v>23</v>
      </c>
      <c r="J2167">
        <v>314316950</v>
      </c>
      <c r="K2167" s="26">
        <v>2005</v>
      </c>
    </row>
    <row r="2168" spans="1:11" x14ac:dyDescent="0.25">
      <c r="A2168" s="29">
        <v>77</v>
      </c>
      <c r="B2168" s="30" t="s">
        <v>323</v>
      </c>
      <c r="C2168" s="26" t="s">
        <v>375</v>
      </c>
      <c r="D2168" s="30" t="s">
        <v>60</v>
      </c>
      <c r="E2168" s="30" t="s">
        <v>523</v>
      </c>
      <c r="F2168" t="s">
        <v>524</v>
      </c>
      <c r="G2168" t="s">
        <v>214</v>
      </c>
      <c r="H2168" s="30" t="s">
        <v>374</v>
      </c>
      <c r="I2168" s="30" t="s">
        <v>375</v>
      </c>
      <c r="J2168">
        <v>341129830</v>
      </c>
      <c r="K2168" s="26">
        <v>2005</v>
      </c>
    </row>
    <row r="2169" spans="1:11" x14ac:dyDescent="0.25">
      <c r="A2169" s="29">
        <v>78</v>
      </c>
      <c r="B2169" s="30" t="s">
        <v>332</v>
      </c>
      <c r="C2169" s="26" t="s">
        <v>375</v>
      </c>
      <c r="D2169" s="30" t="s">
        <v>456</v>
      </c>
      <c r="E2169" s="30" t="s">
        <v>457</v>
      </c>
      <c r="F2169" t="s">
        <v>458</v>
      </c>
      <c r="G2169" t="s">
        <v>459</v>
      </c>
      <c r="H2169" s="30" t="s">
        <v>312</v>
      </c>
      <c r="I2169" s="30" t="s">
        <v>320</v>
      </c>
      <c r="J2169">
        <v>323687270</v>
      </c>
      <c r="K2169" s="26">
        <v>2005</v>
      </c>
    </row>
    <row r="2170" spans="1:11" x14ac:dyDescent="0.25">
      <c r="A2170" s="29">
        <v>79</v>
      </c>
      <c r="B2170" s="30" t="s">
        <v>327</v>
      </c>
      <c r="C2170" s="26" t="s">
        <v>375</v>
      </c>
      <c r="D2170" s="30" t="s">
        <v>39</v>
      </c>
      <c r="E2170" s="30" t="s">
        <v>150</v>
      </c>
      <c r="F2170" t="s">
        <v>479</v>
      </c>
      <c r="G2170" t="s">
        <v>477</v>
      </c>
      <c r="H2170" s="30" t="s">
        <v>312</v>
      </c>
      <c r="I2170" s="30" t="s">
        <v>23</v>
      </c>
      <c r="J2170">
        <v>241454520</v>
      </c>
      <c r="K2170" s="26">
        <v>2005</v>
      </c>
    </row>
    <row r="2171" spans="1:11" x14ac:dyDescent="0.25">
      <c r="A2171" s="29">
        <v>80</v>
      </c>
      <c r="B2171" s="30" t="s">
        <v>308</v>
      </c>
      <c r="C2171" s="26" t="s">
        <v>375</v>
      </c>
      <c r="D2171" s="30" t="s">
        <v>115</v>
      </c>
      <c r="E2171" s="30" t="s">
        <v>468</v>
      </c>
      <c r="F2171" t="s">
        <v>469</v>
      </c>
      <c r="G2171" t="s">
        <v>754</v>
      </c>
      <c r="H2171" s="30" t="s">
        <v>312</v>
      </c>
      <c r="I2171" s="30" t="s">
        <v>320</v>
      </c>
      <c r="J2171">
        <v>288618976</v>
      </c>
      <c r="K2171" s="26">
        <v>2005</v>
      </c>
    </row>
    <row r="2172" spans="1:11" x14ac:dyDescent="0.25">
      <c r="A2172" s="29">
        <v>81</v>
      </c>
      <c r="B2172" s="30" t="s">
        <v>313</v>
      </c>
      <c r="C2172" s="26" t="s">
        <v>375</v>
      </c>
      <c r="D2172" s="30" t="s">
        <v>26</v>
      </c>
      <c r="E2172" s="30" t="s">
        <v>501</v>
      </c>
      <c r="F2172" t="s">
        <v>502</v>
      </c>
      <c r="G2172" t="s">
        <v>503</v>
      </c>
      <c r="H2172" s="30" t="s">
        <v>312</v>
      </c>
      <c r="I2172" s="30" t="s">
        <v>320</v>
      </c>
      <c r="J2172">
        <v>693317147</v>
      </c>
      <c r="K2172" s="26">
        <v>2005</v>
      </c>
    </row>
    <row r="2173" spans="1:11" x14ac:dyDescent="0.25">
      <c r="A2173" s="29">
        <v>82</v>
      </c>
      <c r="B2173" s="30" t="s">
        <v>327</v>
      </c>
      <c r="C2173" s="26" t="s">
        <v>375</v>
      </c>
      <c r="D2173" s="30" t="s">
        <v>86</v>
      </c>
      <c r="E2173" s="30" t="s">
        <v>490</v>
      </c>
      <c r="F2173" t="s">
        <v>491</v>
      </c>
      <c r="G2173" t="s">
        <v>491</v>
      </c>
      <c r="H2173" s="30" t="s">
        <v>312</v>
      </c>
      <c r="I2173" s="30" t="s">
        <v>23</v>
      </c>
      <c r="J2173">
        <v>290591900</v>
      </c>
      <c r="K2173" s="26">
        <v>2005</v>
      </c>
    </row>
    <row r="2174" spans="1:11" x14ac:dyDescent="0.25">
      <c r="A2174" s="29">
        <v>83</v>
      </c>
      <c r="B2174" s="30" t="s">
        <v>410</v>
      </c>
      <c r="C2174" s="26" t="s">
        <v>375</v>
      </c>
      <c r="D2174" s="30" t="s">
        <v>98</v>
      </c>
      <c r="E2174" s="30" t="s">
        <v>520</v>
      </c>
      <c r="F2174" t="s">
        <v>521</v>
      </c>
      <c r="G2174" t="s">
        <v>522</v>
      </c>
      <c r="H2174" s="30" t="s">
        <v>312</v>
      </c>
      <c r="I2174" s="30" t="s">
        <v>320</v>
      </c>
      <c r="J2174">
        <v>191180217</v>
      </c>
      <c r="K2174" s="26">
        <v>2005</v>
      </c>
    </row>
    <row r="2175" spans="1:11" x14ac:dyDescent="0.25">
      <c r="A2175" s="29">
        <v>84</v>
      </c>
      <c r="B2175" s="30" t="s">
        <v>327</v>
      </c>
      <c r="C2175" s="26" t="s">
        <v>375</v>
      </c>
      <c r="D2175" s="30" t="s">
        <v>86</v>
      </c>
      <c r="E2175" s="30" t="s">
        <v>514</v>
      </c>
      <c r="F2175" t="s">
        <v>515</v>
      </c>
      <c r="G2175" t="s">
        <v>753</v>
      </c>
      <c r="H2175" s="30" t="s">
        <v>312</v>
      </c>
      <c r="I2175" s="30" t="s">
        <v>320</v>
      </c>
      <c r="J2175">
        <v>273795800</v>
      </c>
      <c r="K2175" s="26">
        <v>2005</v>
      </c>
    </row>
    <row r="2176" spans="1:11" x14ac:dyDescent="0.25">
      <c r="A2176" s="29">
        <v>85</v>
      </c>
      <c r="B2176" s="30" t="s">
        <v>332</v>
      </c>
      <c r="C2176" s="26" t="s">
        <v>375</v>
      </c>
      <c r="D2176" s="30" t="s">
        <v>118</v>
      </c>
      <c r="E2176" s="30" t="s">
        <v>472</v>
      </c>
      <c r="F2176" t="s">
        <v>473</v>
      </c>
      <c r="G2176" t="s">
        <v>474</v>
      </c>
      <c r="H2176" s="30" t="s">
        <v>312</v>
      </c>
      <c r="I2176" s="30" t="s">
        <v>358</v>
      </c>
      <c r="J2176">
        <v>293380031</v>
      </c>
      <c r="K2176" s="26">
        <v>2005</v>
      </c>
    </row>
    <row r="2177" spans="1:11" x14ac:dyDescent="0.25">
      <c r="A2177" s="29">
        <v>86</v>
      </c>
      <c r="B2177" s="30" t="s">
        <v>308</v>
      </c>
      <c r="C2177" s="26" t="s">
        <v>375</v>
      </c>
      <c r="D2177" s="30" t="s">
        <v>83</v>
      </c>
      <c r="E2177" s="30" t="s">
        <v>538</v>
      </c>
      <c r="F2177" t="s">
        <v>539</v>
      </c>
      <c r="G2177" t="s">
        <v>540</v>
      </c>
      <c r="H2177" s="30" t="s">
        <v>312</v>
      </c>
      <c r="I2177" s="30" t="s">
        <v>358</v>
      </c>
      <c r="J2177">
        <v>219025960</v>
      </c>
      <c r="K2177" s="26">
        <v>2005</v>
      </c>
    </row>
    <row r="2178" spans="1:11" x14ac:dyDescent="0.25">
      <c r="A2178" s="29">
        <v>87</v>
      </c>
      <c r="B2178" s="30" t="s">
        <v>332</v>
      </c>
      <c r="C2178" s="26" t="s">
        <v>375</v>
      </c>
      <c r="D2178" s="30" t="s">
        <v>29</v>
      </c>
      <c r="E2178" s="30" t="s">
        <v>486</v>
      </c>
      <c r="F2178" t="s">
        <v>487</v>
      </c>
      <c r="G2178" t="s">
        <v>488</v>
      </c>
      <c r="H2178" s="30" t="s">
        <v>312</v>
      </c>
      <c r="I2178" s="30" t="s">
        <v>320</v>
      </c>
      <c r="J2178">
        <v>276020250</v>
      </c>
      <c r="K2178" s="26">
        <v>2005</v>
      </c>
    </row>
    <row r="2179" spans="1:11" x14ac:dyDescent="0.25">
      <c r="A2179" s="29">
        <v>88</v>
      </c>
      <c r="B2179" s="30" t="s">
        <v>327</v>
      </c>
      <c r="C2179" s="26" t="s">
        <v>375</v>
      </c>
      <c r="D2179" s="30" t="s">
        <v>135</v>
      </c>
      <c r="E2179" s="30" t="s">
        <v>562</v>
      </c>
      <c r="F2179" t="s">
        <v>563</v>
      </c>
      <c r="G2179" t="s">
        <v>564</v>
      </c>
      <c r="H2179" s="30" t="s">
        <v>312</v>
      </c>
      <c r="I2179" s="30" t="s">
        <v>23</v>
      </c>
      <c r="J2179">
        <v>228599300</v>
      </c>
      <c r="K2179" s="26">
        <v>2005</v>
      </c>
    </row>
    <row r="2180" spans="1:11" x14ac:dyDescent="0.25">
      <c r="A2180" s="29">
        <v>89</v>
      </c>
      <c r="B2180" s="30" t="s">
        <v>323</v>
      </c>
      <c r="C2180" s="26" t="s">
        <v>375</v>
      </c>
      <c r="D2180" s="30" t="s">
        <v>60</v>
      </c>
      <c r="E2180" s="30" t="s">
        <v>492</v>
      </c>
      <c r="F2180" t="s">
        <v>493</v>
      </c>
      <c r="G2180" t="s">
        <v>494</v>
      </c>
      <c r="H2180" s="30" t="s">
        <v>312</v>
      </c>
      <c r="I2180" s="30" t="s">
        <v>320</v>
      </c>
      <c r="J2180">
        <v>243363550</v>
      </c>
      <c r="K2180" s="26">
        <v>2005</v>
      </c>
    </row>
    <row r="2181" spans="1:11" x14ac:dyDescent="0.25">
      <c r="A2181" s="29">
        <v>90</v>
      </c>
      <c r="B2181" s="30" t="s">
        <v>410</v>
      </c>
      <c r="C2181" s="26" t="s">
        <v>375</v>
      </c>
      <c r="D2181" s="30" t="s">
        <v>510</v>
      </c>
      <c r="E2181" s="30" t="s">
        <v>511</v>
      </c>
      <c r="F2181" t="s">
        <v>512</v>
      </c>
      <c r="G2181" t="s">
        <v>513</v>
      </c>
      <c r="H2181" s="30" t="s">
        <v>312</v>
      </c>
      <c r="I2181" s="30" t="s">
        <v>320</v>
      </c>
      <c r="J2181">
        <v>284985700</v>
      </c>
      <c r="K2181" s="26">
        <v>2005</v>
      </c>
    </row>
    <row r="2182" spans="1:11" x14ac:dyDescent="0.25">
      <c r="A2182" s="29">
        <v>91</v>
      </c>
      <c r="B2182" s="30" t="s">
        <v>308</v>
      </c>
      <c r="C2182" s="26" t="s">
        <v>375</v>
      </c>
      <c r="D2182" s="30" t="s">
        <v>66</v>
      </c>
      <c r="E2182" s="30" t="s">
        <v>166</v>
      </c>
      <c r="F2182" t="s">
        <v>571</v>
      </c>
      <c r="G2182" t="s">
        <v>282</v>
      </c>
      <c r="H2182" s="30" t="s">
        <v>312</v>
      </c>
      <c r="I2182" s="30" t="s">
        <v>23</v>
      </c>
      <c r="J2182">
        <v>204202850</v>
      </c>
      <c r="K2182" s="26">
        <v>2005</v>
      </c>
    </row>
    <row r="2183" spans="1:11" x14ac:dyDescent="0.25">
      <c r="A2183" s="29">
        <v>92</v>
      </c>
      <c r="B2183" s="30" t="s">
        <v>327</v>
      </c>
      <c r="C2183" s="26" t="s">
        <v>375</v>
      </c>
      <c r="D2183" s="30" t="s">
        <v>86</v>
      </c>
      <c r="E2183" s="30" t="s">
        <v>517</v>
      </c>
      <c r="F2183" t="s">
        <v>518</v>
      </c>
      <c r="G2183" t="s">
        <v>519</v>
      </c>
      <c r="H2183" s="30" t="s">
        <v>312</v>
      </c>
      <c r="I2183" s="30" t="s">
        <v>320</v>
      </c>
      <c r="J2183">
        <v>212958300</v>
      </c>
      <c r="K2183" s="26">
        <v>2005</v>
      </c>
    </row>
    <row r="2184" spans="1:11" x14ac:dyDescent="0.25">
      <c r="A2184" s="29">
        <v>93</v>
      </c>
      <c r="B2184" s="30" t="s">
        <v>332</v>
      </c>
      <c r="C2184" s="26" t="s">
        <v>375</v>
      </c>
      <c r="D2184" s="30" t="s">
        <v>456</v>
      </c>
      <c r="E2184" s="30" t="s">
        <v>498</v>
      </c>
      <c r="F2184" t="s">
        <v>499</v>
      </c>
      <c r="G2184" t="s">
        <v>500</v>
      </c>
      <c r="H2184" s="30" t="s">
        <v>312</v>
      </c>
      <c r="I2184" s="30" t="s">
        <v>320</v>
      </c>
      <c r="J2184">
        <v>229011950</v>
      </c>
      <c r="K2184" s="26">
        <v>2005</v>
      </c>
    </row>
    <row r="2185" spans="1:11" x14ac:dyDescent="0.25">
      <c r="A2185" s="29">
        <v>94</v>
      </c>
      <c r="B2185" s="30" t="s">
        <v>329</v>
      </c>
      <c r="C2185" s="26" t="s">
        <v>375</v>
      </c>
      <c r="D2185" s="30" t="s">
        <v>77</v>
      </c>
      <c r="E2185" s="30" t="s">
        <v>553</v>
      </c>
      <c r="F2185" t="s">
        <v>554</v>
      </c>
      <c r="G2185" t="s">
        <v>540</v>
      </c>
      <c r="H2185" s="30" t="s">
        <v>312</v>
      </c>
      <c r="I2185" s="30" t="s">
        <v>320</v>
      </c>
      <c r="J2185">
        <v>205630700</v>
      </c>
      <c r="K2185" s="26">
        <v>2005</v>
      </c>
    </row>
    <row r="2186" spans="1:11" x14ac:dyDescent="0.25">
      <c r="A2186" s="29">
        <v>95</v>
      </c>
      <c r="B2186" s="30" t="s">
        <v>329</v>
      </c>
      <c r="C2186" s="26" t="s">
        <v>375</v>
      </c>
      <c r="D2186" s="30" t="s">
        <v>404</v>
      </c>
      <c r="E2186" s="30" t="s">
        <v>495</v>
      </c>
      <c r="F2186" t="s">
        <v>496</v>
      </c>
      <c r="G2186" t="s">
        <v>497</v>
      </c>
      <c r="H2186" s="30" t="s">
        <v>312</v>
      </c>
      <c r="I2186" s="30" t="s">
        <v>23</v>
      </c>
      <c r="J2186">
        <v>235580740</v>
      </c>
      <c r="K2186" s="26">
        <v>2005</v>
      </c>
    </row>
    <row r="2187" spans="1:11" x14ac:dyDescent="0.25">
      <c r="A2187" s="29">
        <v>96</v>
      </c>
      <c r="B2187" s="30" t="s">
        <v>332</v>
      </c>
      <c r="C2187" s="26" t="s">
        <v>375</v>
      </c>
      <c r="D2187" s="30" t="s">
        <v>118</v>
      </c>
      <c r="E2187" s="30" t="s">
        <v>758</v>
      </c>
      <c r="F2187" t="s">
        <v>759</v>
      </c>
      <c r="G2187" t="s">
        <v>760</v>
      </c>
      <c r="H2187" s="30" t="s">
        <v>312</v>
      </c>
      <c r="I2187" s="30" t="s">
        <v>320</v>
      </c>
      <c r="J2187">
        <v>0</v>
      </c>
      <c r="K2187" s="26">
        <v>2005</v>
      </c>
    </row>
    <row r="2188" spans="1:11" x14ac:dyDescent="0.25">
      <c r="A2188" s="29">
        <v>97</v>
      </c>
      <c r="B2188" s="30" t="s">
        <v>410</v>
      </c>
      <c r="C2188" s="26" t="s">
        <v>375</v>
      </c>
      <c r="D2188" s="30" t="s">
        <v>412</v>
      </c>
      <c r="E2188" s="30" t="s">
        <v>504</v>
      </c>
      <c r="F2188" t="s">
        <v>505</v>
      </c>
      <c r="G2188" t="s">
        <v>506</v>
      </c>
      <c r="H2188" s="30" t="s">
        <v>312</v>
      </c>
      <c r="I2188" s="30" t="s">
        <v>320</v>
      </c>
      <c r="J2188">
        <v>204822000</v>
      </c>
      <c r="K2188" s="26">
        <v>2005</v>
      </c>
    </row>
    <row r="2189" spans="1:11" x14ac:dyDescent="0.25">
      <c r="A2189" s="29">
        <v>98</v>
      </c>
      <c r="B2189" s="30" t="s">
        <v>332</v>
      </c>
      <c r="C2189" s="26" t="s">
        <v>375</v>
      </c>
      <c r="D2189" s="30" t="s">
        <v>544</v>
      </c>
      <c r="E2189" s="30" t="s">
        <v>545</v>
      </c>
      <c r="F2189" t="s">
        <v>546</v>
      </c>
      <c r="G2189" t="s">
        <v>547</v>
      </c>
      <c r="H2189" s="30" t="s">
        <v>312</v>
      </c>
      <c r="I2189" s="30" t="s">
        <v>320</v>
      </c>
      <c r="J2189">
        <v>205148363</v>
      </c>
      <c r="K2189" s="26">
        <v>2005</v>
      </c>
    </row>
    <row r="2190" spans="1:11" x14ac:dyDescent="0.25">
      <c r="A2190" s="29">
        <v>99</v>
      </c>
      <c r="B2190" s="30" t="s">
        <v>323</v>
      </c>
      <c r="C2190" s="26" t="s">
        <v>375</v>
      </c>
      <c r="D2190" s="30" t="s">
        <v>45</v>
      </c>
      <c r="E2190" s="30" t="s">
        <v>529</v>
      </c>
      <c r="F2190" t="s">
        <v>733</v>
      </c>
      <c r="G2190" t="s">
        <v>531</v>
      </c>
      <c r="H2190" s="30" t="s">
        <v>312</v>
      </c>
      <c r="I2190" s="30" t="s">
        <v>358</v>
      </c>
      <c r="J2190">
        <v>207573048</v>
      </c>
      <c r="K2190" s="26">
        <v>2005</v>
      </c>
    </row>
    <row r="2191" spans="1:11" x14ac:dyDescent="0.25">
      <c r="A2191" s="29">
        <v>100</v>
      </c>
      <c r="B2191" s="30" t="s">
        <v>329</v>
      </c>
      <c r="C2191" s="26" t="s">
        <v>375</v>
      </c>
      <c r="D2191" s="30" t="s">
        <v>404</v>
      </c>
      <c r="E2191" s="30" t="s">
        <v>572</v>
      </c>
      <c r="F2191" t="s">
        <v>573</v>
      </c>
      <c r="G2191" t="s">
        <v>574</v>
      </c>
      <c r="H2191" s="30" t="s">
        <v>312</v>
      </c>
      <c r="I2191" s="30" t="s">
        <v>358</v>
      </c>
      <c r="J2191">
        <v>200074040</v>
      </c>
      <c r="K2191" s="26">
        <v>2005</v>
      </c>
    </row>
    <row r="2192" spans="1:11" x14ac:dyDescent="0.25">
      <c r="A2192" s="29">
        <v>101</v>
      </c>
      <c r="B2192" s="30" t="s">
        <v>308</v>
      </c>
      <c r="C2192" s="26" t="s">
        <v>375</v>
      </c>
      <c r="D2192" s="30" t="s">
        <v>316</v>
      </c>
      <c r="E2192" s="30" t="s">
        <v>339</v>
      </c>
      <c r="F2192" t="s">
        <v>340</v>
      </c>
      <c r="G2192" t="s">
        <v>749</v>
      </c>
      <c r="H2192" s="30" t="s">
        <v>312</v>
      </c>
      <c r="I2192" s="30" t="s">
        <v>33</v>
      </c>
      <c r="J2192">
        <v>1624594415</v>
      </c>
      <c r="K2192" s="26">
        <v>2005</v>
      </c>
    </row>
    <row r="2193" spans="1:11" x14ac:dyDescent="0.25">
      <c r="A2193" s="29">
        <v>102</v>
      </c>
      <c r="B2193" s="30" t="s">
        <v>22</v>
      </c>
      <c r="C2193" s="26" t="s">
        <v>375</v>
      </c>
      <c r="D2193" s="30" t="s">
        <v>549</v>
      </c>
      <c r="E2193" s="30" t="s">
        <v>550</v>
      </c>
      <c r="F2193" t="s">
        <v>551</v>
      </c>
      <c r="G2193" t="s">
        <v>552</v>
      </c>
      <c r="H2193" s="30" t="s">
        <v>312</v>
      </c>
      <c r="I2193" s="30" t="s">
        <v>358</v>
      </c>
      <c r="J2193">
        <v>217558918</v>
      </c>
      <c r="K2193" s="26">
        <v>2005</v>
      </c>
    </row>
    <row r="2194" spans="1:11" x14ac:dyDescent="0.25">
      <c r="A2194" s="29">
        <v>103</v>
      </c>
      <c r="B2194" s="30" t="s">
        <v>332</v>
      </c>
      <c r="C2194" s="26" t="s">
        <v>375</v>
      </c>
      <c r="D2194" s="30" t="s">
        <v>29</v>
      </c>
      <c r="E2194" s="30" t="s">
        <v>480</v>
      </c>
      <c r="F2194" t="s">
        <v>481</v>
      </c>
      <c r="G2194" t="s">
        <v>482</v>
      </c>
      <c r="H2194" s="30" t="s">
        <v>312</v>
      </c>
      <c r="I2194" s="30" t="s">
        <v>320</v>
      </c>
      <c r="J2194">
        <v>178827162</v>
      </c>
      <c r="K2194" s="26">
        <v>2005</v>
      </c>
    </row>
    <row r="2195" spans="1:11" x14ac:dyDescent="0.25">
      <c r="A2195" s="29">
        <v>104</v>
      </c>
      <c r="B2195" s="30" t="s">
        <v>323</v>
      </c>
      <c r="C2195" s="26" t="s">
        <v>375</v>
      </c>
      <c r="D2195" s="30" t="s">
        <v>558</v>
      </c>
      <c r="E2195" s="30" t="s">
        <v>559</v>
      </c>
      <c r="F2195" t="s">
        <v>560</v>
      </c>
      <c r="G2195" t="s">
        <v>561</v>
      </c>
      <c r="H2195" s="30" t="s">
        <v>312</v>
      </c>
      <c r="I2195" s="30" t="s">
        <v>358</v>
      </c>
      <c r="J2195">
        <v>194658700</v>
      </c>
      <c r="K2195" s="26">
        <v>2005</v>
      </c>
    </row>
    <row r="2196" spans="1:11" x14ac:dyDescent="0.25">
      <c r="A2196" s="29">
        <v>105</v>
      </c>
      <c r="B2196" s="30" t="s">
        <v>308</v>
      </c>
      <c r="C2196" s="26" t="s">
        <v>375</v>
      </c>
      <c r="D2196" s="30" t="s">
        <v>313</v>
      </c>
      <c r="E2196" s="30" t="s">
        <v>507</v>
      </c>
      <c r="F2196" t="s">
        <v>508</v>
      </c>
      <c r="G2196" t="s">
        <v>509</v>
      </c>
      <c r="H2196" s="30" t="s">
        <v>374</v>
      </c>
      <c r="I2196" s="30" t="s">
        <v>375</v>
      </c>
      <c r="J2196">
        <v>113448950</v>
      </c>
      <c r="K2196" s="26">
        <v>2005</v>
      </c>
    </row>
    <row r="2197" spans="1:11" x14ac:dyDescent="0.25">
      <c r="A2197" s="29">
        <v>106</v>
      </c>
      <c r="B2197" s="30" t="s">
        <v>308</v>
      </c>
      <c r="C2197" s="26" t="s">
        <v>375</v>
      </c>
      <c r="D2197" s="30" t="s">
        <v>313</v>
      </c>
      <c r="E2197" s="30" t="s">
        <v>565</v>
      </c>
      <c r="F2197" t="s">
        <v>738</v>
      </c>
      <c r="G2197" t="s">
        <v>567</v>
      </c>
      <c r="H2197" s="30" t="s">
        <v>312</v>
      </c>
      <c r="I2197" s="30" t="s">
        <v>320</v>
      </c>
      <c r="J2197">
        <v>182797590</v>
      </c>
      <c r="K2197" s="26">
        <v>2005</v>
      </c>
    </row>
    <row r="2198" spans="1:11" x14ac:dyDescent="0.25">
      <c r="A2198" s="29">
        <v>107</v>
      </c>
      <c r="B2198" s="30" t="s">
        <v>63</v>
      </c>
      <c r="C2198" s="26" t="s">
        <v>375</v>
      </c>
      <c r="D2198" s="30" t="s">
        <v>584</v>
      </c>
      <c r="E2198" s="30" t="s">
        <v>585</v>
      </c>
      <c r="F2198" t="s">
        <v>586</v>
      </c>
      <c r="G2198" t="s">
        <v>756</v>
      </c>
      <c r="H2198" s="30" t="s">
        <v>312</v>
      </c>
      <c r="I2198" s="30" t="s">
        <v>23</v>
      </c>
      <c r="J2198">
        <v>155171000</v>
      </c>
      <c r="K2198" s="26">
        <v>2005</v>
      </c>
    </row>
    <row r="2199" spans="1:11" x14ac:dyDescent="0.25">
      <c r="A2199" s="29">
        <v>108</v>
      </c>
      <c r="B2199" s="30" t="s">
        <v>308</v>
      </c>
      <c r="C2199" s="26" t="s">
        <v>375</v>
      </c>
      <c r="D2199" s="30" t="s">
        <v>424</v>
      </c>
      <c r="E2199" s="30" t="s">
        <v>555</v>
      </c>
      <c r="F2199" t="s">
        <v>556</v>
      </c>
      <c r="G2199" t="s">
        <v>557</v>
      </c>
      <c r="H2199" s="30" t="s">
        <v>312</v>
      </c>
      <c r="I2199" s="30" t="s">
        <v>320</v>
      </c>
      <c r="J2199">
        <v>158942800</v>
      </c>
      <c r="K2199" s="26">
        <v>2005</v>
      </c>
    </row>
    <row r="2200" spans="1:11" x14ac:dyDescent="0.25">
      <c r="A2200" s="29">
        <v>109</v>
      </c>
      <c r="B2200" s="30" t="s">
        <v>329</v>
      </c>
      <c r="C2200" s="26" t="s">
        <v>375</v>
      </c>
      <c r="D2200" s="30" t="s">
        <v>77</v>
      </c>
      <c r="E2200" s="30" t="s">
        <v>541</v>
      </c>
      <c r="F2200" t="s">
        <v>542</v>
      </c>
      <c r="G2200" t="s">
        <v>543</v>
      </c>
      <c r="H2200" s="30" t="s">
        <v>312</v>
      </c>
      <c r="I2200" s="30" t="s">
        <v>358</v>
      </c>
      <c r="J2200">
        <v>188093300</v>
      </c>
      <c r="K2200" s="26">
        <v>2005</v>
      </c>
    </row>
    <row r="2201" spans="1:11" x14ac:dyDescent="0.25">
      <c r="A2201" s="29">
        <v>110</v>
      </c>
      <c r="B2201" s="30" t="s">
        <v>323</v>
      </c>
      <c r="C2201" s="26" t="s">
        <v>375</v>
      </c>
      <c r="D2201" s="30" t="s">
        <v>60</v>
      </c>
      <c r="E2201" s="30" t="s">
        <v>578</v>
      </c>
      <c r="F2201" t="s">
        <v>736</v>
      </c>
      <c r="G2201" t="s">
        <v>737</v>
      </c>
      <c r="H2201" s="30" t="s">
        <v>312</v>
      </c>
      <c r="I2201" s="30" t="s">
        <v>358</v>
      </c>
      <c r="J2201">
        <v>165439060</v>
      </c>
      <c r="K2201" s="26">
        <v>2005</v>
      </c>
    </row>
    <row r="2202" spans="1:11" x14ac:dyDescent="0.25">
      <c r="A2202" s="29">
        <v>111</v>
      </c>
      <c r="B2202" s="30" t="s">
        <v>308</v>
      </c>
      <c r="C2202" s="26" t="s">
        <v>375</v>
      </c>
      <c r="D2202" s="30" t="s">
        <v>593</v>
      </c>
      <c r="E2202" s="30" t="s">
        <v>446</v>
      </c>
      <c r="F2202" t="s">
        <v>594</v>
      </c>
      <c r="G2202" t="s">
        <v>595</v>
      </c>
      <c r="H2202" s="30" t="s">
        <v>312</v>
      </c>
      <c r="I2202" s="30" t="s">
        <v>320</v>
      </c>
      <c r="J2202">
        <v>162496099</v>
      </c>
      <c r="K2202" s="26">
        <v>2005</v>
      </c>
    </row>
    <row r="2203" spans="1:11" x14ac:dyDescent="0.25">
      <c r="A2203" s="29">
        <v>112</v>
      </c>
      <c r="B2203" s="30" t="s">
        <v>327</v>
      </c>
      <c r="C2203" s="26" t="s">
        <v>375</v>
      </c>
      <c r="D2203" s="30" t="s">
        <v>86</v>
      </c>
      <c r="E2203" s="30" t="s">
        <v>588</v>
      </c>
      <c r="F2203" t="s">
        <v>589</v>
      </c>
      <c r="G2203" t="s">
        <v>589</v>
      </c>
      <c r="H2203" s="30" t="s">
        <v>312</v>
      </c>
      <c r="I2203" s="30" t="s">
        <v>320</v>
      </c>
      <c r="J2203">
        <v>127682100</v>
      </c>
      <c r="K2203" s="26">
        <v>2005</v>
      </c>
    </row>
    <row r="2204" spans="1:11" x14ac:dyDescent="0.25">
      <c r="A2204" s="29">
        <v>113</v>
      </c>
      <c r="B2204" s="30" t="s">
        <v>22</v>
      </c>
      <c r="C2204" s="26" t="s">
        <v>375</v>
      </c>
      <c r="D2204" s="30" t="s">
        <v>57</v>
      </c>
      <c r="E2204" s="30" t="s">
        <v>581</v>
      </c>
      <c r="F2204" t="s">
        <v>582</v>
      </c>
      <c r="G2204" t="s">
        <v>583</v>
      </c>
      <c r="H2204" s="30" t="s">
        <v>312</v>
      </c>
      <c r="I2204" s="30" t="s">
        <v>320</v>
      </c>
      <c r="J2204">
        <v>191409100</v>
      </c>
      <c r="K2204" s="26">
        <v>2005</v>
      </c>
    </row>
    <row r="2205" spans="1:11" x14ac:dyDescent="0.25">
      <c r="A2205" s="29">
        <v>114</v>
      </c>
      <c r="B2205" s="30" t="s">
        <v>327</v>
      </c>
      <c r="C2205" s="26" t="s">
        <v>375</v>
      </c>
      <c r="D2205" s="30" t="s">
        <v>39</v>
      </c>
      <c r="E2205" s="30" t="s">
        <v>575</v>
      </c>
      <c r="F2205" t="s">
        <v>576</v>
      </c>
      <c r="G2205" t="s">
        <v>577</v>
      </c>
      <c r="H2205" s="30" t="s">
        <v>312</v>
      </c>
      <c r="I2205" s="30" t="s">
        <v>320</v>
      </c>
      <c r="J2205">
        <v>204218700</v>
      </c>
      <c r="K2205" s="26">
        <v>2005</v>
      </c>
    </row>
    <row r="2206" spans="1:11" x14ac:dyDescent="0.25">
      <c r="A2206" s="37">
        <v>115</v>
      </c>
      <c r="B2206" s="38" t="s">
        <v>323</v>
      </c>
      <c r="C2206" s="26" t="s">
        <v>375</v>
      </c>
      <c r="D2206" s="38" t="s">
        <v>60</v>
      </c>
      <c r="E2206" s="38" t="s">
        <v>590</v>
      </c>
      <c r="F2206" t="s">
        <v>591</v>
      </c>
      <c r="G2206" t="s">
        <v>592</v>
      </c>
      <c r="H2206" s="38" t="s">
        <v>312</v>
      </c>
      <c r="I2206" s="38" t="s">
        <v>320</v>
      </c>
      <c r="J2206">
        <v>107451100</v>
      </c>
      <c r="K2206" s="26">
        <v>2005</v>
      </c>
    </row>
    <row r="2207" spans="1:11" x14ac:dyDescent="0.25">
      <c r="A2207" s="27">
        <v>1</v>
      </c>
      <c r="B2207" s="28" t="s">
        <v>313</v>
      </c>
      <c r="C2207" s="26" t="s">
        <v>375</v>
      </c>
      <c r="D2207" s="28" t="s">
        <v>26</v>
      </c>
      <c r="E2207" s="28" t="s">
        <v>27</v>
      </c>
      <c r="F2207" t="s">
        <v>315</v>
      </c>
      <c r="G2207" t="s">
        <v>186</v>
      </c>
      <c r="H2207" s="28" t="s">
        <v>312</v>
      </c>
      <c r="I2207" s="28" t="s">
        <v>23</v>
      </c>
      <c r="J2207">
        <v>21175636186</v>
      </c>
      <c r="K2207" s="26">
        <v>2006</v>
      </c>
    </row>
    <row r="2208" spans="1:11" x14ac:dyDescent="0.25">
      <c r="A2208" s="29">
        <v>2</v>
      </c>
      <c r="B2208" s="30" t="s">
        <v>308</v>
      </c>
      <c r="C2208" s="26" t="s">
        <v>375</v>
      </c>
      <c r="D2208" s="30" t="s">
        <v>115</v>
      </c>
      <c r="E2208" s="30" t="s">
        <v>309</v>
      </c>
      <c r="F2208" t="s">
        <v>310</v>
      </c>
      <c r="G2208" t="s">
        <v>311</v>
      </c>
      <c r="H2208" s="30" t="s">
        <v>312</v>
      </c>
      <c r="I2208" s="30" t="s">
        <v>23</v>
      </c>
      <c r="J2208">
        <v>18849280923</v>
      </c>
      <c r="K2208" s="26">
        <v>2006</v>
      </c>
    </row>
    <row r="2209" spans="1:11" x14ac:dyDescent="0.25">
      <c r="A2209" s="29">
        <v>3</v>
      </c>
      <c r="B2209" s="30" t="s">
        <v>308</v>
      </c>
      <c r="C2209" s="26" t="s">
        <v>375</v>
      </c>
      <c r="D2209" s="30" t="s">
        <v>316</v>
      </c>
      <c r="E2209" s="30" t="s">
        <v>317</v>
      </c>
      <c r="F2209" t="s">
        <v>318</v>
      </c>
      <c r="G2209" t="s">
        <v>319</v>
      </c>
      <c r="H2209" s="30" t="s">
        <v>312</v>
      </c>
      <c r="I2209" s="30" t="s">
        <v>23</v>
      </c>
      <c r="J2209">
        <v>10029513073</v>
      </c>
      <c r="K2209" s="26">
        <v>2006</v>
      </c>
    </row>
    <row r="2210" spans="1:11" x14ac:dyDescent="0.25">
      <c r="A2210" s="29">
        <v>4</v>
      </c>
      <c r="B2210" s="30" t="s">
        <v>327</v>
      </c>
      <c r="C2210" s="26" t="s">
        <v>375</v>
      </c>
      <c r="D2210" s="30" t="s">
        <v>39</v>
      </c>
      <c r="E2210" s="30" t="s">
        <v>105</v>
      </c>
      <c r="F2210" t="s">
        <v>328</v>
      </c>
      <c r="G2210" t="s">
        <v>288</v>
      </c>
      <c r="H2210" s="30" t="s">
        <v>312</v>
      </c>
      <c r="I2210" s="30" t="s">
        <v>33</v>
      </c>
      <c r="J2210">
        <v>7253305000</v>
      </c>
      <c r="K2210" s="26">
        <v>2006</v>
      </c>
    </row>
    <row r="2211" spans="1:11" x14ac:dyDescent="0.25">
      <c r="A2211" s="29">
        <v>5</v>
      </c>
      <c r="B2211" s="30" t="s">
        <v>308</v>
      </c>
      <c r="C2211" s="26" t="s">
        <v>375</v>
      </c>
      <c r="D2211" s="30" t="s">
        <v>66</v>
      </c>
      <c r="E2211" s="30" t="s">
        <v>110</v>
      </c>
      <c r="F2211" t="s">
        <v>322</v>
      </c>
      <c r="G2211" t="s">
        <v>231</v>
      </c>
      <c r="H2211" s="30" t="s">
        <v>312</v>
      </c>
      <c r="I2211" s="30" t="s">
        <v>33</v>
      </c>
      <c r="J2211">
        <v>7181475239</v>
      </c>
      <c r="K2211" s="26">
        <v>2006</v>
      </c>
    </row>
    <row r="2212" spans="1:11" x14ac:dyDescent="0.25">
      <c r="A2212" s="29">
        <v>6</v>
      </c>
      <c r="B2212" s="30" t="s">
        <v>323</v>
      </c>
      <c r="C2212" s="26" t="s">
        <v>375</v>
      </c>
      <c r="D2212" s="30" t="s">
        <v>89</v>
      </c>
      <c r="E2212" s="30" t="s">
        <v>90</v>
      </c>
      <c r="F2212" t="s">
        <v>326</v>
      </c>
      <c r="G2212" t="s">
        <v>223</v>
      </c>
      <c r="H2212" s="30" t="s">
        <v>312</v>
      </c>
      <c r="I2212" s="30" t="s">
        <v>23</v>
      </c>
      <c r="J2212">
        <v>5253022547</v>
      </c>
      <c r="K2212" s="26">
        <v>2006</v>
      </c>
    </row>
    <row r="2213" spans="1:11" x14ac:dyDescent="0.25">
      <c r="A2213" s="29">
        <v>7</v>
      </c>
      <c r="B2213" s="30" t="s">
        <v>329</v>
      </c>
      <c r="C2213" s="26" t="s">
        <v>375</v>
      </c>
      <c r="D2213" s="30" t="s">
        <v>77</v>
      </c>
      <c r="E2213" s="30" t="s">
        <v>94</v>
      </c>
      <c r="F2213" t="s">
        <v>331</v>
      </c>
      <c r="G2213" t="s">
        <v>239</v>
      </c>
      <c r="H2213" s="30" t="s">
        <v>312</v>
      </c>
      <c r="I2213" s="30" t="s">
        <v>33</v>
      </c>
      <c r="J2213">
        <v>5230679818</v>
      </c>
      <c r="K2213" s="26">
        <v>2006</v>
      </c>
    </row>
    <row r="2214" spans="1:11" x14ac:dyDescent="0.25">
      <c r="A2214" s="29">
        <v>8</v>
      </c>
      <c r="B2214" s="30" t="s">
        <v>323</v>
      </c>
      <c r="C2214" s="26" t="s">
        <v>375</v>
      </c>
      <c r="D2214" s="30" t="s">
        <v>45</v>
      </c>
      <c r="E2214" s="30" t="s">
        <v>48</v>
      </c>
      <c r="F2214" t="s">
        <v>325</v>
      </c>
      <c r="G2214" t="s">
        <v>202</v>
      </c>
      <c r="H2214" s="30" t="s">
        <v>312</v>
      </c>
      <c r="I2214" s="30" t="s">
        <v>33</v>
      </c>
      <c r="J2214">
        <v>4415852850</v>
      </c>
      <c r="K2214" s="26">
        <v>2006</v>
      </c>
    </row>
    <row r="2215" spans="1:11" x14ac:dyDescent="0.25">
      <c r="A2215" s="29">
        <v>9</v>
      </c>
      <c r="B2215" s="30" t="s">
        <v>329</v>
      </c>
      <c r="C2215" s="26" t="s">
        <v>375</v>
      </c>
      <c r="D2215" s="30" t="s">
        <v>121</v>
      </c>
      <c r="E2215" s="30" t="s">
        <v>122</v>
      </c>
      <c r="F2215" t="s">
        <v>336</v>
      </c>
      <c r="G2215" t="s">
        <v>242</v>
      </c>
      <c r="H2215" s="30" t="s">
        <v>312</v>
      </c>
      <c r="I2215" s="30" t="s">
        <v>33</v>
      </c>
      <c r="J2215">
        <v>3733892989</v>
      </c>
      <c r="K2215" s="26">
        <v>2006</v>
      </c>
    </row>
    <row r="2216" spans="1:11" x14ac:dyDescent="0.25">
      <c r="A2216" s="29">
        <v>10</v>
      </c>
      <c r="B2216" s="30" t="s">
        <v>327</v>
      </c>
      <c r="C2216" s="26" t="s">
        <v>375</v>
      </c>
      <c r="D2216" s="30" t="s">
        <v>39</v>
      </c>
      <c r="E2216" s="30" t="s">
        <v>124</v>
      </c>
      <c r="F2216" t="s">
        <v>337</v>
      </c>
      <c r="G2216" t="s">
        <v>244</v>
      </c>
      <c r="H2216" s="30" t="s">
        <v>312</v>
      </c>
      <c r="I2216" s="30" t="s">
        <v>23</v>
      </c>
      <c r="J2216">
        <v>3596006754</v>
      </c>
      <c r="K2216" s="26">
        <v>2006</v>
      </c>
    </row>
    <row r="2217" spans="1:11" x14ac:dyDescent="0.25">
      <c r="A2217" s="29">
        <v>11</v>
      </c>
      <c r="B2217" s="30" t="s">
        <v>332</v>
      </c>
      <c r="C2217" s="26" t="s">
        <v>375</v>
      </c>
      <c r="D2217" s="30" t="s">
        <v>29</v>
      </c>
      <c r="E2217" s="30" t="s">
        <v>55</v>
      </c>
      <c r="F2217" t="s">
        <v>334</v>
      </c>
      <c r="G2217" t="s">
        <v>748</v>
      </c>
      <c r="H2217" s="30" t="s">
        <v>312</v>
      </c>
      <c r="I2217" s="30" t="s">
        <v>33</v>
      </c>
      <c r="J2217">
        <v>3444283437</v>
      </c>
      <c r="K2217" s="26">
        <v>2006</v>
      </c>
    </row>
    <row r="2218" spans="1:11" x14ac:dyDescent="0.25">
      <c r="A2218" s="29">
        <v>12</v>
      </c>
      <c r="B2218" s="30" t="s">
        <v>327</v>
      </c>
      <c r="C2218" s="26" t="s">
        <v>375</v>
      </c>
      <c r="D2218" s="30" t="s">
        <v>39</v>
      </c>
      <c r="E2218" s="30" t="s">
        <v>126</v>
      </c>
      <c r="F2218" t="s">
        <v>342</v>
      </c>
      <c r="G2218" t="s">
        <v>246</v>
      </c>
      <c r="H2218" s="30" t="s">
        <v>312</v>
      </c>
      <c r="I2218" s="30" t="s">
        <v>23</v>
      </c>
      <c r="J2218">
        <v>2801537034</v>
      </c>
      <c r="K2218" s="26">
        <v>2006</v>
      </c>
    </row>
    <row r="2219" spans="1:11" x14ac:dyDescent="0.25">
      <c r="A2219" s="29">
        <v>13</v>
      </c>
      <c r="B2219" s="30" t="s">
        <v>329</v>
      </c>
      <c r="C2219" s="26" t="s">
        <v>375</v>
      </c>
      <c r="D2219" s="30" t="s">
        <v>132</v>
      </c>
      <c r="E2219" s="30" t="s">
        <v>133</v>
      </c>
      <c r="F2219" t="s">
        <v>345</v>
      </c>
      <c r="G2219" t="s">
        <v>294</v>
      </c>
      <c r="H2219" s="30" t="s">
        <v>312</v>
      </c>
      <c r="I2219" s="30" t="s">
        <v>33</v>
      </c>
      <c r="J2219">
        <v>2725049647</v>
      </c>
      <c r="K2219" s="26">
        <v>2006</v>
      </c>
    </row>
    <row r="2220" spans="1:11" x14ac:dyDescent="0.25">
      <c r="A2220" s="29">
        <v>14</v>
      </c>
      <c r="B2220" s="30" t="s">
        <v>308</v>
      </c>
      <c r="C2220" s="26" t="s">
        <v>375</v>
      </c>
      <c r="D2220" s="30" t="s">
        <v>83</v>
      </c>
      <c r="E2220" s="30" t="s">
        <v>84</v>
      </c>
      <c r="F2220" t="s">
        <v>338</v>
      </c>
      <c r="G2220" t="s">
        <v>188</v>
      </c>
      <c r="H2220" s="30" t="s">
        <v>312</v>
      </c>
      <c r="I2220" s="30" t="s">
        <v>33</v>
      </c>
      <c r="J2220">
        <v>2359704572</v>
      </c>
      <c r="K2220" s="26">
        <v>2006</v>
      </c>
    </row>
    <row r="2221" spans="1:11" x14ac:dyDescent="0.25">
      <c r="A2221" s="29">
        <v>15</v>
      </c>
      <c r="B2221" s="30" t="s">
        <v>327</v>
      </c>
      <c r="C2221" s="26" t="s">
        <v>375</v>
      </c>
      <c r="D2221" s="30" t="s">
        <v>86</v>
      </c>
      <c r="E2221" s="30" t="s">
        <v>87</v>
      </c>
      <c r="F2221" t="s">
        <v>343</v>
      </c>
      <c r="G2221" t="s">
        <v>218</v>
      </c>
      <c r="H2221" s="30" t="s">
        <v>312</v>
      </c>
      <c r="I2221" s="30" t="s">
        <v>33</v>
      </c>
      <c r="J2221">
        <v>1957803288</v>
      </c>
      <c r="K2221" s="26">
        <v>2006</v>
      </c>
    </row>
    <row r="2222" spans="1:11" x14ac:dyDescent="0.25">
      <c r="A2222" s="29">
        <v>16</v>
      </c>
      <c r="B2222" s="30" t="s">
        <v>327</v>
      </c>
      <c r="C2222" s="26" t="s">
        <v>375</v>
      </c>
      <c r="D2222" s="30" t="s">
        <v>39</v>
      </c>
      <c r="E2222" s="30" t="s">
        <v>159</v>
      </c>
      <c r="F2222" t="s">
        <v>348</v>
      </c>
      <c r="G2222" t="s">
        <v>264</v>
      </c>
      <c r="H2222" s="30" t="s">
        <v>312</v>
      </c>
      <c r="I2222" s="30" t="s">
        <v>33</v>
      </c>
      <c r="J2222">
        <v>1658043650</v>
      </c>
      <c r="K2222" s="26">
        <v>2006</v>
      </c>
    </row>
    <row r="2223" spans="1:11" x14ac:dyDescent="0.25">
      <c r="A2223" s="29">
        <v>17</v>
      </c>
      <c r="B2223" s="30" t="s">
        <v>22</v>
      </c>
      <c r="C2223" s="26" t="s">
        <v>375</v>
      </c>
      <c r="D2223" s="30" t="s">
        <v>142</v>
      </c>
      <c r="E2223" s="30" t="s">
        <v>143</v>
      </c>
      <c r="F2223" t="s">
        <v>353</v>
      </c>
      <c r="G2223" t="s">
        <v>254</v>
      </c>
      <c r="H2223" s="30" t="s">
        <v>312</v>
      </c>
      <c r="I2223" s="30" t="s">
        <v>23</v>
      </c>
      <c r="J2223">
        <v>1460999130</v>
      </c>
      <c r="K2223" s="26">
        <v>2006</v>
      </c>
    </row>
    <row r="2224" spans="1:11" x14ac:dyDescent="0.25">
      <c r="A2224" s="29">
        <v>18</v>
      </c>
      <c r="B2224" s="30" t="s">
        <v>327</v>
      </c>
      <c r="C2224" s="26" t="s">
        <v>375</v>
      </c>
      <c r="D2224" s="30" t="s">
        <v>135</v>
      </c>
      <c r="E2224" s="30" t="s">
        <v>136</v>
      </c>
      <c r="F2224" t="s">
        <v>351</v>
      </c>
      <c r="G2224" t="s">
        <v>352</v>
      </c>
      <c r="H2224" s="30" t="s">
        <v>312</v>
      </c>
      <c r="I2224" s="30" t="s">
        <v>33</v>
      </c>
      <c r="J2224">
        <v>1452498650</v>
      </c>
      <c r="K2224" s="26">
        <v>2006</v>
      </c>
    </row>
    <row r="2225" spans="1:11" x14ac:dyDescent="0.25">
      <c r="A2225" s="29">
        <v>19</v>
      </c>
      <c r="B2225" s="30" t="s">
        <v>22</v>
      </c>
      <c r="C2225" s="26" t="s">
        <v>375</v>
      </c>
      <c r="D2225" s="30" t="s">
        <v>57</v>
      </c>
      <c r="E2225" s="30" t="s">
        <v>58</v>
      </c>
      <c r="F2225" t="s">
        <v>350</v>
      </c>
      <c r="G2225" t="s">
        <v>212</v>
      </c>
      <c r="H2225" s="30" t="s">
        <v>312</v>
      </c>
      <c r="I2225" s="30" t="s">
        <v>33</v>
      </c>
      <c r="J2225">
        <v>1422797170</v>
      </c>
      <c r="K2225" s="26">
        <v>2006</v>
      </c>
    </row>
    <row r="2226" spans="1:11" x14ac:dyDescent="0.25">
      <c r="A2226" s="29">
        <v>20</v>
      </c>
      <c r="B2226" s="30" t="s">
        <v>22</v>
      </c>
      <c r="C2226" s="26" t="s">
        <v>375</v>
      </c>
      <c r="D2226" s="30" t="s">
        <v>163</v>
      </c>
      <c r="E2226" s="30" t="s">
        <v>164</v>
      </c>
      <c r="F2226" t="s">
        <v>347</v>
      </c>
      <c r="G2226" t="s">
        <v>272</v>
      </c>
      <c r="H2226" s="30" t="s">
        <v>312</v>
      </c>
      <c r="I2226" s="30" t="s">
        <v>33</v>
      </c>
      <c r="J2226">
        <v>1417257003</v>
      </c>
      <c r="K2226" s="26">
        <v>2006</v>
      </c>
    </row>
    <row r="2227" spans="1:11" x14ac:dyDescent="0.25">
      <c r="A2227" s="29">
        <v>21</v>
      </c>
      <c r="B2227" s="30" t="s">
        <v>332</v>
      </c>
      <c r="C2227" s="26" t="s">
        <v>375</v>
      </c>
      <c r="D2227" s="30" t="s">
        <v>29</v>
      </c>
      <c r="E2227" s="30" t="s">
        <v>75</v>
      </c>
      <c r="F2227" t="s">
        <v>346</v>
      </c>
      <c r="G2227" t="s">
        <v>220</v>
      </c>
      <c r="H2227" s="30" t="s">
        <v>312</v>
      </c>
      <c r="I2227" s="30" t="s">
        <v>33</v>
      </c>
      <c r="J2227">
        <v>1392447797</v>
      </c>
      <c r="K2227" s="26">
        <v>2006</v>
      </c>
    </row>
    <row r="2228" spans="1:11" x14ac:dyDescent="0.25">
      <c r="A2228" s="29">
        <v>22</v>
      </c>
      <c r="B2228" s="30" t="s">
        <v>323</v>
      </c>
      <c r="C2228" s="26" t="s">
        <v>375</v>
      </c>
      <c r="D2228" s="30" t="s">
        <v>45</v>
      </c>
      <c r="E2228" s="30" t="s">
        <v>355</v>
      </c>
      <c r="F2228" t="s">
        <v>356</v>
      </c>
      <c r="G2228" t="s">
        <v>757</v>
      </c>
      <c r="H2228" s="30" t="s">
        <v>312</v>
      </c>
      <c r="I2228" s="30" t="s">
        <v>358</v>
      </c>
      <c r="J2228">
        <v>1391634140</v>
      </c>
      <c r="K2228" s="26">
        <v>2006</v>
      </c>
    </row>
    <row r="2229" spans="1:11" x14ac:dyDescent="0.25">
      <c r="A2229" s="29">
        <v>23</v>
      </c>
      <c r="B2229" s="30" t="s">
        <v>332</v>
      </c>
      <c r="C2229" s="26" t="s">
        <v>375</v>
      </c>
      <c r="D2229" s="30" t="s">
        <v>29</v>
      </c>
      <c r="E2229" s="30" t="s">
        <v>372</v>
      </c>
      <c r="F2229" t="s">
        <v>373</v>
      </c>
      <c r="G2229" t="s">
        <v>335</v>
      </c>
      <c r="H2229" s="30" t="s">
        <v>374</v>
      </c>
      <c r="I2229" s="30" t="s">
        <v>375</v>
      </c>
      <c r="J2229">
        <v>1288235456</v>
      </c>
      <c r="K2229" s="26">
        <v>2006</v>
      </c>
    </row>
    <row r="2230" spans="1:11" x14ac:dyDescent="0.25">
      <c r="A2230" s="29">
        <v>24</v>
      </c>
      <c r="B2230" s="30" t="s">
        <v>323</v>
      </c>
      <c r="C2230" s="26" t="s">
        <v>375</v>
      </c>
      <c r="D2230" s="30" t="s">
        <v>112</v>
      </c>
      <c r="E2230" s="30" t="s">
        <v>113</v>
      </c>
      <c r="F2230" t="s">
        <v>354</v>
      </c>
      <c r="G2230" t="s">
        <v>290</v>
      </c>
      <c r="H2230" s="30" t="s">
        <v>312</v>
      </c>
      <c r="I2230" s="30" t="s">
        <v>33</v>
      </c>
      <c r="J2230">
        <v>1240005584</v>
      </c>
      <c r="K2230" s="26">
        <v>2006</v>
      </c>
    </row>
    <row r="2231" spans="1:11" x14ac:dyDescent="0.25">
      <c r="A2231" s="29">
        <v>25</v>
      </c>
      <c r="B2231" s="30" t="s">
        <v>308</v>
      </c>
      <c r="C2231" s="26" t="s">
        <v>375</v>
      </c>
      <c r="D2231" s="30" t="s">
        <v>107</v>
      </c>
      <c r="E2231" s="30" t="s">
        <v>108</v>
      </c>
      <c r="F2231" t="s">
        <v>365</v>
      </c>
      <c r="G2231" t="s">
        <v>268</v>
      </c>
      <c r="H2231" s="30" t="s">
        <v>312</v>
      </c>
      <c r="I2231" s="30" t="s">
        <v>23</v>
      </c>
      <c r="J2231">
        <v>1211392900</v>
      </c>
      <c r="K2231" s="26">
        <v>2006</v>
      </c>
    </row>
    <row r="2232" spans="1:11" x14ac:dyDescent="0.25">
      <c r="A2232" s="29">
        <v>26</v>
      </c>
      <c r="B2232" s="30" t="s">
        <v>63</v>
      </c>
      <c r="C2232" s="26" t="s">
        <v>375</v>
      </c>
      <c r="D2232" s="30" t="s">
        <v>69</v>
      </c>
      <c r="E2232" s="30" t="s">
        <v>70</v>
      </c>
      <c r="F2232" t="s">
        <v>368</v>
      </c>
      <c r="G2232" t="s">
        <v>194</v>
      </c>
      <c r="H2232" s="30" t="s">
        <v>312</v>
      </c>
      <c r="I2232" s="30" t="s">
        <v>33</v>
      </c>
      <c r="J2232">
        <v>1100485850</v>
      </c>
      <c r="K2232" s="26">
        <v>2006</v>
      </c>
    </row>
    <row r="2233" spans="1:11" x14ac:dyDescent="0.25">
      <c r="A2233" s="29">
        <v>27</v>
      </c>
      <c r="B2233" s="30" t="s">
        <v>22</v>
      </c>
      <c r="C2233" s="26" t="s">
        <v>375</v>
      </c>
      <c r="D2233" s="30" t="s">
        <v>152</v>
      </c>
      <c r="E2233" s="30" t="s">
        <v>153</v>
      </c>
      <c r="F2233" t="s">
        <v>366</v>
      </c>
      <c r="G2233" t="s">
        <v>296</v>
      </c>
      <c r="H2233" s="30" t="s">
        <v>312</v>
      </c>
      <c r="I2233" s="30" t="s">
        <v>33</v>
      </c>
      <c r="J2233">
        <v>1095714195</v>
      </c>
      <c r="K2233" s="26">
        <v>2006</v>
      </c>
    </row>
    <row r="2234" spans="1:11" x14ac:dyDescent="0.25">
      <c r="A2234" s="29">
        <v>28</v>
      </c>
      <c r="B2234" s="30" t="s">
        <v>308</v>
      </c>
      <c r="C2234" s="26" t="s">
        <v>375</v>
      </c>
      <c r="D2234" s="30" t="s">
        <v>66</v>
      </c>
      <c r="E2234" s="30" t="s">
        <v>128</v>
      </c>
      <c r="F2234" t="s">
        <v>369</v>
      </c>
      <c r="G2234" t="s">
        <v>248</v>
      </c>
      <c r="H2234" s="30" t="s">
        <v>312</v>
      </c>
      <c r="I2234" s="30" t="s">
        <v>33</v>
      </c>
      <c r="J2234">
        <v>962716820</v>
      </c>
      <c r="K2234" s="26">
        <v>2006</v>
      </c>
    </row>
    <row r="2235" spans="1:11" x14ac:dyDescent="0.25">
      <c r="A2235" s="29">
        <v>29</v>
      </c>
      <c r="B2235" s="30" t="s">
        <v>63</v>
      </c>
      <c r="C2235" s="26" t="s">
        <v>375</v>
      </c>
      <c r="D2235" s="30" t="s">
        <v>36</v>
      </c>
      <c r="E2235" s="30" t="s">
        <v>37</v>
      </c>
      <c r="F2235" t="s">
        <v>370</v>
      </c>
      <c r="G2235" t="s">
        <v>371</v>
      </c>
      <c r="H2235" s="30" t="s">
        <v>312</v>
      </c>
      <c r="I2235" s="30" t="s">
        <v>23</v>
      </c>
      <c r="J2235">
        <v>953073900</v>
      </c>
      <c r="K2235" s="26">
        <v>2006</v>
      </c>
    </row>
    <row r="2236" spans="1:11" x14ac:dyDescent="0.25">
      <c r="A2236" s="29">
        <v>30</v>
      </c>
      <c r="B2236" s="30" t="s">
        <v>323</v>
      </c>
      <c r="C2236" s="26" t="s">
        <v>375</v>
      </c>
      <c r="D2236" s="30" t="s">
        <v>50</v>
      </c>
      <c r="E2236" s="30" t="s">
        <v>362</v>
      </c>
      <c r="F2236" t="s">
        <v>363</v>
      </c>
      <c r="G2236" t="s">
        <v>364</v>
      </c>
      <c r="H2236" s="30" t="s">
        <v>312</v>
      </c>
      <c r="I2236" s="30" t="s">
        <v>358</v>
      </c>
      <c r="J2236">
        <v>919023400</v>
      </c>
      <c r="K2236" s="26">
        <v>2006</v>
      </c>
    </row>
    <row r="2237" spans="1:11" x14ac:dyDescent="0.25">
      <c r="A2237" s="29">
        <v>31</v>
      </c>
      <c r="B2237" s="30" t="s">
        <v>323</v>
      </c>
      <c r="C2237" s="26" t="s">
        <v>375</v>
      </c>
      <c r="D2237" s="30" t="s">
        <v>50</v>
      </c>
      <c r="E2237" s="30" t="s">
        <v>376</v>
      </c>
      <c r="F2237" t="s">
        <v>377</v>
      </c>
      <c r="G2237" t="s">
        <v>207</v>
      </c>
      <c r="H2237" s="30" t="s">
        <v>312</v>
      </c>
      <c r="I2237" s="30" t="s">
        <v>358</v>
      </c>
      <c r="J2237">
        <v>856600678</v>
      </c>
      <c r="K2237" s="26">
        <v>2006</v>
      </c>
    </row>
    <row r="2238" spans="1:11" x14ac:dyDescent="0.25">
      <c r="A2238" s="29">
        <v>32</v>
      </c>
      <c r="B2238" s="30" t="s">
        <v>323</v>
      </c>
      <c r="C2238" s="26" t="s">
        <v>375</v>
      </c>
      <c r="D2238" s="30" t="s">
        <v>89</v>
      </c>
      <c r="E2238" s="30" t="s">
        <v>535</v>
      </c>
      <c r="F2238" t="s">
        <v>536</v>
      </c>
      <c r="G2238" t="s">
        <v>537</v>
      </c>
      <c r="H2238" s="30" t="s">
        <v>312</v>
      </c>
      <c r="I2238" s="30" t="s">
        <v>358</v>
      </c>
      <c r="J2238">
        <v>846665720</v>
      </c>
      <c r="K2238" s="26">
        <v>2006</v>
      </c>
    </row>
    <row r="2239" spans="1:11" x14ac:dyDescent="0.25">
      <c r="A2239" s="29">
        <v>33</v>
      </c>
      <c r="B2239" s="30" t="s">
        <v>323</v>
      </c>
      <c r="C2239" s="26" t="s">
        <v>375</v>
      </c>
      <c r="D2239" s="30" t="s">
        <v>50</v>
      </c>
      <c r="E2239" s="30" t="s">
        <v>596</v>
      </c>
      <c r="F2239" t="s">
        <v>597</v>
      </c>
      <c r="G2239" t="s">
        <v>598</v>
      </c>
      <c r="H2239" s="30" t="s">
        <v>312</v>
      </c>
      <c r="I2239" s="30" t="s">
        <v>320</v>
      </c>
      <c r="J2239">
        <v>805704720</v>
      </c>
      <c r="K2239" s="26">
        <v>2006</v>
      </c>
    </row>
    <row r="2240" spans="1:11" x14ac:dyDescent="0.25">
      <c r="A2240" s="29">
        <v>34</v>
      </c>
      <c r="B2240" s="30" t="s">
        <v>332</v>
      </c>
      <c r="C2240" s="26" t="s">
        <v>375</v>
      </c>
      <c r="D2240" s="30" t="s">
        <v>29</v>
      </c>
      <c r="E2240" s="30" t="s">
        <v>155</v>
      </c>
      <c r="F2240" t="s">
        <v>379</v>
      </c>
      <c r="G2240" t="s">
        <v>260</v>
      </c>
      <c r="H2240" s="30" t="s">
        <v>312</v>
      </c>
      <c r="I2240" s="30" t="s">
        <v>23</v>
      </c>
      <c r="J2240">
        <v>795980856</v>
      </c>
      <c r="K2240" s="26">
        <v>2006</v>
      </c>
    </row>
    <row r="2241" spans="1:11" x14ac:dyDescent="0.25">
      <c r="A2241" s="29">
        <v>35</v>
      </c>
      <c r="B2241" s="30" t="s">
        <v>410</v>
      </c>
      <c r="C2241" s="26" t="s">
        <v>375</v>
      </c>
      <c r="D2241" s="30" t="s">
        <v>98</v>
      </c>
      <c r="E2241" s="30" t="s">
        <v>99</v>
      </c>
      <c r="F2241" t="s">
        <v>416</v>
      </c>
      <c r="G2241" t="s">
        <v>227</v>
      </c>
      <c r="H2241" s="30" t="s">
        <v>312</v>
      </c>
      <c r="I2241" s="30" t="s">
        <v>23</v>
      </c>
      <c r="J2241">
        <v>795411802</v>
      </c>
      <c r="K2241" s="26">
        <v>2006</v>
      </c>
    </row>
    <row r="2242" spans="1:11" x14ac:dyDescent="0.25">
      <c r="A2242" s="29">
        <v>36</v>
      </c>
      <c r="B2242" s="30" t="s">
        <v>308</v>
      </c>
      <c r="C2242" s="26" t="s">
        <v>375</v>
      </c>
      <c r="D2242" s="30" t="s">
        <v>424</v>
      </c>
      <c r="E2242" s="30" t="s">
        <v>425</v>
      </c>
      <c r="F2242" t="s">
        <v>426</v>
      </c>
      <c r="G2242" t="s">
        <v>427</v>
      </c>
      <c r="H2242" s="30" t="s">
        <v>312</v>
      </c>
      <c r="I2242" s="30" t="s">
        <v>320</v>
      </c>
      <c r="J2242">
        <v>792976600</v>
      </c>
      <c r="K2242" s="26">
        <v>2006</v>
      </c>
    </row>
    <row r="2243" spans="1:11" x14ac:dyDescent="0.25">
      <c r="A2243" s="29">
        <v>37</v>
      </c>
      <c r="B2243" s="30" t="s">
        <v>323</v>
      </c>
      <c r="C2243" s="26" t="s">
        <v>375</v>
      </c>
      <c r="D2243" s="30" t="s">
        <v>60</v>
      </c>
      <c r="E2243" s="30" t="s">
        <v>61</v>
      </c>
      <c r="F2243" t="s">
        <v>386</v>
      </c>
      <c r="G2243" t="s">
        <v>214</v>
      </c>
      <c r="H2243" s="30" t="s">
        <v>312</v>
      </c>
      <c r="I2243" s="30" t="s">
        <v>33</v>
      </c>
      <c r="J2243">
        <v>789545530</v>
      </c>
      <c r="K2243" s="26">
        <v>2006</v>
      </c>
    </row>
    <row r="2244" spans="1:11" x14ac:dyDescent="0.25">
      <c r="A2244" s="29">
        <v>38</v>
      </c>
      <c r="B2244" s="30" t="s">
        <v>22</v>
      </c>
      <c r="C2244" s="26" t="s">
        <v>375</v>
      </c>
      <c r="D2244" s="30" t="s">
        <v>163</v>
      </c>
      <c r="E2244" s="30" t="s">
        <v>359</v>
      </c>
      <c r="F2244" t="s">
        <v>360</v>
      </c>
      <c r="G2244" t="s">
        <v>272</v>
      </c>
      <c r="H2244" s="30" t="s">
        <v>312</v>
      </c>
      <c r="I2244" s="30" t="s">
        <v>358</v>
      </c>
      <c r="J2244">
        <v>784084940</v>
      </c>
      <c r="K2244" s="26">
        <v>2006</v>
      </c>
    </row>
    <row r="2245" spans="1:11" x14ac:dyDescent="0.25">
      <c r="A2245" s="29">
        <v>39</v>
      </c>
      <c r="B2245" s="30" t="s">
        <v>308</v>
      </c>
      <c r="C2245" s="26" t="s">
        <v>375</v>
      </c>
      <c r="D2245" s="30" t="s">
        <v>66</v>
      </c>
      <c r="E2245" s="30" t="s">
        <v>67</v>
      </c>
      <c r="F2245" t="s">
        <v>398</v>
      </c>
      <c r="G2245" t="s">
        <v>216</v>
      </c>
      <c r="H2245" s="30" t="s">
        <v>312</v>
      </c>
      <c r="I2245" s="30" t="s">
        <v>33</v>
      </c>
      <c r="J2245">
        <v>766636900</v>
      </c>
      <c r="K2245" s="26">
        <v>2006</v>
      </c>
    </row>
    <row r="2246" spans="1:11" x14ac:dyDescent="0.25">
      <c r="A2246" s="29">
        <v>40</v>
      </c>
      <c r="B2246" s="30" t="s">
        <v>327</v>
      </c>
      <c r="C2246" s="26" t="s">
        <v>375</v>
      </c>
      <c r="D2246" s="30" t="s">
        <v>39</v>
      </c>
      <c r="E2246" s="30" t="s">
        <v>157</v>
      </c>
      <c r="F2246" t="s">
        <v>380</v>
      </c>
      <c r="G2246" t="s">
        <v>262</v>
      </c>
      <c r="H2246" s="30" t="s">
        <v>312</v>
      </c>
      <c r="I2246" s="30" t="s">
        <v>33</v>
      </c>
      <c r="J2246">
        <v>731032300</v>
      </c>
      <c r="K2246" s="26">
        <v>2006</v>
      </c>
    </row>
    <row r="2247" spans="1:11" x14ac:dyDescent="0.25">
      <c r="A2247" s="29">
        <v>41</v>
      </c>
      <c r="B2247" s="30" t="s">
        <v>410</v>
      </c>
      <c r="C2247" s="26" t="s">
        <v>375</v>
      </c>
      <c r="D2247" s="30" t="s">
        <v>412</v>
      </c>
      <c r="E2247" s="30" t="s">
        <v>413</v>
      </c>
      <c r="F2247" t="s">
        <v>414</v>
      </c>
      <c r="G2247" t="s">
        <v>415</v>
      </c>
      <c r="H2247" s="30" t="s">
        <v>312</v>
      </c>
      <c r="I2247" s="30" t="s">
        <v>320</v>
      </c>
      <c r="J2247">
        <v>670134540</v>
      </c>
      <c r="K2247" s="26">
        <v>2006</v>
      </c>
    </row>
    <row r="2248" spans="1:11" x14ac:dyDescent="0.25">
      <c r="A2248" s="29">
        <v>42</v>
      </c>
      <c r="B2248" s="30" t="s">
        <v>332</v>
      </c>
      <c r="C2248" s="26" t="s">
        <v>375</v>
      </c>
      <c r="D2248" s="30" t="s">
        <v>22</v>
      </c>
      <c r="E2248" s="30" t="s">
        <v>24</v>
      </c>
      <c r="F2248" t="s">
        <v>385</v>
      </c>
      <c r="G2248" t="s">
        <v>184</v>
      </c>
      <c r="H2248" s="30" t="s">
        <v>312</v>
      </c>
      <c r="I2248" s="30" t="s">
        <v>23</v>
      </c>
      <c r="J2248">
        <v>656929174</v>
      </c>
      <c r="K2248" s="26">
        <v>2006</v>
      </c>
    </row>
    <row r="2249" spans="1:11" x14ac:dyDescent="0.25">
      <c r="A2249" s="29">
        <v>43</v>
      </c>
      <c r="B2249" s="30" t="s">
        <v>308</v>
      </c>
      <c r="C2249" s="26" t="s">
        <v>375</v>
      </c>
      <c r="D2249" s="30" t="s">
        <v>42</v>
      </c>
      <c r="E2249" s="30" t="s">
        <v>43</v>
      </c>
      <c r="F2249" t="s">
        <v>423</v>
      </c>
      <c r="G2249" t="s">
        <v>200</v>
      </c>
      <c r="H2249" s="30" t="s">
        <v>312</v>
      </c>
      <c r="I2249" s="30" t="s">
        <v>33</v>
      </c>
      <c r="J2249">
        <v>615245175</v>
      </c>
      <c r="K2249" s="26">
        <v>2006</v>
      </c>
    </row>
    <row r="2250" spans="1:11" x14ac:dyDescent="0.25">
      <c r="A2250" s="29">
        <v>44</v>
      </c>
      <c r="B2250" s="30" t="s">
        <v>308</v>
      </c>
      <c r="C2250" s="26" t="s">
        <v>375</v>
      </c>
      <c r="D2250" s="30" t="s">
        <v>107</v>
      </c>
      <c r="E2250" s="30" t="s">
        <v>390</v>
      </c>
      <c r="F2250" t="s">
        <v>391</v>
      </c>
      <c r="G2250" t="s">
        <v>392</v>
      </c>
      <c r="H2250" s="30" t="s">
        <v>312</v>
      </c>
      <c r="I2250" s="30" t="s">
        <v>358</v>
      </c>
      <c r="J2250">
        <v>594486200</v>
      </c>
      <c r="K2250" s="26">
        <v>2006</v>
      </c>
    </row>
    <row r="2251" spans="1:11" x14ac:dyDescent="0.25">
      <c r="A2251" s="29">
        <v>45</v>
      </c>
      <c r="B2251" s="30" t="s">
        <v>332</v>
      </c>
      <c r="C2251" s="26" t="s">
        <v>375</v>
      </c>
      <c r="D2251" s="30" t="s">
        <v>29</v>
      </c>
      <c r="E2251" s="30" t="s">
        <v>30</v>
      </c>
      <c r="F2251" t="s">
        <v>428</v>
      </c>
      <c r="G2251" t="s">
        <v>190</v>
      </c>
      <c r="H2251" s="30" t="s">
        <v>312</v>
      </c>
      <c r="I2251" s="30" t="s">
        <v>23</v>
      </c>
      <c r="J2251">
        <v>577157294</v>
      </c>
      <c r="K2251" s="26">
        <v>2006</v>
      </c>
    </row>
    <row r="2252" spans="1:11" x14ac:dyDescent="0.25">
      <c r="A2252" s="29">
        <v>46</v>
      </c>
      <c r="B2252" s="30" t="s">
        <v>323</v>
      </c>
      <c r="C2252" s="26" t="s">
        <v>375</v>
      </c>
      <c r="D2252" s="30" t="s">
        <v>72</v>
      </c>
      <c r="E2252" s="30" t="s">
        <v>73</v>
      </c>
      <c r="F2252" t="s">
        <v>396</v>
      </c>
      <c r="G2252" t="s">
        <v>397</v>
      </c>
      <c r="H2252" s="30" t="s">
        <v>312</v>
      </c>
      <c r="I2252" s="30" t="s">
        <v>23</v>
      </c>
      <c r="J2252">
        <v>566492132</v>
      </c>
      <c r="K2252" s="26">
        <v>2006</v>
      </c>
    </row>
    <row r="2253" spans="1:11" x14ac:dyDescent="0.25">
      <c r="A2253" s="29">
        <v>47</v>
      </c>
      <c r="B2253" s="30" t="s">
        <v>329</v>
      </c>
      <c r="C2253" s="26" t="s">
        <v>375</v>
      </c>
      <c r="D2253" s="30" t="s">
        <v>147</v>
      </c>
      <c r="E2253" s="30" t="s">
        <v>170</v>
      </c>
      <c r="F2253" t="s">
        <v>405</v>
      </c>
      <c r="G2253" t="s">
        <v>751</v>
      </c>
      <c r="H2253" s="30" t="s">
        <v>312</v>
      </c>
      <c r="I2253" s="30" t="s">
        <v>33</v>
      </c>
      <c r="J2253">
        <v>560376870</v>
      </c>
      <c r="K2253" s="26">
        <v>2006</v>
      </c>
    </row>
    <row r="2254" spans="1:11" x14ac:dyDescent="0.25">
      <c r="A2254" s="29">
        <v>48</v>
      </c>
      <c r="B2254" s="30" t="s">
        <v>63</v>
      </c>
      <c r="C2254" s="26" t="s">
        <v>375</v>
      </c>
      <c r="D2254" s="30" t="s">
        <v>393</v>
      </c>
      <c r="E2254" s="30" t="s">
        <v>394</v>
      </c>
      <c r="F2254" t="s">
        <v>395</v>
      </c>
      <c r="G2254" t="s">
        <v>395</v>
      </c>
      <c r="H2254" s="30" t="s">
        <v>312</v>
      </c>
      <c r="I2254" s="30" t="s">
        <v>23</v>
      </c>
      <c r="J2254">
        <v>540550167</v>
      </c>
      <c r="K2254" s="26">
        <v>2006</v>
      </c>
    </row>
    <row r="2255" spans="1:11" x14ac:dyDescent="0.25">
      <c r="A2255" s="29">
        <v>49</v>
      </c>
      <c r="B2255" s="30" t="s">
        <v>308</v>
      </c>
      <c r="C2255" s="26" t="s">
        <v>375</v>
      </c>
      <c r="D2255" s="30" t="s">
        <v>42</v>
      </c>
      <c r="E2255" s="30" t="s">
        <v>145</v>
      </c>
      <c r="F2255" t="s">
        <v>402</v>
      </c>
      <c r="G2255" t="s">
        <v>256</v>
      </c>
      <c r="H2255" s="30" t="s">
        <v>312</v>
      </c>
      <c r="I2255" s="30" t="s">
        <v>23</v>
      </c>
      <c r="J2255">
        <v>534875559</v>
      </c>
      <c r="K2255" s="26">
        <v>2006</v>
      </c>
    </row>
    <row r="2256" spans="1:11" x14ac:dyDescent="0.25">
      <c r="A2256" s="29">
        <v>50</v>
      </c>
      <c r="B2256" s="30" t="s">
        <v>329</v>
      </c>
      <c r="C2256" s="26" t="s">
        <v>375</v>
      </c>
      <c r="D2256" s="30" t="s">
        <v>32</v>
      </c>
      <c r="E2256" s="30" t="s">
        <v>34</v>
      </c>
      <c r="F2256" t="s">
        <v>400</v>
      </c>
      <c r="G2256" t="s">
        <v>192</v>
      </c>
      <c r="H2256" s="30" t="s">
        <v>312</v>
      </c>
      <c r="I2256" s="30" t="s">
        <v>33</v>
      </c>
      <c r="J2256">
        <v>532861617</v>
      </c>
      <c r="K2256" s="26">
        <v>2006</v>
      </c>
    </row>
    <row r="2257" spans="1:11" x14ac:dyDescent="0.25">
      <c r="A2257" s="29">
        <v>51</v>
      </c>
      <c r="B2257" s="30" t="s">
        <v>308</v>
      </c>
      <c r="C2257" s="26" t="s">
        <v>375</v>
      </c>
      <c r="D2257" s="30" t="s">
        <v>42</v>
      </c>
      <c r="E2257" s="30" t="s">
        <v>381</v>
      </c>
      <c r="F2257" t="s">
        <v>382</v>
      </c>
      <c r="G2257" t="s">
        <v>383</v>
      </c>
      <c r="H2257" s="30" t="s">
        <v>312</v>
      </c>
      <c r="I2257" s="30" t="s">
        <v>320</v>
      </c>
      <c r="J2257">
        <v>531170660</v>
      </c>
      <c r="K2257" s="26">
        <v>2006</v>
      </c>
    </row>
    <row r="2258" spans="1:11" x14ac:dyDescent="0.25">
      <c r="A2258" s="29">
        <v>52</v>
      </c>
      <c r="B2258" s="30" t="s">
        <v>332</v>
      </c>
      <c r="C2258" s="26" t="s">
        <v>375</v>
      </c>
      <c r="D2258" s="30" t="s">
        <v>29</v>
      </c>
      <c r="E2258" s="30" t="s">
        <v>387</v>
      </c>
      <c r="F2258" t="s">
        <v>388</v>
      </c>
      <c r="G2258" t="s">
        <v>389</v>
      </c>
      <c r="H2258" s="30" t="s">
        <v>312</v>
      </c>
      <c r="I2258" s="30" t="s">
        <v>320</v>
      </c>
      <c r="J2258">
        <v>520893380</v>
      </c>
      <c r="K2258" s="26">
        <v>2006</v>
      </c>
    </row>
    <row r="2259" spans="1:11" x14ac:dyDescent="0.25">
      <c r="A2259" s="29">
        <v>53</v>
      </c>
      <c r="B2259" s="30" t="s">
        <v>327</v>
      </c>
      <c r="C2259" s="26" t="s">
        <v>375</v>
      </c>
      <c r="D2259" s="30" t="s">
        <v>39</v>
      </c>
      <c r="E2259" s="30" t="s">
        <v>475</v>
      </c>
      <c r="F2259" t="s">
        <v>476</v>
      </c>
      <c r="G2259" t="s">
        <v>477</v>
      </c>
      <c r="H2259" s="30" t="s">
        <v>374</v>
      </c>
      <c r="I2259" s="30" t="s">
        <v>375</v>
      </c>
      <c r="J2259">
        <v>514635360</v>
      </c>
      <c r="K2259" s="26">
        <v>2006</v>
      </c>
    </row>
    <row r="2260" spans="1:11" x14ac:dyDescent="0.25">
      <c r="A2260" s="29">
        <v>54</v>
      </c>
      <c r="B2260" s="30" t="s">
        <v>22</v>
      </c>
      <c r="C2260" s="26" t="s">
        <v>375</v>
      </c>
      <c r="D2260" s="30" t="s">
        <v>163</v>
      </c>
      <c r="E2260" s="30" t="s">
        <v>407</v>
      </c>
      <c r="F2260" t="s">
        <v>408</v>
      </c>
      <c r="G2260" t="s">
        <v>409</v>
      </c>
      <c r="H2260" s="30" t="s">
        <v>312</v>
      </c>
      <c r="I2260" s="30" t="s">
        <v>320</v>
      </c>
      <c r="J2260">
        <v>513028506</v>
      </c>
      <c r="K2260" s="26">
        <v>2006</v>
      </c>
    </row>
    <row r="2261" spans="1:11" x14ac:dyDescent="0.25">
      <c r="A2261" s="29">
        <v>55</v>
      </c>
      <c r="B2261" s="30" t="s">
        <v>308</v>
      </c>
      <c r="C2261" s="26" t="s">
        <v>375</v>
      </c>
      <c r="D2261" s="30" t="s">
        <v>115</v>
      </c>
      <c r="E2261" s="30" t="s">
        <v>116</v>
      </c>
      <c r="F2261" t="s">
        <v>489</v>
      </c>
      <c r="G2261" t="s">
        <v>235</v>
      </c>
      <c r="H2261" s="30" t="s">
        <v>312</v>
      </c>
      <c r="I2261" s="30" t="s">
        <v>23</v>
      </c>
      <c r="J2261">
        <v>503962136</v>
      </c>
      <c r="K2261" s="26">
        <v>2006</v>
      </c>
    </row>
    <row r="2262" spans="1:11" x14ac:dyDescent="0.25">
      <c r="A2262" s="29">
        <v>56</v>
      </c>
      <c r="B2262" s="30" t="s">
        <v>327</v>
      </c>
      <c r="C2262" s="26" t="s">
        <v>375</v>
      </c>
      <c r="D2262" s="30" t="s">
        <v>80</v>
      </c>
      <c r="E2262" s="30" t="s">
        <v>81</v>
      </c>
      <c r="F2262" t="s">
        <v>434</v>
      </c>
      <c r="G2262" t="s">
        <v>229</v>
      </c>
      <c r="H2262" s="30" t="s">
        <v>312</v>
      </c>
      <c r="I2262" s="30" t="s">
        <v>33</v>
      </c>
      <c r="J2262">
        <v>500771850</v>
      </c>
      <c r="K2262" s="26">
        <v>2006</v>
      </c>
    </row>
    <row r="2263" spans="1:11" x14ac:dyDescent="0.25">
      <c r="A2263" s="29">
        <v>57</v>
      </c>
      <c r="B2263" s="30" t="s">
        <v>308</v>
      </c>
      <c r="C2263" s="26" t="s">
        <v>375</v>
      </c>
      <c r="D2263" s="30" t="s">
        <v>66</v>
      </c>
      <c r="E2263" s="30" t="s">
        <v>92</v>
      </c>
      <c r="F2263" t="s">
        <v>421</v>
      </c>
      <c r="G2263" t="s">
        <v>225</v>
      </c>
      <c r="H2263" s="30" t="s">
        <v>312</v>
      </c>
      <c r="I2263" s="30" t="s">
        <v>23</v>
      </c>
      <c r="J2263">
        <v>496433020</v>
      </c>
      <c r="K2263" s="26">
        <v>2006</v>
      </c>
    </row>
    <row r="2264" spans="1:11" x14ac:dyDescent="0.25">
      <c r="A2264" s="29">
        <v>58</v>
      </c>
      <c r="B2264" s="30" t="s">
        <v>327</v>
      </c>
      <c r="C2264" s="26" t="s">
        <v>375</v>
      </c>
      <c r="D2264" s="30" t="s">
        <v>39</v>
      </c>
      <c r="E2264" s="30" t="s">
        <v>161</v>
      </c>
      <c r="F2264" t="s">
        <v>471</v>
      </c>
      <c r="G2264" t="s">
        <v>266</v>
      </c>
      <c r="H2264" s="30" t="s">
        <v>312</v>
      </c>
      <c r="I2264" s="30" t="s">
        <v>23</v>
      </c>
      <c r="J2264">
        <v>492647350</v>
      </c>
      <c r="K2264" s="26">
        <v>2006</v>
      </c>
    </row>
    <row r="2265" spans="1:11" x14ac:dyDescent="0.25">
      <c r="A2265" s="29">
        <v>59</v>
      </c>
      <c r="B2265" s="30" t="s">
        <v>329</v>
      </c>
      <c r="C2265" s="26" t="s">
        <v>375</v>
      </c>
      <c r="D2265" s="30" t="s">
        <v>132</v>
      </c>
      <c r="E2265" s="30" t="s">
        <v>138</v>
      </c>
      <c r="F2265" t="s">
        <v>420</v>
      </c>
      <c r="G2265" t="s">
        <v>252</v>
      </c>
      <c r="H2265" s="30" t="s">
        <v>312</v>
      </c>
      <c r="I2265" s="30" t="s">
        <v>23</v>
      </c>
      <c r="J2265">
        <v>466070100</v>
      </c>
      <c r="K2265" s="26">
        <v>2006</v>
      </c>
    </row>
    <row r="2266" spans="1:11" x14ac:dyDescent="0.25">
      <c r="A2266" s="29">
        <v>60</v>
      </c>
      <c r="B2266" s="30" t="s">
        <v>327</v>
      </c>
      <c r="C2266" s="26" t="s">
        <v>375</v>
      </c>
      <c r="D2266" s="30" t="s">
        <v>80</v>
      </c>
      <c r="E2266" s="30" t="s">
        <v>435</v>
      </c>
      <c r="F2266" t="s">
        <v>436</v>
      </c>
      <c r="G2266" t="s">
        <v>437</v>
      </c>
      <c r="H2266" s="30" t="s">
        <v>312</v>
      </c>
      <c r="I2266" s="30" t="s">
        <v>23</v>
      </c>
      <c r="J2266">
        <v>455318870</v>
      </c>
      <c r="K2266" s="26">
        <v>2006</v>
      </c>
    </row>
    <row r="2267" spans="1:11" x14ac:dyDescent="0.25">
      <c r="A2267" s="29">
        <v>61</v>
      </c>
      <c r="B2267" s="30" t="s">
        <v>329</v>
      </c>
      <c r="C2267" s="26" t="s">
        <v>375</v>
      </c>
      <c r="D2267" s="30" t="s">
        <v>77</v>
      </c>
      <c r="E2267" s="30" t="s">
        <v>483</v>
      </c>
      <c r="F2267" t="s">
        <v>484</v>
      </c>
      <c r="G2267" t="s">
        <v>485</v>
      </c>
      <c r="H2267" s="30" t="s">
        <v>312</v>
      </c>
      <c r="I2267" s="30" t="s">
        <v>320</v>
      </c>
      <c r="J2267">
        <v>454611200</v>
      </c>
      <c r="K2267" s="26">
        <v>2006</v>
      </c>
    </row>
    <row r="2268" spans="1:11" x14ac:dyDescent="0.25">
      <c r="A2268" s="29">
        <v>62</v>
      </c>
      <c r="B2268" s="30" t="s">
        <v>410</v>
      </c>
      <c r="C2268" s="26" t="s">
        <v>375</v>
      </c>
      <c r="D2268" s="30" t="s">
        <v>98</v>
      </c>
      <c r="E2268" s="30" t="s">
        <v>103</v>
      </c>
      <c r="F2268" t="s">
        <v>430</v>
      </c>
      <c r="G2268" t="s">
        <v>274</v>
      </c>
      <c r="H2268" s="30" t="s">
        <v>312</v>
      </c>
      <c r="I2268" s="30" t="s">
        <v>23</v>
      </c>
      <c r="J2268">
        <v>453983850</v>
      </c>
      <c r="K2268" s="26">
        <v>2006</v>
      </c>
    </row>
    <row r="2269" spans="1:11" x14ac:dyDescent="0.25">
      <c r="A2269" s="29">
        <v>63</v>
      </c>
      <c r="B2269" s="30" t="s">
        <v>308</v>
      </c>
      <c r="C2269" s="26" t="s">
        <v>375</v>
      </c>
      <c r="D2269" s="30" t="s">
        <v>66</v>
      </c>
      <c r="E2269" s="30" t="s">
        <v>168</v>
      </c>
      <c r="F2269" t="s">
        <v>464</v>
      </c>
      <c r="G2269" t="s">
        <v>276</v>
      </c>
      <c r="H2269" s="30" t="s">
        <v>312</v>
      </c>
      <c r="I2269" s="30" t="s">
        <v>33</v>
      </c>
      <c r="J2269">
        <v>442048400</v>
      </c>
      <c r="K2269" s="26">
        <v>2006</v>
      </c>
    </row>
    <row r="2270" spans="1:11" x14ac:dyDescent="0.25">
      <c r="A2270" s="29">
        <v>64</v>
      </c>
      <c r="B2270" s="30" t="s">
        <v>410</v>
      </c>
      <c r="C2270" s="26" t="s">
        <v>375</v>
      </c>
      <c r="D2270" s="30" t="s">
        <v>63</v>
      </c>
      <c r="E2270" s="30" t="s">
        <v>64</v>
      </c>
      <c r="F2270" t="s">
        <v>422</v>
      </c>
      <c r="G2270" t="s">
        <v>286</v>
      </c>
      <c r="H2270" s="30" t="s">
        <v>312</v>
      </c>
      <c r="I2270" s="30" t="s">
        <v>23</v>
      </c>
      <c r="J2270">
        <v>436299370</v>
      </c>
      <c r="K2270" s="26">
        <v>2006</v>
      </c>
    </row>
    <row r="2271" spans="1:11" x14ac:dyDescent="0.25">
      <c r="A2271" s="29">
        <v>65</v>
      </c>
      <c r="B2271" s="30" t="s">
        <v>323</v>
      </c>
      <c r="C2271" s="26" t="s">
        <v>375</v>
      </c>
      <c r="D2271" s="30" t="s">
        <v>50</v>
      </c>
      <c r="E2271" s="30" t="s">
        <v>51</v>
      </c>
      <c r="F2271" t="s">
        <v>429</v>
      </c>
      <c r="G2271" t="s">
        <v>205</v>
      </c>
      <c r="H2271" s="30" t="s">
        <v>312</v>
      </c>
      <c r="I2271" s="30" t="s">
        <v>23</v>
      </c>
      <c r="J2271">
        <v>426270050</v>
      </c>
      <c r="K2271" s="26">
        <v>2006</v>
      </c>
    </row>
    <row r="2272" spans="1:11" x14ac:dyDescent="0.25">
      <c r="A2272" s="29">
        <v>66</v>
      </c>
      <c r="B2272" s="30" t="s">
        <v>308</v>
      </c>
      <c r="C2272" s="26" t="s">
        <v>375</v>
      </c>
      <c r="D2272" s="30" t="s">
        <v>424</v>
      </c>
      <c r="E2272" s="30" t="s">
        <v>431</v>
      </c>
      <c r="F2272" t="s">
        <v>432</v>
      </c>
      <c r="G2272" t="s">
        <v>433</v>
      </c>
      <c r="H2272" s="30" t="s">
        <v>312</v>
      </c>
      <c r="I2272" s="30" t="s">
        <v>320</v>
      </c>
      <c r="J2272">
        <v>393606000</v>
      </c>
      <c r="K2272" s="26">
        <v>2006</v>
      </c>
    </row>
    <row r="2273" spans="1:11" x14ac:dyDescent="0.25">
      <c r="A2273" s="29">
        <v>67</v>
      </c>
      <c r="B2273" s="30" t="s">
        <v>329</v>
      </c>
      <c r="C2273" s="26" t="s">
        <v>375</v>
      </c>
      <c r="D2273" s="30" t="s">
        <v>404</v>
      </c>
      <c r="E2273" s="30" t="s">
        <v>443</v>
      </c>
      <c r="F2273" t="s">
        <v>444</v>
      </c>
      <c r="G2273" t="s">
        <v>752</v>
      </c>
      <c r="H2273" s="30" t="s">
        <v>312</v>
      </c>
      <c r="I2273" s="30" t="s">
        <v>320</v>
      </c>
      <c r="J2273">
        <v>387400488</v>
      </c>
      <c r="K2273" s="26">
        <v>2006</v>
      </c>
    </row>
    <row r="2274" spans="1:11" x14ac:dyDescent="0.25">
      <c r="A2274" s="29">
        <v>68</v>
      </c>
      <c r="B2274" s="30" t="s">
        <v>323</v>
      </c>
      <c r="C2274" s="26" t="s">
        <v>375</v>
      </c>
      <c r="D2274" s="30" t="s">
        <v>451</v>
      </c>
      <c r="E2274" s="30" t="s">
        <v>452</v>
      </c>
      <c r="F2274" t="s">
        <v>453</v>
      </c>
      <c r="G2274" t="s">
        <v>454</v>
      </c>
      <c r="H2274" s="30" t="s">
        <v>312</v>
      </c>
      <c r="I2274" s="30" t="s">
        <v>358</v>
      </c>
      <c r="J2274">
        <v>385398417</v>
      </c>
      <c r="K2274" s="26">
        <v>2006</v>
      </c>
    </row>
    <row r="2275" spans="1:11" x14ac:dyDescent="0.25">
      <c r="A2275" s="29">
        <v>69</v>
      </c>
      <c r="B2275" s="30" t="s">
        <v>308</v>
      </c>
      <c r="C2275" s="26" t="s">
        <v>375</v>
      </c>
      <c r="D2275" s="30" t="s">
        <v>313</v>
      </c>
      <c r="E2275" s="30" t="s">
        <v>447</v>
      </c>
      <c r="F2275" t="s">
        <v>448</v>
      </c>
      <c r="G2275" t="s">
        <v>449</v>
      </c>
      <c r="H2275" s="30" t="s">
        <v>312</v>
      </c>
      <c r="I2275" s="30" t="s">
        <v>320</v>
      </c>
      <c r="J2275">
        <v>370128741</v>
      </c>
      <c r="K2275" s="26">
        <v>2006</v>
      </c>
    </row>
    <row r="2276" spans="1:11" x14ac:dyDescent="0.25">
      <c r="A2276" s="29">
        <v>70</v>
      </c>
      <c r="B2276" s="30" t="s">
        <v>332</v>
      </c>
      <c r="C2276" s="26" t="s">
        <v>375</v>
      </c>
      <c r="D2276" s="30" t="s">
        <v>118</v>
      </c>
      <c r="E2276" s="30" t="s">
        <v>119</v>
      </c>
      <c r="F2276" t="s">
        <v>438</v>
      </c>
      <c r="G2276" t="s">
        <v>237</v>
      </c>
      <c r="H2276" s="30" t="s">
        <v>312</v>
      </c>
      <c r="I2276" s="30" t="s">
        <v>23</v>
      </c>
      <c r="J2276">
        <v>361987110</v>
      </c>
      <c r="K2276" s="26">
        <v>2006</v>
      </c>
    </row>
    <row r="2277" spans="1:11" x14ac:dyDescent="0.25">
      <c r="A2277" s="29">
        <v>71</v>
      </c>
      <c r="B2277" s="30" t="s">
        <v>22</v>
      </c>
      <c r="C2277" s="26" t="s">
        <v>375</v>
      </c>
      <c r="D2277" s="30" t="s">
        <v>460</v>
      </c>
      <c r="E2277" s="30" t="s">
        <v>461</v>
      </c>
      <c r="F2277" t="s">
        <v>462</v>
      </c>
      <c r="G2277" t="s">
        <v>463</v>
      </c>
      <c r="H2277" s="30" t="s">
        <v>312</v>
      </c>
      <c r="I2277" s="30" t="s">
        <v>320</v>
      </c>
      <c r="J2277">
        <v>358056250</v>
      </c>
      <c r="K2277" s="26">
        <v>2006</v>
      </c>
    </row>
    <row r="2278" spans="1:11" x14ac:dyDescent="0.25">
      <c r="A2278" s="29">
        <v>72</v>
      </c>
      <c r="B2278" s="30" t="s">
        <v>332</v>
      </c>
      <c r="C2278" s="26" t="s">
        <v>375</v>
      </c>
      <c r="D2278" s="30" t="s">
        <v>29</v>
      </c>
      <c r="E2278" s="30" t="s">
        <v>417</v>
      </c>
      <c r="F2278" t="s">
        <v>418</v>
      </c>
      <c r="G2278" t="s">
        <v>419</v>
      </c>
      <c r="H2278" s="30" t="s">
        <v>312</v>
      </c>
      <c r="I2278" s="30" t="s">
        <v>358</v>
      </c>
      <c r="J2278">
        <v>357353428</v>
      </c>
      <c r="K2278" s="26">
        <v>2006</v>
      </c>
    </row>
    <row r="2279" spans="1:11" x14ac:dyDescent="0.25">
      <c r="A2279" s="29">
        <v>73</v>
      </c>
      <c r="B2279" s="30" t="s">
        <v>329</v>
      </c>
      <c r="C2279" s="26" t="s">
        <v>375</v>
      </c>
      <c r="D2279" s="30" t="s">
        <v>77</v>
      </c>
      <c r="E2279" s="30" t="s">
        <v>465</v>
      </c>
      <c r="F2279" t="s">
        <v>466</v>
      </c>
      <c r="G2279" t="s">
        <v>467</v>
      </c>
      <c r="H2279" s="30" t="s">
        <v>312</v>
      </c>
      <c r="I2279" s="30" t="s">
        <v>320</v>
      </c>
      <c r="J2279">
        <v>339882750</v>
      </c>
      <c r="K2279" s="26">
        <v>2006</v>
      </c>
    </row>
    <row r="2280" spans="1:11" x14ac:dyDescent="0.25">
      <c r="A2280" s="29">
        <v>74</v>
      </c>
      <c r="B2280" s="30" t="s">
        <v>329</v>
      </c>
      <c r="C2280" s="26" t="s">
        <v>375</v>
      </c>
      <c r="D2280" s="30" t="s">
        <v>132</v>
      </c>
      <c r="E2280" s="30" t="s">
        <v>440</v>
      </c>
      <c r="F2280" t="s">
        <v>441</v>
      </c>
      <c r="G2280" t="s">
        <v>442</v>
      </c>
      <c r="H2280" s="30" t="s">
        <v>312</v>
      </c>
      <c r="I2280" s="30" t="s">
        <v>320</v>
      </c>
      <c r="J2280">
        <v>334368650</v>
      </c>
      <c r="K2280" s="26">
        <v>2006</v>
      </c>
    </row>
    <row r="2281" spans="1:11" x14ac:dyDescent="0.25">
      <c r="A2281" s="29">
        <v>75</v>
      </c>
      <c r="B2281" s="30" t="s">
        <v>308</v>
      </c>
      <c r="C2281" s="26" t="s">
        <v>375</v>
      </c>
      <c r="D2281" s="30" t="s">
        <v>66</v>
      </c>
      <c r="E2281" s="30" t="s">
        <v>568</v>
      </c>
      <c r="F2281" t="s">
        <v>569</v>
      </c>
      <c r="G2281" t="s">
        <v>755</v>
      </c>
      <c r="H2281" s="30" t="s">
        <v>312</v>
      </c>
      <c r="I2281" s="30" t="s">
        <v>358</v>
      </c>
      <c r="J2281">
        <v>325529740</v>
      </c>
      <c r="K2281" s="26">
        <v>2006</v>
      </c>
    </row>
    <row r="2282" spans="1:11" x14ac:dyDescent="0.25">
      <c r="A2282" s="29">
        <v>76</v>
      </c>
      <c r="B2282" s="30" t="s">
        <v>329</v>
      </c>
      <c r="C2282" s="26" t="s">
        <v>375</v>
      </c>
      <c r="D2282" s="30" t="s">
        <v>77</v>
      </c>
      <c r="E2282" s="30" t="s">
        <v>78</v>
      </c>
      <c r="F2282" t="s">
        <v>478</v>
      </c>
      <c r="G2282" t="s">
        <v>196</v>
      </c>
      <c r="H2282" s="30" t="s">
        <v>312</v>
      </c>
      <c r="I2282" s="30" t="s">
        <v>23</v>
      </c>
      <c r="J2282">
        <v>316911900</v>
      </c>
      <c r="K2282" s="26">
        <v>2006</v>
      </c>
    </row>
    <row r="2283" spans="1:11" x14ac:dyDescent="0.25">
      <c r="A2283" s="29">
        <v>77</v>
      </c>
      <c r="B2283" s="30" t="s">
        <v>323</v>
      </c>
      <c r="C2283" s="26" t="s">
        <v>375</v>
      </c>
      <c r="D2283" s="30" t="s">
        <v>60</v>
      </c>
      <c r="E2283" s="30" t="s">
        <v>523</v>
      </c>
      <c r="F2283" t="s">
        <v>524</v>
      </c>
      <c r="G2283" t="s">
        <v>214</v>
      </c>
      <c r="H2283" s="30" t="s">
        <v>374</v>
      </c>
      <c r="I2283" s="30" t="s">
        <v>375</v>
      </c>
      <c r="J2283">
        <v>316624235</v>
      </c>
      <c r="K2283" s="26">
        <v>2006</v>
      </c>
    </row>
    <row r="2284" spans="1:11" x14ac:dyDescent="0.25">
      <c r="A2284" s="29">
        <v>78</v>
      </c>
      <c r="B2284" s="30" t="s">
        <v>332</v>
      </c>
      <c r="C2284" s="26" t="s">
        <v>375</v>
      </c>
      <c r="D2284" s="30" t="s">
        <v>456</v>
      </c>
      <c r="E2284" s="30" t="s">
        <v>457</v>
      </c>
      <c r="F2284" t="s">
        <v>458</v>
      </c>
      <c r="G2284" t="s">
        <v>459</v>
      </c>
      <c r="H2284" s="30" t="s">
        <v>312</v>
      </c>
      <c r="I2284" s="30" t="s">
        <v>320</v>
      </c>
      <c r="J2284">
        <v>314404450</v>
      </c>
      <c r="K2284" s="26">
        <v>2006</v>
      </c>
    </row>
    <row r="2285" spans="1:11" x14ac:dyDescent="0.25">
      <c r="A2285" s="29">
        <v>79</v>
      </c>
      <c r="B2285" s="30" t="s">
        <v>327</v>
      </c>
      <c r="C2285" s="26" t="s">
        <v>375</v>
      </c>
      <c r="D2285" s="30" t="s">
        <v>39</v>
      </c>
      <c r="E2285" s="30" t="s">
        <v>150</v>
      </c>
      <c r="F2285" t="s">
        <v>479</v>
      </c>
      <c r="G2285" t="s">
        <v>477</v>
      </c>
      <c r="H2285" s="30" t="s">
        <v>312</v>
      </c>
      <c r="I2285" s="30" t="s">
        <v>23</v>
      </c>
      <c r="J2285">
        <v>306934140</v>
      </c>
      <c r="K2285" s="26">
        <v>2006</v>
      </c>
    </row>
    <row r="2286" spans="1:11" x14ac:dyDescent="0.25">
      <c r="A2286" s="29">
        <v>80</v>
      </c>
      <c r="B2286" s="30" t="s">
        <v>308</v>
      </c>
      <c r="C2286" s="26" t="s">
        <v>375</v>
      </c>
      <c r="D2286" s="30" t="s">
        <v>115</v>
      </c>
      <c r="E2286" s="30" t="s">
        <v>468</v>
      </c>
      <c r="F2286" t="s">
        <v>469</v>
      </c>
      <c r="G2286" t="s">
        <v>754</v>
      </c>
      <c r="H2286" s="30" t="s">
        <v>312</v>
      </c>
      <c r="I2286" s="30" t="s">
        <v>320</v>
      </c>
      <c r="J2286">
        <v>301061338</v>
      </c>
      <c r="K2286" s="26">
        <v>2006</v>
      </c>
    </row>
    <row r="2287" spans="1:11" x14ac:dyDescent="0.25">
      <c r="A2287" s="29">
        <v>81</v>
      </c>
      <c r="B2287" s="30" t="s">
        <v>313</v>
      </c>
      <c r="C2287" s="26" t="s">
        <v>375</v>
      </c>
      <c r="D2287" s="30" t="s">
        <v>26</v>
      </c>
      <c r="E2287" s="30" t="s">
        <v>501</v>
      </c>
      <c r="F2287" t="s">
        <v>502</v>
      </c>
      <c r="G2287" t="s">
        <v>503</v>
      </c>
      <c r="H2287" s="30" t="s">
        <v>312</v>
      </c>
      <c r="I2287" s="30" t="s">
        <v>320</v>
      </c>
      <c r="J2287">
        <v>291772317</v>
      </c>
      <c r="K2287" s="26">
        <v>2006</v>
      </c>
    </row>
    <row r="2288" spans="1:11" x14ac:dyDescent="0.25">
      <c r="A2288" s="29">
        <v>82</v>
      </c>
      <c r="B2288" s="30" t="s">
        <v>327</v>
      </c>
      <c r="C2288" s="26" t="s">
        <v>375</v>
      </c>
      <c r="D2288" s="30" t="s">
        <v>86</v>
      </c>
      <c r="E2288" s="30" t="s">
        <v>490</v>
      </c>
      <c r="F2288" t="s">
        <v>491</v>
      </c>
      <c r="G2288" t="s">
        <v>491</v>
      </c>
      <c r="H2288" s="30" t="s">
        <v>312</v>
      </c>
      <c r="I2288" s="30" t="s">
        <v>23</v>
      </c>
      <c r="J2288">
        <v>289761200</v>
      </c>
      <c r="K2288" s="26">
        <v>2006</v>
      </c>
    </row>
    <row r="2289" spans="1:11" x14ac:dyDescent="0.25">
      <c r="A2289" s="29">
        <v>83</v>
      </c>
      <c r="B2289" s="30" t="s">
        <v>410</v>
      </c>
      <c r="C2289" s="26" t="s">
        <v>375</v>
      </c>
      <c r="D2289" s="30" t="s">
        <v>98</v>
      </c>
      <c r="E2289" s="30" t="s">
        <v>520</v>
      </c>
      <c r="F2289" t="s">
        <v>521</v>
      </c>
      <c r="G2289" t="s">
        <v>522</v>
      </c>
      <c r="H2289" s="30" t="s">
        <v>312</v>
      </c>
      <c r="I2289" s="30" t="s">
        <v>320</v>
      </c>
      <c r="J2289">
        <v>282527520</v>
      </c>
      <c r="K2289" s="26">
        <v>2006</v>
      </c>
    </row>
    <row r="2290" spans="1:11" x14ac:dyDescent="0.25">
      <c r="A2290" s="29">
        <v>84</v>
      </c>
      <c r="B2290" s="30" t="s">
        <v>327</v>
      </c>
      <c r="C2290" s="26" t="s">
        <v>375</v>
      </c>
      <c r="D2290" s="30" t="s">
        <v>86</v>
      </c>
      <c r="E2290" s="30" t="s">
        <v>514</v>
      </c>
      <c r="F2290" t="s">
        <v>515</v>
      </c>
      <c r="G2290" t="s">
        <v>753</v>
      </c>
      <c r="H2290" s="30" t="s">
        <v>312</v>
      </c>
      <c r="I2290" s="30" t="s">
        <v>320</v>
      </c>
      <c r="J2290">
        <v>276712100</v>
      </c>
      <c r="K2290" s="26">
        <v>2006</v>
      </c>
    </row>
    <row r="2291" spans="1:11" x14ac:dyDescent="0.25">
      <c r="A2291" s="29">
        <v>85</v>
      </c>
      <c r="B2291" s="30" t="s">
        <v>332</v>
      </c>
      <c r="C2291" s="26" t="s">
        <v>375</v>
      </c>
      <c r="D2291" s="30" t="s">
        <v>118</v>
      </c>
      <c r="E2291" s="30" t="s">
        <v>472</v>
      </c>
      <c r="F2291" t="s">
        <v>473</v>
      </c>
      <c r="G2291" t="s">
        <v>474</v>
      </c>
      <c r="H2291" s="30" t="s">
        <v>312</v>
      </c>
      <c r="I2291" s="30" t="s">
        <v>358</v>
      </c>
      <c r="J2291">
        <v>267515355</v>
      </c>
      <c r="K2291" s="26">
        <v>2006</v>
      </c>
    </row>
    <row r="2292" spans="1:11" x14ac:dyDescent="0.25">
      <c r="A2292" s="29">
        <v>86</v>
      </c>
      <c r="B2292" s="30" t="s">
        <v>308</v>
      </c>
      <c r="C2292" s="26" t="s">
        <v>375</v>
      </c>
      <c r="D2292" s="30" t="s">
        <v>83</v>
      </c>
      <c r="E2292" s="30" t="s">
        <v>538</v>
      </c>
      <c r="F2292" t="s">
        <v>539</v>
      </c>
      <c r="G2292" t="s">
        <v>540</v>
      </c>
      <c r="H2292" s="30" t="s">
        <v>312</v>
      </c>
      <c r="I2292" s="30" t="s">
        <v>358</v>
      </c>
      <c r="J2292">
        <v>257886600</v>
      </c>
      <c r="K2292" s="26">
        <v>2006</v>
      </c>
    </row>
    <row r="2293" spans="1:11" x14ac:dyDescent="0.25">
      <c r="A2293" s="29">
        <v>87</v>
      </c>
      <c r="B2293" s="30" t="s">
        <v>332</v>
      </c>
      <c r="C2293" s="26" t="s">
        <v>375</v>
      </c>
      <c r="D2293" s="30" t="s">
        <v>29</v>
      </c>
      <c r="E2293" s="30" t="s">
        <v>486</v>
      </c>
      <c r="F2293" t="s">
        <v>487</v>
      </c>
      <c r="G2293" t="s">
        <v>488</v>
      </c>
      <c r="H2293" s="30" t="s">
        <v>312</v>
      </c>
      <c r="I2293" s="30" t="s">
        <v>320</v>
      </c>
      <c r="J2293">
        <v>248888700</v>
      </c>
      <c r="K2293" s="26">
        <v>2006</v>
      </c>
    </row>
    <row r="2294" spans="1:11" x14ac:dyDescent="0.25">
      <c r="A2294" s="29">
        <v>88</v>
      </c>
      <c r="B2294" s="30" t="s">
        <v>327</v>
      </c>
      <c r="C2294" s="26" t="s">
        <v>375</v>
      </c>
      <c r="D2294" s="30" t="s">
        <v>135</v>
      </c>
      <c r="E2294" s="30" t="s">
        <v>562</v>
      </c>
      <c r="F2294" t="s">
        <v>563</v>
      </c>
      <c r="G2294" t="s">
        <v>564</v>
      </c>
      <c r="H2294" s="30" t="s">
        <v>312</v>
      </c>
      <c r="I2294" s="30" t="s">
        <v>23</v>
      </c>
      <c r="J2294">
        <v>245175900</v>
      </c>
      <c r="K2294" s="26">
        <v>2006</v>
      </c>
    </row>
    <row r="2295" spans="1:11" x14ac:dyDescent="0.25">
      <c r="A2295" s="29">
        <v>89</v>
      </c>
      <c r="B2295" s="30" t="s">
        <v>323</v>
      </c>
      <c r="C2295" s="26" t="s">
        <v>375</v>
      </c>
      <c r="D2295" s="30" t="s">
        <v>60</v>
      </c>
      <c r="E2295" s="30" t="s">
        <v>492</v>
      </c>
      <c r="F2295" t="s">
        <v>493</v>
      </c>
      <c r="G2295" t="s">
        <v>494</v>
      </c>
      <c r="H2295" s="30" t="s">
        <v>312</v>
      </c>
      <c r="I2295" s="30" t="s">
        <v>320</v>
      </c>
      <c r="J2295">
        <v>244454910</v>
      </c>
      <c r="K2295" s="26">
        <v>2006</v>
      </c>
    </row>
    <row r="2296" spans="1:11" x14ac:dyDescent="0.25">
      <c r="A2296" s="29">
        <v>90</v>
      </c>
      <c r="B2296" s="30" t="s">
        <v>410</v>
      </c>
      <c r="C2296" s="26" t="s">
        <v>375</v>
      </c>
      <c r="D2296" s="30" t="s">
        <v>510</v>
      </c>
      <c r="E2296" s="30" t="s">
        <v>511</v>
      </c>
      <c r="F2296" t="s">
        <v>512</v>
      </c>
      <c r="G2296" t="s">
        <v>513</v>
      </c>
      <c r="H2296" s="30" t="s">
        <v>312</v>
      </c>
      <c r="I2296" s="30" t="s">
        <v>320</v>
      </c>
      <c r="J2296">
        <v>243275800</v>
      </c>
      <c r="K2296" s="26">
        <v>2006</v>
      </c>
    </row>
    <row r="2297" spans="1:11" x14ac:dyDescent="0.25">
      <c r="A2297" s="29">
        <v>91</v>
      </c>
      <c r="B2297" s="30" t="s">
        <v>308</v>
      </c>
      <c r="C2297" s="26" t="s">
        <v>375</v>
      </c>
      <c r="D2297" s="30" t="s">
        <v>66</v>
      </c>
      <c r="E2297" s="30" t="s">
        <v>166</v>
      </c>
      <c r="F2297" t="s">
        <v>571</v>
      </c>
      <c r="G2297" t="s">
        <v>282</v>
      </c>
      <c r="H2297" s="30" t="s">
        <v>312</v>
      </c>
      <c r="I2297" s="30" t="s">
        <v>23</v>
      </c>
      <c r="J2297">
        <v>242277550</v>
      </c>
      <c r="K2297" s="26">
        <v>2006</v>
      </c>
    </row>
    <row r="2298" spans="1:11" x14ac:dyDescent="0.25">
      <c r="A2298" s="29">
        <v>92</v>
      </c>
      <c r="B2298" s="30" t="s">
        <v>327</v>
      </c>
      <c r="C2298" s="26" t="s">
        <v>375</v>
      </c>
      <c r="D2298" s="30" t="s">
        <v>86</v>
      </c>
      <c r="E2298" s="30" t="s">
        <v>517</v>
      </c>
      <c r="F2298" t="s">
        <v>518</v>
      </c>
      <c r="G2298" t="s">
        <v>519</v>
      </c>
      <c r="H2298" s="30" t="s">
        <v>312</v>
      </c>
      <c r="I2298" s="30" t="s">
        <v>320</v>
      </c>
      <c r="J2298">
        <v>231917684</v>
      </c>
      <c r="K2298" s="26">
        <v>2006</v>
      </c>
    </row>
    <row r="2299" spans="1:11" x14ac:dyDescent="0.25">
      <c r="A2299" s="29">
        <v>93</v>
      </c>
      <c r="B2299" s="30" t="s">
        <v>332</v>
      </c>
      <c r="C2299" s="26" t="s">
        <v>375</v>
      </c>
      <c r="D2299" s="30" t="s">
        <v>456</v>
      </c>
      <c r="E2299" s="30" t="s">
        <v>498</v>
      </c>
      <c r="F2299" t="s">
        <v>499</v>
      </c>
      <c r="G2299" t="s">
        <v>500</v>
      </c>
      <c r="H2299" s="30" t="s">
        <v>312</v>
      </c>
      <c r="I2299" s="30" t="s">
        <v>320</v>
      </c>
      <c r="J2299">
        <v>222340584</v>
      </c>
      <c r="K2299" s="26">
        <v>2006</v>
      </c>
    </row>
    <row r="2300" spans="1:11" x14ac:dyDescent="0.25">
      <c r="A2300" s="29">
        <v>94</v>
      </c>
      <c r="B2300" s="30" t="s">
        <v>329</v>
      </c>
      <c r="C2300" s="26" t="s">
        <v>375</v>
      </c>
      <c r="D2300" s="30" t="s">
        <v>77</v>
      </c>
      <c r="E2300" s="30" t="s">
        <v>553</v>
      </c>
      <c r="F2300" t="s">
        <v>554</v>
      </c>
      <c r="G2300" t="s">
        <v>540</v>
      </c>
      <c r="H2300" s="30" t="s">
        <v>312</v>
      </c>
      <c r="I2300" s="30" t="s">
        <v>320</v>
      </c>
      <c r="J2300">
        <v>218035100</v>
      </c>
      <c r="K2300" s="26">
        <v>2006</v>
      </c>
    </row>
    <row r="2301" spans="1:11" x14ac:dyDescent="0.25">
      <c r="A2301" s="29">
        <v>95</v>
      </c>
      <c r="B2301" s="30" t="s">
        <v>329</v>
      </c>
      <c r="C2301" s="26" t="s">
        <v>375</v>
      </c>
      <c r="D2301" s="30" t="s">
        <v>404</v>
      </c>
      <c r="E2301" s="30" t="s">
        <v>495</v>
      </c>
      <c r="F2301" t="s">
        <v>496</v>
      </c>
      <c r="G2301" t="s">
        <v>497</v>
      </c>
      <c r="H2301" s="30" t="s">
        <v>312</v>
      </c>
      <c r="I2301" s="30" t="s">
        <v>23</v>
      </c>
      <c r="J2301">
        <v>217739045</v>
      </c>
      <c r="K2301" s="26">
        <v>2006</v>
      </c>
    </row>
    <row r="2302" spans="1:11" x14ac:dyDescent="0.25">
      <c r="A2302" s="29">
        <v>96</v>
      </c>
      <c r="B2302" s="30" t="s">
        <v>332</v>
      </c>
      <c r="C2302" s="26" t="s">
        <v>375</v>
      </c>
      <c r="D2302" s="30" t="s">
        <v>118</v>
      </c>
      <c r="E2302" s="30" t="s">
        <v>758</v>
      </c>
      <c r="F2302" t="s">
        <v>759</v>
      </c>
      <c r="G2302" t="s">
        <v>760</v>
      </c>
      <c r="H2302" s="30" t="s">
        <v>312</v>
      </c>
      <c r="I2302" s="30" t="s">
        <v>320</v>
      </c>
      <c r="J2302">
        <v>217541150</v>
      </c>
      <c r="K2302" s="26">
        <v>2006</v>
      </c>
    </row>
    <row r="2303" spans="1:11" x14ac:dyDescent="0.25">
      <c r="A2303" s="29">
        <v>97</v>
      </c>
      <c r="B2303" s="30" t="s">
        <v>410</v>
      </c>
      <c r="C2303" s="26" t="s">
        <v>375</v>
      </c>
      <c r="D2303" s="30" t="s">
        <v>412</v>
      </c>
      <c r="E2303" s="30" t="s">
        <v>504</v>
      </c>
      <c r="F2303" t="s">
        <v>505</v>
      </c>
      <c r="G2303" t="s">
        <v>506</v>
      </c>
      <c r="H2303" s="30" t="s">
        <v>312</v>
      </c>
      <c r="I2303" s="30" t="s">
        <v>320</v>
      </c>
      <c r="J2303">
        <v>211334500</v>
      </c>
      <c r="K2303" s="26">
        <v>2006</v>
      </c>
    </row>
    <row r="2304" spans="1:11" x14ac:dyDescent="0.25">
      <c r="A2304" s="29">
        <v>98</v>
      </c>
      <c r="B2304" s="30" t="s">
        <v>332</v>
      </c>
      <c r="C2304" s="26" t="s">
        <v>375</v>
      </c>
      <c r="D2304" s="30" t="s">
        <v>544</v>
      </c>
      <c r="E2304" s="30" t="s">
        <v>545</v>
      </c>
      <c r="F2304" t="s">
        <v>546</v>
      </c>
      <c r="G2304" t="s">
        <v>547</v>
      </c>
      <c r="H2304" s="30" t="s">
        <v>312</v>
      </c>
      <c r="I2304" s="30" t="s">
        <v>320</v>
      </c>
      <c r="J2304">
        <v>207710837</v>
      </c>
      <c r="K2304" s="26">
        <v>2006</v>
      </c>
    </row>
    <row r="2305" spans="1:11" x14ac:dyDescent="0.25">
      <c r="A2305" s="29">
        <v>99</v>
      </c>
      <c r="B2305" s="30" t="s">
        <v>323</v>
      </c>
      <c r="C2305" s="26" t="s">
        <v>375</v>
      </c>
      <c r="D2305" s="30" t="s">
        <v>45</v>
      </c>
      <c r="E2305" s="30" t="s">
        <v>529</v>
      </c>
      <c r="F2305" t="s">
        <v>733</v>
      </c>
      <c r="G2305" t="s">
        <v>531</v>
      </c>
      <c r="H2305" s="30" t="s">
        <v>312</v>
      </c>
      <c r="I2305" s="30" t="s">
        <v>358</v>
      </c>
      <c r="J2305">
        <v>206741740</v>
      </c>
      <c r="K2305" s="26">
        <v>2006</v>
      </c>
    </row>
    <row r="2306" spans="1:11" x14ac:dyDescent="0.25">
      <c r="A2306" s="29">
        <v>100</v>
      </c>
      <c r="B2306" s="30" t="s">
        <v>329</v>
      </c>
      <c r="C2306" s="26" t="s">
        <v>375</v>
      </c>
      <c r="D2306" s="30" t="s">
        <v>404</v>
      </c>
      <c r="E2306" s="30" t="s">
        <v>572</v>
      </c>
      <c r="F2306" t="s">
        <v>573</v>
      </c>
      <c r="G2306" t="s">
        <v>574</v>
      </c>
      <c r="H2306" s="30" t="s">
        <v>312</v>
      </c>
      <c r="I2306" s="30" t="s">
        <v>358</v>
      </c>
      <c r="J2306">
        <v>202675310</v>
      </c>
      <c r="K2306" s="26">
        <v>2006</v>
      </c>
    </row>
    <row r="2307" spans="1:11" x14ac:dyDescent="0.25">
      <c r="A2307" s="29">
        <v>101</v>
      </c>
      <c r="B2307" s="30" t="s">
        <v>308</v>
      </c>
      <c r="C2307" s="26" t="s">
        <v>375</v>
      </c>
      <c r="D2307" s="30" t="s">
        <v>316</v>
      </c>
      <c r="E2307" s="30" t="s">
        <v>339</v>
      </c>
      <c r="F2307" t="s">
        <v>340</v>
      </c>
      <c r="G2307" t="s">
        <v>749</v>
      </c>
      <c r="H2307" s="30" t="s">
        <v>312</v>
      </c>
      <c r="I2307" s="30" t="s">
        <v>33</v>
      </c>
      <c r="J2307">
        <v>200957285</v>
      </c>
      <c r="K2307" s="26">
        <v>2006</v>
      </c>
    </row>
    <row r="2308" spans="1:11" x14ac:dyDescent="0.25">
      <c r="A2308" s="29">
        <v>102</v>
      </c>
      <c r="B2308" s="30" t="s">
        <v>22</v>
      </c>
      <c r="C2308" s="26" t="s">
        <v>375</v>
      </c>
      <c r="D2308" s="30" t="s">
        <v>549</v>
      </c>
      <c r="E2308" s="30" t="s">
        <v>550</v>
      </c>
      <c r="F2308" t="s">
        <v>551</v>
      </c>
      <c r="G2308" t="s">
        <v>552</v>
      </c>
      <c r="H2308" s="30" t="s">
        <v>312</v>
      </c>
      <c r="I2308" s="30" t="s">
        <v>358</v>
      </c>
      <c r="J2308">
        <v>200838350</v>
      </c>
      <c r="K2308" s="26">
        <v>2006</v>
      </c>
    </row>
    <row r="2309" spans="1:11" x14ac:dyDescent="0.25">
      <c r="A2309" s="29">
        <v>103</v>
      </c>
      <c r="B2309" s="30" t="s">
        <v>332</v>
      </c>
      <c r="C2309" s="26" t="s">
        <v>375</v>
      </c>
      <c r="D2309" s="30" t="s">
        <v>29</v>
      </c>
      <c r="E2309" s="30" t="s">
        <v>480</v>
      </c>
      <c r="F2309" t="s">
        <v>481</v>
      </c>
      <c r="G2309" t="s">
        <v>482</v>
      </c>
      <c r="H2309" s="30" t="s">
        <v>312</v>
      </c>
      <c r="I2309" s="30" t="s">
        <v>320</v>
      </c>
      <c r="J2309">
        <v>191344436</v>
      </c>
      <c r="K2309" s="26">
        <v>2006</v>
      </c>
    </row>
    <row r="2310" spans="1:11" x14ac:dyDescent="0.25">
      <c r="A2310" s="29">
        <v>104</v>
      </c>
      <c r="B2310" s="30" t="s">
        <v>323</v>
      </c>
      <c r="C2310" s="26" t="s">
        <v>375</v>
      </c>
      <c r="D2310" s="30" t="s">
        <v>558</v>
      </c>
      <c r="E2310" s="30" t="s">
        <v>559</v>
      </c>
      <c r="F2310" t="s">
        <v>560</v>
      </c>
      <c r="G2310" t="s">
        <v>561</v>
      </c>
      <c r="H2310" s="30" t="s">
        <v>312</v>
      </c>
      <c r="I2310" s="30" t="s">
        <v>358</v>
      </c>
      <c r="J2310">
        <v>190949709</v>
      </c>
      <c r="K2310" s="26">
        <v>2006</v>
      </c>
    </row>
    <row r="2311" spans="1:11" x14ac:dyDescent="0.25">
      <c r="A2311" s="29">
        <v>105</v>
      </c>
      <c r="B2311" s="30" t="s">
        <v>308</v>
      </c>
      <c r="C2311" s="26" t="s">
        <v>375</v>
      </c>
      <c r="D2311" s="30" t="s">
        <v>313</v>
      </c>
      <c r="E2311" s="30" t="s">
        <v>507</v>
      </c>
      <c r="F2311" t="s">
        <v>508</v>
      </c>
      <c r="G2311" t="s">
        <v>509</v>
      </c>
      <c r="H2311" s="30" t="s">
        <v>374</v>
      </c>
      <c r="I2311" s="30" t="s">
        <v>375</v>
      </c>
      <c r="J2311">
        <v>190692160</v>
      </c>
      <c r="K2311" s="26">
        <v>2006</v>
      </c>
    </row>
    <row r="2312" spans="1:11" x14ac:dyDescent="0.25">
      <c r="A2312" s="29">
        <v>106</v>
      </c>
      <c r="B2312" s="30" t="s">
        <v>308</v>
      </c>
      <c r="C2312" s="26" t="s">
        <v>375</v>
      </c>
      <c r="D2312" s="30" t="s">
        <v>313</v>
      </c>
      <c r="E2312" s="30" t="s">
        <v>565</v>
      </c>
      <c r="F2312" t="s">
        <v>738</v>
      </c>
      <c r="G2312" t="s">
        <v>567</v>
      </c>
      <c r="H2312" s="30" t="s">
        <v>312</v>
      </c>
      <c r="I2312" s="30" t="s">
        <v>320</v>
      </c>
      <c r="J2312">
        <v>177470701</v>
      </c>
      <c r="K2312" s="26">
        <v>2006</v>
      </c>
    </row>
    <row r="2313" spans="1:11" x14ac:dyDescent="0.25">
      <c r="A2313" s="29">
        <v>107</v>
      </c>
      <c r="B2313" s="30" t="s">
        <v>63</v>
      </c>
      <c r="C2313" s="26" t="s">
        <v>375</v>
      </c>
      <c r="D2313" s="30" t="s">
        <v>584</v>
      </c>
      <c r="E2313" s="30" t="s">
        <v>585</v>
      </c>
      <c r="F2313" t="s">
        <v>586</v>
      </c>
      <c r="G2313" t="s">
        <v>756</v>
      </c>
      <c r="H2313" s="30" t="s">
        <v>312</v>
      </c>
      <c r="I2313" s="30" t="s">
        <v>23</v>
      </c>
      <c r="J2313">
        <v>175799000</v>
      </c>
      <c r="K2313" s="26">
        <v>2006</v>
      </c>
    </row>
    <row r="2314" spans="1:11" x14ac:dyDescent="0.25">
      <c r="A2314" s="29">
        <v>108</v>
      </c>
      <c r="B2314" s="30" t="s">
        <v>308</v>
      </c>
      <c r="C2314" s="26" t="s">
        <v>375</v>
      </c>
      <c r="D2314" s="30" t="s">
        <v>424</v>
      </c>
      <c r="E2314" s="30" t="s">
        <v>555</v>
      </c>
      <c r="F2314" t="s">
        <v>556</v>
      </c>
      <c r="G2314" t="s">
        <v>557</v>
      </c>
      <c r="H2314" s="30" t="s">
        <v>312</v>
      </c>
      <c r="I2314" s="30" t="s">
        <v>320</v>
      </c>
      <c r="J2314">
        <v>158795700</v>
      </c>
      <c r="K2314" s="26">
        <v>2006</v>
      </c>
    </row>
    <row r="2315" spans="1:11" x14ac:dyDescent="0.25">
      <c r="A2315" s="29">
        <v>109</v>
      </c>
      <c r="B2315" s="30" t="s">
        <v>329</v>
      </c>
      <c r="C2315" s="26" t="s">
        <v>375</v>
      </c>
      <c r="D2315" s="30" t="s">
        <v>77</v>
      </c>
      <c r="E2315" s="30" t="s">
        <v>541</v>
      </c>
      <c r="F2315" t="s">
        <v>542</v>
      </c>
      <c r="G2315" t="s">
        <v>543</v>
      </c>
      <c r="H2315" s="30" t="s">
        <v>312</v>
      </c>
      <c r="I2315" s="30" t="s">
        <v>358</v>
      </c>
      <c r="J2315">
        <v>156992200</v>
      </c>
      <c r="K2315" s="26">
        <v>2006</v>
      </c>
    </row>
    <row r="2316" spans="1:11" x14ac:dyDescent="0.25">
      <c r="A2316" s="29">
        <v>110</v>
      </c>
      <c r="B2316" s="30" t="s">
        <v>323</v>
      </c>
      <c r="C2316" s="26" t="s">
        <v>375</v>
      </c>
      <c r="D2316" s="30" t="s">
        <v>60</v>
      </c>
      <c r="E2316" s="30" t="s">
        <v>578</v>
      </c>
      <c r="F2316" t="s">
        <v>736</v>
      </c>
      <c r="G2316" t="s">
        <v>737</v>
      </c>
      <c r="H2316" s="30" t="s">
        <v>312</v>
      </c>
      <c r="I2316" s="30" t="s">
        <v>358</v>
      </c>
      <c r="J2316">
        <v>146365660</v>
      </c>
      <c r="K2316" s="26">
        <v>2006</v>
      </c>
    </row>
    <row r="2317" spans="1:11" x14ac:dyDescent="0.25">
      <c r="A2317" s="29">
        <v>111</v>
      </c>
      <c r="B2317" s="30" t="s">
        <v>308</v>
      </c>
      <c r="C2317" s="26" t="s">
        <v>375</v>
      </c>
      <c r="D2317" s="30" t="s">
        <v>593</v>
      </c>
      <c r="E2317" s="30" t="s">
        <v>446</v>
      </c>
      <c r="F2317" t="s">
        <v>594</v>
      </c>
      <c r="G2317" t="s">
        <v>595</v>
      </c>
      <c r="H2317" s="30" t="s">
        <v>312</v>
      </c>
      <c r="I2317" s="30" t="s">
        <v>320</v>
      </c>
      <c r="J2317">
        <v>136075520</v>
      </c>
      <c r="K2317" s="26">
        <v>2006</v>
      </c>
    </row>
    <row r="2318" spans="1:11" x14ac:dyDescent="0.25">
      <c r="A2318" s="29">
        <v>112</v>
      </c>
      <c r="B2318" s="30" t="s">
        <v>327</v>
      </c>
      <c r="C2318" s="26" t="s">
        <v>375</v>
      </c>
      <c r="D2318" s="30" t="s">
        <v>86</v>
      </c>
      <c r="E2318" s="30" t="s">
        <v>588</v>
      </c>
      <c r="F2318" t="s">
        <v>589</v>
      </c>
      <c r="G2318" t="s">
        <v>589</v>
      </c>
      <c r="H2318" s="30" t="s">
        <v>312</v>
      </c>
      <c r="I2318" s="30" t="s">
        <v>320</v>
      </c>
      <c r="J2318">
        <v>133230420</v>
      </c>
      <c r="K2318" s="26">
        <v>2006</v>
      </c>
    </row>
    <row r="2319" spans="1:11" x14ac:dyDescent="0.25">
      <c r="A2319" s="29">
        <v>113</v>
      </c>
      <c r="B2319" s="30" t="s">
        <v>22</v>
      </c>
      <c r="C2319" s="26" t="s">
        <v>375</v>
      </c>
      <c r="D2319" s="30" t="s">
        <v>57</v>
      </c>
      <c r="E2319" s="30" t="s">
        <v>581</v>
      </c>
      <c r="F2319" t="s">
        <v>582</v>
      </c>
      <c r="G2319" t="s">
        <v>583</v>
      </c>
      <c r="H2319" s="30" t="s">
        <v>312</v>
      </c>
      <c r="I2319" s="30" t="s">
        <v>320</v>
      </c>
      <c r="J2319">
        <v>130974000</v>
      </c>
      <c r="K2319" s="26">
        <v>2006</v>
      </c>
    </row>
    <row r="2320" spans="1:11" x14ac:dyDescent="0.25">
      <c r="A2320" s="29">
        <v>114</v>
      </c>
      <c r="B2320" s="30" t="s">
        <v>327</v>
      </c>
      <c r="C2320" s="26" t="s">
        <v>375</v>
      </c>
      <c r="D2320" s="30" t="s">
        <v>39</v>
      </c>
      <c r="E2320" s="30" t="s">
        <v>575</v>
      </c>
      <c r="F2320" t="s">
        <v>576</v>
      </c>
      <c r="G2320" t="s">
        <v>577</v>
      </c>
      <c r="H2320" s="30" t="s">
        <v>312</v>
      </c>
      <c r="I2320" s="30" t="s">
        <v>320</v>
      </c>
      <c r="J2320">
        <v>120752882</v>
      </c>
      <c r="K2320" s="26">
        <v>2006</v>
      </c>
    </row>
    <row r="2321" spans="1:11" x14ac:dyDescent="0.25">
      <c r="A2321" s="37">
        <v>115</v>
      </c>
      <c r="B2321" s="38" t="s">
        <v>323</v>
      </c>
      <c r="C2321" s="26" t="s">
        <v>375</v>
      </c>
      <c r="D2321" s="38" t="s">
        <v>60</v>
      </c>
      <c r="E2321" s="38" t="s">
        <v>590</v>
      </c>
      <c r="F2321" t="s">
        <v>591</v>
      </c>
      <c r="G2321" t="s">
        <v>592</v>
      </c>
      <c r="H2321" s="38" t="s">
        <v>312</v>
      </c>
      <c r="I2321" s="38" t="s">
        <v>320</v>
      </c>
      <c r="J2321">
        <v>111233300</v>
      </c>
      <c r="K2321" s="26">
        <v>2006</v>
      </c>
    </row>
    <row r="2322" spans="1:11" x14ac:dyDescent="0.25">
      <c r="A2322" s="39" t="s">
        <v>761</v>
      </c>
      <c r="B2322" t="s">
        <v>762</v>
      </c>
      <c r="C2322" s="26" t="s">
        <v>375</v>
      </c>
      <c r="D2322" s="40" t="s">
        <v>763</v>
      </c>
      <c r="E2322" t="s">
        <v>764</v>
      </c>
      <c r="F2322" t="s">
        <v>765</v>
      </c>
      <c r="G2322" t="s">
        <v>766</v>
      </c>
      <c r="H2322" t="s">
        <v>767</v>
      </c>
      <c r="I2322" t="s">
        <v>768</v>
      </c>
      <c r="J2322" t="s">
        <v>769</v>
      </c>
      <c r="K2322" s="26">
        <v>2007</v>
      </c>
    </row>
    <row r="2323" spans="1:11" x14ac:dyDescent="0.25">
      <c r="A2323" s="41" t="s">
        <v>770</v>
      </c>
      <c r="B2323" t="s">
        <v>771</v>
      </c>
      <c r="C2323" s="26" t="s">
        <v>375</v>
      </c>
      <c r="D2323" s="42" t="s">
        <v>772</v>
      </c>
      <c r="E2323" t="s">
        <v>773</v>
      </c>
      <c r="F2323" t="s">
        <v>315</v>
      </c>
      <c r="G2323" t="s">
        <v>186</v>
      </c>
      <c r="H2323" t="s">
        <v>767</v>
      </c>
      <c r="I2323" t="s">
        <v>768</v>
      </c>
      <c r="J2323" t="s">
        <v>774</v>
      </c>
      <c r="K2323" s="26">
        <v>2007</v>
      </c>
    </row>
    <row r="2324" spans="1:11" x14ac:dyDescent="0.25">
      <c r="A2324" s="41" t="s">
        <v>775</v>
      </c>
      <c r="B2324" t="s">
        <v>762</v>
      </c>
      <c r="C2324" s="26" t="s">
        <v>375</v>
      </c>
      <c r="D2324" s="42" t="s">
        <v>776</v>
      </c>
      <c r="E2324" t="s">
        <v>777</v>
      </c>
      <c r="F2324" t="s">
        <v>778</v>
      </c>
      <c r="G2324" t="s">
        <v>779</v>
      </c>
      <c r="H2324" t="s">
        <v>767</v>
      </c>
      <c r="I2324" t="s">
        <v>768</v>
      </c>
      <c r="J2324" t="s">
        <v>780</v>
      </c>
      <c r="K2324" s="26">
        <v>2007</v>
      </c>
    </row>
    <row r="2325" spans="1:11" x14ac:dyDescent="0.25">
      <c r="A2325" s="41" t="s">
        <v>781</v>
      </c>
      <c r="B2325" t="s">
        <v>762</v>
      </c>
      <c r="C2325" s="26" t="s">
        <v>375</v>
      </c>
      <c r="D2325" s="42" t="s">
        <v>782</v>
      </c>
      <c r="E2325" t="s">
        <v>783</v>
      </c>
      <c r="F2325" t="s">
        <v>784</v>
      </c>
      <c r="G2325" t="s">
        <v>785</v>
      </c>
      <c r="H2325" t="s">
        <v>767</v>
      </c>
      <c r="I2325" t="s">
        <v>786</v>
      </c>
      <c r="J2325" t="s">
        <v>787</v>
      </c>
      <c r="K2325" s="26">
        <v>2007</v>
      </c>
    </row>
    <row r="2326" spans="1:11" x14ac:dyDescent="0.25">
      <c r="A2326" s="41" t="s">
        <v>788</v>
      </c>
      <c r="B2326" t="s">
        <v>789</v>
      </c>
      <c r="C2326" s="26" t="s">
        <v>375</v>
      </c>
      <c r="D2326" s="42" t="s">
        <v>790</v>
      </c>
      <c r="E2326" t="s">
        <v>791</v>
      </c>
      <c r="F2326" t="s">
        <v>792</v>
      </c>
      <c r="G2326" t="s">
        <v>793</v>
      </c>
      <c r="H2326" t="s">
        <v>767</v>
      </c>
      <c r="I2326" t="s">
        <v>786</v>
      </c>
      <c r="J2326" t="s">
        <v>794</v>
      </c>
      <c r="K2326" s="26">
        <v>2007</v>
      </c>
    </row>
    <row r="2327" spans="1:11" x14ac:dyDescent="0.25">
      <c r="A2327" s="41" t="s">
        <v>795</v>
      </c>
      <c r="B2327" t="s">
        <v>796</v>
      </c>
      <c r="C2327" s="26" t="s">
        <v>375</v>
      </c>
      <c r="D2327" s="42" t="s">
        <v>797</v>
      </c>
      <c r="E2327" t="s">
        <v>798</v>
      </c>
      <c r="F2327" t="s">
        <v>799</v>
      </c>
      <c r="G2327" t="s">
        <v>800</v>
      </c>
      <c r="H2327" t="s">
        <v>767</v>
      </c>
      <c r="I2327" t="s">
        <v>768</v>
      </c>
      <c r="J2327" t="s">
        <v>801</v>
      </c>
      <c r="K2327" s="26">
        <v>2007</v>
      </c>
    </row>
    <row r="2328" spans="1:11" x14ac:dyDescent="0.25">
      <c r="A2328" s="41" t="s">
        <v>802</v>
      </c>
      <c r="B2328" t="s">
        <v>803</v>
      </c>
      <c r="C2328" s="26" t="s">
        <v>375</v>
      </c>
      <c r="D2328" s="42" t="s">
        <v>804</v>
      </c>
      <c r="E2328" t="s">
        <v>805</v>
      </c>
      <c r="F2328" t="s">
        <v>806</v>
      </c>
      <c r="G2328" t="s">
        <v>807</v>
      </c>
      <c r="H2328" t="s">
        <v>767</v>
      </c>
      <c r="I2328" t="s">
        <v>786</v>
      </c>
      <c r="J2328" t="s">
        <v>808</v>
      </c>
      <c r="K2328" s="26">
        <v>2007</v>
      </c>
    </row>
    <row r="2329" spans="1:11" x14ac:dyDescent="0.25">
      <c r="A2329" s="41" t="s">
        <v>809</v>
      </c>
      <c r="B2329" t="s">
        <v>796</v>
      </c>
      <c r="C2329" s="26" t="s">
        <v>375</v>
      </c>
      <c r="D2329" s="42" t="s">
        <v>810</v>
      </c>
      <c r="E2329" t="s">
        <v>811</v>
      </c>
      <c r="F2329" t="s">
        <v>812</v>
      </c>
      <c r="G2329" t="s">
        <v>813</v>
      </c>
      <c r="H2329" t="s">
        <v>767</v>
      </c>
      <c r="I2329" t="s">
        <v>786</v>
      </c>
      <c r="J2329" t="s">
        <v>814</v>
      </c>
      <c r="K2329" s="26">
        <v>2007</v>
      </c>
    </row>
    <row r="2330" spans="1:11" x14ac:dyDescent="0.25">
      <c r="A2330" s="41" t="s">
        <v>815</v>
      </c>
      <c r="B2330" t="s">
        <v>789</v>
      </c>
      <c r="C2330" s="26" t="s">
        <v>375</v>
      </c>
      <c r="D2330" s="42" t="s">
        <v>790</v>
      </c>
      <c r="E2330" t="s">
        <v>816</v>
      </c>
      <c r="F2330" t="s">
        <v>817</v>
      </c>
      <c r="G2330" t="s">
        <v>818</v>
      </c>
      <c r="H2330" t="s">
        <v>767</v>
      </c>
      <c r="I2330" t="s">
        <v>768</v>
      </c>
      <c r="J2330" t="s">
        <v>819</v>
      </c>
      <c r="K2330" s="26">
        <v>2007</v>
      </c>
    </row>
    <row r="2331" spans="1:11" x14ac:dyDescent="0.25">
      <c r="A2331" s="41" t="s">
        <v>820</v>
      </c>
      <c r="B2331" t="s">
        <v>803</v>
      </c>
      <c r="C2331" s="26" t="s">
        <v>375</v>
      </c>
      <c r="D2331" s="42" t="s">
        <v>821</v>
      </c>
      <c r="E2331" t="s">
        <v>822</v>
      </c>
      <c r="F2331" t="s">
        <v>823</v>
      </c>
      <c r="G2331" t="s">
        <v>824</v>
      </c>
      <c r="H2331" t="s">
        <v>767</v>
      </c>
      <c r="I2331" t="s">
        <v>786</v>
      </c>
      <c r="J2331" t="s">
        <v>825</v>
      </c>
      <c r="K2331" s="26">
        <v>2007</v>
      </c>
    </row>
    <row r="2332" spans="1:11" x14ac:dyDescent="0.25">
      <c r="A2332" s="41" t="s">
        <v>826</v>
      </c>
      <c r="B2332" t="s">
        <v>827</v>
      </c>
      <c r="C2332" s="26" t="s">
        <v>375</v>
      </c>
      <c r="D2332" s="42" t="s">
        <v>828</v>
      </c>
      <c r="E2332" t="s">
        <v>829</v>
      </c>
      <c r="F2332" t="s">
        <v>830</v>
      </c>
      <c r="G2332" t="s">
        <v>831</v>
      </c>
      <c r="H2332" t="s">
        <v>767</v>
      </c>
      <c r="I2332" t="s">
        <v>786</v>
      </c>
      <c r="J2332" t="s">
        <v>832</v>
      </c>
      <c r="K2332" s="26">
        <v>2007</v>
      </c>
    </row>
    <row r="2333" spans="1:11" x14ac:dyDescent="0.25">
      <c r="A2333" s="41" t="s">
        <v>833</v>
      </c>
      <c r="B2333" t="s">
        <v>789</v>
      </c>
      <c r="C2333" s="26" t="s">
        <v>375</v>
      </c>
      <c r="D2333" s="42" t="s">
        <v>790</v>
      </c>
      <c r="E2333" t="s">
        <v>834</v>
      </c>
      <c r="F2333" t="s">
        <v>835</v>
      </c>
      <c r="G2333" t="s">
        <v>836</v>
      </c>
      <c r="H2333" t="s">
        <v>767</v>
      </c>
      <c r="I2333" t="s">
        <v>768</v>
      </c>
      <c r="J2333" t="s">
        <v>837</v>
      </c>
      <c r="K2333" s="26">
        <v>2007</v>
      </c>
    </row>
    <row r="2334" spans="1:11" x14ac:dyDescent="0.25">
      <c r="A2334" s="41" t="s">
        <v>838</v>
      </c>
      <c r="B2334" t="s">
        <v>803</v>
      </c>
      <c r="C2334" s="26" t="s">
        <v>375</v>
      </c>
      <c r="D2334" s="42" t="s">
        <v>839</v>
      </c>
      <c r="E2334" t="s">
        <v>840</v>
      </c>
      <c r="F2334" t="s">
        <v>841</v>
      </c>
      <c r="G2334" t="s">
        <v>842</v>
      </c>
      <c r="H2334" t="s">
        <v>767</v>
      </c>
      <c r="I2334" t="s">
        <v>786</v>
      </c>
      <c r="J2334" t="s">
        <v>843</v>
      </c>
      <c r="K2334" s="26">
        <v>2007</v>
      </c>
    </row>
    <row r="2335" spans="1:11" x14ac:dyDescent="0.25">
      <c r="A2335" s="41" t="s">
        <v>844</v>
      </c>
      <c r="B2335" t="s">
        <v>762</v>
      </c>
      <c r="C2335" s="26" t="s">
        <v>375</v>
      </c>
      <c r="D2335" s="42" t="s">
        <v>845</v>
      </c>
      <c r="E2335" t="s">
        <v>846</v>
      </c>
      <c r="F2335" t="s">
        <v>847</v>
      </c>
      <c r="G2335" t="s">
        <v>848</v>
      </c>
      <c r="H2335" t="s">
        <v>767</v>
      </c>
      <c r="I2335" t="s">
        <v>786</v>
      </c>
      <c r="J2335" t="s">
        <v>849</v>
      </c>
      <c r="K2335" s="26">
        <v>2007</v>
      </c>
    </row>
    <row r="2336" spans="1:11" x14ac:dyDescent="0.25">
      <c r="A2336" s="41" t="s">
        <v>850</v>
      </c>
      <c r="B2336" t="s">
        <v>789</v>
      </c>
      <c r="C2336" s="26" t="s">
        <v>375</v>
      </c>
      <c r="D2336" s="42" t="s">
        <v>851</v>
      </c>
      <c r="E2336" t="s">
        <v>852</v>
      </c>
      <c r="F2336" t="s">
        <v>853</v>
      </c>
      <c r="G2336" t="s">
        <v>854</v>
      </c>
      <c r="H2336" t="s">
        <v>767</v>
      </c>
      <c r="I2336" t="s">
        <v>786</v>
      </c>
      <c r="J2336" t="s">
        <v>855</v>
      </c>
      <c r="K2336" s="26">
        <v>2007</v>
      </c>
    </row>
    <row r="2337" spans="1:11" x14ac:dyDescent="0.25">
      <c r="A2337" s="41" t="s">
        <v>856</v>
      </c>
      <c r="B2337" t="s">
        <v>789</v>
      </c>
      <c r="C2337" s="26" t="s">
        <v>375</v>
      </c>
      <c r="D2337" s="42" t="s">
        <v>790</v>
      </c>
      <c r="E2337" t="s">
        <v>857</v>
      </c>
      <c r="F2337" t="s">
        <v>858</v>
      </c>
      <c r="G2337" t="s">
        <v>859</v>
      </c>
      <c r="H2337" t="s">
        <v>767</v>
      </c>
      <c r="I2337" t="s">
        <v>786</v>
      </c>
      <c r="J2337" t="s">
        <v>860</v>
      </c>
      <c r="K2337" s="26">
        <v>2007</v>
      </c>
    </row>
    <row r="2338" spans="1:11" x14ac:dyDescent="0.25">
      <c r="A2338" s="41" t="s">
        <v>861</v>
      </c>
      <c r="B2338" t="s">
        <v>827</v>
      </c>
      <c r="C2338" s="26" t="s">
        <v>375</v>
      </c>
      <c r="D2338" s="42" t="s">
        <v>828</v>
      </c>
      <c r="E2338" t="s">
        <v>862</v>
      </c>
      <c r="F2338" t="s">
        <v>863</v>
      </c>
      <c r="G2338" t="s">
        <v>864</v>
      </c>
      <c r="H2338" t="s">
        <v>767</v>
      </c>
      <c r="I2338" t="s">
        <v>786</v>
      </c>
      <c r="J2338" t="s">
        <v>865</v>
      </c>
      <c r="K2338" s="26">
        <v>2007</v>
      </c>
    </row>
    <row r="2339" spans="1:11" x14ac:dyDescent="0.25">
      <c r="A2339" s="41" t="s">
        <v>866</v>
      </c>
      <c r="B2339" t="s">
        <v>867</v>
      </c>
      <c r="C2339" s="26" t="s">
        <v>375</v>
      </c>
      <c r="D2339" s="42" t="s">
        <v>868</v>
      </c>
      <c r="E2339" t="s">
        <v>869</v>
      </c>
      <c r="F2339" t="s">
        <v>870</v>
      </c>
      <c r="G2339" t="s">
        <v>871</v>
      </c>
      <c r="H2339" t="s">
        <v>767</v>
      </c>
      <c r="I2339" t="s">
        <v>786</v>
      </c>
      <c r="J2339" t="s">
        <v>872</v>
      </c>
      <c r="K2339" s="26">
        <v>2007</v>
      </c>
    </row>
    <row r="2340" spans="1:11" x14ac:dyDescent="0.25">
      <c r="A2340" s="41" t="s">
        <v>873</v>
      </c>
      <c r="B2340" t="s">
        <v>796</v>
      </c>
      <c r="C2340" s="26" t="s">
        <v>375</v>
      </c>
      <c r="D2340" s="42" t="s">
        <v>810</v>
      </c>
      <c r="E2340" t="s">
        <v>874</v>
      </c>
      <c r="F2340" t="s">
        <v>875</v>
      </c>
      <c r="G2340" t="s">
        <v>876</v>
      </c>
      <c r="H2340" t="s">
        <v>767</v>
      </c>
      <c r="I2340" t="s">
        <v>877</v>
      </c>
      <c r="J2340" t="s">
        <v>878</v>
      </c>
      <c r="K2340" s="26">
        <v>2007</v>
      </c>
    </row>
    <row r="2341" spans="1:11" x14ac:dyDescent="0.25">
      <c r="A2341" s="41" t="s">
        <v>879</v>
      </c>
      <c r="B2341" t="s">
        <v>789</v>
      </c>
      <c r="C2341" s="26" t="s">
        <v>375</v>
      </c>
      <c r="D2341" s="42" t="s">
        <v>880</v>
      </c>
      <c r="E2341" t="s">
        <v>881</v>
      </c>
      <c r="F2341" t="s">
        <v>882</v>
      </c>
      <c r="G2341" t="s">
        <v>883</v>
      </c>
      <c r="H2341" t="s">
        <v>767</v>
      </c>
      <c r="I2341" t="s">
        <v>786</v>
      </c>
      <c r="J2341" t="s">
        <v>884</v>
      </c>
      <c r="K2341" s="26">
        <v>2007</v>
      </c>
    </row>
    <row r="2342" spans="1:11" x14ac:dyDescent="0.25">
      <c r="A2342" s="41" t="s">
        <v>885</v>
      </c>
      <c r="B2342" t="s">
        <v>867</v>
      </c>
      <c r="C2342" s="26" t="s">
        <v>375</v>
      </c>
      <c r="D2342" s="42" t="s">
        <v>886</v>
      </c>
      <c r="E2342" t="s">
        <v>887</v>
      </c>
      <c r="F2342" t="s">
        <v>888</v>
      </c>
      <c r="G2342" t="s">
        <v>889</v>
      </c>
      <c r="H2342" t="s">
        <v>767</v>
      </c>
      <c r="I2342" t="s">
        <v>768</v>
      </c>
      <c r="J2342" t="s">
        <v>890</v>
      </c>
      <c r="K2342" s="26">
        <v>2007</v>
      </c>
    </row>
    <row r="2343" spans="1:11" x14ac:dyDescent="0.25">
      <c r="A2343" s="41" t="s">
        <v>891</v>
      </c>
      <c r="B2343" t="s">
        <v>867</v>
      </c>
      <c r="C2343" s="26" t="s">
        <v>375</v>
      </c>
      <c r="D2343" s="42" t="s">
        <v>892</v>
      </c>
      <c r="E2343" t="s">
        <v>893</v>
      </c>
      <c r="F2343" t="s">
        <v>894</v>
      </c>
      <c r="G2343" t="s">
        <v>895</v>
      </c>
      <c r="H2343" t="s">
        <v>767</v>
      </c>
      <c r="I2343" t="s">
        <v>786</v>
      </c>
      <c r="J2343" t="s">
        <v>896</v>
      </c>
      <c r="K2343" s="26">
        <v>2007</v>
      </c>
    </row>
    <row r="2344" spans="1:11" x14ac:dyDescent="0.25">
      <c r="A2344" s="41" t="s">
        <v>897</v>
      </c>
      <c r="B2344" t="s">
        <v>796</v>
      </c>
      <c r="C2344" s="26" t="s">
        <v>375</v>
      </c>
      <c r="D2344" s="42" t="s">
        <v>898</v>
      </c>
      <c r="E2344" t="s">
        <v>899</v>
      </c>
      <c r="F2344" t="s">
        <v>900</v>
      </c>
      <c r="G2344" t="s">
        <v>901</v>
      </c>
      <c r="H2344" t="s">
        <v>767</v>
      </c>
      <c r="I2344" t="s">
        <v>786</v>
      </c>
      <c r="J2344" t="s">
        <v>902</v>
      </c>
      <c r="K2344" s="26">
        <v>2007</v>
      </c>
    </row>
    <row r="2345" spans="1:11" x14ac:dyDescent="0.25">
      <c r="A2345" s="41" t="s">
        <v>903</v>
      </c>
      <c r="B2345" t="s">
        <v>867</v>
      </c>
      <c r="C2345" s="26" t="s">
        <v>375</v>
      </c>
      <c r="D2345" s="42" t="s">
        <v>904</v>
      </c>
      <c r="E2345" t="s">
        <v>905</v>
      </c>
      <c r="F2345" t="s">
        <v>906</v>
      </c>
      <c r="G2345" t="s">
        <v>907</v>
      </c>
      <c r="H2345" t="s">
        <v>767</v>
      </c>
      <c r="I2345" t="s">
        <v>786</v>
      </c>
      <c r="J2345" t="s">
        <v>908</v>
      </c>
      <c r="K2345" s="26">
        <v>2007</v>
      </c>
    </row>
    <row r="2346" spans="1:11" x14ac:dyDescent="0.25">
      <c r="A2346" s="41" t="s">
        <v>909</v>
      </c>
      <c r="B2346" t="s">
        <v>910</v>
      </c>
      <c r="C2346" s="26" t="s">
        <v>375</v>
      </c>
      <c r="D2346" s="42" t="s">
        <v>911</v>
      </c>
      <c r="E2346" t="s">
        <v>912</v>
      </c>
      <c r="F2346" t="s">
        <v>913</v>
      </c>
      <c r="G2346" t="s">
        <v>914</v>
      </c>
      <c r="H2346" t="s">
        <v>767</v>
      </c>
      <c r="I2346" t="s">
        <v>786</v>
      </c>
      <c r="J2346" t="s">
        <v>915</v>
      </c>
      <c r="K2346" s="26">
        <v>2007</v>
      </c>
    </row>
    <row r="2347" spans="1:11" x14ac:dyDescent="0.25">
      <c r="A2347" s="41" t="s">
        <v>916</v>
      </c>
      <c r="B2347" t="s">
        <v>796</v>
      </c>
      <c r="C2347" s="26" t="s">
        <v>375</v>
      </c>
      <c r="D2347" s="42" t="s">
        <v>917</v>
      </c>
      <c r="E2347" t="s">
        <v>918</v>
      </c>
      <c r="F2347" t="s">
        <v>919</v>
      </c>
      <c r="G2347" t="s">
        <v>920</v>
      </c>
      <c r="H2347" t="s">
        <v>767</v>
      </c>
      <c r="I2347" t="s">
        <v>877</v>
      </c>
      <c r="J2347" t="s">
        <v>921</v>
      </c>
      <c r="K2347" s="26">
        <v>2007</v>
      </c>
    </row>
    <row r="2348" spans="1:11" x14ac:dyDescent="0.25">
      <c r="A2348" s="41" t="s">
        <v>922</v>
      </c>
      <c r="B2348" t="s">
        <v>827</v>
      </c>
      <c r="C2348" s="26" t="s">
        <v>375</v>
      </c>
      <c r="D2348" s="42" t="s">
        <v>828</v>
      </c>
      <c r="E2348" t="s">
        <v>923</v>
      </c>
      <c r="F2348" t="s">
        <v>924</v>
      </c>
      <c r="G2348" t="s">
        <v>925</v>
      </c>
      <c r="H2348" t="s">
        <v>926</v>
      </c>
      <c r="I2348" t="s">
        <v>927</v>
      </c>
      <c r="J2348" t="s">
        <v>928</v>
      </c>
      <c r="K2348" s="26">
        <v>2007</v>
      </c>
    </row>
    <row r="2349" spans="1:11" x14ac:dyDescent="0.25">
      <c r="A2349" s="41" t="s">
        <v>929</v>
      </c>
      <c r="B2349" t="s">
        <v>910</v>
      </c>
      <c r="C2349" s="26" t="s">
        <v>375</v>
      </c>
      <c r="D2349" s="42" t="s">
        <v>930</v>
      </c>
      <c r="E2349" t="s">
        <v>931</v>
      </c>
      <c r="F2349" t="s">
        <v>932</v>
      </c>
      <c r="G2349" t="s">
        <v>933</v>
      </c>
      <c r="H2349" t="s">
        <v>767</v>
      </c>
      <c r="I2349" t="s">
        <v>768</v>
      </c>
      <c r="J2349" t="s">
        <v>934</v>
      </c>
      <c r="K2349" s="26">
        <v>2007</v>
      </c>
    </row>
    <row r="2350" spans="1:11" x14ac:dyDescent="0.25">
      <c r="A2350" s="41" t="s">
        <v>935</v>
      </c>
      <c r="B2350" t="s">
        <v>762</v>
      </c>
      <c r="C2350" s="26" t="s">
        <v>375</v>
      </c>
      <c r="D2350" s="42" t="s">
        <v>936</v>
      </c>
      <c r="E2350" t="s">
        <v>937</v>
      </c>
      <c r="F2350" t="s">
        <v>938</v>
      </c>
      <c r="G2350" t="s">
        <v>939</v>
      </c>
      <c r="H2350" t="s">
        <v>767</v>
      </c>
      <c r="I2350" t="s">
        <v>940</v>
      </c>
      <c r="J2350" t="s">
        <v>941</v>
      </c>
      <c r="K2350" s="26">
        <v>2007</v>
      </c>
    </row>
    <row r="2351" spans="1:11" x14ac:dyDescent="0.25">
      <c r="A2351" s="41" t="s">
        <v>942</v>
      </c>
      <c r="B2351" t="s">
        <v>762</v>
      </c>
      <c r="C2351" s="26" t="s">
        <v>375</v>
      </c>
      <c r="D2351" s="42" t="s">
        <v>943</v>
      </c>
      <c r="E2351" t="s">
        <v>944</v>
      </c>
      <c r="F2351" t="s">
        <v>945</v>
      </c>
      <c r="G2351" t="s">
        <v>946</v>
      </c>
      <c r="H2351" t="s">
        <v>767</v>
      </c>
      <c r="I2351" t="s">
        <v>768</v>
      </c>
      <c r="J2351" t="s">
        <v>947</v>
      </c>
      <c r="K2351" s="26">
        <v>2007</v>
      </c>
    </row>
    <row r="2352" spans="1:11" x14ac:dyDescent="0.25">
      <c r="A2352" s="41" t="s">
        <v>948</v>
      </c>
      <c r="B2352" t="s">
        <v>762</v>
      </c>
      <c r="C2352" s="26" t="s">
        <v>375</v>
      </c>
      <c r="D2352" s="42" t="s">
        <v>782</v>
      </c>
      <c r="E2352" t="s">
        <v>949</v>
      </c>
      <c r="F2352" t="s">
        <v>950</v>
      </c>
      <c r="G2352" t="s">
        <v>951</v>
      </c>
      <c r="H2352" t="s">
        <v>767</v>
      </c>
      <c r="I2352" t="s">
        <v>786</v>
      </c>
      <c r="J2352" t="s">
        <v>952</v>
      </c>
      <c r="K2352" s="26">
        <v>2007</v>
      </c>
    </row>
    <row r="2353" spans="1:11" x14ac:dyDescent="0.25">
      <c r="A2353" s="41" t="s">
        <v>953</v>
      </c>
      <c r="B2353" t="s">
        <v>867</v>
      </c>
      <c r="C2353" s="26" t="s">
        <v>375</v>
      </c>
      <c r="D2353" s="42" t="s">
        <v>868</v>
      </c>
      <c r="E2353" t="s">
        <v>954</v>
      </c>
      <c r="F2353" t="s">
        <v>955</v>
      </c>
      <c r="G2353" t="s">
        <v>871</v>
      </c>
      <c r="H2353" t="s">
        <v>767</v>
      </c>
      <c r="I2353" t="s">
        <v>877</v>
      </c>
      <c r="J2353" t="s">
        <v>956</v>
      </c>
      <c r="K2353" s="26">
        <v>2007</v>
      </c>
    </row>
    <row r="2354" spans="1:11" x14ac:dyDescent="0.25">
      <c r="A2354" s="41" t="s">
        <v>957</v>
      </c>
      <c r="B2354" t="s">
        <v>827</v>
      </c>
      <c r="C2354" s="26" t="s">
        <v>375</v>
      </c>
      <c r="D2354" s="42" t="s">
        <v>828</v>
      </c>
      <c r="E2354" t="s">
        <v>958</v>
      </c>
      <c r="F2354" t="s">
        <v>959</v>
      </c>
      <c r="G2354" t="s">
        <v>960</v>
      </c>
      <c r="H2354" t="s">
        <v>767</v>
      </c>
      <c r="I2354" t="s">
        <v>768</v>
      </c>
      <c r="J2354" t="s">
        <v>961</v>
      </c>
      <c r="K2354" s="26">
        <v>2007</v>
      </c>
    </row>
    <row r="2355" spans="1:11" x14ac:dyDescent="0.25">
      <c r="A2355" s="41" t="s">
        <v>962</v>
      </c>
      <c r="B2355" t="s">
        <v>796</v>
      </c>
      <c r="C2355" s="26" t="s">
        <v>375</v>
      </c>
      <c r="D2355" s="42" t="s">
        <v>917</v>
      </c>
      <c r="E2355" t="s">
        <v>963</v>
      </c>
      <c r="F2355" t="s">
        <v>964</v>
      </c>
      <c r="G2355" t="s">
        <v>965</v>
      </c>
      <c r="H2355" t="s">
        <v>966</v>
      </c>
      <c r="I2355" t="s">
        <v>927</v>
      </c>
      <c r="J2355" t="s">
        <v>967</v>
      </c>
      <c r="K2355" s="26">
        <v>2007</v>
      </c>
    </row>
    <row r="2356" spans="1:11" x14ac:dyDescent="0.25">
      <c r="A2356" s="41" t="s">
        <v>968</v>
      </c>
      <c r="B2356" t="s">
        <v>796</v>
      </c>
      <c r="C2356" s="26" t="s">
        <v>375</v>
      </c>
      <c r="D2356" s="42" t="s">
        <v>969</v>
      </c>
      <c r="E2356" t="s">
        <v>970</v>
      </c>
      <c r="F2356" t="s">
        <v>971</v>
      </c>
      <c r="G2356" t="s">
        <v>972</v>
      </c>
      <c r="H2356" t="s">
        <v>767</v>
      </c>
      <c r="I2356" t="s">
        <v>786</v>
      </c>
      <c r="J2356" t="s">
        <v>973</v>
      </c>
      <c r="K2356" s="26">
        <v>2007</v>
      </c>
    </row>
    <row r="2357" spans="1:11" x14ac:dyDescent="0.25">
      <c r="A2357" s="41" t="s">
        <v>974</v>
      </c>
      <c r="B2357" t="s">
        <v>762</v>
      </c>
      <c r="C2357" s="26" t="s">
        <v>375</v>
      </c>
      <c r="D2357" s="42" t="s">
        <v>782</v>
      </c>
      <c r="E2357" t="s">
        <v>975</v>
      </c>
      <c r="F2357" t="s">
        <v>976</v>
      </c>
      <c r="G2357" t="s">
        <v>977</v>
      </c>
      <c r="H2357" t="s">
        <v>767</v>
      </c>
      <c r="I2357" t="s">
        <v>786</v>
      </c>
      <c r="J2357" t="s">
        <v>978</v>
      </c>
      <c r="K2357" s="26">
        <v>2007</v>
      </c>
    </row>
    <row r="2358" spans="1:11" x14ac:dyDescent="0.25">
      <c r="A2358" s="41" t="s">
        <v>979</v>
      </c>
      <c r="B2358" t="s">
        <v>789</v>
      </c>
      <c r="C2358" s="26" t="s">
        <v>375</v>
      </c>
      <c r="D2358" s="42" t="s">
        <v>790</v>
      </c>
      <c r="E2358" t="s">
        <v>980</v>
      </c>
      <c r="F2358" t="s">
        <v>981</v>
      </c>
      <c r="G2358" t="s">
        <v>982</v>
      </c>
      <c r="H2358" t="s">
        <v>767</v>
      </c>
      <c r="I2358" t="s">
        <v>786</v>
      </c>
      <c r="J2358" t="s">
        <v>983</v>
      </c>
      <c r="K2358" s="26">
        <v>2007</v>
      </c>
    </row>
    <row r="2359" spans="1:11" x14ac:dyDescent="0.25">
      <c r="A2359" s="41" t="s">
        <v>984</v>
      </c>
      <c r="B2359" t="s">
        <v>762</v>
      </c>
      <c r="C2359" s="26" t="s">
        <v>375</v>
      </c>
      <c r="D2359" s="42" t="s">
        <v>943</v>
      </c>
      <c r="E2359" t="s">
        <v>985</v>
      </c>
      <c r="F2359" t="s">
        <v>986</v>
      </c>
      <c r="G2359" t="s">
        <v>987</v>
      </c>
      <c r="H2359" t="s">
        <v>767</v>
      </c>
      <c r="I2359" t="s">
        <v>877</v>
      </c>
      <c r="J2359" t="s">
        <v>988</v>
      </c>
      <c r="K2359" s="26">
        <v>2007</v>
      </c>
    </row>
    <row r="2360" spans="1:11" x14ac:dyDescent="0.25">
      <c r="A2360" s="41" t="s">
        <v>989</v>
      </c>
      <c r="B2360" t="s">
        <v>827</v>
      </c>
      <c r="C2360" s="26" t="s">
        <v>375</v>
      </c>
      <c r="D2360" s="42" t="s">
        <v>867</v>
      </c>
      <c r="E2360" t="s">
        <v>990</v>
      </c>
      <c r="F2360" t="s">
        <v>385</v>
      </c>
      <c r="G2360" t="s">
        <v>991</v>
      </c>
      <c r="H2360" t="s">
        <v>767</v>
      </c>
      <c r="I2360" t="s">
        <v>768</v>
      </c>
      <c r="J2360" t="s">
        <v>992</v>
      </c>
      <c r="K2360" s="26">
        <v>2007</v>
      </c>
    </row>
    <row r="2361" spans="1:11" x14ac:dyDescent="0.25">
      <c r="A2361" s="41" t="s">
        <v>993</v>
      </c>
      <c r="B2361" t="s">
        <v>789</v>
      </c>
      <c r="C2361" s="26" t="s">
        <v>375</v>
      </c>
      <c r="D2361" s="42" t="s">
        <v>790</v>
      </c>
      <c r="E2361" t="s">
        <v>994</v>
      </c>
      <c r="F2361" t="s">
        <v>995</v>
      </c>
      <c r="G2361" t="s">
        <v>996</v>
      </c>
      <c r="H2361" t="s">
        <v>926</v>
      </c>
      <c r="I2361" t="s">
        <v>927</v>
      </c>
      <c r="J2361" t="s">
        <v>997</v>
      </c>
      <c r="K2361" s="26">
        <v>2007</v>
      </c>
    </row>
    <row r="2362" spans="1:11" x14ac:dyDescent="0.25">
      <c r="A2362" s="41" t="s">
        <v>998</v>
      </c>
      <c r="B2362" t="s">
        <v>999</v>
      </c>
      <c r="C2362" s="26" t="s">
        <v>375</v>
      </c>
      <c r="D2362" s="42" t="s">
        <v>1000</v>
      </c>
      <c r="E2362" t="s">
        <v>1001</v>
      </c>
      <c r="F2362" t="s">
        <v>1002</v>
      </c>
      <c r="G2362" t="s">
        <v>1003</v>
      </c>
      <c r="H2362" t="s">
        <v>767</v>
      </c>
      <c r="I2362" t="s">
        <v>940</v>
      </c>
      <c r="J2362" t="s">
        <v>1004</v>
      </c>
      <c r="K2362" s="26">
        <v>2007</v>
      </c>
    </row>
    <row r="2363" spans="1:11" x14ac:dyDescent="0.25">
      <c r="A2363" s="41" t="s">
        <v>1005</v>
      </c>
      <c r="B2363" t="s">
        <v>827</v>
      </c>
      <c r="C2363" s="26" t="s">
        <v>375</v>
      </c>
      <c r="D2363" s="42" t="s">
        <v>828</v>
      </c>
      <c r="E2363" t="s">
        <v>1006</v>
      </c>
      <c r="F2363" t="s">
        <v>428</v>
      </c>
      <c r="G2363" t="s">
        <v>1007</v>
      </c>
      <c r="H2363" t="s">
        <v>767</v>
      </c>
      <c r="I2363" t="s">
        <v>768</v>
      </c>
      <c r="J2363" t="s">
        <v>1008</v>
      </c>
      <c r="K2363" s="26">
        <v>2007</v>
      </c>
    </row>
    <row r="2364" spans="1:11" x14ac:dyDescent="0.25">
      <c r="A2364" s="41" t="s">
        <v>1009</v>
      </c>
      <c r="B2364" t="s">
        <v>999</v>
      </c>
      <c r="C2364" s="26" t="s">
        <v>375</v>
      </c>
      <c r="D2364" s="42" t="s">
        <v>1010</v>
      </c>
      <c r="E2364" t="s">
        <v>1011</v>
      </c>
      <c r="F2364" t="s">
        <v>1012</v>
      </c>
      <c r="G2364" t="s">
        <v>1013</v>
      </c>
      <c r="H2364" t="s">
        <v>767</v>
      </c>
      <c r="I2364" t="s">
        <v>768</v>
      </c>
      <c r="J2364" t="s">
        <v>1014</v>
      </c>
      <c r="K2364" s="26">
        <v>2007</v>
      </c>
    </row>
    <row r="2365" spans="1:11" x14ac:dyDescent="0.25">
      <c r="A2365" s="41" t="s">
        <v>1015</v>
      </c>
      <c r="B2365" t="s">
        <v>803</v>
      </c>
      <c r="C2365" s="26" t="s">
        <v>375</v>
      </c>
      <c r="D2365" s="42" t="s">
        <v>1016</v>
      </c>
      <c r="E2365" t="s">
        <v>1017</v>
      </c>
      <c r="F2365" t="s">
        <v>1018</v>
      </c>
      <c r="G2365" t="s">
        <v>1019</v>
      </c>
      <c r="H2365" t="s">
        <v>767</v>
      </c>
      <c r="I2365" t="s">
        <v>786</v>
      </c>
      <c r="J2365" t="s">
        <v>1020</v>
      </c>
      <c r="K2365" s="26">
        <v>2007</v>
      </c>
    </row>
    <row r="2366" spans="1:11" x14ac:dyDescent="0.25">
      <c r="A2366" s="41" t="s">
        <v>1021</v>
      </c>
      <c r="B2366" t="s">
        <v>796</v>
      </c>
      <c r="C2366" s="26" t="s">
        <v>375</v>
      </c>
      <c r="D2366" s="42" t="s">
        <v>1022</v>
      </c>
      <c r="E2366" t="s">
        <v>1023</v>
      </c>
      <c r="F2366" t="s">
        <v>1024</v>
      </c>
      <c r="G2366" t="s">
        <v>1025</v>
      </c>
      <c r="H2366" t="s">
        <v>767</v>
      </c>
      <c r="I2366" t="s">
        <v>768</v>
      </c>
      <c r="J2366" t="s">
        <v>1026</v>
      </c>
      <c r="K2366" s="26">
        <v>2007</v>
      </c>
    </row>
    <row r="2367" spans="1:11" x14ac:dyDescent="0.25">
      <c r="A2367" s="41" t="s">
        <v>1027</v>
      </c>
      <c r="B2367" t="s">
        <v>867</v>
      </c>
      <c r="C2367" s="26" t="s">
        <v>375</v>
      </c>
      <c r="D2367" s="42" t="s">
        <v>868</v>
      </c>
      <c r="E2367" t="s">
        <v>1028</v>
      </c>
      <c r="F2367" t="s">
        <v>1029</v>
      </c>
      <c r="G2367" t="s">
        <v>1030</v>
      </c>
      <c r="H2367" t="s">
        <v>767</v>
      </c>
      <c r="I2367" t="s">
        <v>940</v>
      </c>
      <c r="J2367" t="s">
        <v>1031</v>
      </c>
      <c r="K2367" s="26">
        <v>2007</v>
      </c>
    </row>
    <row r="2368" spans="1:11" x14ac:dyDescent="0.25">
      <c r="A2368" s="41" t="s">
        <v>1032</v>
      </c>
      <c r="B2368" t="s">
        <v>762</v>
      </c>
      <c r="C2368" s="26" t="s">
        <v>375</v>
      </c>
      <c r="D2368" s="42" t="s">
        <v>1033</v>
      </c>
      <c r="E2368" t="s">
        <v>1034</v>
      </c>
      <c r="F2368" t="s">
        <v>1035</v>
      </c>
      <c r="G2368" t="s">
        <v>1036</v>
      </c>
      <c r="H2368" t="s">
        <v>767</v>
      </c>
      <c r="I2368" t="s">
        <v>768</v>
      </c>
      <c r="J2368" t="s">
        <v>1037</v>
      </c>
      <c r="K2368" s="26">
        <v>2007</v>
      </c>
    </row>
    <row r="2369" spans="1:11" x14ac:dyDescent="0.25">
      <c r="A2369" s="41" t="s">
        <v>1038</v>
      </c>
      <c r="B2369" t="s">
        <v>803</v>
      </c>
      <c r="C2369" s="26" t="s">
        <v>375</v>
      </c>
      <c r="D2369" s="42" t="s">
        <v>839</v>
      </c>
      <c r="E2369" t="s">
        <v>1039</v>
      </c>
      <c r="F2369" t="s">
        <v>1040</v>
      </c>
      <c r="G2369" t="s">
        <v>1041</v>
      </c>
      <c r="H2369" t="s">
        <v>767</v>
      </c>
      <c r="I2369" t="s">
        <v>768</v>
      </c>
      <c r="J2369" t="s">
        <v>1042</v>
      </c>
      <c r="K2369" s="26">
        <v>2007</v>
      </c>
    </row>
    <row r="2370" spans="1:11" x14ac:dyDescent="0.25">
      <c r="A2370" s="41" t="s">
        <v>1043</v>
      </c>
      <c r="B2370" t="s">
        <v>762</v>
      </c>
      <c r="C2370" s="26" t="s">
        <v>375</v>
      </c>
      <c r="D2370" s="42" t="s">
        <v>782</v>
      </c>
      <c r="E2370" t="s">
        <v>1044</v>
      </c>
      <c r="F2370" t="s">
        <v>1045</v>
      </c>
      <c r="G2370" t="s">
        <v>1046</v>
      </c>
      <c r="H2370" t="s">
        <v>767</v>
      </c>
      <c r="I2370" t="s">
        <v>768</v>
      </c>
      <c r="J2370" t="s">
        <v>1047</v>
      </c>
      <c r="K2370" s="26">
        <v>2007</v>
      </c>
    </row>
    <row r="2371" spans="1:11" x14ac:dyDescent="0.25">
      <c r="A2371" s="41" t="s">
        <v>1048</v>
      </c>
      <c r="B2371" t="s">
        <v>789</v>
      </c>
      <c r="C2371" s="26" t="s">
        <v>375</v>
      </c>
      <c r="D2371" s="42" t="s">
        <v>1049</v>
      </c>
      <c r="E2371" t="s">
        <v>1050</v>
      </c>
      <c r="F2371" t="s">
        <v>1051</v>
      </c>
      <c r="G2371" t="s">
        <v>1052</v>
      </c>
      <c r="H2371" t="s">
        <v>767</v>
      </c>
      <c r="I2371" t="s">
        <v>786</v>
      </c>
      <c r="J2371" t="s">
        <v>1053</v>
      </c>
      <c r="K2371" s="26">
        <v>2007</v>
      </c>
    </row>
    <row r="2372" spans="1:11" x14ac:dyDescent="0.25">
      <c r="A2372" s="41" t="s">
        <v>1054</v>
      </c>
      <c r="B2372" t="s">
        <v>762</v>
      </c>
      <c r="C2372" s="26" t="s">
        <v>375</v>
      </c>
      <c r="D2372" s="42" t="s">
        <v>782</v>
      </c>
      <c r="E2372" t="s">
        <v>1055</v>
      </c>
      <c r="F2372" t="s">
        <v>1056</v>
      </c>
      <c r="G2372" t="s">
        <v>1057</v>
      </c>
      <c r="H2372" t="s">
        <v>767</v>
      </c>
      <c r="I2372" t="s">
        <v>786</v>
      </c>
      <c r="J2372" t="s">
        <v>1058</v>
      </c>
      <c r="K2372" s="26">
        <v>2007</v>
      </c>
    </row>
    <row r="2373" spans="1:11" x14ac:dyDescent="0.25">
      <c r="A2373" s="41" t="s">
        <v>1059</v>
      </c>
      <c r="B2373" t="s">
        <v>762</v>
      </c>
      <c r="C2373" s="26" t="s">
        <v>375</v>
      </c>
      <c r="D2373" s="42" t="s">
        <v>1033</v>
      </c>
      <c r="E2373" t="s">
        <v>1060</v>
      </c>
      <c r="F2373" t="s">
        <v>1061</v>
      </c>
      <c r="G2373" t="s">
        <v>1062</v>
      </c>
      <c r="H2373" t="s">
        <v>767</v>
      </c>
      <c r="I2373" t="s">
        <v>786</v>
      </c>
      <c r="J2373" t="s">
        <v>1063</v>
      </c>
      <c r="K2373" s="26">
        <v>2007</v>
      </c>
    </row>
    <row r="2374" spans="1:11" x14ac:dyDescent="0.25">
      <c r="A2374" s="41" t="s">
        <v>1064</v>
      </c>
      <c r="B2374" t="s">
        <v>762</v>
      </c>
      <c r="C2374" s="26" t="s">
        <v>375</v>
      </c>
      <c r="D2374" s="42" t="s">
        <v>763</v>
      </c>
      <c r="E2374" t="s">
        <v>1065</v>
      </c>
      <c r="F2374" t="s">
        <v>1066</v>
      </c>
      <c r="G2374" t="s">
        <v>1067</v>
      </c>
      <c r="H2374" t="s">
        <v>767</v>
      </c>
      <c r="I2374" t="s">
        <v>768</v>
      </c>
      <c r="J2374" t="s">
        <v>1068</v>
      </c>
      <c r="K2374" s="26">
        <v>2007</v>
      </c>
    </row>
    <row r="2375" spans="1:11" x14ac:dyDescent="0.25">
      <c r="A2375" s="41" t="s">
        <v>1069</v>
      </c>
      <c r="B2375" t="s">
        <v>789</v>
      </c>
      <c r="C2375" s="26" t="s">
        <v>375</v>
      </c>
      <c r="D2375" s="42" t="s">
        <v>1049</v>
      </c>
      <c r="E2375" t="s">
        <v>1070</v>
      </c>
      <c r="F2375" t="s">
        <v>1071</v>
      </c>
      <c r="G2375" t="s">
        <v>1072</v>
      </c>
      <c r="H2375" t="s">
        <v>767</v>
      </c>
      <c r="I2375" t="s">
        <v>768</v>
      </c>
      <c r="J2375" t="s">
        <v>1073</v>
      </c>
      <c r="K2375" s="26">
        <v>2007</v>
      </c>
    </row>
    <row r="2376" spans="1:11" x14ac:dyDescent="0.25">
      <c r="A2376" s="41" t="s">
        <v>1074</v>
      </c>
      <c r="B2376" t="s">
        <v>789</v>
      </c>
      <c r="C2376" s="26" t="s">
        <v>375</v>
      </c>
      <c r="D2376" s="42" t="s">
        <v>790</v>
      </c>
      <c r="E2376" t="s">
        <v>1075</v>
      </c>
      <c r="F2376" t="s">
        <v>1076</v>
      </c>
      <c r="G2376" t="s">
        <v>1077</v>
      </c>
      <c r="H2376" t="s">
        <v>767</v>
      </c>
      <c r="I2376" t="s">
        <v>768</v>
      </c>
      <c r="J2376" t="s">
        <v>1078</v>
      </c>
      <c r="K2376" s="26">
        <v>2007</v>
      </c>
    </row>
    <row r="2377" spans="1:11" x14ac:dyDescent="0.25">
      <c r="A2377" s="41" t="s">
        <v>1079</v>
      </c>
      <c r="B2377" t="s">
        <v>762</v>
      </c>
      <c r="C2377" s="26" t="s">
        <v>375</v>
      </c>
      <c r="D2377" s="42" t="s">
        <v>1033</v>
      </c>
      <c r="E2377" t="s">
        <v>1080</v>
      </c>
      <c r="F2377" t="s">
        <v>1081</v>
      </c>
      <c r="G2377" t="s">
        <v>1082</v>
      </c>
      <c r="H2377" t="s">
        <v>767</v>
      </c>
      <c r="I2377" t="s">
        <v>940</v>
      </c>
      <c r="J2377" t="s">
        <v>1083</v>
      </c>
      <c r="K2377" s="26">
        <v>2007</v>
      </c>
    </row>
    <row r="2378" spans="1:11" x14ac:dyDescent="0.25">
      <c r="A2378" s="41" t="s">
        <v>1084</v>
      </c>
      <c r="B2378" t="s">
        <v>803</v>
      </c>
      <c r="C2378" s="26" t="s">
        <v>375</v>
      </c>
      <c r="D2378" s="42" t="s">
        <v>1085</v>
      </c>
      <c r="E2378" t="s">
        <v>1086</v>
      </c>
      <c r="F2378" t="s">
        <v>400</v>
      </c>
      <c r="G2378" t="s">
        <v>1087</v>
      </c>
      <c r="H2378" t="s">
        <v>767</v>
      </c>
      <c r="I2378" t="s">
        <v>786</v>
      </c>
      <c r="J2378" t="s">
        <v>1088</v>
      </c>
      <c r="K2378" s="26">
        <v>2007</v>
      </c>
    </row>
    <row r="2379" spans="1:11" x14ac:dyDescent="0.25">
      <c r="A2379" s="41" t="s">
        <v>1089</v>
      </c>
      <c r="B2379" t="s">
        <v>910</v>
      </c>
      <c r="C2379" s="26" t="s">
        <v>375</v>
      </c>
      <c r="D2379" s="42" t="s">
        <v>1090</v>
      </c>
      <c r="E2379" t="s">
        <v>1091</v>
      </c>
      <c r="F2379" t="s">
        <v>1092</v>
      </c>
      <c r="G2379" t="s">
        <v>1092</v>
      </c>
      <c r="H2379" t="s">
        <v>767</v>
      </c>
      <c r="I2379" t="s">
        <v>768</v>
      </c>
      <c r="J2379" t="s">
        <v>1093</v>
      </c>
      <c r="K2379" s="26">
        <v>2007</v>
      </c>
    </row>
    <row r="2380" spans="1:11" x14ac:dyDescent="0.25">
      <c r="A2380" s="41" t="s">
        <v>1094</v>
      </c>
      <c r="B2380" t="s">
        <v>999</v>
      </c>
      <c r="C2380" s="26" t="s">
        <v>375</v>
      </c>
      <c r="D2380" s="42" t="s">
        <v>910</v>
      </c>
      <c r="E2380" t="s">
        <v>1095</v>
      </c>
      <c r="F2380" t="s">
        <v>1096</v>
      </c>
      <c r="G2380" t="s">
        <v>1097</v>
      </c>
      <c r="H2380" t="s">
        <v>767</v>
      </c>
      <c r="I2380" t="s">
        <v>768</v>
      </c>
      <c r="J2380" t="s">
        <v>1098</v>
      </c>
      <c r="K2380" s="26">
        <v>2007</v>
      </c>
    </row>
    <row r="2381" spans="1:11" x14ac:dyDescent="0.25">
      <c r="A2381" s="41" t="s">
        <v>1099</v>
      </c>
      <c r="B2381" t="s">
        <v>827</v>
      </c>
      <c r="C2381" s="26" t="s">
        <v>375</v>
      </c>
      <c r="D2381" s="42" t="s">
        <v>828</v>
      </c>
      <c r="E2381" t="s">
        <v>1100</v>
      </c>
      <c r="F2381" t="s">
        <v>1101</v>
      </c>
      <c r="G2381" t="s">
        <v>1102</v>
      </c>
      <c r="H2381" t="s">
        <v>767</v>
      </c>
      <c r="I2381" t="s">
        <v>940</v>
      </c>
      <c r="J2381" t="s">
        <v>1103</v>
      </c>
      <c r="K2381" s="26">
        <v>2007</v>
      </c>
    </row>
    <row r="2382" spans="1:11" x14ac:dyDescent="0.25">
      <c r="A2382" s="41" t="s">
        <v>1104</v>
      </c>
      <c r="B2382" t="s">
        <v>762</v>
      </c>
      <c r="C2382" s="26" t="s">
        <v>375</v>
      </c>
      <c r="D2382" s="42" t="s">
        <v>936</v>
      </c>
      <c r="E2382" t="s">
        <v>1105</v>
      </c>
      <c r="F2382" t="s">
        <v>1106</v>
      </c>
      <c r="G2382" t="s">
        <v>1107</v>
      </c>
      <c r="H2382" t="s">
        <v>767</v>
      </c>
      <c r="I2382" t="s">
        <v>940</v>
      </c>
      <c r="J2382" t="s">
        <v>1108</v>
      </c>
      <c r="K2382" s="26">
        <v>2007</v>
      </c>
    </row>
    <row r="2383" spans="1:11" x14ac:dyDescent="0.25">
      <c r="A2383" s="41" t="s">
        <v>1109</v>
      </c>
      <c r="B2383" t="s">
        <v>999</v>
      </c>
      <c r="C2383" s="26" t="s">
        <v>375</v>
      </c>
      <c r="D2383" s="42" t="s">
        <v>1010</v>
      </c>
      <c r="E2383" t="s">
        <v>1110</v>
      </c>
      <c r="F2383" t="s">
        <v>1111</v>
      </c>
      <c r="G2383" t="s">
        <v>1112</v>
      </c>
      <c r="H2383" t="s">
        <v>767</v>
      </c>
      <c r="I2383" t="s">
        <v>768</v>
      </c>
      <c r="J2383" t="s">
        <v>1113</v>
      </c>
      <c r="K2383" s="26">
        <v>2007</v>
      </c>
    </row>
    <row r="2384" spans="1:11" x14ac:dyDescent="0.25">
      <c r="A2384" s="41" t="s">
        <v>1114</v>
      </c>
      <c r="B2384" t="s">
        <v>803</v>
      </c>
      <c r="C2384" s="26" t="s">
        <v>375</v>
      </c>
      <c r="D2384" s="42" t="s">
        <v>1115</v>
      </c>
      <c r="E2384" t="s">
        <v>1116</v>
      </c>
      <c r="F2384" t="s">
        <v>1117</v>
      </c>
      <c r="G2384" t="s">
        <v>1118</v>
      </c>
      <c r="H2384" t="s">
        <v>767</v>
      </c>
      <c r="I2384" t="s">
        <v>940</v>
      </c>
      <c r="J2384" t="s">
        <v>1119</v>
      </c>
      <c r="K2384" s="26">
        <v>2007</v>
      </c>
    </row>
    <row r="2385" spans="1:11" x14ac:dyDescent="0.25">
      <c r="A2385" s="41" t="s">
        <v>1120</v>
      </c>
      <c r="B2385" t="s">
        <v>762</v>
      </c>
      <c r="C2385" s="26" t="s">
        <v>375</v>
      </c>
      <c r="D2385" s="42" t="s">
        <v>771</v>
      </c>
      <c r="E2385" t="s">
        <v>1121</v>
      </c>
      <c r="F2385" t="s">
        <v>1122</v>
      </c>
      <c r="G2385" t="s">
        <v>1123</v>
      </c>
      <c r="H2385" t="s">
        <v>767</v>
      </c>
      <c r="I2385" t="s">
        <v>940</v>
      </c>
      <c r="J2385" t="s">
        <v>1124</v>
      </c>
      <c r="K2385" s="26">
        <v>2007</v>
      </c>
    </row>
    <row r="2386" spans="1:11" x14ac:dyDescent="0.25">
      <c r="A2386" s="41" t="s">
        <v>1125</v>
      </c>
      <c r="B2386" t="s">
        <v>796</v>
      </c>
      <c r="C2386" s="26" t="s">
        <v>375</v>
      </c>
      <c r="D2386" s="42" t="s">
        <v>917</v>
      </c>
      <c r="E2386" t="s">
        <v>1126</v>
      </c>
      <c r="F2386" t="s">
        <v>1127</v>
      </c>
      <c r="G2386" t="s">
        <v>1128</v>
      </c>
      <c r="H2386" t="s">
        <v>767</v>
      </c>
      <c r="I2386" t="s">
        <v>768</v>
      </c>
      <c r="J2386" t="s">
        <v>1129</v>
      </c>
      <c r="K2386" s="26">
        <v>2007</v>
      </c>
    </row>
    <row r="2387" spans="1:11" x14ac:dyDescent="0.25">
      <c r="A2387" s="41" t="s">
        <v>1130</v>
      </c>
      <c r="B2387" t="s">
        <v>867</v>
      </c>
      <c r="C2387" s="26" t="s">
        <v>375</v>
      </c>
      <c r="D2387" s="42" t="s">
        <v>1131</v>
      </c>
      <c r="E2387" t="s">
        <v>1132</v>
      </c>
      <c r="F2387" t="s">
        <v>1133</v>
      </c>
      <c r="G2387" t="s">
        <v>1134</v>
      </c>
      <c r="H2387" t="s">
        <v>767</v>
      </c>
      <c r="I2387" t="s">
        <v>940</v>
      </c>
      <c r="J2387" t="s">
        <v>1135</v>
      </c>
      <c r="K2387" s="26">
        <v>2007</v>
      </c>
    </row>
    <row r="2388" spans="1:11" x14ac:dyDescent="0.25">
      <c r="A2388" s="41" t="s">
        <v>1136</v>
      </c>
      <c r="B2388" t="s">
        <v>803</v>
      </c>
      <c r="C2388" s="26" t="s">
        <v>375</v>
      </c>
      <c r="D2388" s="42" t="s">
        <v>804</v>
      </c>
      <c r="E2388" t="s">
        <v>1137</v>
      </c>
      <c r="F2388" t="s">
        <v>1138</v>
      </c>
      <c r="G2388" t="s">
        <v>1139</v>
      </c>
      <c r="H2388" t="s">
        <v>767</v>
      </c>
      <c r="I2388" t="s">
        <v>940</v>
      </c>
      <c r="J2388" t="s">
        <v>1140</v>
      </c>
      <c r="K2388" s="26">
        <v>2007</v>
      </c>
    </row>
    <row r="2389" spans="1:11" x14ac:dyDescent="0.25">
      <c r="A2389" s="41" t="s">
        <v>1141</v>
      </c>
      <c r="B2389" t="s">
        <v>827</v>
      </c>
      <c r="C2389" s="26" t="s">
        <v>375</v>
      </c>
      <c r="D2389" s="42" t="s">
        <v>1142</v>
      </c>
      <c r="E2389" t="s">
        <v>1143</v>
      </c>
      <c r="F2389" t="s">
        <v>1144</v>
      </c>
      <c r="G2389" t="s">
        <v>1145</v>
      </c>
      <c r="H2389" t="s">
        <v>767</v>
      </c>
      <c r="I2389" t="s">
        <v>940</v>
      </c>
      <c r="J2389" t="s">
        <v>1146</v>
      </c>
      <c r="K2389" s="26">
        <v>2007</v>
      </c>
    </row>
    <row r="2390" spans="1:11" x14ac:dyDescent="0.25">
      <c r="A2390" s="41" t="s">
        <v>1147</v>
      </c>
      <c r="B2390" t="s">
        <v>796</v>
      </c>
      <c r="C2390" s="26" t="s">
        <v>375</v>
      </c>
      <c r="D2390" s="42" t="s">
        <v>1148</v>
      </c>
      <c r="E2390" t="s">
        <v>1149</v>
      </c>
      <c r="F2390" t="s">
        <v>1150</v>
      </c>
      <c r="G2390" t="s">
        <v>1151</v>
      </c>
      <c r="H2390" t="s">
        <v>767</v>
      </c>
      <c r="I2390" t="s">
        <v>940</v>
      </c>
      <c r="J2390" t="s">
        <v>1152</v>
      </c>
      <c r="K2390" s="26">
        <v>2007</v>
      </c>
    </row>
    <row r="2391" spans="1:11" x14ac:dyDescent="0.25">
      <c r="A2391" s="41" t="s">
        <v>1153</v>
      </c>
      <c r="B2391" t="s">
        <v>762</v>
      </c>
      <c r="C2391" s="26" t="s">
        <v>375</v>
      </c>
      <c r="D2391" s="42" t="s">
        <v>763</v>
      </c>
      <c r="E2391" t="s">
        <v>1154</v>
      </c>
      <c r="F2391" t="s">
        <v>1155</v>
      </c>
      <c r="G2391" t="s">
        <v>1156</v>
      </c>
      <c r="H2391" t="s">
        <v>767</v>
      </c>
      <c r="I2391" t="s">
        <v>940</v>
      </c>
      <c r="J2391" t="s">
        <v>1157</v>
      </c>
      <c r="K2391" s="26">
        <v>2007</v>
      </c>
    </row>
    <row r="2392" spans="1:11" x14ac:dyDescent="0.25">
      <c r="A2392" s="41" t="s">
        <v>1158</v>
      </c>
      <c r="B2392" t="s">
        <v>827</v>
      </c>
      <c r="C2392" s="26" t="s">
        <v>375</v>
      </c>
      <c r="D2392" s="42" t="s">
        <v>1159</v>
      </c>
      <c r="E2392" t="s">
        <v>1160</v>
      </c>
      <c r="F2392" t="s">
        <v>1161</v>
      </c>
      <c r="G2392" t="s">
        <v>1162</v>
      </c>
      <c r="H2392" t="s">
        <v>767</v>
      </c>
      <c r="I2392" t="s">
        <v>768</v>
      </c>
      <c r="J2392" t="s">
        <v>1163</v>
      </c>
      <c r="K2392" s="26">
        <v>2007</v>
      </c>
    </row>
    <row r="2393" spans="1:11" x14ac:dyDescent="0.25">
      <c r="A2393" s="41" t="s">
        <v>1164</v>
      </c>
      <c r="B2393" t="s">
        <v>999</v>
      </c>
      <c r="C2393" s="26" t="s">
        <v>375</v>
      </c>
      <c r="D2393" s="42" t="s">
        <v>1010</v>
      </c>
      <c r="E2393" t="s">
        <v>1165</v>
      </c>
      <c r="F2393" t="s">
        <v>1166</v>
      </c>
      <c r="G2393" t="s">
        <v>1167</v>
      </c>
      <c r="H2393" t="s">
        <v>767</v>
      </c>
      <c r="I2393" t="s">
        <v>940</v>
      </c>
      <c r="J2393" t="s">
        <v>1168</v>
      </c>
      <c r="K2393" s="26">
        <v>2007</v>
      </c>
    </row>
    <row r="2394" spans="1:11" x14ac:dyDescent="0.25">
      <c r="A2394" s="41" t="s">
        <v>1169</v>
      </c>
      <c r="B2394" t="s">
        <v>789</v>
      </c>
      <c r="C2394" s="26" t="s">
        <v>375</v>
      </c>
      <c r="D2394" s="42" t="s">
        <v>790</v>
      </c>
      <c r="E2394" t="s">
        <v>1170</v>
      </c>
      <c r="F2394" t="s">
        <v>1171</v>
      </c>
      <c r="G2394" t="s">
        <v>996</v>
      </c>
      <c r="H2394" t="s">
        <v>767</v>
      </c>
      <c r="I2394" t="s">
        <v>768</v>
      </c>
      <c r="J2394" t="s">
        <v>1172</v>
      </c>
      <c r="K2394" s="26">
        <v>2007</v>
      </c>
    </row>
    <row r="2395" spans="1:11" x14ac:dyDescent="0.25">
      <c r="A2395" s="41" t="s">
        <v>1173</v>
      </c>
      <c r="B2395" t="s">
        <v>827</v>
      </c>
      <c r="C2395" s="26" t="s">
        <v>375</v>
      </c>
      <c r="D2395" s="42" t="s">
        <v>1159</v>
      </c>
      <c r="E2395" t="s">
        <v>1174</v>
      </c>
      <c r="F2395" t="s">
        <v>1175</v>
      </c>
      <c r="G2395" t="s">
        <v>1176</v>
      </c>
      <c r="H2395" t="s">
        <v>767</v>
      </c>
      <c r="I2395" t="s">
        <v>877</v>
      </c>
      <c r="J2395" t="s">
        <v>1177</v>
      </c>
      <c r="K2395" s="26">
        <v>2007</v>
      </c>
    </row>
    <row r="2396" spans="1:11" x14ac:dyDescent="0.25">
      <c r="A2396" s="41" t="s">
        <v>1178</v>
      </c>
      <c r="B2396" t="s">
        <v>803</v>
      </c>
      <c r="C2396" s="26" t="s">
        <v>375</v>
      </c>
      <c r="D2396" s="42" t="s">
        <v>804</v>
      </c>
      <c r="E2396" t="s">
        <v>1179</v>
      </c>
      <c r="F2396" t="s">
        <v>1180</v>
      </c>
      <c r="G2396" t="s">
        <v>1181</v>
      </c>
      <c r="H2396" t="s">
        <v>767</v>
      </c>
      <c r="I2396" t="s">
        <v>940</v>
      </c>
      <c r="J2396" t="s">
        <v>1182</v>
      </c>
      <c r="K2396" s="26">
        <v>2007</v>
      </c>
    </row>
    <row r="2397" spans="1:11" x14ac:dyDescent="0.25">
      <c r="A2397" s="41" t="s">
        <v>1183</v>
      </c>
      <c r="B2397" t="s">
        <v>796</v>
      </c>
      <c r="C2397" s="26" t="s">
        <v>375</v>
      </c>
      <c r="D2397" s="42" t="s">
        <v>969</v>
      </c>
      <c r="E2397" t="s">
        <v>1184</v>
      </c>
      <c r="F2397" t="s">
        <v>1185</v>
      </c>
      <c r="G2397" t="s">
        <v>1186</v>
      </c>
      <c r="H2397" t="s">
        <v>767</v>
      </c>
      <c r="I2397" t="s">
        <v>940</v>
      </c>
      <c r="J2397" t="s">
        <v>1187</v>
      </c>
      <c r="K2397" s="26">
        <v>2007</v>
      </c>
    </row>
    <row r="2398" spans="1:11" x14ac:dyDescent="0.25">
      <c r="A2398" s="41" t="s">
        <v>1188</v>
      </c>
      <c r="B2398" t="s">
        <v>827</v>
      </c>
      <c r="C2398" s="26" t="s">
        <v>375</v>
      </c>
      <c r="D2398" s="42" t="s">
        <v>828</v>
      </c>
      <c r="E2398" t="s">
        <v>1189</v>
      </c>
      <c r="F2398" t="s">
        <v>1190</v>
      </c>
      <c r="G2398" t="s">
        <v>1191</v>
      </c>
      <c r="H2398" t="s">
        <v>767</v>
      </c>
      <c r="I2398" t="s">
        <v>940</v>
      </c>
      <c r="J2398" t="s">
        <v>1192</v>
      </c>
      <c r="K2398" s="26">
        <v>2007</v>
      </c>
    </row>
    <row r="2399" spans="1:11" x14ac:dyDescent="0.25">
      <c r="A2399" s="41" t="s">
        <v>1193</v>
      </c>
      <c r="B2399" t="s">
        <v>827</v>
      </c>
      <c r="C2399" s="26" t="s">
        <v>375</v>
      </c>
      <c r="D2399" s="42" t="s">
        <v>828</v>
      </c>
      <c r="E2399" t="s">
        <v>1194</v>
      </c>
      <c r="F2399" t="s">
        <v>1195</v>
      </c>
      <c r="G2399" t="s">
        <v>1196</v>
      </c>
      <c r="H2399" t="s">
        <v>767</v>
      </c>
      <c r="I2399" t="s">
        <v>877</v>
      </c>
      <c r="J2399" t="s">
        <v>1197</v>
      </c>
      <c r="K2399" s="26">
        <v>2007</v>
      </c>
    </row>
    <row r="2400" spans="1:11" x14ac:dyDescent="0.25">
      <c r="A2400" s="41" t="s">
        <v>1198</v>
      </c>
      <c r="B2400" t="s">
        <v>789</v>
      </c>
      <c r="C2400" s="26" t="s">
        <v>375</v>
      </c>
      <c r="D2400" s="42" t="s">
        <v>790</v>
      </c>
      <c r="E2400" t="s">
        <v>1199</v>
      </c>
      <c r="F2400" t="s">
        <v>1200</v>
      </c>
      <c r="G2400" t="s">
        <v>1201</v>
      </c>
      <c r="H2400" t="s">
        <v>926</v>
      </c>
      <c r="I2400" t="s">
        <v>927</v>
      </c>
      <c r="J2400" t="s">
        <v>1202</v>
      </c>
      <c r="K2400" s="26">
        <v>2007</v>
      </c>
    </row>
    <row r="2401" spans="1:11" x14ac:dyDescent="0.25">
      <c r="A2401" s="41" t="s">
        <v>1203</v>
      </c>
      <c r="B2401" t="s">
        <v>803</v>
      </c>
      <c r="C2401" s="26" t="s">
        <v>375</v>
      </c>
      <c r="D2401" s="42" t="s">
        <v>804</v>
      </c>
      <c r="E2401" t="s">
        <v>1204</v>
      </c>
      <c r="F2401" t="s">
        <v>1205</v>
      </c>
      <c r="G2401" t="s">
        <v>1206</v>
      </c>
      <c r="H2401" t="s">
        <v>767</v>
      </c>
      <c r="I2401" t="s">
        <v>768</v>
      </c>
      <c r="J2401" t="s">
        <v>1207</v>
      </c>
      <c r="K2401" s="26">
        <v>2007</v>
      </c>
    </row>
    <row r="2402" spans="1:11" x14ac:dyDescent="0.25">
      <c r="A2402" s="41" t="s">
        <v>1208</v>
      </c>
      <c r="B2402" t="s">
        <v>762</v>
      </c>
      <c r="C2402" s="26" t="s">
        <v>375</v>
      </c>
      <c r="D2402" s="42" t="s">
        <v>782</v>
      </c>
      <c r="E2402" t="s">
        <v>1209</v>
      </c>
      <c r="F2402" t="s">
        <v>1210</v>
      </c>
      <c r="G2402" t="s">
        <v>1211</v>
      </c>
      <c r="H2402" t="s">
        <v>767</v>
      </c>
      <c r="I2402" t="s">
        <v>877</v>
      </c>
      <c r="J2402" t="s">
        <v>1212</v>
      </c>
      <c r="K2402" s="26">
        <v>2007</v>
      </c>
    </row>
    <row r="2403" spans="1:11" x14ac:dyDescent="0.25">
      <c r="A2403" s="41" t="s">
        <v>1213</v>
      </c>
      <c r="B2403" t="s">
        <v>803</v>
      </c>
      <c r="C2403" s="26" t="s">
        <v>375</v>
      </c>
      <c r="D2403" s="42" t="s">
        <v>839</v>
      </c>
      <c r="E2403" t="s">
        <v>1214</v>
      </c>
      <c r="F2403" t="s">
        <v>1215</v>
      </c>
      <c r="G2403" t="s">
        <v>1216</v>
      </c>
      <c r="H2403" t="s">
        <v>767</v>
      </c>
      <c r="I2403" t="s">
        <v>940</v>
      </c>
      <c r="J2403" t="s">
        <v>1217</v>
      </c>
      <c r="K2403" s="26">
        <v>2007</v>
      </c>
    </row>
    <row r="2404" spans="1:11" x14ac:dyDescent="0.25">
      <c r="A2404" s="41" t="s">
        <v>1218</v>
      </c>
      <c r="B2404" t="s">
        <v>910</v>
      </c>
      <c r="C2404" s="26" t="s">
        <v>375</v>
      </c>
      <c r="D2404" s="42" t="s">
        <v>1219</v>
      </c>
      <c r="E2404" t="s">
        <v>1220</v>
      </c>
      <c r="F2404" t="s">
        <v>527</v>
      </c>
      <c r="G2404" t="s">
        <v>1221</v>
      </c>
      <c r="H2404" t="s">
        <v>767</v>
      </c>
      <c r="I2404" t="s">
        <v>877</v>
      </c>
      <c r="J2404" t="s">
        <v>1222</v>
      </c>
      <c r="K2404" s="26">
        <v>2007</v>
      </c>
    </row>
    <row r="2405" spans="1:11" x14ac:dyDescent="0.25">
      <c r="A2405" s="41" t="s">
        <v>1223</v>
      </c>
      <c r="B2405" t="s">
        <v>762</v>
      </c>
      <c r="C2405" s="26" t="s">
        <v>375</v>
      </c>
      <c r="D2405" s="42" t="s">
        <v>845</v>
      </c>
      <c r="E2405" t="s">
        <v>1224</v>
      </c>
      <c r="F2405" t="s">
        <v>1225</v>
      </c>
      <c r="G2405" t="s">
        <v>1226</v>
      </c>
      <c r="H2405" t="s">
        <v>767</v>
      </c>
      <c r="I2405" t="s">
        <v>877</v>
      </c>
      <c r="J2405" t="s">
        <v>1227</v>
      </c>
      <c r="K2405" s="26">
        <v>2007</v>
      </c>
    </row>
    <row r="2406" spans="1:11" x14ac:dyDescent="0.25">
      <c r="A2406" s="41" t="s">
        <v>1228</v>
      </c>
      <c r="B2406" t="s">
        <v>827</v>
      </c>
      <c r="C2406" s="26" t="s">
        <v>375</v>
      </c>
      <c r="D2406" s="42" t="s">
        <v>828</v>
      </c>
      <c r="E2406" t="s">
        <v>1229</v>
      </c>
      <c r="F2406" t="s">
        <v>1230</v>
      </c>
      <c r="G2406" t="s">
        <v>1231</v>
      </c>
      <c r="H2406" t="s">
        <v>767</v>
      </c>
      <c r="I2406" t="s">
        <v>940</v>
      </c>
      <c r="J2406" t="s">
        <v>1232</v>
      </c>
      <c r="K2406" s="26">
        <v>2007</v>
      </c>
    </row>
    <row r="2407" spans="1:11" x14ac:dyDescent="0.25">
      <c r="A2407" s="41" t="s">
        <v>1233</v>
      </c>
      <c r="B2407" t="s">
        <v>827</v>
      </c>
      <c r="C2407" s="26" t="s">
        <v>375</v>
      </c>
      <c r="D2407" s="42" t="s">
        <v>1142</v>
      </c>
      <c r="E2407" t="s">
        <v>1234</v>
      </c>
      <c r="F2407" t="s">
        <v>1235</v>
      </c>
      <c r="G2407" t="s">
        <v>1236</v>
      </c>
      <c r="H2407" t="s">
        <v>767</v>
      </c>
      <c r="I2407" t="s">
        <v>940</v>
      </c>
      <c r="J2407" t="s">
        <v>1237</v>
      </c>
      <c r="K2407" s="26">
        <v>2007</v>
      </c>
    </row>
    <row r="2408" spans="1:11" x14ac:dyDescent="0.25">
      <c r="A2408" s="41" t="s">
        <v>1238</v>
      </c>
      <c r="B2408" t="s">
        <v>999</v>
      </c>
      <c r="C2408" s="26" t="s">
        <v>375</v>
      </c>
      <c r="D2408" s="42" t="s">
        <v>1000</v>
      </c>
      <c r="E2408" t="s">
        <v>1239</v>
      </c>
      <c r="F2408" t="s">
        <v>1240</v>
      </c>
      <c r="G2408" t="s">
        <v>1241</v>
      </c>
      <c r="H2408" t="s">
        <v>767</v>
      </c>
      <c r="I2408" t="s">
        <v>940</v>
      </c>
      <c r="J2408" t="s">
        <v>1242</v>
      </c>
      <c r="K2408" s="26">
        <v>2007</v>
      </c>
    </row>
    <row r="2409" spans="1:11" x14ac:dyDescent="0.25">
      <c r="A2409" s="41" t="s">
        <v>1243</v>
      </c>
      <c r="B2409" t="s">
        <v>789</v>
      </c>
      <c r="C2409" s="26" t="s">
        <v>375</v>
      </c>
      <c r="D2409" s="42" t="s">
        <v>851</v>
      </c>
      <c r="E2409" t="s">
        <v>1244</v>
      </c>
      <c r="F2409" t="s">
        <v>1245</v>
      </c>
      <c r="G2409" t="s">
        <v>1246</v>
      </c>
      <c r="H2409" t="s">
        <v>767</v>
      </c>
      <c r="I2409" t="s">
        <v>940</v>
      </c>
      <c r="J2409" t="s">
        <v>1247</v>
      </c>
      <c r="K2409" s="26">
        <v>2007</v>
      </c>
    </row>
    <row r="2410" spans="1:11" x14ac:dyDescent="0.25">
      <c r="A2410" s="41" t="s">
        <v>1248</v>
      </c>
      <c r="B2410" t="s">
        <v>999</v>
      </c>
      <c r="C2410" s="26" t="s">
        <v>375</v>
      </c>
      <c r="D2410" s="42" t="s">
        <v>1249</v>
      </c>
      <c r="E2410" t="s">
        <v>1250</v>
      </c>
      <c r="F2410" t="s">
        <v>1251</v>
      </c>
      <c r="G2410" t="s">
        <v>1252</v>
      </c>
      <c r="H2410" t="s">
        <v>767</v>
      </c>
      <c r="I2410" t="s">
        <v>940</v>
      </c>
      <c r="J2410" t="s">
        <v>1253</v>
      </c>
      <c r="K2410" s="26">
        <v>2007</v>
      </c>
    </row>
    <row r="2411" spans="1:11" x14ac:dyDescent="0.25">
      <c r="A2411" s="41" t="s">
        <v>1254</v>
      </c>
      <c r="B2411" t="s">
        <v>789</v>
      </c>
      <c r="C2411" s="26" t="s">
        <v>375</v>
      </c>
      <c r="D2411" s="42" t="s">
        <v>880</v>
      </c>
      <c r="E2411" t="s">
        <v>1255</v>
      </c>
      <c r="F2411" t="s">
        <v>1256</v>
      </c>
      <c r="G2411" t="s">
        <v>1257</v>
      </c>
      <c r="H2411" t="s">
        <v>767</v>
      </c>
      <c r="I2411" t="s">
        <v>768</v>
      </c>
      <c r="J2411" t="s">
        <v>1258</v>
      </c>
      <c r="K2411" s="26">
        <v>2007</v>
      </c>
    </row>
    <row r="2412" spans="1:11" x14ac:dyDescent="0.25">
      <c r="A2412" s="41" t="s">
        <v>1259</v>
      </c>
      <c r="B2412" t="s">
        <v>789</v>
      </c>
      <c r="C2412" s="26" t="s">
        <v>375</v>
      </c>
      <c r="D2412" s="42" t="s">
        <v>851</v>
      </c>
      <c r="E2412" t="s">
        <v>1260</v>
      </c>
      <c r="F2412" t="s">
        <v>1261</v>
      </c>
      <c r="G2412" t="s">
        <v>1261</v>
      </c>
      <c r="H2412" t="s">
        <v>767</v>
      </c>
      <c r="I2412" t="s">
        <v>768</v>
      </c>
      <c r="J2412" t="s">
        <v>1262</v>
      </c>
      <c r="K2412" s="26">
        <v>2007</v>
      </c>
    </row>
    <row r="2413" spans="1:11" x14ac:dyDescent="0.25">
      <c r="A2413" s="41" t="s">
        <v>1263</v>
      </c>
      <c r="B2413" t="s">
        <v>762</v>
      </c>
      <c r="C2413" s="26" t="s">
        <v>375</v>
      </c>
      <c r="D2413" s="42" t="s">
        <v>771</v>
      </c>
      <c r="E2413" t="s">
        <v>1264</v>
      </c>
      <c r="F2413" t="s">
        <v>1265</v>
      </c>
      <c r="G2413" t="s">
        <v>1266</v>
      </c>
      <c r="H2413" t="s">
        <v>845</v>
      </c>
      <c r="I2413" t="s">
        <v>927</v>
      </c>
      <c r="J2413" t="s">
        <v>1267</v>
      </c>
      <c r="K2413" s="26">
        <v>2007</v>
      </c>
    </row>
    <row r="2414" spans="1:11" x14ac:dyDescent="0.25">
      <c r="A2414" s="41" t="s">
        <v>1268</v>
      </c>
      <c r="B2414" t="s">
        <v>762</v>
      </c>
      <c r="C2414" s="26" t="s">
        <v>375</v>
      </c>
      <c r="D2414" s="42" t="s">
        <v>776</v>
      </c>
      <c r="E2414" t="s">
        <v>1269</v>
      </c>
      <c r="F2414" t="s">
        <v>1270</v>
      </c>
      <c r="G2414" t="s">
        <v>1271</v>
      </c>
      <c r="H2414" t="s">
        <v>767</v>
      </c>
      <c r="I2414" t="s">
        <v>786</v>
      </c>
      <c r="J2414" t="s">
        <v>1272</v>
      </c>
      <c r="K2414" s="26">
        <v>2007</v>
      </c>
    </row>
    <row r="2415" spans="1:11" x14ac:dyDescent="0.25">
      <c r="A2415" s="41" t="s">
        <v>1273</v>
      </c>
      <c r="B2415" t="s">
        <v>803</v>
      </c>
      <c r="C2415" s="26" t="s">
        <v>375</v>
      </c>
      <c r="D2415" s="42" t="s">
        <v>1115</v>
      </c>
      <c r="E2415" t="s">
        <v>1274</v>
      </c>
      <c r="F2415" t="s">
        <v>1275</v>
      </c>
      <c r="G2415" t="s">
        <v>1276</v>
      </c>
      <c r="H2415" t="s">
        <v>767</v>
      </c>
      <c r="I2415" t="s">
        <v>940</v>
      </c>
      <c r="J2415" t="s">
        <v>1277</v>
      </c>
      <c r="K2415" s="26">
        <v>2007</v>
      </c>
    </row>
    <row r="2416" spans="1:11" x14ac:dyDescent="0.25">
      <c r="A2416" s="41" t="s">
        <v>1278</v>
      </c>
      <c r="B2416" t="s">
        <v>827</v>
      </c>
      <c r="C2416" s="26" t="s">
        <v>375</v>
      </c>
      <c r="D2416" s="42" t="s">
        <v>1279</v>
      </c>
      <c r="E2416" t="s">
        <v>1280</v>
      </c>
      <c r="F2416" t="s">
        <v>546</v>
      </c>
      <c r="G2416" t="s">
        <v>1281</v>
      </c>
      <c r="H2416" t="s">
        <v>767</v>
      </c>
      <c r="I2416" t="s">
        <v>940</v>
      </c>
      <c r="J2416" t="s">
        <v>1282</v>
      </c>
      <c r="K2416" s="26">
        <v>2007</v>
      </c>
    </row>
    <row r="2417" spans="1:11" x14ac:dyDescent="0.25">
      <c r="A2417" s="41" t="s">
        <v>1283</v>
      </c>
      <c r="B2417" t="s">
        <v>789</v>
      </c>
      <c r="C2417" s="26" t="s">
        <v>375</v>
      </c>
      <c r="D2417" s="42" t="s">
        <v>851</v>
      </c>
      <c r="E2417" t="s">
        <v>1284</v>
      </c>
      <c r="F2417" t="s">
        <v>1285</v>
      </c>
      <c r="G2417" t="s">
        <v>1286</v>
      </c>
      <c r="H2417" t="s">
        <v>767</v>
      </c>
      <c r="I2417" t="s">
        <v>940</v>
      </c>
      <c r="J2417" t="s">
        <v>1287</v>
      </c>
      <c r="K2417" s="26">
        <v>2007</v>
      </c>
    </row>
    <row r="2418" spans="1:11" x14ac:dyDescent="0.25">
      <c r="A2418" s="41" t="s">
        <v>1288</v>
      </c>
      <c r="B2418" t="s">
        <v>803</v>
      </c>
      <c r="C2418" s="26" t="s">
        <v>375</v>
      </c>
      <c r="D2418" s="42" t="s">
        <v>1115</v>
      </c>
      <c r="E2418" t="s">
        <v>1289</v>
      </c>
      <c r="F2418" t="s">
        <v>1290</v>
      </c>
      <c r="G2418" t="s">
        <v>1291</v>
      </c>
      <c r="H2418" t="s">
        <v>767</v>
      </c>
      <c r="I2418" t="s">
        <v>877</v>
      </c>
      <c r="J2418" t="s">
        <v>1292</v>
      </c>
      <c r="K2418" s="26">
        <v>2007</v>
      </c>
    </row>
    <row r="2419" spans="1:11" x14ac:dyDescent="0.25">
      <c r="A2419" s="41" t="s">
        <v>1293</v>
      </c>
      <c r="B2419" t="s">
        <v>771</v>
      </c>
      <c r="C2419" s="26" t="s">
        <v>375</v>
      </c>
      <c r="D2419" s="42" t="s">
        <v>772</v>
      </c>
      <c r="E2419" t="s">
        <v>1294</v>
      </c>
      <c r="F2419" t="s">
        <v>1295</v>
      </c>
      <c r="G2419" t="s">
        <v>1296</v>
      </c>
      <c r="H2419" t="s">
        <v>767</v>
      </c>
      <c r="I2419" t="s">
        <v>940</v>
      </c>
      <c r="J2419" t="s">
        <v>1297</v>
      </c>
      <c r="K2419" s="26">
        <v>2007</v>
      </c>
    </row>
    <row r="2420" spans="1:11" x14ac:dyDescent="0.25">
      <c r="A2420" s="41" t="s">
        <v>1298</v>
      </c>
      <c r="B2420" t="s">
        <v>762</v>
      </c>
      <c r="C2420" s="26" t="s">
        <v>375</v>
      </c>
      <c r="D2420" s="42" t="s">
        <v>771</v>
      </c>
      <c r="E2420" t="s">
        <v>1299</v>
      </c>
      <c r="F2420" t="s">
        <v>1300</v>
      </c>
      <c r="G2420" t="s">
        <v>1301</v>
      </c>
      <c r="H2420" t="s">
        <v>767</v>
      </c>
      <c r="I2420" t="s">
        <v>940</v>
      </c>
      <c r="J2420" t="s">
        <v>1302</v>
      </c>
      <c r="K2420" s="26">
        <v>2007</v>
      </c>
    </row>
    <row r="2421" spans="1:11" x14ac:dyDescent="0.25">
      <c r="A2421" s="41" t="s">
        <v>1303</v>
      </c>
      <c r="B2421" t="s">
        <v>803</v>
      </c>
      <c r="C2421" s="26" t="s">
        <v>375</v>
      </c>
      <c r="D2421" s="42" t="s">
        <v>804</v>
      </c>
      <c r="E2421" t="s">
        <v>1304</v>
      </c>
      <c r="F2421" t="s">
        <v>554</v>
      </c>
      <c r="G2421" t="s">
        <v>540</v>
      </c>
      <c r="H2421" t="s">
        <v>767</v>
      </c>
      <c r="I2421" t="s">
        <v>940</v>
      </c>
      <c r="J2421" t="s">
        <v>1305</v>
      </c>
      <c r="K2421" s="26">
        <v>2007</v>
      </c>
    </row>
    <row r="2422" spans="1:11" x14ac:dyDescent="0.25">
      <c r="A2422" s="41" t="s">
        <v>1306</v>
      </c>
      <c r="B2422" t="s">
        <v>796</v>
      </c>
      <c r="C2422" s="26" t="s">
        <v>375</v>
      </c>
      <c r="D2422" s="42" t="s">
        <v>810</v>
      </c>
      <c r="E2422" t="s">
        <v>1307</v>
      </c>
      <c r="F2422" t="s">
        <v>1308</v>
      </c>
      <c r="G2422" t="s">
        <v>1309</v>
      </c>
      <c r="H2422" t="s">
        <v>767</v>
      </c>
      <c r="I2422" t="s">
        <v>877</v>
      </c>
      <c r="J2422" t="s">
        <v>1310</v>
      </c>
      <c r="K2422" s="26">
        <v>2007</v>
      </c>
    </row>
    <row r="2423" spans="1:11" x14ac:dyDescent="0.25">
      <c r="A2423" s="41" t="s">
        <v>1311</v>
      </c>
      <c r="B2423" t="s">
        <v>796</v>
      </c>
      <c r="C2423" s="26" t="s">
        <v>375</v>
      </c>
      <c r="D2423" s="42" t="s">
        <v>797</v>
      </c>
      <c r="E2423" t="s">
        <v>1312</v>
      </c>
      <c r="F2423" t="s">
        <v>1313</v>
      </c>
      <c r="G2423" t="s">
        <v>1314</v>
      </c>
      <c r="H2423" t="s">
        <v>767</v>
      </c>
      <c r="I2423" t="s">
        <v>877</v>
      </c>
      <c r="J2423" t="s">
        <v>1315</v>
      </c>
      <c r="K2423" s="26">
        <v>2007</v>
      </c>
    </row>
    <row r="2424" spans="1:11" x14ac:dyDescent="0.25">
      <c r="A2424" s="41" t="s">
        <v>1316</v>
      </c>
      <c r="B2424" t="s">
        <v>762</v>
      </c>
      <c r="C2424" s="26" t="s">
        <v>375</v>
      </c>
      <c r="D2424" s="42" t="s">
        <v>782</v>
      </c>
      <c r="E2424" t="s">
        <v>1317</v>
      </c>
      <c r="F2424" t="s">
        <v>1318</v>
      </c>
      <c r="G2424" t="s">
        <v>1319</v>
      </c>
      <c r="H2424" t="s">
        <v>767</v>
      </c>
      <c r="I2424" t="s">
        <v>768</v>
      </c>
      <c r="J2424" t="s">
        <v>1320</v>
      </c>
      <c r="K2424" s="26">
        <v>2007</v>
      </c>
    </row>
    <row r="2425" spans="1:11" x14ac:dyDescent="0.25">
      <c r="A2425" s="41" t="s">
        <v>1321</v>
      </c>
      <c r="B2425" t="s">
        <v>796</v>
      </c>
      <c r="C2425" s="26" t="s">
        <v>375</v>
      </c>
      <c r="D2425" s="42" t="s">
        <v>969</v>
      </c>
      <c r="E2425" t="s">
        <v>1322</v>
      </c>
      <c r="F2425" t="s">
        <v>1323</v>
      </c>
      <c r="G2425" t="s">
        <v>1324</v>
      </c>
      <c r="H2425" t="s">
        <v>767</v>
      </c>
      <c r="I2425" t="s">
        <v>877</v>
      </c>
      <c r="J2425" t="s">
        <v>1325</v>
      </c>
      <c r="K2425" s="26">
        <v>2007</v>
      </c>
    </row>
    <row r="2426" spans="1:11" x14ac:dyDescent="0.25">
      <c r="A2426" s="41" t="s">
        <v>1326</v>
      </c>
      <c r="B2426" t="s">
        <v>762</v>
      </c>
      <c r="C2426" s="26" t="s">
        <v>375</v>
      </c>
      <c r="D2426" s="42" t="s">
        <v>936</v>
      </c>
      <c r="E2426" t="s">
        <v>1327</v>
      </c>
      <c r="F2426" t="s">
        <v>1328</v>
      </c>
      <c r="G2426" t="s">
        <v>1329</v>
      </c>
      <c r="H2426" t="s">
        <v>767</v>
      </c>
      <c r="I2426" t="s">
        <v>940</v>
      </c>
      <c r="J2426" t="s">
        <v>1330</v>
      </c>
      <c r="K2426" s="26">
        <v>2007</v>
      </c>
    </row>
    <row r="2427" spans="1:11" x14ac:dyDescent="0.25">
      <c r="A2427" s="41" t="s">
        <v>1331</v>
      </c>
      <c r="B2427" t="s">
        <v>796</v>
      </c>
      <c r="C2427" s="26" t="s">
        <v>375</v>
      </c>
      <c r="D2427" s="42" t="s">
        <v>1332</v>
      </c>
      <c r="E2427" t="s">
        <v>1333</v>
      </c>
      <c r="F2427" t="s">
        <v>1334</v>
      </c>
      <c r="G2427" t="s">
        <v>1335</v>
      </c>
      <c r="H2427" t="s">
        <v>767</v>
      </c>
      <c r="I2427" t="s">
        <v>877</v>
      </c>
      <c r="J2427" t="s">
        <v>1336</v>
      </c>
      <c r="K2427" s="26">
        <v>2007</v>
      </c>
    </row>
    <row r="2428" spans="1:11" x14ac:dyDescent="0.25">
      <c r="A2428" s="41" t="s">
        <v>1337</v>
      </c>
      <c r="B2428" t="s">
        <v>867</v>
      </c>
      <c r="C2428" s="26" t="s">
        <v>375</v>
      </c>
      <c r="D2428" s="42" t="s">
        <v>1338</v>
      </c>
      <c r="E2428" t="s">
        <v>1339</v>
      </c>
      <c r="F2428" t="s">
        <v>1340</v>
      </c>
      <c r="G2428" t="s">
        <v>1341</v>
      </c>
      <c r="H2428" t="s">
        <v>767</v>
      </c>
      <c r="I2428" t="s">
        <v>877</v>
      </c>
      <c r="J2428" t="s">
        <v>1342</v>
      </c>
      <c r="K2428" s="26">
        <v>2007</v>
      </c>
    </row>
    <row r="2429" spans="1:11" x14ac:dyDescent="0.25">
      <c r="A2429" s="41" t="s">
        <v>1343</v>
      </c>
      <c r="B2429" t="s">
        <v>796</v>
      </c>
      <c r="C2429" s="26" t="s">
        <v>375</v>
      </c>
      <c r="D2429" s="42" t="s">
        <v>969</v>
      </c>
      <c r="E2429" t="s">
        <v>1344</v>
      </c>
      <c r="F2429" t="s">
        <v>1345</v>
      </c>
      <c r="G2429" t="s">
        <v>972</v>
      </c>
      <c r="H2429" t="s">
        <v>926</v>
      </c>
      <c r="I2429" t="s">
        <v>927</v>
      </c>
      <c r="J2429" t="s">
        <v>1346</v>
      </c>
      <c r="K2429" s="26">
        <v>2007</v>
      </c>
    </row>
    <row r="2430" spans="1:11" x14ac:dyDescent="0.25">
      <c r="A2430" s="41" t="s">
        <v>1347</v>
      </c>
      <c r="B2430" t="s">
        <v>910</v>
      </c>
      <c r="C2430" s="26" t="s">
        <v>375</v>
      </c>
      <c r="D2430" s="42" t="s">
        <v>1348</v>
      </c>
      <c r="E2430" t="s">
        <v>1349</v>
      </c>
      <c r="F2430" t="s">
        <v>1350</v>
      </c>
      <c r="G2430" t="s">
        <v>1351</v>
      </c>
      <c r="H2430" t="s">
        <v>767</v>
      </c>
      <c r="I2430" t="s">
        <v>768</v>
      </c>
      <c r="J2430" t="s">
        <v>1352</v>
      </c>
      <c r="K2430" s="26">
        <v>2007</v>
      </c>
    </row>
    <row r="2431" spans="1:11" x14ac:dyDescent="0.25">
      <c r="A2431" s="41" t="s">
        <v>1353</v>
      </c>
      <c r="B2431" t="s">
        <v>827</v>
      </c>
      <c r="C2431" s="26" t="s">
        <v>375</v>
      </c>
      <c r="D2431" s="42" t="s">
        <v>1159</v>
      </c>
      <c r="E2431" t="s">
        <v>1354</v>
      </c>
      <c r="F2431" t="s">
        <v>1355</v>
      </c>
      <c r="G2431" t="s">
        <v>1356</v>
      </c>
      <c r="H2431" t="s">
        <v>767</v>
      </c>
      <c r="I2431" t="s">
        <v>940</v>
      </c>
      <c r="J2431" t="s">
        <v>1357</v>
      </c>
      <c r="K2431" s="26">
        <v>2007</v>
      </c>
    </row>
    <row r="2432" spans="1:11" x14ac:dyDescent="0.25">
      <c r="A2432" s="41" t="s">
        <v>1358</v>
      </c>
      <c r="B2432" t="s">
        <v>762</v>
      </c>
      <c r="C2432" s="26" t="s">
        <v>375</v>
      </c>
      <c r="D2432" s="42" t="s">
        <v>1359</v>
      </c>
      <c r="E2432" t="s">
        <v>1360</v>
      </c>
      <c r="F2432" t="s">
        <v>1361</v>
      </c>
      <c r="G2432" t="s">
        <v>1362</v>
      </c>
      <c r="H2432" t="s">
        <v>767</v>
      </c>
      <c r="I2432" t="s">
        <v>940</v>
      </c>
      <c r="J2432" t="s">
        <v>1363</v>
      </c>
      <c r="K2432" s="26">
        <v>2007</v>
      </c>
    </row>
    <row r="2433" spans="1:11" x14ac:dyDescent="0.25">
      <c r="A2433" s="41" t="s">
        <v>1364</v>
      </c>
      <c r="B2433" t="s">
        <v>803</v>
      </c>
      <c r="C2433" s="26" t="s">
        <v>375</v>
      </c>
      <c r="D2433" s="42" t="s">
        <v>804</v>
      </c>
      <c r="E2433" t="s">
        <v>1365</v>
      </c>
      <c r="F2433" t="s">
        <v>1366</v>
      </c>
      <c r="G2433" t="s">
        <v>1367</v>
      </c>
      <c r="H2433" t="s">
        <v>767</v>
      </c>
      <c r="I2433" t="s">
        <v>940</v>
      </c>
      <c r="J2433" t="s">
        <v>1368</v>
      </c>
      <c r="K2433" s="26">
        <v>2007</v>
      </c>
    </row>
    <row r="2434" spans="1:11" x14ac:dyDescent="0.25">
      <c r="A2434" s="41" t="s">
        <v>1369</v>
      </c>
      <c r="B2434" t="s">
        <v>789</v>
      </c>
      <c r="C2434" s="26" t="s">
        <v>375</v>
      </c>
      <c r="D2434" s="42" t="s">
        <v>790</v>
      </c>
      <c r="E2434" t="s">
        <v>1370</v>
      </c>
      <c r="F2434" t="s">
        <v>1371</v>
      </c>
      <c r="G2434" t="s">
        <v>1372</v>
      </c>
      <c r="H2434" t="s">
        <v>767</v>
      </c>
      <c r="I2434" t="s">
        <v>940</v>
      </c>
      <c r="J2434" t="s">
        <v>1373</v>
      </c>
      <c r="K2434" s="26">
        <v>2007</v>
      </c>
    </row>
    <row r="2435" spans="1:11" x14ac:dyDescent="0.25">
      <c r="A2435" s="41" t="s">
        <v>1374</v>
      </c>
      <c r="B2435" t="s">
        <v>867</v>
      </c>
      <c r="C2435" s="26" t="s">
        <v>375</v>
      </c>
      <c r="D2435" s="42" t="s">
        <v>892</v>
      </c>
      <c r="E2435" t="s">
        <v>1375</v>
      </c>
      <c r="F2435" t="s">
        <v>1376</v>
      </c>
      <c r="G2435" t="s">
        <v>1377</v>
      </c>
      <c r="H2435" t="s">
        <v>767</v>
      </c>
      <c r="I2435" t="s">
        <v>940</v>
      </c>
      <c r="J2435" t="s">
        <v>1378</v>
      </c>
      <c r="K2435" s="26">
        <v>2007</v>
      </c>
    </row>
    <row r="2436" spans="1:11" ht="15.75" thickBot="1" x14ac:dyDescent="0.3">
      <c r="A2436" s="43" t="s">
        <v>1379</v>
      </c>
      <c r="B2436" t="s">
        <v>796</v>
      </c>
      <c r="C2436" s="26" t="s">
        <v>375</v>
      </c>
      <c r="D2436" s="44" t="s">
        <v>969</v>
      </c>
      <c r="E2436" t="s">
        <v>1380</v>
      </c>
      <c r="F2436" t="s">
        <v>1381</v>
      </c>
      <c r="G2436" t="s">
        <v>1382</v>
      </c>
      <c r="H2436" t="s">
        <v>767</v>
      </c>
      <c r="I2436" t="s">
        <v>940</v>
      </c>
      <c r="J2436" t="s">
        <v>1383</v>
      </c>
      <c r="K2436" s="26">
        <v>2007</v>
      </c>
    </row>
    <row r="2437" spans="1:11" ht="15.75" thickTop="1" x14ac:dyDescent="0.25">
      <c r="A2437" s="45" t="s">
        <v>1384</v>
      </c>
      <c r="B2437" t="s">
        <v>789</v>
      </c>
      <c r="C2437" s="26" t="s">
        <v>375</v>
      </c>
      <c r="D2437" s="46" t="s">
        <v>851</v>
      </c>
      <c r="E2437" t="s">
        <v>1385</v>
      </c>
      <c r="F2437" t="s">
        <v>1386</v>
      </c>
      <c r="G2437" t="s">
        <v>1386</v>
      </c>
      <c r="H2437" t="s">
        <v>767</v>
      </c>
      <c r="I2437" t="s">
        <v>940</v>
      </c>
      <c r="J2437" t="s">
        <v>1387</v>
      </c>
      <c r="K2437" s="26">
        <v>2007</v>
      </c>
    </row>
    <row r="2438" spans="1:11" x14ac:dyDescent="0.25">
      <c r="A2438" s="41" t="s">
        <v>1388</v>
      </c>
      <c r="B2438" t="s">
        <v>796</v>
      </c>
      <c r="C2438" s="26" t="s">
        <v>375</v>
      </c>
      <c r="D2438" s="42" t="s">
        <v>917</v>
      </c>
      <c r="E2438" t="s">
        <v>1389</v>
      </c>
      <c r="F2438" t="s">
        <v>1390</v>
      </c>
      <c r="G2438" t="s">
        <v>1391</v>
      </c>
      <c r="H2438" t="s">
        <v>767</v>
      </c>
      <c r="I2438" t="s">
        <v>940</v>
      </c>
      <c r="J2438" t="s">
        <v>1392</v>
      </c>
      <c r="K2438" s="26">
        <v>2007</v>
      </c>
    </row>
    <row r="2439" spans="1:11" x14ac:dyDescent="0.25">
      <c r="A2439" s="41" t="s">
        <v>1393</v>
      </c>
      <c r="B2439" t="s">
        <v>796</v>
      </c>
      <c r="C2439" s="26" t="s">
        <v>375</v>
      </c>
      <c r="D2439" s="42" t="s">
        <v>1332</v>
      </c>
      <c r="E2439" t="s">
        <v>1394</v>
      </c>
      <c r="F2439" t="s">
        <v>1395</v>
      </c>
      <c r="G2439" t="s">
        <v>1396</v>
      </c>
      <c r="H2439" t="s">
        <v>767</v>
      </c>
      <c r="I2439" t="s">
        <v>877</v>
      </c>
      <c r="J2439" t="s">
        <v>1397</v>
      </c>
      <c r="K2439" s="26">
        <v>2007</v>
      </c>
    </row>
    <row r="2440" spans="1:11" x14ac:dyDescent="0.25">
      <c r="A2440" s="41" t="s">
        <v>1398</v>
      </c>
      <c r="B2440" t="s">
        <v>789</v>
      </c>
      <c r="C2440" s="26" t="s">
        <v>375</v>
      </c>
      <c r="D2440" s="42" t="s">
        <v>1399</v>
      </c>
      <c r="E2440" t="s">
        <v>1400</v>
      </c>
      <c r="F2440" t="s">
        <v>1401</v>
      </c>
      <c r="G2440" t="s">
        <v>1402</v>
      </c>
      <c r="H2440" t="s">
        <v>767</v>
      </c>
      <c r="I2440" t="s">
        <v>940</v>
      </c>
      <c r="J2440" t="s">
        <v>1403</v>
      </c>
      <c r="K2440" s="26">
        <v>2007</v>
      </c>
    </row>
    <row r="2441" spans="1:11" x14ac:dyDescent="0.25">
      <c r="A2441" s="41" t="s">
        <v>1404</v>
      </c>
      <c r="B2441" t="s">
        <v>999</v>
      </c>
      <c r="C2441" s="26" t="s">
        <v>375</v>
      </c>
      <c r="D2441" s="42" t="s">
        <v>1010</v>
      </c>
      <c r="E2441" t="s">
        <v>1405</v>
      </c>
      <c r="F2441" t="s">
        <v>1406</v>
      </c>
      <c r="G2441" t="s">
        <v>1013</v>
      </c>
      <c r="H2441" t="s">
        <v>926</v>
      </c>
      <c r="I2441" t="s">
        <v>927</v>
      </c>
      <c r="J2441" t="s">
        <v>1407</v>
      </c>
      <c r="K2441" s="26">
        <v>2007</v>
      </c>
    </row>
    <row r="2442" spans="1:11" x14ac:dyDescent="0.25">
      <c r="A2442" s="41" t="s">
        <v>1408</v>
      </c>
      <c r="B2442" t="s">
        <v>827</v>
      </c>
      <c r="C2442" s="26" t="s">
        <v>375</v>
      </c>
      <c r="D2442" s="42" t="s">
        <v>828</v>
      </c>
      <c r="E2442" t="s">
        <v>1409</v>
      </c>
      <c r="F2442" t="s">
        <v>1410</v>
      </c>
      <c r="G2442" t="s">
        <v>1411</v>
      </c>
      <c r="H2442" t="s">
        <v>767</v>
      </c>
      <c r="I2442" t="s">
        <v>877</v>
      </c>
      <c r="J2442" t="s">
        <v>1412</v>
      </c>
      <c r="K2442" s="26">
        <v>2007</v>
      </c>
    </row>
    <row r="2443" spans="1:11" x14ac:dyDescent="0.25">
      <c r="A2443" s="41" t="s">
        <v>1413</v>
      </c>
      <c r="B2443" t="s">
        <v>762</v>
      </c>
      <c r="C2443" s="26" t="s">
        <v>375</v>
      </c>
      <c r="D2443" s="42" t="s">
        <v>1359</v>
      </c>
      <c r="E2443" t="s">
        <v>1414</v>
      </c>
      <c r="F2443" t="s">
        <v>1415</v>
      </c>
      <c r="G2443" t="s">
        <v>1362</v>
      </c>
      <c r="H2443" t="s">
        <v>845</v>
      </c>
      <c r="I2443" t="s">
        <v>927</v>
      </c>
      <c r="J2443" t="s">
        <v>1416</v>
      </c>
      <c r="K2443" s="26">
        <v>2007</v>
      </c>
    </row>
    <row r="2444" spans="1:11" x14ac:dyDescent="0.25">
      <c r="A2444" s="41" t="s">
        <v>1417</v>
      </c>
      <c r="B2444" t="s">
        <v>910</v>
      </c>
      <c r="C2444" s="26" t="s">
        <v>375</v>
      </c>
      <c r="D2444" s="42" t="s">
        <v>1090</v>
      </c>
      <c r="E2444" t="s">
        <v>1418</v>
      </c>
      <c r="F2444" t="s">
        <v>1419</v>
      </c>
      <c r="G2444" t="s">
        <v>1420</v>
      </c>
      <c r="H2444" t="s">
        <v>767</v>
      </c>
      <c r="I2444" t="s">
        <v>877</v>
      </c>
      <c r="J2444" t="s">
        <v>1421</v>
      </c>
      <c r="K2444" s="26">
        <v>2007</v>
      </c>
    </row>
    <row r="2445" spans="1:11" x14ac:dyDescent="0.25">
      <c r="A2445" s="41" t="s">
        <v>1422</v>
      </c>
      <c r="B2445" t="s">
        <v>789</v>
      </c>
      <c r="C2445" s="26" t="s">
        <v>375</v>
      </c>
      <c r="D2445" s="42" t="s">
        <v>790</v>
      </c>
      <c r="E2445" t="s">
        <v>1423</v>
      </c>
      <c r="F2445" t="s">
        <v>1424</v>
      </c>
      <c r="G2445" t="s">
        <v>1425</v>
      </c>
      <c r="H2445" t="s">
        <v>767</v>
      </c>
      <c r="I2445" t="s">
        <v>877</v>
      </c>
      <c r="J2445" t="s">
        <v>1426</v>
      </c>
      <c r="K2445" s="26">
        <v>2007</v>
      </c>
    </row>
    <row r="2446" spans="1:11" x14ac:dyDescent="0.25">
      <c r="A2446" s="41" t="s">
        <v>1427</v>
      </c>
      <c r="B2446" t="s">
        <v>803</v>
      </c>
      <c r="C2446" s="26" t="s">
        <v>375</v>
      </c>
      <c r="D2446" s="42" t="s">
        <v>804</v>
      </c>
      <c r="E2446" t="s">
        <v>1428</v>
      </c>
      <c r="F2446" t="s">
        <v>1429</v>
      </c>
      <c r="G2446" t="s">
        <v>1430</v>
      </c>
      <c r="H2446" t="s">
        <v>926</v>
      </c>
      <c r="I2446" t="s">
        <v>927</v>
      </c>
      <c r="J2446" t="s">
        <v>1431</v>
      </c>
      <c r="K2446" s="26">
        <v>2007</v>
      </c>
    </row>
    <row r="2447" spans="1:11" x14ac:dyDescent="0.25">
      <c r="A2447" s="39" t="s">
        <v>761</v>
      </c>
      <c r="B2447" t="s">
        <v>762</v>
      </c>
      <c r="C2447" s="26" t="s">
        <v>375</v>
      </c>
      <c r="D2447" s="40" t="s">
        <v>763</v>
      </c>
      <c r="E2447" t="s">
        <v>764</v>
      </c>
      <c r="F2447" t="s">
        <v>765</v>
      </c>
      <c r="G2447" t="s">
        <v>766</v>
      </c>
      <c r="H2447" t="s">
        <v>767</v>
      </c>
      <c r="I2447" t="s">
        <v>768</v>
      </c>
      <c r="J2447" t="s">
        <v>1432</v>
      </c>
      <c r="K2447" s="26">
        <v>2008</v>
      </c>
    </row>
    <row r="2448" spans="1:11" x14ac:dyDescent="0.25">
      <c r="A2448" s="41" t="s">
        <v>770</v>
      </c>
      <c r="B2448" t="s">
        <v>771</v>
      </c>
      <c r="C2448" s="26" t="s">
        <v>375</v>
      </c>
      <c r="D2448" s="42" t="s">
        <v>772</v>
      </c>
      <c r="E2448" t="s">
        <v>773</v>
      </c>
      <c r="F2448" t="s">
        <v>315</v>
      </c>
      <c r="G2448" t="s">
        <v>186</v>
      </c>
      <c r="H2448" t="s">
        <v>767</v>
      </c>
      <c r="I2448" t="s">
        <v>768</v>
      </c>
      <c r="J2448" t="s">
        <v>1433</v>
      </c>
      <c r="K2448" s="26">
        <v>2008</v>
      </c>
    </row>
    <row r="2449" spans="1:11" x14ac:dyDescent="0.25">
      <c r="A2449" s="41" t="s">
        <v>775</v>
      </c>
      <c r="B2449" t="s">
        <v>762</v>
      </c>
      <c r="C2449" s="26" t="s">
        <v>375</v>
      </c>
      <c r="D2449" s="42" t="s">
        <v>776</v>
      </c>
      <c r="E2449" t="s">
        <v>777</v>
      </c>
      <c r="F2449" t="s">
        <v>778</v>
      </c>
      <c r="G2449" t="s">
        <v>779</v>
      </c>
      <c r="H2449" t="s">
        <v>767</v>
      </c>
      <c r="I2449" t="s">
        <v>768</v>
      </c>
      <c r="J2449" t="s">
        <v>1434</v>
      </c>
      <c r="K2449" s="26">
        <v>2008</v>
      </c>
    </row>
    <row r="2450" spans="1:11" x14ac:dyDescent="0.25">
      <c r="A2450" s="41" t="s">
        <v>781</v>
      </c>
      <c r="B2450" t="s">
        <v>762</v>
      </c>
      <c r="C2450" s="26" t="s">
        <v>375</v>
      </c>
      <c r="D2450" s="42" t="s">
        <v>782</v>
      </c>
      <c r="E2450" t="s">
        <v>783</v>
      </c>
      <c r="F2450" t="s">
        <v>784</v>
      </c>
      <c r="G2450" t="s">
        <v>785</v>
      </c>
      <c r="H2450" t="s">
        <v>767</v>
      </c>
      <c r="I2450" t="s">
        <v>786</v>
      </c>
      <c r="J2450" t="s">
        <v>1435</v>
      </c>
      <c r="K2450" s="26">
        <v>2008</v>
      </c>
    </row>
    <row r="2451" spans="1:11" x14ac:dyDescent="0.25">
      <c r="A2451" s="41" t="s">
        <v>788</v>
      </c>
      <c r="B2451" t="s">
        <v>789</v>
      </c>
      <c r="C2451" s="26" t="s">
        <v>375</v>
      </c>
      <c r="D2451" s="42" t="s">
        <v>790</v>
      </c>
      <c r="E2451" t="s">
        <v>791</v>
      </c>
      <c r="F2451" t="s">
        <v>792</v>
      </c>
      <c r="G2451" t="s">
        <v>793</v>
      </c>
      <c r="H2451" t="s">
        <v>767</v>
      </c>
      <c r="I2451" t="s">
        <v>786</v>
      </c>
      <c r="J2451" t="s">
        <v>1436</v>
      </c>
      <c r="K2451" s="26">
        <v>2008</v>
      </c>
    </row>
    <row r="2452" spans="1:11" x14ac:dyDescent="0.25">
      <c r="A2452" s="41" t="s">
        <v>795</v>
      </c>
      <c r="B2452" t="s">
        <v>796</v>
      </c>
      <c r="C2452" s="26" t="s">
        <v>375</v>
      </c>
      <c r="D2452" s="42" t="s">
        <v>797</v>
      </c>
      <c r="E2452" t="s">
        <v>798</v>
      </c>
      <c r="F2452" t="s">
        <v>799</v>
      </c>
      <c r="G2452" t="s">
        <v>800</v>
      </c>
      <c r="H2452" t="s">
        <v>767</v>
      </c>
      <c r="I2452" t="s">
        <v>768</v>
      </c>
      <c r="J2452" t="s">
        <v>1437</v>
      </c>
      <c r="K2452" s="26">
        <v>2008</v>
      </c>
    </row>
    <row r="2453" spans="1:11" x14ac:dyDescent="0.25">
      <c r="A2453" s="41" t="s">
        <v>802</v>
      </c>
      <c r="B2453" t="s">
        <v>803</v>
      </c>
      <c r="C2453" s="26" t="s">
        <v>375</v>
      </c>
      <c r="D2453" s="42" t="s">
        <v>804</v>
      </c>
      <c r="E2453" t="s">
        <v>805</v>
      </c>
      <c r="F2453" t="s">
        <v>806</v>
      </c>
      <c r="G2453" t="s">
        <v>807</v>
      </c>
      <c r="H2453" t="s">
        <v>767</v>
      </c>
      <c r="I2453" t="s">
        <v>786</v>
      </c>
      <c r="J2453" t="s">
        <v>1438</v>
      </c>
      <c r="K2453" s="26">
        <v>2008</v>
      </c>
    </row>
    <row r="2454" spans="1:11" x14ac:dyDescent="0.25">
      <c r="A2454" s="41" t="s">
        <v>809</v>
      </c>
      <c r="B2454" t="s">
        <v>796</v>
      </c>
      <c r="C2454" s="26" t="s">
        <v>375</v>
      </c>
      <c r="D2454" s="42" t="s">
        <v>810</v>
      </c>
      <c r="E2454" t="s">
        <v>811</v>
      </c>
      <c r="F2454" t="s">
        <v>812</v>
      </c>
      <c r="G2454" t="s">
        <v>813</v>
      </c>
      <c r="H2454" t="s">
        <v>767</v>
      </c>
      <c r="I2454" t="s">
        <v>786</v>
      </c>
      <c r="J2454" t="s">
        <v>1439</v>
      </c>
      <c r="K2454" s="26">
        <v>2008</v>
      </c>
    </row>
    <row r="2455" spans="1:11" x14ac:dyDescent="0.25">
      <c r="A2455" s="41" t="s">
        <v>815</v>
      </c>
      <c r="B2455" t="s">
        <v>789</v>
      </c>
      <c r="C2455" s="26" t="s">
        <v>375</v>
      </c>
      <c r="D2455" s="42" t="s">
        <v>790</v>
      </c>
      <c r="E2455" t="s">
        <v>816</v>
      </c>
      <c r="F2455" t="s">
        <v>817</v>
      </c>
      <c r="G2455" t="s">
        <v>818</v>
      </c>
      <c r="H2455" t="s">
        <v>767</v>
      </c>
      <c r="I2455" t="s">
        <v>768</v>
      </c>
      <c r="J2455" t="s">
        <v>1440</v>
      </c>
      <c r="K2455" s="26">
        <v>2008</v>
      </c>
    </row>
    <row r="2456" spans="1:11" x14ac:dyDescent="0.25">
      <c r="A2456" s="41" t="s">
        <v>820</v>
      </c>
      <c r="B2456" t="s">
        <v>803</v>
      </c>
      <c r="C2456" s="26" t="s">
        <v>375</v>
      </c>
      <c r="D2456" s="42" t="s">
        <v>821</v>
      </c>
      <c r="E2456" t="s">
        <v>822</v>
      </c>
      <c r="F2456" t="s">
        <v>823</v>
      </c>
      <c r="G2456" t="s">
        <v>824</v>
      </c>
      <c r="H2456" t="s">
        <v>767</v>
      </c>
      <c r="I2456" t="s">
        <v>786</v>
      </c>
      <c r="J2456" t="s">
        <v>1441</v>
      </c>
      <c r="K2456" s="26">
        <v>2008</v>
      </c>
    </row>
    <row r="2457" spans="1:11" x14ac:dyDescent="0.25">
      <c r="A2457" s="41" t="s">
        <v>826</v>
      </c>
      <c r="B2457" t="s">
        <v>827</v>
      </c>
      <c r="C2457" s="26" t="s">
        <v>375</v>
      </c>
      <c r="D2457" s="42" t="s">
        <v>828</v>
      </c>
      <c r="E2457" t="s">
        <v>829</v>
      </c>
      <c r="F2457" t="s">
        <v>830</v>
      </c>
      <c r="G2457" t="s">
        <v>831</v>
      </c>
      <c r="H2457" t="s">
        <v>767</v>
      </c>
      <c r="I2457" t="s">
        <v>786</v>
      </c>
      <c r="J2457" t="s">
        <v>1442</v>
      </c>
      <c r="K2457" s="26">
        <v>2008</v>
      </c>
    </row>
    <row r="2458" spans="1:11" x14ac:dyDescent="0.25">
      <c r="A2458" s="41" t="s">
        <v>833</v>
      </c>
      <c r="B2458" t="s">
        <v>789</v>
      </c>
      <c r="C2458" s="26" t="s">
        <v>375</v>
      </c>
      <c r="D2458" s="42" t="s">
        <v>790</v>
      </c>
      <c r="E2458" t="s">
        <v>834</v>
      </c>
      <c r="F2458" t="s">
        <v>835</v>
      </c>
      <c r="G2458" t="s">
        <v>836</v>
      </c>
      <c r="H2458" t="s">
        <v>767</v>
      </c>
      <c r="I2458" t="s">
        <v>768</v>
      </c>
      <c r="J2458" t="s">
        <v>1443</v>
      </c>
      <c r="K2458" s="26">
        <v>2008</v>
      </c>
    </row>
    <row r="2459" spans="1:11" x14ac:dyDescent="0.25">
      <c r="A2459" s="41" t="s">
        <v>838</v>
      </c>
      <c r="B2459" t="s">
        <v>803</v>
      </c>
      <c r="C2459" s="26" t="s">
        <v>375</v>
      </c>
      <c r="D2459" s="42" t="s">
        <v>839</v>
      </c>
      <c r="E2459" t="s">
        <v>840</v>
      </c>
      <c r="F2459" t="s">
        <v>841</v>
      </c>
      <c r="G2459" t="s">
        <v>842</v>
      </c>
      <c r="H2459" t="s">
        <v>767</v>
      </c>
      <c r="I2459" t="s">
        <v>786</v>
      </c>
      <c r="J2459" t="s">
        <v>1444</v>
      </c>
      <c r="K2459" s="26">
        <v>2008</v>
      </c>
    </row>
    <row r="2460" spans="1:11" x14ac:dyDescent="0.25">
      <c r="A2460" s="41" t="s">
        <v>844</v>
      </c>
      <c r="B2460" t="s">
        <v>762</v>
      </c>
      <c r="C2460" s="26" t="s">
        <v>375</v>
      </c>
      <c r="D2460" s="42" t="s">
        <v>845</v>
      </c>
      <c r="E2460" t="s">
        <v>846</v>
      </c>
      <c r="F2460" t="s">
        <v>847</v>
      </c>
      <c r="G2460" t="s">
        <v>848</v>
      </c>
      <c r="H2460" t="s">
        <v>767</v>
      </c>
      <c r="I2460" t="s">
        <v>786</v>
      </c>
      <c r="J2460" t="s">
        <v>1445</v>
      </c>
      <c r="K2460" s="26">
        <v>2008</v>
      </c>
    </row>
    <row r="2461" spans="1:11" x14ac:dyDescent="0.25">
      <c r="A2461" s="41" t="s">
        <v>850</v>
      </c>
      <c r="B2461" t="s">
        <v>789</v>
      </c>
      <c r="C2461" s="26" t="s">
        <v>375</v>
      </c>
      <c r="D2461" s="42" t="s">
        <v>851</v>
      </c>
      <c r="E2461" t="s">
        <v>852</v>
      </c>
      <c r="F2461" t="s">
        <v>853</v>
      </c>
      <c r="G2461" t="s">
        <v>854</v>
      </c>
      <c r="H2461" t="s">
        <v>767</v>
      </c>
      <c r="I2461" t="s">
        <v>786</v>
      </c>
      <c r="J2461" t="s">
        <v>1446</v>
      </c>
      <c r="K2461" s="26">
        <v>2008</v>
      </c>
    </row>
    <row r="2462" spans="1:11" x14ac:dyDescent="0.25">
      <c r="A2462" s="41" t="s">
        <v>856</v>
      </c>
      <c r="B2462" t="s">
        <v>789</v>
      </c>
      <c r="C2462" s="26" t="s">
        <v>375</v>
      </c>
      <c r="D2462" s="42" t="s">
        <v>790</v>
      </c>
      <c r="E2462" t="s">
        <v>857</v>
      </c>
      <c r="F2462" t="s">
        <v>858</v>
      </c>
      <c r="G2462" t="s">
        <v>859</v>
      </c>
      <c r="H2462" t="s">
        <v>767</v>
      </c>
      <c r="I2462" t="s">
        <v>786</v>
      </c>
      <c r="J2462" t="s">
        <v>1447</v>
      </c>
      <c r="K2462" s="26">
        <v>2008</v>
      </c>
    </row>
    <row r="2463" spans="1:11" x14ac:dyDescent="0.25">
      <c r="A2463" s="41" t="s">
        <v>861</v>
      </c>
      <c r="B2463" t="s">
        <v>827</v>
      </c>
      <c r="C2463" s="26" t="s">
        <v>375</v>
      </c>
      <c r="D2463" s="42" t="s">
        <v>828</v>
      </c>
      <c r="E2463" t="s">
        <v>862</v>
      </c>
      <c r="F2463" t="s">
        <v>863</v>
      </c>
      <c r="G2463" t="s">
        <v>864</v>
      </c>
      <c r="H2463" t="s">
        <v>767</v>
      </c>
      <c r="I2463" t="s">
        <v>786</v>
      </c>
      <c r="J2463" t="s">
        <v>1448</v>
      </c>
      <c r="K2463" s="26">
        <v>2008</v>
      </c>
    </row>
    <row r="2464" spans="1:11" x14ac:dyDescent="0.25">
      <c r="A2464" s="41" t="s">
        <v>866</v>
      </c>
      <c r="B2464" t="s">
        <v>867</v>
      </c>
      <c r="C2464" s="26" t="s">
        <v>375</v>
      </c>
      <c r="D2464" s="42" t="s">
        <v>868</v>
      </c>
      <c r="E2464" t="s">
        <v>869</v>
      </c>
      <c r="F2464" t="s">
        <v>870</v>
      </c>
      <c r="G2464" t="s">
        <v>871</v>
      </c>
      <c r="H2464" t="s">
        <v>767</v>
      </c>
      <c r="I2464" t="s">
        <v>786</v>
      </c>
      <c r="J2464" t="s">
        <v>1449</v>
      </c>
      <c r="K2464" s="26">
        <v>2008</v>
      </c>
    </row>
    <row r="2465" spans="1:11" x14ac:dyDescent="0.25">
      <c r="A2465" s="41" t="s">
        <v>873</v>
      </c>
      <c r="B2465" t="s">
        <v>796</v>
      </c>
      <c r="C2465" s="26" t="s">
        <v>375</v>
      </c>
      <c r="D2465" s="42" t="s">
        <v>810</v>
      </c>
      <c r="E2465" t="s">
        <v>874</v>
      </c>
      <c r="F2465" t="s">
        <v>875</v>
      </c>
      <c r="G2465" t="s">
        <v>876</v>
      </c>
      <c r="H2465" t="s">
        <v>767</v>
      </c>
      <c r="I2465" t="s">
        <v>877</v>
      </c>
      <c r="J2465" t="s">
        <v>1450</v>
      </c>
      <c r="K2465" s="26">
        <v>2008</v>
      </c>
    </row>
    <row r="2466" spans="1:11" x14ac:dyDescent="0.25">
      <c r="A2466" s="41" t="s">
        <v>879</v>
      </c>
      <c r="B2466" t="s">
        <v>789</v>
      </c>
      <c r="C2466" s="26" t="s">
        <v>375</v>
      </c>
      <c r="D2466" s="42" t="s">
        <v>880</v>
      </c>
      <c r="E2466" t="s">
        <v>881</v>
      </c>
      <c r="F2466" t="s">
        <v>882</v>
      </c>
      <c r="G2466" t="s">
        <v>883</v>
      </c>
      <c r="H2466" t="s">
        <v>767</v>
      </c>
      <c r="I2466" t="s">
        <v>786</v>
      </c>
      <c r="J2466" t="s">
        <v>1451</v>
      </c>
      <c r="K2466" s="26">
        <v>2008</v>
      </c>
    </row>
    <row r="2467" spans="1:11" x14ac:dyDescent="0.25">
      <c r="A2467" s="41" t="s">
        <v>885</v>
      </c>
      <c r="B2467" t="s">
        <v>867</v>
      </c>
      <c r="C2467" s="26" t="s">
        <v>375</v>
      </c>
      <c r="D2467" s="42" t="s">
        <v>886</v>
      </c>
      <c r="E2467" t="s">
        <v>887</v>
      </c>
      <c r="F2467" t="s">
        <v>888</v>
      </c>
      <c r="G2467" t="s">
        <v>889</v>
      </c>
      <c r="H2467" t="s">
        <v>767</v>
      </c>
      <c r="I2467" t="s">
        <v>768</v>
      </c>
      <c r="J2467" t="s">
        <v>1452</v>
      </c>
      <c r="K2467" s="26">
        <v>2008</v>
      </c>
    </row>
    <row r="2468" spans="1:11" x14ac:dyDescent="0.25">
      <c r="A2468" s="41" t="s">
        <v>891</v>
      </c>
      <c r="B2468" t="s">
        <v>867</v>
      </c>
      <c r="C2468" s="26" t="s">
        <v>375</v>
      </c>
      <c r="D2468" s="42" t="s">
        <v>892</v>
      </c>
      <c r="E2468" t="s">
        <v>893</v>
      </c>
      <c r="F2468" t="s">
        <v>894</v>
      </c>
      <c r="G2468" t="s">
        <v>895</v>
      </c>
      <c r="H2468" t="s">
        <v>767</v>
      </c>
      <c r="I2468" t="s">
        <v>786</v>
      </c>
      <c r="J2468" t="s">
        <v>1453</v>
      </c>
      <c r="K2468" s="26">
        <v>2008</v>
      </c>
    </row>
    <row r="2469" spans="1:11" x14ac:dyDescent="0.25">
      <c r="A2469" s="41" t="s">
        <v>897</v>
      </c>
      <c r="B2469" t="s">
        <v>796</v>
      </c>
      <c r="C2469" s="26" t="s">
        <v>375</v>
      </c>
      <c r="D2469" s="42" t="s">
        <v>898</v>
      </c>
      <c r="E2469" t="s">
        <v>899</v>
      </c>
      <c r="F2469" t="s">
        <v>900</v>
      </c>
      <c r="G2469" t="s">
        <v>901</v>
      </c>
      <c r="H2469" t="s">
        <v>767</v>
      </c>
      <c r="I2469" t="s">
        <v>786</v>
      </c>
      <c r="J2469" t="s">
        <v>1454</v>
      </c>
      <c r="K2469" s="26">
        <v>2008</v>
      </c>
    </row>
    <row r="2470" spans="1:11" x14ac:dyDescent="0.25">
      <c r="A2470" s="41" t="s">
        <v>903</v>
      </c>
      <c r="B2470" t="s">
        <v>867</v>
      </c>
      <c r="C2470" s="26" t="s">
        <v>375</v>
      </c>
      <c r="D2470" s="42" t="s">
        <v>904</v>
      </c>
      <c r="E2470" t="s">
        <v>905</v>
      </c>
      <c r="F2470" t="s">
        <v>906</v>
      </c>
      <c r="G2470" t="s">
        <v>907</v>
      </c>
      <c r="H2470" t="s">
        <v>767</v>
      </c>
      <c r="I2470" t="s">
        <v>786</v>
      </c>
      <c r="J2470" t="s">
        <v>1455</v>
      </c>
      <c r="K2470" s="26">
        <v>2008</v>
      </c>
    </row>
    <row r="2471" spans="1:11" x14ac:dyDescent="0.25">
      <c r="A2471" s="41" t="s">
        <v>909</v>
      </c>
      <c r="B2471" t="s">
        <v>910</v>
      </c>
      <c r="C2471" s="26" t="s">
        <v>375</v>
      </c>
      <c r="D2471" s="42" t="s">
        <v>911</v>
      </c>
      <c r="E2471" t="s">
        <v>912</v>
      </c>
      <c r="F2471" t="s">
        <v>913</v>
      </c>
      <c r="G2471" t="s">
        <v>914</v>
      </c>
      <c r="H2471" t="s">
        <v>767</v>
      </c>
      <c r="I2471" t="s">
        <v>786</v>
      </c>
      <c r="J2471" t="s">
        <v>1456</v>
      </c>
      <c r="K2471" s="26">
        <v>2008</v>
      </c>
    </row>
    <row r="2472" spans="1:11" x14ac:dyDescent="0.25">
      <c r="A2472" s="41" t="s">
        <v>916</v>
      </c>
      <c r="B2472" t="s">
        <v>796</v>
      </c>
      <c r="C2472" s="26" t="s">
        <v>375</v>
      </c>
      <c r="D2472" s="42" t="s">
        <v>917</v>
      </c>
      <c r="E2472" t="s">
        <v>918</v>
      </c>
      <c r="F2472" t="s">
        <v>919</v>
      </c>
      <c r="G2472" t="s">
        <v>920</v>
      </c>
      <c r="H2472" t="s">
        <v>767</v>
      </c>
      <c r="I2472" t="s">
        <v>877</v>
      </c>
      <c r="J2472" t="s">
        <v>1457</v>
      </c>
      <c r="K2472" s="26">
        <v>2008</v>
      </c>
    </row>
    <row r="2473" spans="1:11" x14ac:dyDescent="0.25">
      <c r="A2473" s="41" t="s">
        <v>922</v>
      </c>
      <c r="B2473" t="s">
        <v>827</v>
      </c>
      <c r="C2473" s="26" t="s">
        <v>375</v>
      </c>
      <c r="D2473" s="42" t="s">
        <v>828</v>
      </c>
      <c r="E2473" t="s">
        <v>923</v>
      </c>
      <c r="F2473" t="s">
        <v>924</v>
      </c>
      <c r="G2473" t="s">
        <v>925</v>
      </c>
      <c r="H2473" t="s">
        <v>926</v>
      </c>
      <c r="I2473" t="s">
        <v>927</v>
      </c>
      <c r="J2473" t="s">
        <v>1458</v>
      </c>
      <c r="K2473" s="26">
        <v>2008</v>
      </c>
    </row>
    <row r="2474" spans="1:11" x14ac:dyDescent="0.25">
      <c r="A2474" s="41" t="s">
        <v>929</v>
      </c>
      <c r="B2474" t="s">
        <v>910</v>
      </c>
      <c r="C2474" s="26" t="s">
        <v>375</v>
      </c>
      <c r="D2474" s="42" t="s">
        <v>930</v>
      </c>
      <c r="E2474" t="s">
        <v>931</v>
      </c>
      <c r="F2474" t="s">
        <v>932</v>
      </c>
      <c r="G2474" t="s">
        <v>933</v>
      </c>
      <c r="H2474" t="s">
        <v>767</v>
      </c>
      <c r="I2474" t="s">
        <v>768</v>
      </c>
      <c r="J2474" t="s">
        <v>1459</v>
      </c>
      <c r="K2474" s="26">
        <v>2008</v>
      </c>
    </row>
    <row r="2475" spans="1:11" x14ac:dyDescent="0.25">
      <c r="A2475" s="41" t="s">
        <v>935</v>
      </c>
      <c r="B2475" t="s">
        <v>762</v>
      </c>
      <c r="C2475" s="26" t="s">
        <v>375</v>
      </c>
      <c r="D2475" s="42" t="s">
        <v>936</v>
      </c>
      <c r="E2475" t="s">
        <v>937</v>
      </c>
      <c r="F2475" t="s">
        <v>938</v>
      </c>
      <c r="G2475" t="s">
        <v>939</v>
      </c>
      <c r="H2475" t="s">
        <v>767</v>
      </c>
      <c r="I2475" t="s">
        <v>940</v>
      </c>
      <c r="J2475" t="s">
        <v>1460</v>
      </c>
      <c r="K2475" s="26">
        <v>2008</v>
      </c>
    </row>
    <row r="2476" spans="1:11" x14ac:dyDescent="0.25">
      <c r="A2476" s="41" t="s">
        <v>942</v>
      </c>
      <c r="B2476" t="s">
        <v>762</v>
      </c>
      <c r="C2476" s="26" t="s">
        <v>375</v>
      </c>
      <c r="D2476" s="42" t="s">
        <v>943</v>
      </c>
      <c r="E2476" t="s">
        <v>944</v>
      </c>
      <c r="F2476" t="s">
        <v>945</v>
      </c>
      <c r="G2476" t="s">
        <v>946</v>
      </c>
      <c r="H2476" t="s">
        <v>767</v>
      </c>
      <c r="I2476" t="s">
        <v>768</v>
      </c>
      <c r="J2476" t="s">
        <v>1461</v>
      </c>
      <c r="K2476" s="26">
        <v>2008</v>
      </c>
    </row>
    <row r="2477" spans="1:11" x14ac:dyDescent="0.25">
      <c r="A2477" s="41" t="s">
        <v>948</v>
      </c>
      <c r="B2477" t="s">
        <v>762</v>
      </c>
      <c r="C2477" s="26" t="s">
        <v>375</v>
      </c>
      <c r="D2477" s="42" t="s">
        <v>782</v>
      </c>
      <c r="E2477" t="s">
        <v>949</v>
      </c>
      <c r="F2477" t="s">
        <v>950</v>
      </c>
      <c r="G2477" t="s">
        <v>951</v>
      </c>
      <c r="H2477" t="s">
        <v>767</v>
      </c>
      <c r="I2477" t="s">
        <v>786</v>
      </c>
      <c r="J2477" t="s">
        <v>1462</v>
      </c>
      <c r="K2477" s="26">
        <v>2008</v>
      </c>
    </row>
    <row r="2478" spans="1:11" x14ac:dyDescent="0.25">
      <c r="A2478" s="41" t="s">
        <v>953</v>
      </c>
      <c r="B2478" t="s">
        <v>867</v>
      </c>
      <c r="C2478" s="26" t="s">
        <v>375</v>
      </c>
      <c r="D2478" s="42" t="s">
        <v>868</v>
      </c>
      <c r="E2478" t="s">
        <v>954</v>
      </c>
      <c r="F2478" t="s">
        <v>955</v>
      </c>
      <c r="G2478" t="s">
        <v>871</v>
      </c>
      <c r="H2478" t="s">
        <v>767</v>
      </c>
      <c r="I2478" t="s">
        <v>877</v>
      </c>
      <c r="J2478" t="s">
        <v>1463</v>
      </c>
      <c r="K2478" s="26">
        <v>2008</v>
      </c>
    </row>
    <row r="2479" spans="1:11" x14ac:dyDescent="0.25">
      <c r="A2479" s="41" t="s">
        <v>957</v>
      </c>
      <c r="B2479" t="s">
        <v>827</v>
      </c>
      <c r="C2479" s="26" t="s">
        <v>375</v>
      </c>
      <c r="D2479" s="42" t="s">
        <v>828</v>
      </c>
      <c r="E2479" t="s">
        <v>958</v>
      </c>
      <c r="F2479" t="s">
        <v>959</v>
      </c>
      <c r="G2479" t="s">
        <v>960</v>
      </c>
      <c r="H2479" t="s">
        <v>767</v>
      </c>
      <c r="I2479" t="s">
        <v>768</v>
      </c>
      <c r="J2479" t="s">
        <v>1464</v>
      </c>
      <c r="K2479" s="26">
        <v>2008</v>
      </c>
    </row>
    <row r="2480" spans="1:11" x14ac:dyDescent="0.25">
      <c r="A2480" s="41" t="s">
        <v>962</v>
      </c>
      <c r="B2480" t="s">
        <v>796</v>
      </c>
      <c r="C2480" s="26" t="s">
        <v>375</v>
      </c>
      <c r="D2480" s="42" t="s">
        <v>917</v>
      </c>
      <c r="E2480" t="s">
        <v>963</v>
      </c>
      <c r="F2480" t="s">
        <v>964</v>
      </c>
      <c r="G2480" t="s">
        <v>965</v>
      </c>
      <c r="H2480" t="s">
        <v>966</v>
      </c>
      <c r="I2480" t="s">
        <v>927</v>
      </c>
      <c r="J2480" t="s">
        <v>1465</v>
      </c>
      <c r="K2480" s="26">
        <v>2008</v>
      </c>
    </row>
    <row r="2481" spans="1:11" x14ac:dyDescent="0.25">
      <c r="A2481" s="41" t="s">
        <v>968</v>
      </c>
      <c r="B2481" t="s">
        <v>796</v>
      </c>
      <c r="C2481" s="26" t="s">
        <v>375</v>
      </c>
      <c r="D2481" s="42" t="s">
        <v>969</v>
      </c>
      <c r="E2481" t="s">
        <v>970</v>
      </c>
      <c r="F2481" t="s">
        <v>971</v>
      </c>
      <c r="G2481" t="s">
        <v>972</v>
      </c>
      <c r="H2481" t="s">
        <v>767</v>
      </c>
      <c r="I2481" t="s">
        <v>786</v>
      </c>
      <c r="J2481" t="s">
        <v>1466</v>
      </c>
      <c r="K2481" s="26">
        <v>2008</v>
      </c>
    </row>
    <row r="2482" spans="1:11" x14ac:dyDescent="0.25">
      <c r="A2482" s="41" t="s">
        <v>974</v>
      </c>
      <c r="B2482" t="s">
        <v>762</v>
      </c>
      <c r="C2482" s="26" t="s">
        <v>375</v>
      </c>
      <c r="D2482" s="42" t="s">
        <v>782</v>
      </c>
      <c r="E2482" t="s">
        <v>975</v>
      </c>
      <c r="F2482" t="s">
        <v>976</v>
      </c>
      <c r="G2482" t="s">
        <v>977</v>
      </c>
      <c r="H2482" t="s">
        <v>767</v>
      </c>
      <c r="I2482" t="s">
        <v>786</v>
      </c>
      <c r="J2482" t="s">
        <v>1467</v>
      </c>
      <c r="K2482" s="26">
        <v>2008</v>
      </c>
    </row>
    <row r="2483" spans="1:11" x14ac:dyDescent="0.25">
      <c r="A2483" s="41" t="s">
        <v>979</v>
      </c>
      <c r="B2483" t="s">
        <v>789</v>
      </c>
      <c r="C2483" s="26" t="s">
        <v>375</v>
      </c>
      <c r="D2483" s="42" t="s">
        <v>790</v>
      </c>
      <c r="E2483" t="s">
        <v>980</v>
      </c>
      <c r="F2483" t="s">
        <v>981</v>
      </c>
      <c r="G2483" t="s">
        <v>982</v>
      </c>
      <c r="H2483" t="s">
        <v>767</v>
      </c>
      <c r="I2483" t="s">
        <v>786</v>
      </c>
      <c r="J2483" t="s">
        <v>1468</v>
      </c>
      <c r="K2483" s="26">
        <v>2008</v>
      </c>
    </row>
    <row r="2484" spans="1:11" x14ac:dyDescent="0.25">
      <c r="A2484" s="41" t="s">
        <v>984</v>
      </c>
      <c r="B2484" t="s">
        <v>762</v>
      </c>
      <c r="C2484" s="26" t="s">
        <v>375</v>
      </c>
      <c r="D2484" s="42" t="s">
        <v>943</v>
      </c>
      <c r="E2484" t="s">
        <v>985</v>
      </c>
      <c r="F2484" t="s">
        <v>986</v>
      </c>
      <c r="G2484" t="s">
        <v>987</v>
      </c>
      <c r="H2484" t="s">
        <v>767</v>
      </c>
      <c r="I2484" t="s">
        <v>877</v>
      </c>
      <c r="J2484" t="s">
        <v>1469</v>
      </c>
      <c r="K2484" s="26">
        <v>2008</v>
      </c>
    </row>
    <row r="2485" spans="1:11" x14ac:dyDescent="0.25">
      <c r="A2485" s="41" t="s">
        <v>989</v>
      </c>
      <c r="B2485" t="s">
        <v>827</v>
      </c>
      <c r="C2485" s="26" t="s">
        <v>375</v>
      </c>
      <c r="D2485" s="42" t="s">
        <v>867</v>
      </c>
      <c r="E2485" t="s">
        <v>990</v>
      </c>
      <c r="F2485" t="s">
        <v>385</v>
      </c>
      <c r="G2485" t="s">
        <v>991</v>
      </c>
      <c r="H2485" t="s">
        <v>767</v>
      </c>
      <c r="I2485" t="s">
        <v>768</v>
      </c>
      <c r="J2485" t="s">
        <v>1470</v>
      </c>
      <c r="K2485" s="26">
        <v>2008</v>
      </c>
    </row>
    <row r="2486" spans="1:11" x14ac:dyDescent="0.25">
      <c r="A2486" s="41" t="s">
        <v>993</v>
      </c>
      <c r="B2486" t="s">
        <v>789</v>
      </c>
      <c r="C2486" s="26" t="s">
        <v>375</v>
      </c>
      <c r="D2486" s="42" t="s">
        <v>790</v>
      </c>
      <c r="E2486" t="s">
        <v>994</v>
      </c>
      <c r="F2486" t="s">
        <v>995</v>
      </c>
      <c r="G2486" t="s">
        <v>996</v>
      </c>
      <c r="H2486" t="s">
        <v>926</v>
      </c>
      <c r="I2486" t="s">
        <v>927</v>
      </c>
      <c r="J2486" t="s">
        <v>1471</v>
      </c>
      <c r="K2486" s="26">
        <v>2008</v>
      </c>
    </row>
    <row r="2487" spans="1:11" x14ac:dyDescent="0.25">
      <c r="A2487" s="41" t="s">
        <v>998</v>
      </c>
      <c r="B2487" t="s">
        <v>999</v>
      </c>
      <c r="C2487" s="26" t="s">
        <v>375</v>
      </c>
      <c r="D2487" s="42" t="s">
        <v>1000</v>
      </c>
      <c r="E2487" t="s">
        <v>1001</v>
      </c>
      <c r="F2487" t="s">
        <v>1002</v>
      </c>
      <c r="G2487" t="s">
        <v>1003</v>
      </c>
      <c r="H2487" t="s">
        <v>767</v>
      </c>
      <c r="I2487" t="s">
        <v>940</v>
      </c>
      <c r="J2487" t="s">
        <v>1472</v>
      </c>
      <c r="K2487" s="26">
        <v>2008</v>
      </c>
    </row>
    <row r="2488" spans="1:11" x14ac:dyDescent="0.25">
      <c r="A2488" s="41" t="s">
        <v>1005</v>
      </c>
      <c r="B2488" t="s">
        <v>827</v>
      </c>
      <c r="C2488" s="26" t="s">
        <v>375</v>
      </c>
      <c r="D2488" s="42" t="s">
        <v>828</v>
      </c>
      <c r="E2488" t="s">
        <v>1006</v>
      </c>
      <c r="F2488" t="s">
        <v>428</v>
      </c>
      <c r="G2488" t="s">
        <v>1007</v>
      </c>
      <c r="H2488" t="s">
        <v>767</v>
      </c>
      <c r="I2488" t="s">
        <v>768</v>
      </c>
      <c r="J2488" t="s">
        <v>1473</v>
      </c>
      <c r="K2488" s="26">
        <v>2008</v>
      </c>
    </row>
    <row r="2489" spans="1:11" x14ac:dyDescent="0.25">
      <c r="A2489" s="41" t="s">
        <v>1009</v>
      </c>
      <c r="B2489" t="s">
        <v>999</v>
      </c>
      <c r="C2489" s="26" t="s">
        <v>375</v>
      </c>
      <c r="D2489" s="42" t="s">
        <v>1010</v>
      </c>
      <c r="E2489" t="s">
        <v>1011</v>
      </c>
      <c r="F2489" t="s">
        <v>1012</v>
      </c>
      <c r="G2489" t="s">
        <v>1013</v>
      </c>
      <c r="H2489" t="s">
        <v>767</v>
      </c>
      <c r="I2489" t="s">
        <v>768</v>
      </c>
      <c r="J2489" t="s">
        <v>1474</v>
      </c>
      <c r="K2489" s="26">
        <v>2008</v>
      </c>
    </row>
    <row r="2490" spans="1:11" x14ac:dyDescent="0.25">
      <c r="A2490" s="41" t="s">
        <v>1015</v>
      </c>
      <c r="B2490" t="s">
        <v>803</v>
      </c>
      <c r="C2490" s="26" t="s">
        <v>375</v>
      </c>
      <c r="D2490" s="42" t="s">
        <v>1016</v>
      </c>
      <c r="E2490" t="s">
        <v>1017</v>
      </c>
      <c r="F2490" t="s">
        <v>1018</v>
      </c>
      <c r="G2490" t="s">
        <v>1019</v>
      </c>
      <c r="H2490" t="s">
        <v>767</v>
      </c>
      <c r="I2490" t="s">
        <v>786</v>
      </c>
      <c r="J2490" t="s">
        <v>1475</v>
      </c>
      <c r="K2490" s="26">
        <v>2008</v>
      </c>
    </row>
    <row r="2491" spans="1:11" x14ac:dyDescent="0.25">
      <c r="A2491" s="41" t="s">
        <v>1021</v>
      </c>
      <c r="B2491" t="s">
        <v>796</v>
      </c>
      <c r="C2491" s="26" t="s">
        <v>375</v>
      </c>
      <c r="D2491" s="42" t="s">
        <v>1022</v>
      </c>
      <c r="E2491" t="s">
        <v>1023</v>
      </c>
      <c r="F2491" t="s">
        <v>1024</v>
      </c>
      <c r="G2491" t="s">
        <v>1025</v>
      </c>
      <c r="H2491" t="s">
        <v>767</v>
      </c>
      <c r="I2491" t="s">
        <v>768</v>
      </c>
      <c r="J2491" t="s">
        <v>1476</v>
      </c>
      <c r="K2491" s="26">
        <v>2008</v>
      </c>
    </row>
    <row r="2492" spans="1:11" x14ac:dyDescent="0.25">
      <c r="A2492" s="41" t="s">
        <v>1027</v>
      </c>
      <c r="B2492" t="s">
        <v>867</v>
      </c>
      <c r="C2492" s="26" t="s">
        <v>375</v>
      </c>
      <c r="D2492" s="42" t="s">
        <v>868</v>
      </c>
      <c r="E2492" t="s">
        <v>1028</v>
      </c>
      <c r="F2492" t="s">
        <v>1029</v>
      </c>
      <c r="G2492" t="s">
        <v>1030</v>
      </c>
      <c r="H2492" t="s">
        <v>767</v>
      </c>
      <c r="I2492" t="s">
        <v>940</v>
      </c>
      <c r="J2492" t="s">
        <v>1477</v>
      </c>
      <c r="K2492" s="26">
        <v>2008</v>
      </c>
    </row>
    <row r="2493" spans="1:11" x14ac:dyDescent="0.25">
      <c r="A2493" s="41" t="s">
        <v>1032</v>
      </c>
      <c r="B2493" t="s">
        <v>762</v>
      </c>
      <c r="C2493" s="26" t="s">
        <v>375</v>
      </c>
      <c r="D2493" s="42" t="s">
        <v>1033</v>
      </c>
      <c r="E2493" t="s">
        <v>1034</v>
      </c>
      <c r="F2493" t="s">
        <v>1035</v>
      </c>
      <c r="G2493" t="s">
        <v>1036</v>
      </c>
      <c r="H2493" t="s">
        <v>767</v>
      </c>
      <c r="I2493" t="s">
        <v>768</v>
      </c>
      <c r="J2493" t="s">
        <v>1478</v>
      </c>
      <c r="K2493" s="26">
        <v>2008</v>
      </c>
    </row>
    <row r="2494" spans="1:11" x14ac:dyDescent="0.25">
      <c r="A2494" s="41" t="s">
        <v>1038</v>
      </c>
      <c r="B2494" t="s">
        <v>803</v>
      </c>
      <c r="C2494" s="26" t="s">
        <v>375</v>
      </c>
      <c r="D2494" s="42" t="s">
        <v>839</v>
      </c>
      <c r="E2494" t="s">
        <v>1039</v>
      </c>
      <c r="F2494" t="s">
        <v>1040</v>
      </c>
      <c r="G2494" t="s">
        <v>1041</v>
      </c>
      <c r="H2494" t="s">
        <v>767</v>
      </c>
      <c r="I2494" t="s">
        <v>768</v>
      </c>
      <c r="J2494" t="s">
        <v>1479</v>
      </c>
      <c r="K2494" s="26">
        <v>2008</v>
      </c>
    </row>
    <row r="2495" spans="1:11" x14ac:dyDescent="0.25">
      <c r="A2495" s="41" t="s">
        <v>1043</v>
      </c>
      <c r="B2495" t="s">
        <v>762</v>
      </c>
      <c r="C2495" s="26" t="s">
        <v>375</v>
      </c>
      <c r="D2495" s="42" t="s">
        <v>782</v>
      </c>
      <c r="E2495" t="s">
        <v>1044</v>
      </c>
      <c r="F2495" t="s">
        <v>1045</v>
      </c>
      <c r="G2495" t="s">
        <v>1046</v>
      </c>
      <c r="H2495" t="s">
        <v>767</v>
      </c>
      <c r="I2495" t="s">
        <v>768</v>
      </c>
      <c r="J2495" t="s">
        <v>1480</v>
      </c>
      <c r="K2495" s="26">
        <v>2008</v>
      </c>
    </row>
    <row r="2496" spans="1:11" x14ac:dyDescent="0.25">
      <c r="A2496" s="41" t="s">
        <v>1048</v>
      </c>
      <c r="B2496" t="s">
        <v>789</v>
      </c>
      <c r="C2496" s="26" t="s">
        <v>375</v>
      </c>
      <c r="D2496" s="42" t="s">
        <v>1049</v>
      </c>
      <c r="E2496" t="s">
        <v>1050</v>
      </c>
      <c r="F2496" t="s">
        <v>1051</v>
      </c>
      <c r="G2496" t="s">
        <v>1052</v>
      </c>
      <c r="H2496" t="s">
        <v>767</v>
      </c>
      <c r="I2496" t="s">
        <v>786</v>
      </c>
      <c r="J2496" t="s">
        <v>1481</v>
      </c>
      <c r="K2496" s="26">
        <v>2008</v>
      </c>
    </row>
    <row r="2497" spans="1:11" x14ac:dyDescent="0.25">
      <c r="A2497" s="41" t="s">
        <v>1054</v>
      </c>
      <c r="B2497" t="s">
        <v>762</v>
      </c>
      <c r="C2497" s="26" t="s">
        <v>375</v>
      </c>
      <c r="D2497" s="42" t="s">
        <v>782</v>
      </c>
      <c r="E2497" t="s">
        <v>1055</v>
      </c>
      <c r="F2497" t="s">
        <v>1056</v>
      </c>
      <c r="G2497" t="s">
        <v>1057</v>
      </c>
      <c r="H2497" t="s">
        <v>767</v>
      </c>
      <c r="I2497" t="s">
        <v>786</v>
      </c>
      <c r="J2497" t="s">
        <v>1482</v>
      </c>
      <c r="K2497" s="26">
        <v>2008</v>
      </c>
    </row>
    <row r="2498" spans="1:11" x14ac:dyDescent="0.25">
      <c r="A2498" s="41" t="s">
        <v>1059</v>
      </c>
      <c r="B2498" t="s">
        <v>762</v>
      </c>
      <c r="C2498" s="26" t="s">
        <v>375</v>
      </c>
      <c r="D2498" s="42" t="s">
        <v>1033</v>
      </c>
      <c r="E2498" t="s">
        <v>1060</v>
      </c>
      <c r="F2498" t="s">
        <v>1061</v>
      </c>
      <c r="G2498" t="s">
        <v>1062</v>
      </c>
      <c r="H2498" t="s">
        <v>767</v>
      </c>
      <c r="I2498" t="s">
        <v>786</v>
      </c>
      <c r="J2498" t="s">
        <v>1483</v>
      </c>
      <c r="K2498" s="26">
        <v>2008</v>
      </c>
    </row>
    <row r="2499" spans="1:11" x14ac:dyDescent="0.25">
      <c r="A2499" s="41" t="s">
        <v>1064</v>
      </c>
      <c r="B2499" t="s">
        <v>762</v>
      </c>
      <c r="C2499" s="26" t="s">
        <v>375</v>
      </c>
      <c r="D2499" s="42" t="s">
        <v>763</v>
      </c>
      <c r="E2499" t="s">
        <v>1065</v>
      </c>
      <c r="F2499" t="s">
        <v>1066</v>
      </c>
      <c r="G2499" t="s">
        <v>1067</v>
      </c>
      <c r="H2499" t="s">
        <v>767</v>
      </c>
      <c r="I2499" t="s">
        <v>768</v>
      </c>
      <c r="J2499" t="s">
        <v>1484</v>
      </c>
      <c r="K2499" s="26">
        <v>2008</v>
      </c>
    </row>
    <row r="2500" spans="1:11" x14ac:dyDescent="0.25">
      <c r="A2500" s="41" t="s">
        <v>1069</v>
      </c>
      <c r="B2500" t="s">
        <v>789</v>
      </c>
      <c r="C2500" s="26" t="s">
        <v>375</v>
      </c>
      <c r="D2500" s="42" t="s">
        <v>1049</v>
      </c>
      <c r="E2500" t="s">
        <v>1070</v>
      </c>
      <c r="F2500" t="s">
        <v>1071</v>
      </c>
      <c r="G2500" t="s">
        <v>1072</v>
      </c>
      <c r="H2500" t="s">
        <v>767</v>
      </c>
      <c r="I2500" t="s">
        <v>768</v>
      </c>
      <c r="J2500" t="s">
        <v>1485</v>
      </c>
      <c r="K2500" s="26">
        <v>2008</v>
      </c>
    </row>
    <row r="2501" spans="1:11" x14ac:dyDescent="0.25">
      <c r="A2501" s="41" t="s">
        <v>1074</v>
      </c>
      <c r="B2501" t="s">
        <v>789</v>
      </c>
      <c r="C2501" s="26" t="s">
        <v>375</v>
      </c>
      <c r="D2501" s="42" t="s">
        <v>790</v>
      </c>
      <c r="E2501" t="s">
        <v>1075</v>
      </c>
      <c r="F2501" t="s">
        <v>1076</v>
      </c>
      <c r="G2501" t="s">
        <v>1077</v>
      </c>
      <c r="H2501" t="s">
        <v>767</v>
      </c>
      <c r="I2501" t="s">
        <v>768</v>
      </c>
      <c r="J2501" t="s">
        <v>1486</v>
      </c>
      <c r="K2501" s="26">
        <v>2008</v>
      </c>
    </row>
    <row r="2502" spans="1:11" x14ac:dyDescent="0.25">
      <c r="A2502" s="41" t="s">
        <v>1079</v>
      </c>
      <c r="B2502" t="s">
        <v>762</v>
      </c>
      <c r="C2502" s="26" t="s">
        <v>375</v>
      </c>
      <c r="D2502" s="42" t="s">
        <v>1033</v>
      </c>
      <c r="E2502" t="s">
        <v>1080</v>
      </c>
      <c r="F2502" t="s">
        <v>1081</v>
      </c>
      <c r="G2502" t="s">
        <v>1082</v>
      </c>
      <c r="H2502" t="s">
        <v>767</v>
      </c>
      <c r="I2502" t="s">
        <v>940</v>
      </c>
      <c r="J2502" t="s">
        <v>1487</v>
      </c>
      <c r="K2502" s="26">
        <v>2008</v>
      </c>
    </row>
    <row r="2503" spans="1:11" x14ac:dyDescent="0.25">
      <c r="A2503" s="41" t="s">
        <v>1084</v>
      </c>
      <c r="B2503" t="s">
        <v>803</v>
      </c>
      <c r="C2503" s="26" t="s">
        <v>375</v>
      </c>
      <c r="D2503" s="42" t="s">
        <v>1085</v>
      </c>
      <c r="E2503" t="s">
        <v>1086</v>
      </c>
      <c r="F2503" t="s">
        <v>400</v>
      </c>
      <c r="G2503" t="s">
        <v>1087</v>
      </c>
      <c r="H2503" t="s">
        <v>767</v>
      </c>
      <c r="I2503" t="s">
        <v>786</v>
      </c>
      <c r="J2503" t="s">
        <v>1488</v>
      </c>
      <c r="K2503" s="26">
        <v>2008</v>
      </c>
    </row>
    <row r="2504" spans="1:11" x14ac:dyDescent="0.25">
      <c r="A2504" s="41" t="s">
        <v>1089</v>
      </c>
      <c r="B2504" t="s">
        <v>910</v>
      </c>
      <c r="C2504" s="26" t="s">
        <v>375</v>
      </c>
      <c r="D2504" s="42" t="s">
        <v>1090</v>
      </c>
      <c r="E2504" t="s">
        <v>1091</v>
      </c>
      <c r="F2504" t="s">
        <v>1092</v>
      </c>
      <c r="G2504" t="s">
        <v>1092</v>
      </c>
      <c r="H2504" t="s">
        <v>767</v>
      </c>
      <c r="I2504" t="s">
        <v>768</v>
      </c>
      <c r="J2504" t="s">
        <v>1489</v>
      </c>
      <c r="K2504" s="26">
        <v>2008</v>
      </c>
    </row>
    <row r="2505" spans="1:11" x14ac:dyDescent="0.25">
      <c r="A2505" s="41" t="s">
        <v>1094</v>
      </c>
      <c r="B2505" t="s">
        <v>999</v>
      </c>
      <c r="C2505" s="26" t="s">
        <v>375</v>
      </c>
      <c r="D2505" s="42" t="s">
        <v>910</v>
      </c>
      <c r="E2505" t="s">
        <v>1095</v>
      </c>
      <c r="F2505" t="s">
        <v>1096</v>
      </c>
      <c r="G2505" t="s">
        <v>1097</v>
      </c>
      <c r="H2505" t="s">
        <v>767</v>
      </c>
      <c r="I2505" t="s">
        <v>768</v>
      </c>
      <c r="J2505" t="s">
        <v>1490</v>
      </c>
      <c r="K2505" s="26">
        <v>2008</v>
      </c>
    </row>
    <row r="2506" spans="1:11" x14ac:dyDescent="0.25">
      <c r="A2506" s="41" t="s">
        <v>1099</v>
      </c>
      <c r="B2506" t="s">
        <v>827</v>
      </c>
      <c r="C2506" s="26" t="s">
        <v>375</v>
      </c>
      <c r="D2506" s="42" t="s">
        <v>828</v>
      </c>
      <c r="E2506" t="s">
        <v>1100</v>
      </c>
      <c r="F2506" t="s">
        <v>1101</v>
      </c>
      <c r="G2506" t="s">
        <v>1102</v>
      </c>
      <c r="H2506" t="s">
        <v>767</v>
      </c>
      <c r="I2506" t="s">
        <v>940</v>
      </c>
      <c r="J2506" t="s">
        <v>1491</v>
      </c>
      <c r="K2506" s="26">
        <v>2008</v>
      </c>
    </row>
    <row r="2507" spans="1:11" x14ac:dyDescent="0.25">
      <c r="A2507" s="41" t="s">
        <v>1104</v>
      </c>
      <c r="B2507" t="s">
        <v>762</v>
      </c>
      <c r="C2507" s="26" t="s">
        <v>375</v>
      </c>
      <c r="D2507" s="42" t="s">
        <v>936</v>
      </c>
      <c r="E2507" t="s">
        <v>1105</v>
      </c>
      <c r="F2507" t="s">
        <v>1106</v>
      </c>
      <c r="G2507" t="s">
        <v>1107</v>
      </c>
      <c r="H2507" t="s">
        <v>767</v>
      </c>
      <c r="I2507" t="s">
        <v>940</v>
      </c>
      <c r="J2507" t="s">
        <v>1492</v>
      </c>
      <c r="K2507" s="26">
        <v>2008</v>
      </c>
    </row>
    <row r="2508" spans="1:11" x14ac:dyDescent="0.25">
      <c r="A2508" s="41" t="s">
        <v>1109</v>
      </c>
      <c r="B2508" t="s">
        <v>999</v>
      </c>
      <c r="C2508" s="26" t="s">
        <v>375</v>
      </c>
      <c r="D2508" s="42" t="s">
        <v>1010</v>
      </c>
      <c r="E2508" t="s">
        <v>1110</v>
      </c>
      <c r="F2508" t="s">
        <v>1111</v>
      </c>
      <c r="G2508" t="s">
        <v>1112</v>
      </c>
      <c r="H2508" t="s">
        <v>767</v>
      </c>
      <c r="I2508" t="s">
        <v>768</v>
      </c>
      <c r="J2508" t="s">
        <v>1493</v>
      </c>
      <c r="K2508" s="26">
        <v>2008</v>
      </c>
    </row>
    <row r="2509" spans="1:11" x14ac:dyDescent="0.25">
      <c r="A2509" s="41" t="s">
        <v>1114</v>
      </c>
      <c r="B2509" t="s">
        <v>803</v>
      </c>
      <c r="C2509" s="26" t="s">
        <v>375</v>
      </c>
      <c r="D2509" s="42" t="s">
        <v>1115</v>
      </c>
      <c r="E2509" t="s">
        <v>1116</v>
      </c>
      <c r="F2509" t="s">
        <v>1117</v>
      </c>
      <c r="G2509" t="s">
        <v>1118</v>
      </c>
      <c r="H2509" t="s">
        <v>767</v>
      </c>
      <c r="I2509" t="s">
        <v>940</v>
      </c>
      <c r="J2509" t="s">
        <v>1494</v>
      </c>
      <c r="K2509" s="26">
        <v>2008</v>
      </c>
    </row>
    <row r="2510" spans="1:11" x14ac:dyDescent="0.25">
      <c r="A2510" s="41" t="s">
        <v>1120</v>
      </c>
      <c r="B2510" t="s">
        <v>762</v>
      </c>
      <c r="C2510" s="26" t="s">
        <v>375</v>
      </c>
      <c r="D2510" s="42" t="s">
        <v>771</v>
      </c>
      <c r="E2510" t="s">
        <v>1121</v>
      </c>
      <c r="F2510" t="s">
        <v>1122</v>
      </c>
      <c r="G2510" t="s">
        <v>1123</v>
      </c>
      <c r="H2510" t="s">
        <v>767</v>
      </c>
      <c r="I2510" t="s">
        <v>940</v>
      </c>
      <c r="J2510" t="s">
        <v>1495</v>
      </c>
      <c r="K2510" s="26">
        <v>2008</v>
      </c>
    </row>
    <row r="2511" spans="1:11" x14ac:dyDescent="0.25">
      <c r="A2511" s="41" t="s">
        <v>1125</v>
      </c>
      <c r="B2511" t="s">
        <v>796</v>
      </c>
      <c r="C2511" s="26" t="s">
        <v>375</v>
      </c>
      <c r="D2511" s="42" t="s">
        <v>917</v>
      </c>
      <c r="E2511" t="s">
        <v>1126</v>
      </c>
      <c r="F2511" t="s">
        <v>1127</v>
      </c>
      <c r="G2511" t="s">
        <v>1128</v>
      </c>
      <c r="H2511" t="s">
        <v>767</v>
      </c>
      <c r="I2511" t="s">
        <v>768</v>
      </c>
      <c r="J2511" t="s">
        <v>1496</v>
      </c>
      <c r="K2511" s="26">
        <v>2008</v>
      </c>
    </row>
    <row r="2512" spans="1:11" x14ac:dyDescent="0.25">
      <c r="A2512" s="41" t="s">
        <v>1130</v>
      </c>
      <c r="B2512" t="s">
        <v>867</v>
      </c>
      <c r="C2512" s="26" t="s">
        <v>375</v>
      </c>
      <c r="D2512" s="42" t="s">
        <v>1131</v>
      </c>
      <c r="E2512" t="s">
        <v>1132</v>
      </c>
      <c r="F2512" t="s">
        <v>1133</v>
      </c>
      <c r="G2512" t="s">
        <v>1134</v>
      </c>
      <c r="H2512" t="s">
        <v>767</v>
      </c>
      <c r="I2512" t="s">
        <v>940</v>
      </c>
      <c r="J2512" t="s">
        <v>1497</v>
      </c>
      <c r="K2512" s="26">
        <v>2008</v>
      </c>
    </row>
    <row r="2513" spans="1:11" x14ac:dyDescent="0.25">
      <c r="A2513" s="41" t="s">
        <v>1136</v>
      </c>
      <c r="B2513" t="s">
        <v>803</v>
      </c>
      <c r="C2513" s="26" t="s">
        <v>375</v>
      </c>
      <c r="D2513" s="42" t="s">
        <v>804</v>
      </c>
      <c r="E2513" t="s">
        <v>1137</v>
      </c>
      <c r="F2513" t="s">
        <v>1138</v>
      </c>
      <c r="G2513" t="s">
        <v>1139</v>
      </c>
      <c r="H2513" t="s">
        <v>767</v>
      </c>
      <c r="I2513" t="s">
        <v>940</v>
      </c>
      <c r="J2513" t="s">
        <v>1498</v>
      </c>
      <c r="K2513" s="26">
        <v>2008</v>
      </c>
    </row>
    <row r="2514" spans="1:11" x14ac:dyDescent="0.25">
      <c r="A2514" s="41" t="s">
        <v>1141</v>
      </c>
      <c r="B2514" t="s">
        <v>827</v>
      </c>
      <c r="C2514" s="26" t="s">
        <v>375</v>
      </c>
      <c r="D2514" s="42" t="s">
        <v>1142</v>
      </c>
      <c r="E2514" t="s">
        <v>1143</v>
      </c>
      <c r="F2514" t="s">
        <v>1144</v>
      </c>
      <c r="G2514" t="s">
        <v>1145</v>
      </c>
      <c r="H2514" t="s">
        <v>767</v>
      </c>
      <c r="I2514" t="s">
        <v>940</v>
      </c>
      <c r="J2514" t="s">
        <v>1499</v>
      </c>
      <c r="K2514" s="26">
        <v>2008</v>
      </c>
    </row>
    <row r="2515" spans="1:11" x14ac:dyDescent="0.25">
      <c r="A2515" s="41" t="s">
        <v>1147</v>
      </c>
      <c r="B2515" t="s">
        <v>796</v>
      </c>
      <c r="C2515" s="26" t="s">
        <v>375</v>
      </c>
      <c r="D2515" s="42" t="s">
        <v>1148</v>
      </c>
      <c r="E2515" t="s">
        <v>1149</v>
      </c>
      <c r="F2515" t="s">
        <v>1150</v>
      </c>
      <c r="G2515" t="s">
        <v>1151</v>
      </c>
      <c r="H2515" t="s">
        <v>767</v>
      </c>
      <c r="I2515" t="s">
        <v>940</v>
      </c>
      <c r="J2515" t="s">
        <v>1500</v>
      </c>
      <c r="K2515" s="26">
        <v>2008</v>
      </c>
    </row>
    <row r="2516" spans="1:11" x14ac:dyDescent="0.25">
      <c r="A2516" s="41" t="s">
        <v>1153</v>
      </c>
      <c r="B2516" t="s">
        <v>762</v>
      </c>
      <c r="C2516" s="26" t="s">
        <v>375</v>
      </c>
      <c r="D2516" s="42" t="s">
        <v>763</v>
      </c>
      <c r="E2516" t="s">
        <v>1154</v>
      </c>
      <c r="F2516" t="s">
        <v>1155</v>
      </c>
      <c r="G2516" t="s">
        <v>1156</v>
      </c>
      <c r="H2516" t="s">
        <v>767</v>
      </c>
      <c r="I2516" t="s">
        <v>940</v>
      </c>
      <c r="J2516" t="s">
        <v>1501</v>
      </c>
      <c r="K2516" s="26">
        <v>2008</v>
      </c>
    </row>
    <row r="2517" spans="1:11" x14ac:dyDescent="0.25">
      <c r="A2517" s="41" t="s">
        <v>1158</v>
      </c>
      <c r="B2517" t="s">
        <v>827</v>
      </c>
      <c r="C2517" s="26" t="s">
        <v>375</v>
      </c>
      <c r="D2517" s="42" t="s">
        <v>1159</v>
      </c>
      <c r="E2517" t="s">
        <v>1160</v>
      </c>
      <c r="F2517" t="s">
        <v>1161</v>
      </c>
      <c r="G2517" t="s">
        <v>1162</v>
      </c>
      <c r="H2517" t="s">
        <v>767</v>
      </c>
      <c r="I2517" t="s">
        <v>768</v>
      </c>
      <c r="J2517" t="s">
        <v>1502</v>
      </c>
      <c r="K2517" s="26">
        <v>2008</v>
      </c>
    </row>
    <row r="2518" spans="1:11" x14ac:dyDescent="0.25">
      <c r="A2518" s="41" t="s">
        <v>1164</v>
      </c>
      <c r="B2518" t="s">
        <v>999</v>
      </c>
      <c r="C2518" s="26" t="s">
        <v>375</v>
      </c>
      <c r="D2518" s="42" t="s">
        <v>1010</v>
      </c>
      <c r="E2518" t="s">
        <v>1165</v>
      </c>
      <c r="F2518" t="s">
        <v>1166</v>
      </c>
      <c r="G2518" t="s">
        <v>1167</v>
      </c>
      <c r="H2518" t="s">
        <v>767</v>
      </c>
      <c r="I2518" t="s">
        <v>940</v>
      </c>
      <c r="J2518" t="s">
        <v>1503</v>
      </c>
      <c r="K2518" s="26">
        <v>2008</v>
      </c>
    </row>
    <row r="2519" spans="1:11" x14ac:dyDescent="0.25">
      <c r="A2519" s="41" t="s">
        <v>1169</v>
      </c>
      <c r="B2519" t="s">
        <v>789</v>
      </c>
      <c r="C2519" s="26" t="s">
        <v>375</v>
      </c>
      <c r="D2519" s="42" t="s">
        <v>790</v>
      </c>
      <c r="E2519" t="s">
        <v>1170</v>
      </c>
      <c r="F2519" t="s">
        <v>1171</v>
      </c>
      <c r="G2519" t="s">
        <v>996</v>
      </c>
      <c r="H2519" t="s">
        <v>767</v>
      </c>
      <c r="I2519" t="s">
        <v>768</v>
      </c>
      <c r="J2519" t="s">
        <v>1504</v>
      </c>
      <c r="K2519" s="26">
        <v>2008</v>
      </c>
    </row>
    <row r="2520" spans="1:11" x14ac:dyDescent="0.25">
      <c r="A2520" s="41" t="s">
        <v>1173</v>
      </c>
      <c r="B2520" t="s">
        <v>827</v>
      </c>
      <c r="C2520" s="26" t="s">
        <v>375</v>
      </c>
      <c r="D2520" s="42" t="s">
        <v>1159</v>
      </c>
      <c r="E2520" t="s">
        <v>1174</v>
      </c>
      <c r="F2520" t="s">
        <v>1175</v>
      </c>
      <c r="G2520" t="s">
        <v>1176</v>
      </c>
      <c r="H2520" t="s">
        <v>767</v>
      </c>
      <c r="I2520" t="s">
        <v>877</v>
      </c>
      <c r="J2520" t="s">
        <v>1505</v>
      </c>
      <c r="K2520" s="26">
        <v>2008</v>
      </c>
    </row>
    <row r="2521" spans="1:11" x14ac:dyDescent="0.25">
      <c r="A2521" s="41" t="s">
        <v>1178</v>
      </c>
      <c r="B2521" t="s">
        <v>803</v>
      </c>
      <c r="C2521" s="26" t="s">
        <v>375</v>
      </c>
      <c r="D2521" s="42" t="s">
        <v>804</v>
      </c>
      <c r="E2521" t="s">
        <v>1179</v>
      </c>
      <c r="F2521" t="s">
        <v>1180</v>
      </c>
      <c r="G2521" t="s">
        <v>1181</v>
      </c>
      <c r="H2521" t="s">
        <v>767</v>
      </c>
      <c r="I2521" t="s">
        <v>940</v>
      </c>
      <c r="J2521" t="s">
        <v>1506</v>
      </c>
      <c r="K2521" s="26">
        <v>2008</v>
      </c>
    </row>
    <row r="2522" spans="1:11" x14ac:dyDescent="0.25">
      <c r="A2522" s="41" t="s">
        <v>1183</v>
      </c>
      <c r="B2522" t="s">
        <v>796</v>
      </c>
      <c r="C2522" s="26" t="s">
        <v>375</v>
      </c>
      <c r="D2522" s="42" t="s">
        <v>969</v>
      </c>
      <c r="E2522" t="s">
        <v>1184</v>
      </c>
      <c r="F2522" t="s">
        <v>1185</v>
      </c>
      <c r="G2522" t="s">
        <v>1186</v>
      </c>
      <c r="H2522" t="s">
        <v>767</v>
      </c>
      <c r="I2522" t="s">
        <v>940</v>
      </c>
      <c r="J2522" t="s">
        <v>1507</v>
      </c>
      <c r="K2522" s="26">
        <v>2008</v>
      </c>
    </row>
    <row r="2523" spans="1:11" x14ac:dyDescent="0.25">
      <c r="A2523" s="41" t="s">
        <v>1188</v>
      </c>
      <c r="B2523" t="s">
        <v>827</v>
      </c>
      <c r="C2523" s="26" t="s">
        <v>375</v>
      </c>
      <c r="D2523" s="42" t="s">
        <v>828</v>
      </c>
      <c r="E2523" t="s">
        <v>1189</v>
      </c>
      <c r="F2523" t="s">
        <v>1190</v>
      </c>
      <c r="G2523" t="s">
        <v>1191</v>
      </c>
      <c r="H2523" t="s">
        <v>767</v>
      </c>
      <c r="I2523" t="s">
        <v>940</v>
      </c>
      <c r="J2523" t="s">
        <v>1508</v>
      </c>
      <c r="K2523" s="26">
        <v>2008</v>
      </c>
    </row>
    <row r="2524" spans="1:11" x14ac:dyDescent="0.25">
      <c r="A2524" s="41" t="s">
        <v>1193</v>
      </c>
      <c r="B2524" t="s">
        <v>827</v>
      </c>
      <c r="C2524" s="26" t="s">
        <v>375</v>
      </c>
      <c r="D2524" s="42" t="s">
        <v>828</v>
      </c>
      <c r="E2524" t="s">
        <v>1194</v>
      </c>
      <c r="F2524" t="s">
        <v>1195</v>
      </c>
      <c r="G2524" t="s">
        <v>1196</v>
      </c>
      <c r="H2524" t="s">
        <v>767</v>
      </c>
      <c r="I2524" t="s">
        <v>877</v>
      </c>
      <c r="J2524" t="s">
        <v>1509</v>
      </c>
      <c r="K2524" s="26">
        <v>2008</v>
      </c>
    </row>
    <row r="2525" spans="1:11" x14ac:dyDescent="0.25">
      <c r="A2525" s="41" t="s">
        <v>1198</v>
      </c>
      <c r="B2525" t="s">
        <v>789</v>
      </c>
      <c r="C2525" s="26" t="s">
        <v>375</v>
      </c>
      <c r="D2525" s="42" t="s">
        <v>790</v>
      </c>
      <c r="E2525" t="s">
        <v>1199</v>
      </c>
      <c r="F2525" t="s">
        <v>1200</v>
      </c>
      <c r="G2525" t="s">
        <v>1201</v>
      </c>
      <c r="H2525" t="s">
        <v>926</v>
      </c>
      <c r="I2525" t="s">
        <v>927</v>
      </c>
      <c r="J2525" t="s">
        <v>1510</v>
      </c>
      <c r="K2525" s="26">
        <v>2008</v>
      </c>
    </row>
    <row r="2526" spans="1:11" x14ac:dyDescent="0.25">
      <c r="A2526" s="41" t="s">
        <v>1203</v>
      </c>
      <c r="B2526" t="s">
        <v>803</v>
      </c>
      <c r="C2526" s="26" t="s">
        <v>375</v>
      </c>
      <c r="D2526" s="42" t="s">
        <v>804</v>
      </c>
      <c r="E2526" t="s">
        <v>1204</v>
      </c>
      <c r="F2526" t="s">
        <v>1205</v>
      </c>
      <c r="G2526" t="s">
        <v>1206</v>
      </c>
      <c r="H2526" t="s">
        <v>767</v>
      </c>
      <c r="I2526" t="s">
        <v>768</v>
      </c>
      <c r="J2526" t="s">
        <v>1511</v>
      </c>
      <c r="K2526" s="26">
        <v>2008</v>
      </c>
    </row>
    <row r="2527" spans="1:11" x14ac:dyDescent="0.25">
      <c r="A2527" s="41" t="s">
        <v>1208</v>
      </c>
      <c r="B2527" t="s">
        <v>762</v>
      </c>
      <c r="C2527" s="26" t="s">
        <v>375</v>
      </c>
      <c r="D2527" s="42" t="s">
        <v>782</v>
      </c>
      <c r="E2527" t="s">
        <v>1209</v>
      </c>
      <c r="F2527" t="s">
        <v>1210</v>
      </c>
      <c r="G2527" t="s">
        <v>1211</v>
      </c>
      <c r="H2527" t="s">
        <v>767</v>
      </c>
      <c r="I2527" t="s">
        <v>877</v>
      </c>
      <c r="J2527" t="s">
        <v>1512</v>
      </c>
      <c r="K2527" s="26">
        <v>2008</v>
      </c>
    </row>
    <row r="2528" spans="1:11" x14ac:dyDescent="0.25">
      <c r="A2528" s="41" t="s">
        <v>1213</v>
      </c>
      <c r="B2528" t="s">
        <v>803</v>
      </c>
      <c r="C2528" s="26" t="s">
        <v>375</v>
      </c>
      <c r="D2528" s="42" t="s">
        <v>839</v>
      </c>
      <c r="E2528" t="s">
        <v>1214</v>
      </c>
      <c r="F2528" t="s">
        <v>1215</v>
      </c>
      <c r="G2528" t="s">
        <v>1216</v>
      </c>
      <c r="H2528" t="s">
        <v>767</v>
      </c>
      <c r="I2528" t="s">
        <v>940</v>
      </c>
      <c r="J2528" t="s">
        <v>1513</v>
      </c>
      <c r="K2528" s="26">
        <v>2008</v>
      </c>
    </row>
    <row r="2529" spans="1:11" x14ac:dyDescent="0.25">
      <c r="A2529" s="41" t="s">
        <v>1218</v>
      </c>
      <c r="B2529" t="s">
        <v>910</v>
      </c>
      <c r="C2529" s="26" t="s">
        <v>375</v>
      </c>
      <c r="D2529" s="42" t="s">
        <v>1219</v>
      </c>
      <c r="E2529" t="s">
        <v>1220</v>
      </c>
      <c r="F2529" t="s">
        <v>527</v>
      </c>
      <c r="G2529" t="s">
        <v>1221</v>
      </c>
      <c r="H2529" t="s">
        <v>767</v>
      </c>
      <c r="I2529" t="s">
        <v>877</v>
      </c>
      <c r="J2529" t="s">
        <v>1514</v>
      </c>
      <c r="K2529" s="26">
        <v>2008</v>
      </c>
    </row>
    <row r="2530" spans="1:11" x14ac:dyDescent="0.25">
      <c r="A2530" s="41" t="s">
        <v>1223</v>
      </c>
      <c r="B2530" t="s">
        <v>762</v>
      </c>
      <c r="C2530" s="26" t="s">
        <v>375</v>
      </c>
      <c r="D2530" s="42" t="s">
        <v>845</v>
      </c>
      <c r="E2530" t="s">
        <v>1224</v>
      </c>
      <c r="F2530" t="s">
        <v>1225</v>
      </c>
      <c r="G2530" t="s">
        <v>1226</v>
      </c>
      <c r="H2530" t="s">
        <v>767</v>
      </c>
      <c r="I2530" t="s">
        <v>877</v>
      </c>
      <c r="J2530" t="s">
        <v>1515</v>
      </c>
      <c r="K2530" s="26">
        <v>2008</v>
      </c>
    </row>
    <row r="2531" spans="1:11" x14ac:dyDescent="0.25">
      <c r="A2531" s="41" t="s">
        <v>1228</v>
      </c>
      <c r="B2531" t="s">
        <v>827</v>
      </c>
      <c r="C2531" s="26" t="s">
        <v>375</v>
      </c>
      <c r="D2531" s="42" t="s">
        <v>828</v>
      </c>
      <c r="E2531" t="s">
        <v>1229</v>
      </c>
      <c r="F2531" t="s">
        <v>1230</v>
      </c>
      <c r="G2531" t="s">
        <v>1231</v>
      </c>
      <c r="H2531" t="s">
        <v>767</v>
      </c>
      <c r="I2531" t="s">
        <v>940</v>
      </c>
      <c r="J2531" t="s">
        <v>1516</v>
      </c>
      <c r="K2531" s="26">
        <v>2008</v>
      </c>
    </row>
    <row r="2532" spans="1:11" x14ac:dyDescent="0.25">
      <c r="A2532" s="41" t="s">
        <v>1233</v>
      </c>
      <c r="B2532" t="s">
        <v>827</v>
      </c>
      <c r="C2532" s="26" t="s">
        <v>375</v>
      </c>
      <c r="D2532" s="42" t="s">
        <v>1142</v>
      </c>
      <c r="E2532" t="s">
        <v>1234</v>
      </c>
      <c r="F2532" t="s">
        <v>1235</v>
      </c>
      <c r="G2532" t="s">
        <v>1236</v>
      </c>
      <c r="H2532" t="s">
        <v>767</v>
      </c>
      <c r="I2532" t="s">
        <v>940</v>
      </c>
      <c r="J2532" t="s">
        <v>1517</v>
      </c>
      <c r="K2532" s="26">
        <v>2008</v>
      </c>
    </row>
    <row r="2533" spans="1:11" x14ac:dyDescent="0.25">
      <c r="A2533" s="41" t="s">
        <v>1238</v>
      </c>
      <c r="B2533" t="s">
        <v>999</v>
      </c>
      <c r="C2533" s="26" t="s">
        <v>375</v>
      </c>
      <c r="D2533" s="42" t="s">
        <v>1000</v>
      </c>
      <c r="E2533" t="s">
        <v>1239</v>
      </c>
      <c r="F2533" t="s">
        <v>1240</v>
      </c>
      <c r="G2533" t="s">
        <v>1241</v>
      </c>
      <c r="H2533" t="s">
        <v>767</v>
      </c>
      <c r="I2533" t="s">
        <v>940</v>
      </c>
      <c r="J2533" t="s">
        <v>1518</v>
      </c>
      <c r="K2533" s="26">
        <v>2008</v>
      </c>
    </row>
    <row r="2534" spans="1:11" x14ac:dyDescent="0.25">
      <c r="A2534" s="41" t="s">
        <v>1243</v>
      </c>
      <c r="B2534" t="s">
        <v>789</v>
      </c>
      <c r="C2534" s="26" t="s">
        <v>375</v>
      </c>
      <c r="D2534" s="42" t="s">
        <v>851</v>
      </c>
      <c r="E2534" t="s">
        <v>1244</v>
      </c>
      <c r="F2534" t="s">
        <v>1245</v>
      </c>
      <c r="G2534" t="s">
        <v>1246</v>
      </c>
      <c r="H2534" t="s">
        <v>767</v>
      </c>
      <c r="I2534" t="s">
        <v>940</v>
      </c>
      <c r="J2534" t="s">
        <v>1519</v>
      </c>
      <c r="K2534" s="26">
        <v>2008</v>
      </c>
    </row>
    <row r="2535" spans="1:11" x14ac:dyDescent="0.25">
      <c r="A2535" s="41" t="s">
        <v>1248</v>
      </c>
      <c r="B2535" t="s">
        <v>999</v>
      </c>
      <c r="C2535" s="26" t="s">
        <v>375</v>
      </c>
      <c r="D2535" s="42" t="s">
        <v>1249</v>
      </c>
      <c r="E2535" t="s">
        <v>1250</v>
      </c>
      <c r="F2535" t="s">
        <v>1251</v>
      </c>
      <c r="G2535" t="s">
        <v>1252</v>
      </c>
      <c r="H2535" t="s">
        <v>767</v>
      </c>
      <c r="I2535" t="s">
        <v>940</v>
      </c>
      <c r="J2535" t="s">
        <v>1520</v>
      </c>
      <c r="K2535" s="26">
        <v>2008</v>
      </c>
    </row>
    <row r="2536" spans="1:11" x14ac:dyDescent="0.25">
      <c r="A2536" s="41" t="s">
        <v>1254</v>
      </c>
      <c r="B2536" t="s">
        <v>789</v>
      </c>
      <c r="C2536" s="26" t="s">
        <v>375</v>
      </c>
      <c r="D2536" s="42" t="s">
        <v>880</v>
      </c>
      <c r="E2536" t="s">
        <v>1255</v>
      </c>
      <c r="F2536" t="s">
        <v>1256</v>
      </c>
      <c r="G2536" t="s">
        <v>1257</v>
      </c>
      <c r="H2536" t="s">
        <v>767</v>
      </c>
      <c r="I2536" t="s">
        <v>768</v>
      </c>
      <c r="J2536" t="s">
        <v>1521</v>
      </c>
      <c r="K2536" s="26">
        <v>2008</v>
      </c>
    </row>
    <row r="2537" spans="1:11" x14ac:dyDescent="0.25">
      <c r="A2537" s="41" t="s">
        <v>1259</v>
      </c>
      <c r="B2537" t="s">
        <v>789</v>
      </c>
      <c r="C2537" s="26" t="s">
        <v>375</v>
      </c>
      <c r="D2537" s="42" t="s">
        <v>851</v>
      </c>
      <c r="E2537" t="s">
        <v>1260</v>
      </c>
      <c r="F2537" t="s">
        <v>1261</v>
      </c>
      <c r="G2537" t="s">
        <v>1261</v>
      </c>
      <c r="H2537" t="s">
        <v>767</v>
      </c>
      <c r="I2537" t="s">
        <v>768</v>
      </c>
      <c r="J2537" t="s">
        <v>1522</v>
      </c>
      <c r="K2537" s="26">
        <v>2008</v>
      </c>
    </row>
    <row r="2538" spans="1:11" x14ac:dyDescent="0.25">
      <c r="A2538" s="41" t="s">
        <v>1263</v>
      </c>
      <c r="B2538" t="s">
        <v>762</v>
      </c>
      <c r="C2538" s="26" t="s">
        <v>375</v>
      </c>
      <c r="D2538" s="42" t="s">
        <v>771</v>
      </c>
      <c r="E2538" t="s">
        <v>1264</v>
      </c>
      <c r="F2538" t="s">
        <v>1265</v>
      </c>
      <c r="G2538" t="s">
        <v>1266</v>
      </c>
      <c r="H2538" t="s">
        <v>845</v>
      </c>
      <c r="I2538" t="s">
        <v>927</v>
      </c>
      <c r="J2538" t="s">
        <v>1523</v>
      </c>
      <c r="K2538" s="26">
        <v>2008</v>
      </c>
    </row>
    <row r="2539" spans="1:11" x14ac:dyDescent="0.25">
      <c r="A2539" s="41" t="s">
        <v>1268</v>
      </c>
      <c r="B2539" t="s">
        <v>762</v>
      </c>
      <c r="C2539" s="26" t="s">
        <v>375</v>
      </c>
      <c r="D2539" s="42" t="s">
        <v>776</v>
      </c>
      <c r="E2539" t="s">
        <v>1269</v>
      </c>
      <c r="F2539" t="s">
        <v>1270</v>
      </c>
      <c r="G2539" t="s">
        <v>1271</v>
      </c>
      <c r="H2539" t="s">
        <v>767</v>
      </c>
      <c r="I2539" t="s">
        <v>786</v>
      </c>
      <c r="J2539" t="s">
        <v>1524</v>
      </c>
      <c r="K2539" s="26">
        <v>2008</v>
      </c>
    </row>
    <row r="2540" spans="1:11" x14ac:dyDescent="0.25">
      <c r="A2540" s="41" t="s">
        <v>1273</v>
      </c>
      <c r="B2540" t="s">
        <v>803</v>
      </c>
      <c r="C2540" s="26" t="s">
        <v>375</v>
      </c>
      <c r="D2540" s="42" t="s">
        <v>1115</v>
      </c>
      <c r="E2540" t="s">
        <v>1274</v>
      </c>
      <c r="F2540" t="s">
        <v>1275</v>
      </c>
      <c r="G2540" t="s">
        <v>1276</v>
      </c>
      <c r="H2540" t="s">
        <v>767</v>
      </c>
      <c r="I2540" t="s">
        <v>940</v>
      </c>
      <c r="J2540" t="s">
        <v>1525</v>
      </c>
      <c r="K2540" s="26">
        <v>2008</v>
      </c>
    </row>
    <row r="2541" spans="1:11" x14ac:dyDescent="0.25">
      <c r="A2541" s="41" t="s">
        <v>1278</v>
      </c>
      <c r="B2541" t="s">
        <v>827</v>
      </c>
      <c r="C2541" s="26" t="s">
        <v>375</v>
      </c>
      <c r="D2541" s="42" t="s">
        <v>1279</v>
      </c>
      <c r="E2541" t="s">
        <v>1280</v>
      </c>
      <c r="F2541" t="s">
        <v>546</v>
      </c>
      <c r="G2541" t="s">
        <v>1281</v>
      </c>
      <c r="H2541" t="s">
        <v>767</v>
      </c>
      <c r="I2541" t="s">
        <v>940</v>
      </c>
      <c r="J2541" t="s">
        <v>1526</v>
      </c>
      <c r="K2541" s="26">
        <v>2008</v>
      </c>
    </row>
    <row r="2542" spans="1:11" x14ac:dyDescent="0.25">
      <c r="A2542" s="41" t="s">
        <v>1283</v>
      </c>
      <c r="B2542" t="s">
        <v>789</v>
      </c>
      <c r="C2542" s="26" t="s">
        <v>375</v>
      </c>
      <c r="D2542" s="42" t="s">
        <v>851</v>
      </c>
      <c r="E2542" t="s">
        <v>1284</v>
      </c>
      <c r="F2542" t="s">
        <v>1285</v>
      </c>
      <c r="G2542" t="s">
        <v>1286</v>
      </c>
      <c r="H2542" t="s">
        <v>767</v>
      </c>
      <c r="I2542" t="s">
        <v>940</v>
      </c>
      <c r="J2542" t="s">
        <v>1527</v>
      </c>
      <c r="K2542" s="26">
        <v>2008</v>
      </c>
    </row>
    <row r="2543" spans="1:11" x14ac:dyDescent="0.25">
      <c r="A2543" s="41" t="s">
        <v>1288</v>
      </c>
      <c r="B2543" t="s">
        <v>803</v>
      </c>
      <c r="C2543" s="26" t="s">
        <v>375</v>
      </c>
      <c r="D2543" s="42" t="s">
        <v>1115</v>
      </c>
      <c r="E2543" t="s">
        <v>1289</v>
      </c>
      <c r="F2543" t="s">
        <v>1290</v>
      </c>
      <c r="G2543" t="s">
        <v>1291</v>
      </c>
      <c r="H2543" t="s">
        <v>767</v>
      </c>
      <c r="I2543" t="s">
        <v>877</v>
      </c>
      <c r="J2543" t="s">
        <v>1528</v>
      </c>
      <c r="K2543" s="26">
        <v>2008</v>
      </c>
    </row>
    <row r="2544" spans="1:11" x14ac:dyDescent="0.25">
      <c r="A2544" s="41" t="s">
        <v>1293</v>
      </c>
      <c r="B2544" t="s">
        <v>771</v>
      </c>
      <c r="C2544" s="26" t="s">
        <v>375</v>
      </c>
      <c r="D2544" s="42" t="s">
        <v>772</v>
      </c>
      <c r="E2544" t="s">
        <v>1294</v>
      </c>
      <c r="F2544" t="s">
        <v>1295</v>
      </c>
      <c r="G2544" t="s">
        <v>1296</v>
      </c>
      <c r="H2544" t="s">
        <v>767</v>
      </c>
      <c r="I2544" t="s">
        <v>940</v>
      </c>
      <c r="J2544" t="s">
        <v>1529</v>
      </c>
      <c r="K2544" s="26">
        <v>2008</v>
      </c>
    </row>
    <row r="2545" spans="1:11" x14ac:dyDescent="0.25">
      <c r="A2545" s="41" t="s">
        <v>1298</v>
      </c>
      <c r="B2545" t="s">
        <v>762</v>
      </c>
      <c r="C2545" s="26" t="s">
        <v>375</v>
      </c>
      <c r="D2545" s="42" t="s">
        <v>771</v>
      </c>
      <c r="E2545" t="s">
        <v>1299</v>
      </c>
      <c r="F2545" t="s">
        <v>1300</v>
      </c>
      <c r="G2545" t="s">
        <v>1301</v>
      </c>
      <c r="H2545" t="s">
        <v>767</v>
      </c>
      <c r="I2545" t="s">
        <v>940</v>
      </c>
      <c r="J2545" t="s">
        <v>1530</v>
      </c>
      <c r="K2545" s="26">
        <v>2008</v>
      </c>
    </row>
    <row r="2546" spans="1:11" x14ac:dyDescent="0.25">
      <c r="A2546" s="41" t="s">
        <v>1303</v>
      </c>
      <c r="B2546" t="s">
        <v>803</v>
      </c>
      <c r="C2546" s="26" t="s">
        <v>375</v>
      </c>
      <c r="D2546" s="42" t="s">
        <v>804</v>
      </c>
      <c r="E2546" t="s">
        <v>1304</v>
      </c>
      <c r="F2546" t="s">
        <v>554</v>
      </c>
      <c r="G2546" t="s">
        <v>540</v>
      </c>
      <c r="H2546" t="s">
        <v>767</v>
      </c>
      <c r="I2546" t="s">
        <v>940</v>
      </c>
      <c r="J2546" t="s">
        <v>1531</v>
      </c>
      <c r="K2546" s="26">
        <v>2008</v>
      </c>
    </row>
    <row r="2547" spans="1:11" x14ac:dyDescent="0.25">
      <c r="A2547" s="41" t="s">
        <v>1306</v>
      </c>
      <c r="B2547" t="s">
        <v>796</v>
      </c>
      <c r="C2547" s="26" t="s">
        <v>375</v>
      </c>
      <c r="D2547" s="42" t="s">
        <v>810</v>
      </c>
      <c r="E2547" t="s">
        <v>1307</v>
      </c>
      <c r="F2547" t="s">
        <v>1308</v>
      </c>
      <c r="G2547" t="s">
        <v>1309</v>
      </c>
      <c r="H2547" t="s">
        <v>767</v>
      </c>
      <c r="I2547" t="s">
        <v>877</v>
      </c>
      <c r="J2547" t="s">
        <v>1532</v>
      </c>
      <c r="K2547" s="26">
        <v>2008</v>
      </c>
    </row>
    <row r="2548" spans="1:11" x14ac:dyDescent="0.25">
      <c r="A2548" s="41" t="s">
        <v>1311</v>
      </c>
      <c r="B2548" t="s">
        <v>796</v>
      </c>
      <c r="C2548" s="26" t="s">
        <v>375</v>
      </c>
      <c r="D2548" s="42" t="s">
        <v>797</v>
      </c>
      <c r="E2548" t="s">
        <v>1312</v>
      </c>
      <c r="F2548" t="s">
        <v>1313</v>
      </c>
      <c r="G2548" t="s">
        <v>1314</v>
      </c>
      <c r="H2548" t="s">
        <v>767</v>
      </c>
      <c r="I2548" t="s">
        <v>877</v>
      </c>
      <c r="J2548" t="s">
        <v>1533</v>
      </c>
      <c r="K2548" s="26">
        <v>2008</v>
      </c>
    </row>
    <row r="2549" spans="1:11" x14ac:dyDescent="0.25">
      <c r="A2549" s="41" t="s">
        <v>1316</v>
      </c>
      <c r="B2549" t="s">
        <v>762</v>
      </c>
      <c r="C2549" s="26" t="s">
        <v>375</v>
      </c>
      <c r="D2549" s="42" t="s">
        <v>782</v>
      </c>
      <c r="E2549" t="s">
        <v>1317</v>
      </c>
      <c r="F2549" t="s">
        <v>1318</v>
      </c>
      <c r="G2549" t="s">
        <v>1319</v>
      </c>
      <c r="H2549" t="s">
        <v>767</v>
      </c>
      <c r="I2549" t="s">
        <v>768</v>
      </c>
      <c r="J2549" t="s">
        <v>1534</v>
      </c>
      <c r="K2549" s="26">
        <v>2008</v>
      </c>
    </row>
    <row r="2550" spans="1:11" x14ac:dyDescent="0.25">
      <c r="A2550" s="41" t="s">
        <v>1321</v>
      </c>
      <c r="B2550" t="s">
        <v>796</v>
      </c>
      <c r="C2550" s="26" t="s">
        <v>375</v>
      </c>
      <c r="D2550" s="42" t="s">
        <v>969</v>
      </c>
      <c r="E2550" t="s">
        <v>1322</v>
      </c>
      <c r="F2550" t="s">
        <v>1323</v>
      </c>
      <c r="G2550" t="s">
        <v>1324</v>
      </c>
      <c r="H2550" t="s">
        <v>767</v>
      </c>
      <c r="I2550" t="s">
        <v>877</v>
      </c>
      <c r="J2550" t="s">
        <v>1535</v>
      </c>
      <c r="K2550" s="26">
        <v>2008</v>
      </c>
    </row>
    <row r="2551" spans="1:11" x14ac:dyDescent="0.25">
      <c r="A2551" s="41" t="s">
        <v>1326</v>
      </c>
      <c r="B2551" t="s">
        <v>762</v>
      </c>
      <c r="C2551" s="26" t="s">
        <v>375</v>
      </c>
      <c r="D2551" s="42" t="s">
        <v>936</v>
      </c>
      <c r="E2551" t="s">
        <v>1327</v>
      </c>
      <c r="F2551" t="s">
        <v>1328</v>
      </c>
      <c r="G2551" t="s">
        <v>1329</v>
      </c>
      <c r="H2551" t="s">
        <v>767</v>
      </c>
      <c r="I2551" t="s">
        <v>940</v>
      </c>
      <c r="J2551" t="s">
        <v>1536</v>
      </c>
      <c r="K2551" s="26">
        <v>2008</v>
      </c>
    </row>
    <row r="2552" spans="1:11" x14ac:dyDescent="0.25">
      <c r="A2552" s="41" t="s">
        <v>1331</v>
      </c>
      <c r="B2552" t="s">
        <v>796</v>
      </c>
      <c r="C2552" s="26" t="s">
        <v>375</v>
      </c>
      <c r="D2552" s="42" t="s">
        <v>1332</v>
      </c>
      <c r="E2552" t="s">
        <v>1333</v>
      </c>
      <c r="F2552" t="s">
        <v>1334</v>
      </c>
      <c r="G2552" t="s">
        <v>1335</v>
      </c>
      <c r="H2552" t="s">
        <v>767</v>
      </c>
      <c r="I2552" t="s">
        <v>877</v>
      </c>
      <c r="J2552" t="s">
        <v>1537</v>
      </c>
      <c r="K2552" s="26">
        <v>2008</v>
      </c>
    </row>
    <row r="2553" spans="1:11" x14ac:dyDescent="0.25">
      <c r="A2553" s="41" t="s">
        <v>1337</v>
      </c>
      <c r="B2553" t="s">
        <v>867</v>
      </c>
      <c r="C2553" s="26" t="s">
        <v>375</v>
      </c>
      <c r="D2553" s="42" t="s">
        <v>1338</v>
      </c>
      <c r="E2553" t="s">
        <v>1339</v>
      </c>
      <c r="F2553" t="s">
        <v>1340</v>
      </c>
      <c r="G2553" t="s">
        <v>1341</v>
      </c>
      <c r="H2553" t="s">
        <v>767</v>
      </c>
      <c r="I2553" t="s">
        <v>877</v>
      </c>
      <c r="J2553" t="s">
        <v>1538</v>
      </c>
      <c r="K2553" s="26">
        <v>2008</v>
      </c>
    </row>
    <row r="2554" spans="1:11" x14ac:dyDescent="0.25">
      <c r="A2554" s="41" t="s">
        <v>1343</v>
      </c>
      <c r="B2554" t="s">
        <v>796</v>
      </c>
      <c r="C2554" s="26" t="s">
        <v>375</v>
      </c>
      <c r="D2554" s="42" t="s">
        <v>969</v>
      </c>
      <c r="E2554" t="s">
        <v>1344</v>
      </c>
      <c r="F2554" t="s">
        <v>1345</v>
      </c>
      <c r="G2554" t="s">
        <v>972</v>
      </c>
      <c r="H2554" t="s">
        <v>926</v>
      </c>
      <c r="I2554" t="s">
        <v>927</v>
      </c>
      <c r="J2554" t="s">
        <v>1539</v>
      </c>
      <c r="K2554" s="26">
        <v>2008</v>
      </c>
    </row>
    <row r="2555" spans="1:11" x14ac:dyDescent="0.25">
      <c r="A2555" s="41" t="s">
        <v>1347</v>
      </c>
      <c r="B2555" t="s">
        <v>910</v>
      </c>
      <c r="C2555" s="26" t="s">
        <v>375</v>
      </c>
      <c r="D2555" s="42" t="s">
        <v>1348</v>
      </c>
      <c r="E2555" t="s">
        <v>1349</v>
      </c>
      <c r="F2555" t="s">
        <v>1350</v>
      </c>
      <c r="G2555" t="s">
        <v>1351</v>
      </c>
      <c r="H2555" t="s">
        <v>767</v>
      </c>
      <c r="I2555" t="s">
        <v>768</v>
      </c>
      <c r="J2555" t="s">
        <v>1540</v>
      </c>
      <c r="K2555" s="26">
        <v>2008</v>
      </c>
    </row>
    <row r="2556" spans="1:11" x14ac:dyDescent="0.25">
      <c r="A2556" s="41" t="s">
        <v>1353</v>
      </c>
      <c r="B2556" t="s">
        <v>827</v>
      </c>
      <c r="C2556" s="26" t="s">
        <v>375</v>
      </c>
      <c r="D2556" s="42" t="s">
        <v>1159</v>
      </c>
      <c r="E2556" t="s">
        <v>1354</v>
      </c>
      <c r="F2556" t="s">
        <v>1355</v>
      </c>
      <c r="G2556" t="s">
        <v>1356</v>
      </c>
      <c r="H2556" t="s">
        <v>767</v>
      </c>
      <c r="I2556" t="s">
        <v>940</v>
      </c>
      <c r="J2556" t="s">
        <v>1541</v>
      </c>
      <c r="K2556" s="26">
        <v>2008</v>
      </c>
    </row>
    <row r="2557" spans="1:11" x14ac:dyDescent="0.25">
      <c r="A2557" s="41" t="s">
        <v>1358</v>
      </c>
      <c r="B2557" t="s">
        <v>762</v>
      </c>
      <c r="C2557" s="26" t="s">
        <v>375</v>
      </c>
      <c r="D2557" s="42" t="s">
        <v>1359</v>
      </c>
      <c r="E2557" t="s">
        <v>1360</v>
      </c>
      <c r="F2557" t="s">
        <v>1361</v>
      </c>
      <c r="G2557" t="s">
        <v>1362</v>
      </c>
      <c r="H2557" t="s">
        <v>767</v>
      </c>
      <c r="I2557" t="s">
        <v>940</v>
      </c>
      <c r="J2557" t="s">
        <v>1542</v>
      </c>
      <c r="K2557" s="26">
        <v>2008</v>
      </c>
    </row>
    <row r="2558" spans="1:11" x14ac:dyDescent="0.25">
      <c r="A2558" s="41" t="s">
        <v>1364</v>
      </c>
      <c r="B2558" t="s">
        <v>803</v>
      </c>
      <c r="C2558" s="26" t="s">
        <v>375</v>
      </c>
      <c r="D2558" s="42" t="s">
        <v>804</v>
      </c>
      <c r="E2558" t="s">
        <v>1365</v>
      </c>
      <c r="F2558" t="s">
        <v>1366</v>
      </c>
      <c r="G2558" t="s">
        <v>1367</v>
      </c>
      <c r="H2558" t="s">
        <v>767</v>
      </c>
      <c r="I2558" t="s">
        <v>940</v>
      </c>
      <c r="J2558" t="s">
        <v>1543</v>
      </c>
      <c r="K2558" s="26">
        <v>2008</v>
      </c>
    </row>
    <row r="2559" spans="1:11" x14ac:dyDescent="0.25">
      <c r="A2559" s="41" t="s">
        <v>1369</v>
      </c>
      <c r="B2559" t="s">
        <v>789</v>
      </c>
      <c r="C2559" s="26" t="s">
        <v>375</v>
      </c>
      <c r="D2559" s="42" t="s">
        <v>790</v>
      </c>
      <c r="E2559" t="s">
        <v>1370</v>
      </c>
      <c r="F2559" t="s">
        <v>1371</v>
      </c>
      <c r="G2559" t="s">
        <v>1372</v>
      </c>
      <c r="H2559" t="s">
        <v>767</v>
      </c>
      <c r="I2559" t="s">
        <v>940</v>
      </c>
      <c r="J2559" t="s">
        <v>1544</v>
      </c>
      <c r="K2559" s="26">
        <v>2008</v>
      </c>
    </row>
    <row r="2560" spans="1:11" x14ac:dyDescent="0.25">
      <c r="A2560" s="41" t="s">
        <v>1374</v>
      </c>
      <c r="B2560" t="s">
        <v>867</v>
      </c>
      <c r="C2560" s="26" t="s">
        <v>375</v>
      </c>
      <c r="D2560" s="42" t="s">
        <v>892</v>
      </c>
      <c r="E2560" t="s">
        <v>1375</v>
      </c>
      <c r="F2560" t="s">
        <v>1376</v>
      </c>
      <c r="G2560" t="s">
        <v>1377</v>
      </c>
      <c r="H2560" t="s">
        <v>767</v>
      </c>
      <c r="I2560" t="s">
        <v>940</v>
      </c>
      <c r="J2560" t="s">
        <v>1545</v>
      </c>
      <c r="K2560" s="26">
        <v>2008</v>
      </c>
    </row>
    <row r="2561" spans="1:11" ht="15.75" thickBot="1" x14ac:dyDescent="0.3">
      <c r="A2561" s="43" t="s">
        <v>1379</v>
      </c>
      <c r="B2561" t="s">
        <v>796</v>
      </c>
      <c r="C2561" s="26" t="s">
        <v>375</v>
      </c>
      <c r="D2561" s="44" t="s">
        <v>969</v>
      </c>
      <c r="E2561" t="s">
        <v>1380</v>
      </c>
      <c r="F2561" t="s">
        <v>1381</v>
      </c>
      <c r="G2561" t="s">
        <v>1382</v>
      </c>
      <c r="H2561" t="s">
        <v>767</v>
      </c>
      <c r="I2561" t="s">
        <v>940</v>
      </c>
      <c r="J2561" t="s">
        <v>1546</v>
      </c>
      <c r="K2561" s="26">
        <v>2008</v>
      </c>
    </row>
    <row r="2562" spans="1:11" ht="15.75" thickTop="1" x14ac:dyDescent="0.25">
      <c r="A2562" s="45" t="s">
        <v>1384</v>
      </c>
      <c r="B2562" t="s">
        <v>789</v>
      </c>
      <c r="C2562" s="26" t="s">
        <v>375</v>
      </c>
      <c r="D2562" s="46" t="s">
        <v>851</v>
      </c>
      <c r="E2562" t="s">
        <v>1385</v>
      </c>
      <c r="F2562" t="s">
        <v>1386</v>
      </c>
      <c r="G2562" t="s">
        <v>1386</v>
      </c>
      <c r="H2562" t="s">
        <v>767</v>
      </c>
      <c r="I2562" t="s">
        <v>940</v>
      </c>
      <c r="J2562" t="s">
        <v>1547</v>
      </c>
      <c r="K2562" s="26">
        <v>2008</v>
      </c>
    </row>
    <row r="2563" spans="1:11" x14ac:dyDescent="0.25">
      <c r="A2563" s="41" t="s">
        <v>1388</v>
      </c>
      <c r="B2563" t="s">
        <v>796</v>
      </c>
      <c r="C2563" s="26" t="s">
        <v>375</v>
      </c>
      <c r="D2563" s="42" t="s">
        <v>917</v>
      </c>
      <c r="E2563" t="s">
        <v>1389</v>
      </c>
      <c r="F2563" t="s">
        <v>1390</v>
      </c>
      <c r="G2563" t="s">
        <v>1391</v>
      </c>
      <c r="H2563" t="s">
        <v>767</v>
      </c>
      <c r="I2563" t="s">
        <v>940</v>
      </c>
      <c r="J2563" t="s">
        <v>1548</v>
      </c>
      <c r="K2563" s="26">
        <v>2008</v>
      </c>
    </row>
    <row r="2564" spans="1:11" x14ac:dyDescent="0.25">
      <c r="A2564" s="41" t="s">
        <v>1393</v>
      </c>
      <c r="B2564" t="s">
        <v>796</v>
      </c>
      <c r="C2564" s="26" t="s">
        <v>375</v>
      </c>
      <c r="D2564" s="42" t="s">
        <v>1332</v>
      </c>
      <c r="E2564" t="s">
        <v>1394</v>
      </c>
      <c r="F2564" t="s">
        <v>1395</v>
      </c>
      <c r="G2564" t="s">
        <v>1396</v>
      </c>
      <c r="H2564" t="s">
        <v>767</v>
      </c>
      <c r="I2564" t="s">
        <v>877</v>
      </c>
      <c r="J2564" t="s">
        <v>1549</v>
      </c>
      <c r="K2564" s="26">
        <v>2008</v>
      </c>
    </row>
    <row r="2565" spans="1:11" x14ac:dyDescent="0.25">
      <c r="A2565" s="41" t="s">
        <v>1398</v>
      </c>
      <c r="B2565" t="s">
        <v>789</v>
      </c>
      <c r="C2565" s="26" t="s">
        <v>375</v>
      </c>
      <c r="D2565" s="42" t="s">
        <v>1399</v>
      </c>
      <c r="E2565" t="s">
        <v>1400</v>
      </c>
      <c r="F2565" t="s">
        <v>1401</v>
      </c>
      <c r="G2565" t="s">
        <v>1402</v>
      </c>
      <c r="H2565" t="s">
        <v>767</v>
      </c>
      <c r="I2565" t="s">
        <v>940</v>
      </c>
      <c r="J2565" t="s">
        <v>1550</v>
      </c>
      <c r="K2565" s="26">
        <v>2008</v>
      </c>
    </row>
    <row r="2566" spans="1:11" x14ac:dyDescent="0.25">
      <c r="A2566" s="41" t="s">
        <v>1404</v>
      </c>
      <c r="B2566" t="s">
        <v>999</v>
      </c>
      <c r="C2566" s="26" t="s">
        <v>375</v>
      </c>
      <c r="D2566" s="42" t="s">
        <v>1010</v>
      </c>
      <c r="E2566" t="s">
        <v>1405</v>
      </c>
      <c r="F2566" t="s">
        <v>1406</v>
      </c>
      <c r="G2566" t="s">
        <v>1013</v>
      </c>
      <c r="H2566" t="s">
        <v>926</v>
      </c>
      <c r="I2566" t="s">
        <v>927</v>
      </c>
      <c r="J2566" t="s">
        <v>1551</v>
      </c>
      <c r="K2566" s="26">
        <v>2008</v>
      </c>
    </row>
    <row r="2567" spans="1:11" x14ac:dyDescent="0.25">
      <c r="A2567" s="41" t="s">
        <v>1408</v>
      </c>
      <c r="B2567" t="s">
        <v>827</v>
      </c>
      <c r="C2567" s="26" t="s">
        <v>375</v>
      </c>
      <c r="D2567" s="42" t="s">
        <v>828</v>
      </c>
      <c r="E2567" t="s">
        <v>1409</v>
      </c>
      <c r="F2567" t="s">
        <v>1410</v>
      </c>
      <c r="G2567" t="s">
        <v>1411</v>
      </c>
      <c r="H2567" t="s">
        <v>767</v>
      </c>
      <c r="I2567" t="s">
        <v>877</v>
      </c>
      <c r="J2567" t="s">
        <v>1552</v>
      </c>
      <c r="K2567" s="26">
        <v>2008</v>
      </c>
    </row>
    <row r="2568" spans="1:11" x14ac:dyDescent="0.25">
      <c r="A2568" s="41" t="s">
        <v>1413</v>
      </c>
      <c r="B2568" t="s">
        <v>762</v>
      </c>
      <c r="C2568" s="26" t="s">
        <v>375</v>
      </c>
      <c r="D2568" s="42" t="s">
        <v>1359</v>
      </c>
      <c r="E2568" t="s">
        <v>1414</v>
      </c>
      <c r="F2568" t="s">
        <v>1415</v>
      </c>
      <c r="G2568" t="s">
        <v>1362</v>
      </c>
      <c r="H2568" t="s">
        <v>845</v>
      </c>
      <c r="I2568" t="s">
        <v>927</v>
      </c>
      <c r="J2568" t="s">
        <v>1553</v>
      </c>
      <c r="K2568" s="26">
        <v>2008</v>
      </c>
    </row>
    <row r="2569" spans="1:11" x14ac:dyDescent="0.25">
      <c r="A2569" s="41" t="s">
        <v>1417</v>
      </c>
      <c r="B2569" t="s">
        <v>910</v>
      </c>
      <c r="C2569" s="26" t="s">
        <v>375</v>
      </c>
      <c r="D2569" s="42" t="s">
        <v>1090</v>
      </c>
      <c r="E2569" t="s">
        <v>1418</v>
      </c>
      <c r="F2569" t="s">
        <v>1419</v>
      </c>
      <c r="G2569" t="s">
        <v>1420</v>
      </c>
      <c r="H2569" t="s">
        <v>767</v>
      </c>
      <c r="I2569" t="s">
        <v>877</v>
      </c>
      <c r="J2569" t="s">
        <v>1554</v>
      </c>
      <c r="K2569" s="26">
        <v>2008</v>
      </c>
    </row>
    <row r="2570" spans="1:11" x14ac:dyDescent="0.25">
      <c r="A2570" s="41" t="s">
        <v>1422</v>
      </c>
      <c r="B2570" t="s">
        <v>789</v>
      </c>
      <c r="C2570" s="26" t="s">
        <v>375</v>
      </c>
      <c r="D2570" s="42" t="s">
        <v>790</v>
      </c>
      <c r="E2570" t="s">
        <v>1423</v>
      </c>
      <c r="F2570" t="s">
        <v>1424</v>
      </c>
      <c r="G2570" t="s">
        <v>1425</v>
      </c>
      <c r="H2570" t="s">
        <v>767</v>
      </c>
      <c r="I2570" t="s">
        <v>877</v>
      </c>
      <c r="J2570" t="s">
        <v>1555</v>
      </c>
      <c r="K2570" s="26">
        <v>2008</v>
      </c>
    </row>
    <row r="2571" spans="1:11" x14ac:dyDescent="0.25">
      <c r="A2571" s="41" t="s">
        <v>1427</v>
      </c>
      <c r="B2571" t="s">
        <v>803</v>
      </c>
      <c r="C2571" s="26" t="s">
        <v>375</v>
      </c>
      <c r="D2571" s="42" t="s">
        <v>804</v>
      </c>
      <c r="E2571" t="s">
        <v>1428</v>
      </c>
      <c r="F2571" t="s">
        <v>1429</v>
      </c>
      <c r="G2571" t="s">
        <v>1430</v>
      </c>
      <c r="H2571" t="s">
        <v>926</v>
      </c>
      <c r="I2571" t="s">
        <v>927</v>
      </c>
      <c r="J2571" t="s">
        <v>1407</v>
      </c>
      <c r="K2571" s="26">
        <v>2008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Merged Fin Data 2001-20</vt:lpstr>
      <vt:lpstr>Merged Enplanement 2002-2024</vt:lpstr>
      <vt:lpstr>Airport name match_enplanement</vt:lpstr>
      <vt:lpstr>Cargo 2001-20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Meghna Paul</dc:creator>
  <cp:lastModifiedBy>Meghna Paul</cp:lastModifiedBy>
  <dcterms:created xsi:type="dcterms:W3CDTF">2024-11-04T23:04:30Z</dcterms:created>
  <dcterms:modified xsi:type="dcterms:W3CDTF">2024-11-04T23:59:02Z</dcterms:modified>
</cp:coreProperties>
</file>