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D89AA6F-8C24-4BDC-9D76-E67DE5D95EB1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" i="1" l="1"/>
  <c r="J6" i="1"/>
  <c r="K5" i="1"/>
  <c r="K4" i="1"/>
  <c r="E72" i="1" l="1"/>
  <c r="E13" i="1"/>
  <c r="E59" i="1"/>
  <c r="E11" i="1"/>
  <c r="E77" i="1"/>
  <c r="E61" i="1"/>
  <c r="E51" i="1"/>
  <c r="E17" i="1"/>
  <c r="E36" i="1"/>
  <c r="E52" i="1"/>
  <c r="E55" i="1"/>
  <c r="E22" i="1"/>
  <c r="E6" i="1"/>
  <c r="E56" i="1"/>
  <c r="E53" i="1"/>
  <c r="E75" i="1"/>
  <c r="E21" i="1"/>
  <c r="E44" i="1"/>
  <c r="E54" i="1"/>
  <c r="E28" i="1"/>
  <c r="E32" i="1"/>
  <c r="E38" i="1"/>
  <c r="E14" i="1"/>
  <c r="E29" i="1"/>
  <c r="E37" i="1"/>
  <c r="E47" i="1"/>
  <c r="E23" i="1"/>
  <c r="E48" i="1"/>
  <c r="E12" i="1"/>
  <c r="E35" i="1"/>
  <c r="E67" i="1"/>
  <c r="E90" i="1"/>
  <c r="F90" i="1" s="1"/>
  <c r="E20" i="1"/>
  <c r="E7" i="1"/>
  <c r="E34" i="1"/>
  <c r="E82" i="1"/>
  <c r="E91" i="1"/>
  <c r="E24" i="1"/>
  <c r="E92" i="1"/>
  <c r="E4" i="1"/>
  <c r="E15" i="1"/>
  <c r="E5" i="1"/>
  <c r="E18" i="1"/>
  <c r="E16" i="1"/>
  <c r="E2" i="1"/>
  <c r="E9" i="1"/>
  <c r="E83" i="1"/>
  <c r="E65" i="1"/>
  <c r="F65" i="1" s="1"/>
  <c r="E94" i="1"/>
  <c r="E79" i="1"/>
  <c r="E63" i="1"/>
  <c r="E42" i="1"/>
  <c r="E33" i="1"/>
  <c r="E27" i="1"/>
  <c r="E8" i="1"/>
  <c r="E89" i="1"/>
  <c r="E76" i="1"/>
  <c r="E85" i="1"/>
  <c r="E10" i="1"/>
  <c r="E62" i="1"/>
  <c r="E50" i="1"/>
  <c r="E88" i="1"/>
  <c r="E41" i="1"/>
  <c r="E31" i="1"/>
  <c r="E30" i="1"/>
  <c r="E26" i="1"/>
  <c r="E46" i="1"/>
  <c r="E80" i="1"/>
  <c r="E74" i="1"/>
  <c r="E43" i="1"/>
  <c r="E71" i="1"/>
  <c r="E87" i="1"/>
  <c r="E70" i="1"/>
  <c r="E45" i="1"/>
  <c r="E68" i="1"/>
  <c r="E69" i="1"/>
  <c r="E58" i="1"/>
  <c r="E86" i="1"/>
  <c r="E84" i="1"/>
  <c r="E60" i="1"/>
  <c r="E81" i="1"/>
  <c r="E64" i="1"/>
  <c r="E57" i="1"/>
  <c r="E49" i="1"/>
  <c r="E3" i="1"/>
  <c r="E66" i="1"/>
  <c r="E78" i="1"/>
  <c r="E40" i="1"/>
  <c r="F40" i="1" s="1"/>
  <c r="E39" i="1"/>
  <c r="E19" i="1"/>
  <c r="E25" i="1"/>
  <c r="E73" i="1"/>
  <c r="D59" i="1"/>
  <c r="D11" i="1"/>
  <c r="D77" i="1"/>
  <c r="D61" i="1"/>
  <c r="D51" i="1"/>
  <c r="D17" i="1"/>
  <c r="D36" i="1"/>
  <c r="D52" i="1"/>
  <c r="D93" i="1"/>
  <c r="D55" i="1"/>
  <c r="D22" i="1"/>
  <c r="D6" i="1"/>
  <c r="D56" i="1"/>
  <c r="F56" i="1" s="1"/>
  <c r="D53" i="1"/>
  <c r="D75" i="1"/>
  <c r="D21" i="1"/>
  <c r="D44" i="1"/>
  <c r="D54" i="1"/>
  <c r="D28" i="1"/>
  <c r="D32" i="1"/>
  <c r="D38" i="1"/>
  <c r="F38" i="1" s="1"/>
  <c r="D14" i="1"/>
  <c r="F14" i="1" s="1"/>
  <c r="D29" i="1"/>
  <c r="D37" i="1"/>
  <c r="D47" i="1"/>
  <c r="D23" i="1"/>
  <c r="D48" i="1"/>
  <c r="D12" i="1"/>
  <c r="D35" i="1"/>
  <c r="D67" i="1"/>
  <c r="D90" i="1"/>
  <c r="D20" i="1"/>
  <c r="D7" i="1"/>
  <c r="D34" i="1"/>
  <c r="D82" i="1"/>
  <c r="D91" i="1"/>
  <c r="D24" i="1"/>
  <c r="D92" i="1"/>
  <c r="D4" i="1"/>
  <c r="D15" i="1"/>
  <c r="D5" i="1"/>
  <c r="D18" i="1"/>
  <c r="D16" i="1"/>
  <c r="D2" i="1"/>
  <c r="D9" i="1"/>
  <c r="D83" i="1"/>
  <c r="D65" i="1"/>
  <c r="D94" i="1"/>
  <c r="D79" i="1"/>
  <c r="D63" i="1"/>
  <c r="D42" i="1"/>
  <c r="D33" i="1"/>
  <c r="D27" i="1"/>
  <c r="D8" i="1"/>
  <c r="F8" i="1" s="1"/>
  <c r="D89" i="1"/>
  <c r="D76" i="1"/>
  <c r="D85" i="1"/>
  <c r="F85" i="1" s="1"/>
  <c r="D10" i="1"/>
  <c r="D62" i="1"/>
  <c r="D50" i="1"/>
  <c r="D88" i="1"/>
  <c r="D41" i="1"/>
  <c r="D31" i="1"/>
  <c r="D30" i="1"/>
  <c r="D26" i="1"/>
  <c r="D46" i="1"/>
  <c r="D80" i="1"/>
  <c r="D74" i="1"/>
  <c r="D43" i="1"/>
  <c r="D71" i="1"/>
  <c r="F71" i="1" s="1"/>
  <c r="D87" i="1"/>
  <c r="D70" i="1"/>
  <c r="D45" i="1"/>
  <c r="D68" i="1"/>
  <c r="D69" i="1"/>
  <c r="D58" i="1"/>
  <c r="D86" i="1"/>
  <c r="D84" i="1"/>
  <c r="D60" i="1"/>
  <c r="D81" i="1"/>
  <c r="D64" i="1"/>
  <c r="F64" i="1" s="1"/>
  <c r="D57" i="1"/>
  <c r="D49" i="1"/>
  <c r="D3" i="1"/>
  <c r="D66" i="1"/>
  <c r="D78" i="1"/>
  <c r="F78" i="1" s="1"/>
  <c r="D40" i="1"/>
  <c r="D39" i="1"/>
  <c r="D19" i="1"/>
  <c r="D25" i="1"/>
  <c r="D72" i="1"/>
  <c r="D13" i="1"/>
  <c r="D73" i="1"/>
  <c r="F17" i="1"/>
  <c r="F7" i="1"/>
  <c r="F5" i="1"/>
  <c r="F69" i="1" l="1"/>
  <c r="F62" i="1"/>
  <c r="F4" i="1"/>
  <c r="F28" i="1"/>
  <c r="F92" i="1"/>
  <c r="F49" i="1"/>
  <c r="F80" i="1"/>
  <c r="F29" i="1"/>
  <c r="F22" i="1"/>
  <c r="F77" i="1"/>
  <c r="F19" i="1"/>
  <c r="F66" i="1"/>
  <c r="F86" i="1"/>
  <c r="F45" i="1"/>
  <c r="F43" i="1"/>
  <c r="F26" i="1"/>
  <c r="F88" i="1"/>
  <c r="F27" i="1"/>
  <c r="F79" i="1"/>
  <c r="F9" i="1"/>
  <c r="F24" i="1"/>
  <c r="F35" i="1"/>
  <c r="F47" i="1"/>
  <c r="F44" i="1"/>
  <c r="F51" i="1"/>
  <c r="F59" i="1"/>
  <c r="F73" i="1"/>
  <c r="F13" i="1"/>
  <c r="F72" i="1"/>
  <c r="F60" i="1"/>
  <c r="F87" i="1"/>
  <c r="F31" i="1"/>
  <c r="F89" i="1"/>
  <c r="F42" i="1"/>
  <c r="F16" i="1"/>
  <c r="F82" i="1"/>
  <c r="F48" i="1"/>
  <c r="F75" i="1"/>
  <c r="F36" i="1"/>
  <c r="F25" i="1"/>
  <c r="F57" i="1"/>
  <c r="F84" i="1"/>
  <c r="F68" i="1"/>
  <c r="F46" i="1"/>
  <c r="F41" i="1"/>
  <c r="F10" i="1"/>
  <c r="F63" i="1"/>
  <c r="F83" i="1"/>
  <c r="F18" i="1"/>
  <c r="F34" i="1"/>
  <c r="F67" i="1"/>
  <c r="F23" i="1"/>
  <c r="F54" i="1"/>
  <c r="F53" i="1"/>
  <c r="F55" i="1"/>
  <c r="F11" i="1"/>
  <c r="F39" i="1"/>
  <c r="F3" i="1"/>
  <c r="F81" i="1"/>
  <c r="F58" i="1"/>
  <c r="F70" i="1"/>
  <c r="F74" i="1"/>
  <c r="F30" i="1"/>
  <c r="F50" i="1"/>
  <c r="F76" i="1"/>
  <c r="F33" i="1"/>
  <c r="F94" i="1"/>
  <c r="F2" i="1"/>
  <c r="F15" i="1"/>
  <c r="F91" i="1"/>
  <c r="F20" i="1"/>
  <c r="F12" i="1"/>
  <c r="F37" i="1"/>
  <c r="F32" i="1"/>
  <c r="F21" i="1"/>
  <c r="F6" i="1"/>
  <c r="F52" i="1"/>
  <c r="F61" i="1"/>
  <c r="J2" i="1" l="1"/>
  <c r="J5" i="1"/>
  <c r="J3" i="1"/>
  <c r="J4" i="1"/>
</calcChain>
</file>

<file path=xl/sharedStrings.xml><?xml version="1.0" encoding="utf-8"?>
<sst xmlns="http://schemas.openxmlformats.org/spreadsheetml/2006/main" count="105" uniqueCount="14">
  <si>
    <t>aquifer_ID</t>
  </si>
  <si>
    <t>drainage99</t>
  </si>
  <si>
    <t>drainage09</t>
  </si>
  <si>
    <t>gw_type</t>
  </si>
  <si>
    <t>Ind</t>
  </si>
  <si>
    <t>Aq</t>
  </si>
  <si>
    <t>recharge</t>
  </si>
  <si>
    <t>Diff_drainage</t>
  </si>
  <si>
    <t>No_reduction</t>
  </si>
  <si>
    <t>No_increase</t>
  </si>
  <si>
    <t>avg_reduction</t>
  </si>
  <si>
    <t>avg_increase</t>
  </si>
  <si>
    <t>NA</t>
  </si>
  <si>
    <t>std_red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</si>
</sst>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%20meu%20disco/MITERRA/MITERRA-PORTUGAL/NLoading_module/Output/complete_gw_db99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%20meu%20disco/MITERRA/MITERRA-PORTUGAL/NLoading_module/Output/complete_gw_db0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_gw_db99"/>
    </sheetNames>
    <sheetDataSet>
      <sheetData sheetId="0">
        <row r="2">
          <cell r="A2">
            <v>1</v>
          </cell>
          <cell r="B2">
            <v>78105947489.167099</v>
          </cell>
          <cell r="C2">
            <v>7750556138.95296</v>
          </cell>
        </row>
        <row r="3">
          <cell r="A3">
            <v>2</v>
          </cell>
          <cell r="B3">
            <v>45969402.834410399</v>
          </cell>
          <cell r="C3">
            <v>2266367573.9738998</v>
          </cell>
        </row>
        <row r="4">
          <cell r="A4">
            <v>3</v>
          </cell>
          <cell r="B4">
            <v>2352981935906.3999</v>
          </cell>
          <cell r="C4">
            <v>122375197824.461</v>
          </cell>
        </row>
        <row r="5">
          <cell r="A5">
            <v>4</v>
          </cell>
          <cell r="B5">
            <v>2239657304.5735698</v>
          </cell>
          <cell r="C5">
            <v>513700752.16162199</v>
          </cell>
        </row>
        <row r="6">
          <cell r="A6">
            <v>5</v>
          </cell>
          <cell r="B6">
            <v>126391265133.72301</v>
          </cell>
          <cell r="C6">
            <v>2603989621.70046</v>
          </cell>
        </row>
        <row r="7">
          <cell r="A7">
            <v>6</v>
          </cell>
          <cell r="B7">
            <v>209104143170.74899</v>
          </cell>
          <cell r="C7">
            <v>8251746887.7539301</v>
          </cell>
        </row>
        <row r="8">
          <cell r="A8">
            <v>7</v>
          </cell>
          <cell r="B8">
            <v>525809053078.61603</v>
          </cell>
          <cell r="C8">
            <v>34931115475.580704</v>
          </cell>
        </row>
        <row r="9">
          <cell r="A9">
            <v>8</v>
          </cell>
          <cell r="B9">
            <v>60331263824.790901</v>
          </cell>
          <cell r="C9">
            <v>10708731460.8964</v>
          </cell>
        </row>
        <row r="10">
          <cell r="A10">
            <v>9</v>
          </cell>
          <cell r="B10">
            <v>29635384106.237801</v>
          </cell>
          <cell r="C10">
            <v>2773830476.6020999</v>
          </cell>
        </row>
        <row r="11">
          <cell r="A11">
            <v>10</v>
          </cell>
          <cell r="B11">
            <v>88518298.463743001</v>
          </cell>
          <cell r="C11">
            <v>9188656.4283410795</v>
          </cell>
        </row>
        <row r="12">
          <cell r="A12">
            <v>11</v>
          </cell>
          <cell r="B12">
            <v>21466835906.1483</v>
          </cell>
          <cell r="C12">
            <v>4836961015.4834805</v>
          </cell>
        </row>
        <row r="13">
          <cell r="A13">
            <v>12</v>
          </cell>
          <cell r="B13">
            <v>332794545163.526</v>
          </cell>
          <cell r="C13">
            <v>120956780308.74899</v>
          </cell>
        </row>
        <row r="14">
          <cell r="A14">
            <v>13</v>
          </cell>
          <cell r="B14">
            <v>330932220606.34198</v>
          </cell>
          <cell r="C14">
            <v>158231758779.48999</v>
          </cell>
        </row>
        <row r="15">
          <cell r="A15">
            <v>14</v>
          </cell>
          <cell r="B15">
            <v>67657691413.766602</v>
          </cell>
          <cell r="C15">
            <v>3509504830.8235202</v>
          </cell>
        </row>
        <row r="16">
          <cell r="A16">
            <v>15</v>
          </cell>
          <cell r="B16">
            <v>30131461080.7272</v>
          </cell>
          <cell r="C16">
            <v>2979283862.0766702</v>
          </cell>
        </row>
        <row r="17">
          <cell r="A17">
            <v>16</v>
          </cell>
          <cell r="B17">
            <v>95326376433.621307</v>
          </cell>
          <cell r="C17">
            <v>3119277418.32127</v>
          </cell>
        </row>
        <row r="18">
          <cell r="A18">
            <v>17</v>
          </cell>
          <cell r="B18">
            <v>258818215.18452501</v>
          </cell>
          <cell r="C18">
            <v>23386757460.7612</v>
          </cell>
        </row>
        <row r="19">
          <cell r="A19">
            <v>18</v>
          </cell>
          <cell r="B19">
            <v>56596274718.751297</v>
          </cell>
          <cell r="C19">
            <v>6178137146.1960402</v>
          </cell>
        </row>
        <row r="20">
          <cell r="A20">
            <v>19</v>
          </cell>
          <cell r="B20">
            <v>4189508995.65165</v>
          </cell>
          <cell r="C20">
            <v>2512938533.16008</v>
          </cell>
        </row>
        <row r="21">
          <cell r="A21">
            <v>20</v>
          </cell>
          <cell r="B21">
            <v>107760713857.91701</v>
          </cell>
          <cell r="C21">
            <v>12151674407.3622</v>
          </cell>
        </row>
        <row r="22">
          <cell r="A22">
            <v>21</v>
          </cell>
          <cell r="B22">
            <v>30106324238.707401</v>
          </cell>
          <cell r="C22">
            <v>17807091745.7057</v>
          </cell>
        </row>
        <row r="23">
          <cell r="A23">
            <v>22</v>
          </cell>
          <cell r="B23">
            <v>17371175825.907101</v>
          </cell>
          <cell r="C23">
            <v>9623599782.0583401</v>
          </cell>
        </row>
        <row r="24">
          <cell r="A24">
            <v>23</v>
          </cell>
          <cell r="B24">
            <v>39748166545.561699</v>
          </cell>
          <cell r="C24">
            <v>43341723352.593697</v>
          </cell>
        </row>
        <row r="25">
          <cell r="A25">
            <v>24</v>
          </cell>
          <cell r="B25">
            <v>49786937561.908997</v>
          </cell>
          <cell r="C25">
            <v>12758997056.1</v>
          </cell>
        </row>
        <row r="26">
          <cell r="A26">
            <v>25</v>
          </cell>
          <cell r="B26">
            <v>35087802378.596397</v>
          </cell>
          <cell r="C26">
            <v>9420504374.7007103</v>
          </cell>
        </row>
        <row r="27">
          <cell r="A27">
            <v>26</v>
          </cell>
          <cell r="B27">
            <v>13935447626.338301</v>
          </cell>
          <cell r="C27">
            <v>4395936787.6456699</v>
          </cell>
        </row>
        <row r="28">
          <cell r="A28">
            <v>27</v>
          </cell>
          <cell r="B28">
            <v>17118365018.9235</v>
          </cell>
          <cell r="C28">
            <v>30786305122.428101</v>
          </cell>
        </row>
        <row r="29">
          <cell r="A29">
            <v>28</v>
          </cell>
          <cell r="B29">
            <v>3201680996.0560999</v>
          </cell>
          <cell r="C29">
            <v>4382468913.4899797</v>
          </cell>
        </row>
        <row r="30">
          <cell r="A30">
            <v>29</v>
          </cell>
          <cell r="B30">
            <v>160393013541.41699</v>
          </cell>
          <cell r="C30">
            <v>64914767938.830299</v>
          </cell>
        </row>
        <row r="31">
          <cell r="A31">
            <v>30</v>
          </cell>
          <cell r="B31">
            <v>29155345951.383202</v>
          </cell>
          <cell r="C31">
            <v>16341916307.8302</v>
          </cell>
        </row>
        <row r="32">
          <cell r="A32">
            <v>31</v>
          </cell>
          <cell r="B32">
            <v>7774390555.0083704</v>
          </cell>
          <cell r="C32">
            <v>944836657.04382896</v>
          </cell>
        </row>
        <row r="33">
          <cell r="A33">
            <v>32</v>
          </cell>
          <cell r="B33">
            <v>89079681730.964905</v>
          </cell>
          <cell r="C33">
            <v>32721762936.664501</v>
          </cell>
        </row>
        <row r="34">
          <cell r="A34">
            <v>33</v>
          </cell>
          <cell r="B34">
            <v>599934035797.92798</v>
          </cell>
          <cell r="C34">
            <v>27854666740.382801</v>
          </cell>
        </row>
        <row r="35">
          <cell r="A35">
            <v>34</v>
          </cell>
          <cell r="B35">
            <v>979049240918.01697</v>
          </cell>
          <cell r="C35">
            <v>92318979786.3134</v>
          </cell>
        </row>
        <row r="36">
          <cell r="A36">
            <v>35</v>
          </cell>
          <cell r="B36">
            <v>61337349702.728104</v>
          </cell>
          <cell r="C36">
            <v>16897881635.808599</v>
          </cell>
        </row>
        <row r="37">
          <cell r="A37">
            <v>36</v>
          </cell>
          <cell r="B37">
            <v>1604930211.1115501</v>
          </cell>
          <cell r="C37">
            <v>212280466.41034001</v>
          </cell>
        </row>
        <row r="38">
          <cell r="A38">
            <v>37</v>
          </cell>
          <cell r="B38">
            <v>12002008497.734699</v>
          </cell>
          <cell r="C38">
            <v>2506199801.8396401</v>
          </cell>
        </row>
        <row r="39">
          <cell r="A39">
            <v>38</v>
          </cell>
          <cell r="B39">
            <v>83665081905.877808</v>
          </cell>
          <cell r="C39">
            <v>23907350520.566799</v>
          </cell>
        </row>
        <row r="40">
          <cell r="A40">
            <v>39</v>
          </cell>
          <cell r="B40">
            <v>984471023253.98804</v>
          </cell>
          <cell r="C40">
            <v>102267498062.407</v>
          </cell>
        </row>
        <row r="41">
          <cell r="A41">
            <v>40</v>
          </cell>
          <cell r="B41">
            <v>2758733054419.96</v>
          </cell>
          <cell r="C41">
            <v>232106855383.67999</v>
          </cell>
        </row>
        <row r="42">
          <cell r="A42">
            <v>41</v>
          </cell>
          <cell r="B42">
            <v>792167297041.46704</v>
          </cell>
          <cell r="C42">
            <v>66370990982.619003</v>
          </cell>
        </row>
        <row r="43">
          <cell r="A43">
            <v>42</v>
          </cell>
          <cell r="B43">
            <v>1341968193700.3999</v>
          </cell>
          <cell r="C43">
            <v>139389814304.87201</v>
          </cell>
        </row>
        <row r="44">
          <cell r="A44">
            <v>43</v>
          </cell>
          <cell r="B44">
            <v>223019175362.98801</v>
          </cell>
          <cell r="C44">
            <v>89733454627.572296</v>
          </cell>
        </row>
        <row r="45">
          <cell r="A45">
            <v>44</v>
          </cell>
          <cell r="B45">
            <v>1038285603285.59</v>
          </cell>
          <cell r="C45">
            <v>82471298177.553802</v>
          </cell>
        </row>
        <row r="46">
          <cell r="A46">
            <v>45</v>
          </cell>
          <cell r="B46">
            <v>1246808817936.96</v>
          </cell>
          <cell r="C46">
            <v>519450875714.51001</v>
          </cell>
        </row>
        <row r="47">
          <cell r="A47">
            <v>46</v>
          </cell>
          <cell r="B47">
            <v>517453281673.18298</v>
          </cell>
          <cell r="C47">
            <v>139506784938.45999</v>
          </cell>
        </row>
        <row r="48">
          <cell r="A48">
            <v>47</v>
          </cell>
          <cell r="B48">
            <v>17387813203.916401</v>
          </cell>
          <cell r="C48">
            <v>2391320577.8317399</v>
          </cell>
        </row>
        <row r="49">
          <cell r="A49">
            <v>48</v>
          </cell>
          <cell r="B49">
            <v>2951551506.28616</v>
          </cell>
          <cell r="C49">
            <v>4019266815.3657198</v>
          </cell>
        </row>
        <row r="50">
          <cell r="A50">
            <v>49</v>
          </cell>
          <cell r="B50">
            <v>1046726617.4623899</v>
          </cell>
          <cell r="C50">
            <v>273556439.62005198</v>
          </cell>
        </row>
        <row r="51">
          <cell r="A51">
            <v>50</v>
          </cell>
          <cell r="B51">
            <v>5198004525.2471905</v>
          </cell>
          <cell r="C51">
            <v>536349928.20045698</v>
          </cell>
        </row>
        <row r="52">
          <cell r="A52">
            <v>51</v>
          </cell>
          <cell r="B52">
            <v>39478082067.747803</v>
          </cell>
          <cell r="C52">
            <v>1232982534.70103</v>
          </cell>
        </row>
        <row r="53">
          <cell r="A53">
            <v>52</v>
          </cell>
          <cell r="B53">
            <v>874.67215854000005</v>
          </cell>
          <cell r="C53">
            <v>4361172023.6358604</v>
          </cell>
        </row>
        <row r="54">
          <cell r="A54">
            <v>53</v>
          </cell>
          <cell r="B54">
            <v>136367988555.98199</v>
          </cell>
          <cell r="C54">
            <v>20332590319.1437</v>
          </cell>
        </row>
        <row r="55">
          <cell r="A55">
            <v>54</v>
          </cell>
          <cell r="B55">
            <v>117756832663.94901</v>
          </cell>
          <cell r="C55">
            <v>24973241391.6255</v>
          </cell>
        </row>
        <row r="56">
          <cell r="A56">
            <v>55</v>
          </cell>
          <cell r="B56">
            <v>119357475113.47301</v>
          </cell>
          <cell r="C56">
            <v>73469884473.819199</v>
          </cell>
        </row>
        <row r="57">
          <cell r="A57">
            <v>56</v>
          </cell>
          <cell r="B57">
            <v>3703871596.26051</v>
          </cell>
          <cell r="C57">
            <v>1047044825.56896</v>
          </cell>
        </row>
        <row r="58">
          <cell r="A58">
            <v>57</v>
          </cell>
          <cell r="B58">
            <v>58569626888.6082</v>
          </cell>
          <cell r="C58">
            <v>1623431993.6434901</v>
          </cell>
        </row>
        <row r="59">
          <cell r="A59">
            <v>58</v>
          </cell>
          <cell r="B59">
            <v>75938782233.278198</v>
          </cell>
          <cell r="C59">
            <v>2957056032.3730001</v>
          </cell>
        </row>
        <row r="60">
          <cell r="A60">
            <v>59</v>
          </cell>
          <cell r="B60">
            <v>293035037397.62</v>
          </cell>
          <cell r="C60">
            <v>79403276973.901703</v>
          </cell>
        </row>
        <row r="61">
          <cell r="A61">
            <v>60</v>
          </cell>
          <cell r="B61">
            <v>41626322785.370003</v>
          </cell>
          <cell r="C61">
            <v>3924369057.5794201</v>
          </cell>
        </row>
        <row r="62">
          <cell r="A62">
            <v>61</v>
          </cell>
          <cell r="B62">
            <v>236534315569.05099</v>
          </cell>
          <cell r="C62">
            <v>10645680482.815399</v>
          </cell>
        </row>
        <row r="63">
          <cell r="A63">
            <v>62</v>
          </cell>
          <cell r="B63">
            <v>2377640712.0651999</v>
          </cell>
          <cell r="C63">
            <v>1581329903.0685699</v>
          </cell>
        </row>
        <row r="64">
          <cell r="A64">
            <v>63</v>
          </cell>
          <cell r="B64">
            <v>24090492834.644699</v>
          </cell>
          <cell r="C64">
            <v>4329058933.7232904</v>
          </cell>
        </row>
        <row r="65">
          <cell r="A65">
            <v>64</v>
          </cell>
          <cell r="B65">
            <v>117189169374.938</v>
          </cell>
          <cell r="C65">
            <v>14049450327.0679</v>
          </cell>
        </row>
        <row r="66">
          <cell r="A66">
            <v>65</v>
          </cell>
          <cell r="B66">
            <v>209009346650.57401</v>
          </cell>
          <cell r="C66">
            <v>43930038648.897202</v>
          </cell>
        </row>
        <row r="67">
          <cell r="A67">
            <v>66</v>
          </cell>
          <cell r="B67">
            <v>24384720260.498501</v>
          </cell>
          <cell r="C67">
            <v>19263989515.105999</v>
          </cell>
        </row>
        <row r="68">
          <cell r="A68">
            <v>67</v>
          </cell>
          <cell r="B68">
            <v>3429142117.1462898</v>
          </cell>
          <cell r="C68">
            <v>5284208005.7434502</v>
          </cell>
        </row>
        <row r="69">
          <cell r="A69">
            <v>68</v>
          </cell>
          <cell r="B69">
            <v>23523408462.1717</v>
          </cell>
          <cell r="C69">
            <v>4714971197.8849802</v>
          </cell>
        </row>
        <row r="70">
          <cell r="A70">
            <v>69</v>
          </cell>
          <cell r="B70">
            <v>5831239671.3864498</v>
          </cell>
          <cell r="C70">
            <v>809588051.09092104</v>
          </cell>
        </row>
        <row r="71">
          <cell r="A71">
            <v>70</v>
          </cell>
          <cell r="B71">
            <v>102494718944.82401</v>
          </cell>
          <cell r="C71">
            <v>7955119382.6103897</v>
          </cell>
        </row>
        <row r="72">
          <cell r="A72">
            <v>71</v>
          </cell>
          <cell r="B72">
            <v>5514949447.1186104</v>
          </cell>
          <cell r="C72">
            <v>925926253.65190196</v>
          </cell>
        </row>
        <row r="73">
          <cell r="A73">
            <v>72</v>
          </cell>
          <cell r="B73">
            <v>12943473479.947201</v>
          </cell>
          <cell r="C73">
            <v>2007458902.3705001</v>
          </cell>
        </row>
        <row r="74">
          <cell r="A74">
            <v>73</v>
          </cell>
          <cell r="B74">
            <v>13476702278.812099</v>
          </cell>
          <cell r="C74">
            <v>1118601664.73964</v>
          </cell>
        </row>
        <row r="75">
          <cell r="A75">
            <v>74</v>
          </cell>
          <cell r="B75">
            <v>57232179632.783501</v>
          </cell>
          <cell r="C75">
            <v>4848547606.6773701</v>
          </cell>
        </row>
        <row r="76">
          <cell r="A76">
            <v>75</v>
          </cell>
          <cell r="B76">
            <v>48608533955.712097</v>
          </cell>
          <cell r="C76">
            <v>5379415358.6600304</v>
          </cell>
        </row>
        <row r="77">
          <cell r="A77">
            <v>76</v>
          </cell>
          <cell r="B77">
            <v>18698244922.4333</v>
          </cell>
          <cell r="C77">
            <v>2783254033.1893501</v>
          </cell>
        </row>
        <row r="78">
          <cell r="A78">
            <v>77</v>
          </cell>
          <cell r="B78">
            <v>24143391239.2943</v>
          </cell>
          <cell r="C78">
            <v>4530285366.9355297</v>
          </cell>
        </row>
        <row r="79">
          <cell r="A79">
            <v>78</v>
          </cell>
          <cell r="B79">
            <v>5938147068.8074198</v>
          </cell>
          <cell r="C79">
            <v>1307986683.9857099</v>
          </cell>
        </row>
        <row r="80">
          <cell r="A80">
            <v>79</v>
          </cell>
          <cell r="B80">
            <v>871950993.47321498</v>
          </cell>
          <cell r="C80">
            <v>35163489.0651026</v>
          </cell>
        </row>
        <row r="81">
          <cell r="A81">
            <v>80</v>
          </cell>
          <cell r="B81">
            <v>33778153877.872101</v>
          </cell>
          <cell r="C81">
            <v>1543424861.00331</v>
          </cell>
        </row>
        <row r="82">
          <cell r="A82">
            <v>81</v>
          </cell>
          <cell r="B82">
            <v>821024353.64607096</v>
          </cell>
          <cell r="C82">
            <v>202488369.968238</v>
          </cell>
        </row>
        <row r="83">
          <cell r="A83">
            <v>82</v>
          </cell>
          <cell r="B83">
            <v>46197506946.604103</v>
          </cell>
          <cell r="C83">
            <v>4289694161.4927802</v>
          </cell>
        </row>
        <row r="84">
          <cell r="A84">
            <v>83</v>
          </cell>
          <cell r="B84">
            <v>35419708675.793701</v>
          </cell>
          <cell r="C84">
            <v>2765926818.8846898</v>
          </cell>
        </row>
        <row r="85">
          <cell r="A85">
            <v>84</v>
          </cell>
          <cell r="B85">
            <v>43694954259.528503</v>
          </cell>
          <cell r="C85">
            <v>5539757584.1309204</v>
          </cell>
        </row>
        <row r="86">
          <cell r="A86">
            <v>85</v>
          </cell>
          <cell r="B86">
            <v>2840706976945.3599</v>
          </cell>
          <cell r="C86">
            <v>428343257398.33801</v>
          </cell>
        </row>
        <row r="87">
          <cell r="A87">
            <v>86</v>
          </cell>
          <cell r="B87">
            <v>2805535733.0479898</v>
          </cell>
          <cell r="C87">
            <v>709734112.50989902</v>
          </cell>
        </row>
        <row r="88">
          <cell r="A88">
            <v>87</v>
          </cell>
          <cell r="B88">
            <v>1565346404.4300201</v>
          </cell>
          <cell r="C88">
            <v>363500586.71251798</v>
          </cell>
        </row>
        <row r="89">
          <cell r="A89">
            <v>88</v>
          </cell>
          <cell r="B89">
            <v>511835983.00217998</v>
          </cell>
          <cell r="C89">
            <v>5564411242.5339804</v>
          </cell>
        </row>
        <row r="90">
          <cell r="A90">
            <v>89</v>
          </cell>
          <cell r="B90">
            <v>74363240359.372101</v>
          </cell>
          <cell r="C90">
            <v>5184462112.1788197</v>
          </cell>
        </row>
        <row r="91">
          <cell r="A91">
            <v>90</v>
          </cell>
          <cell r="B91">
            <v>58573585847.995598</v>
          </cell>
          <cell r="C91">
            <v>28533126344.244701</v>
          </cell>
        </row>
        <row r="92">
          <cell r="A92">
            <v>91</v>
          </cell>
          <cell r="B92">
            <v>78245981012.509293</v>
          </cell>
          <cell r="C92">
            <v>15337544582.009899</v>
          </cell>
        </row>
        <row r="93">
          <cell r="A93">
            <v>92</v>
          </cell>
          <cell r="B93">
            <v>13310757694.9189</v>
          </cell>
          <cell r="C93">
            <v>1824895941.3709199</v>
          </cell>
        </row>
        <row r="94">
          <cell r="A94">
            <v>93</v>
          </cell>
          <cell r="B94">
            <v>279940588631.35699</v>
          </cell>
          <cell r="C94">
            <v>43933638346.791298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_gw_db09"/>
    </sheetNames>
    <sheetDataSet>
      <sheetData sheetId="0">
        <row r="2">
          <cell r="A2">
            <v>1</v>
          </cell>
          <cell r="B2">
            <v>78684517893.794495</v>
          </cell>
          <cell r="C2">
            <v>7337632168.2312498</v>
          </cell>
        </row>
        <row r="3">
          <cell r="A3">
            <v>2</v>
          </cell>
          <cell r="B3">
            <v>35616190319.257301</v>
          </cell>
          <cell r="C3">
            <v>1381773353.61432</v>
          </cell>
        </row>
        <row r="4">
          <cell r="A4">
            <v>3</v>
          </cell>
          <cell r="B4">
            <v>1858646265084.8899</v>
          </cell>
          <cell r="C4">
            <v>81813267446.859497</v>
          </cell>
        </row>
        <row r="5">
          <cell r="A5">
            <v>4</v>
          </cell>
          <cell r="B5">
            <v>3007435246.6777601</v>
          </cell>
          <cell r="C5">
            <v>266695494.53361699</v>
          </cell>
        </row>
        <row r="6">
          <cell r="A6">
            <v>5</v>
          </cell>
          <cell r="B6">
            <v>170383370583.728</v>
          </cell>
          <cell r="C6">
            <v>1732298919.6235299</v>
          </cell>
        </row>
        <row r="7">
          <cell r="A7">
            <v>6</v>
          </cell>
          <cell r="B7">
            <v>235049834044.685</v>
          </cell>
          <cell r="C7">
            <v>6345209139.62465</v>
          </cell>
        </row>
        <row r="8">
          <cell r="A8">
            <v>7</v>
          </cell>
          <cell r="B8">
            <v>353313221427.77002</v>
          </cell>
          <cell r="C8">
            <v>10456122006.981701</v>
          </cell>
        </row>
        <row r="9">
          <cell r="A9">
            <v>8</v>
          </cell>
          <cell r="B9">
            <v>40889707064.208199</v>
          </cell>
          <cell r="C9">
            <v>3506984347.42658</v>
          </cell>
        </row>
        <row r="10">
          <cell r="A10">
            <v>9</v>
          </cell>
          <cell r="B10">
            <v>33513368350.953602</v>
          </cell>
          <cell r="C10">
            <v>868895288.002828</v>
          </cell>
        </row>
        <row r="11">
          <cell r="A11">
            <v>11</v>
          </cell>
          <cell r="B11">
            <v>8255638711.2159595</v>
          </cell>
          <cell r="C11">
            <v>3299762310.54983</v>
          </cell>
        </row>
        <row r="12">
          <cell r="A12">
            <v>12</v>
          </cell>
          <cell r="B12">
            <v>211523712682.65701</v>
          </cell>
          <cell r="C12">
            <v>103785136516.83299</v>
          </cell>
        </row>
        <row r="13">
          <cell r="A13">
            <v>13</v>
          </cell>
          <cell r="B13">
            <v>225826988375.32199</v>
          </cell>
          <cell r="C13">
            <v>83668484364.170898</v>
          </cell>
        </row>
        <row r="14">
          <cell r="A14">
            <v>14</v>
          </cell>
          <cell r="B14">
            <v>20199692218.169899</v>
          </cell>
          <cell r="C14">
            <v>2077131325.61919</v>
          </cell>
        </row>
        <row r="15">
          <cell r="A15">
            <v>15</v>
          </cell>
          <cell r="B15">
            <v>33187414884.2813</v>
          </cell>
          <cell r="C15">
            <v>1117016578.3377099</v>
          </cell>
        </row>
        <row r="16">
          <cell r="A16">
            <v>16</v>
          </cell>
          <cell r="B16">
            <v>47635468581.890297</v>
          </cell>
          <cell r="C16">
            <v>2792912021.64186</v>
          </cell>
        </row>
        <row r="17">
          <cell r="A17">
            <v>17</v>
          </cell>
          <cell r="B17">
            <v>20365102703.7131</v>
          </cell>
          <cell r="C17">
            <v>5564766607.5531301</v>
          </cell>
        </row>
        <row r="18">
          <cell r="A18">
            <v>18</v>
          </cell>
          <cell r="B18">
            <v>46110761934.822403</v>
          </cell>
          <cell r="C18">
            <v>3036398737.7838602</v>
          </cell>
        </row>
        <row r="19">
          <cell r="A19">
            <v>19</v>
          </cell>
          <cell r="B19">
            <v>4361852926.85709</v>
          </cell>
          <cell r="C19">
            <v>851400160.31715</v>
          </cell>
        </row>
        <row r="20">
          <cell r="A20">
            <v>20</v>
          </cell>
          <cell r="B20">
            <v>71694748859.638901</v>
          </cell>
          <cell r="C20">
            <v>3342862941.1133299</v>
          </cell>
        </row>
        <row r="21">
          <cell r="A21">
            <v>21</v>
          </cell>
          <cell r="B21">
            <v>38065565357.295097</v>
          </cell>
          <cell r="C21">
            <v>9522744035.4535599</v>
          </cell>
        </row>
        <row r="22">
          <cell r="A22">
            <v>22</v>
          </cell>
          <cell r="B22">
            <v>12406509692.536301</v>
          </cell>
          <cell r="C22">
            <v>5095142895.9769697</v>
          </cell>
        </row>
        <row r="23">
          <cell r="A23">
            <v>23</v>
          </cell>
          <cell r="B23">
            <v>64518781325.480103</v>
          </cell>
          <cell r="C23">
            <v>16696696350.1567</v>
          </cell>
        </row>
        <row r="24">
          <cell r="A24">
            <v>24</v>
          </cell>
          <cell r="B24">
            <v>20935626768.299</v>
          </cell>
          <cell r="C24">
            <v>4029793670.4862499</v>
          </cell>
        </row>
        <row r="25">
          <cell r="A25">
            <v>25</v>
          </cell>
          <cell r="B25">
            <v>32127908593.265499</v>
          </cell>
          <cell r="C25">
            <v>3882278139.1757798</v>
          </cell>
        </row>
        <row r="26">
          <cell r="A26">
            <v>26</v>
          </cell>
          <cell r="B26">
            <v>14055123377.2584</v>
          </cell>
          <cell r="C26">
            <v>1494495622.65311</v>
          </cell>
        </row>
        <row r="27">
          <cell r="A27">
            <v>27</v>
          </cell>
          <cell r="B27">
            <v>32193206724.386002</v>
          </cell>
          <cell r="C27">
            <v>16780396521.114201</v>
          </cell>
        </row>
        <row r="28">
          <cell r="A28">
            <v>28</v>
          </cell>
          <cell r="B28">
            <v>1781084398.6338301</v>
          </cell>
          <cell r="C28">
            <v>1896113354.72102</v>
          </cell>
        </row>
        <row r="29">
          <cell r="A29">
            <v>29</v>
          </cell>
          <cell r="B29">
            <v>180514785439.276</v>
          </cell>
          <cell r="C29">
            <v>34972852812.552299</v>
          </cell>
        </row>
        <row r="30">
          <cell r="A30">
            <v>30</v>
          </cell>
          <cell r="B30">
            <v>15149399774.66</v>
          </cell>
          <cell r="C30">
            <v>9083974856.2183495</v>
          </cell>
        </row>
        <row r="31">
          <cell r="A31">
            <v>31</v>
          </cell>
          <cell r="B31">
            <v>3622744804.2793899</v>
          </cell>
          <cell r="C31">
            <v>296027142.90971297</v>
          </cell>
        </row>
        <row r="32">
          <cell r="A32">
            <v>32</v>
          </cell>
          <cell r="B32">
            <v>53719381758.335098</v>
          </cell>
          <cell r="C32">
            <v>34301829714.283298</v>
          </cell>
        </row>
        <row r="33">
          <cell r="A33">
            <v>33</v>
          </cell>
          <cell r="B33">
            <v>184089385335.285</v>
          </cell>
          <cell r="C33">
            <v>9424902301.7889194</v>
          </cell>
        </row>
        <row r="34">
          <cell r="A34">
            <v>34</v>
          </cell>
          <cell r="B34">
            <v>500913858852.82501</v>
          </cell>
          <cell r="C34">
            <v>35249047425.276703</v>
          </cell>
        </row>
        <row r="35">
          <cell r="A35">
            <v>35</v>
          </cell>
          <cell r="B35">
            <v>52190724274.3489</v>
          </cell>
          <cell r="C35">
            <v>9297139810.7740192</v>
          </cell>
        </row>
        <row r="36">
          <cell r="A36">
            <v>36</v>
          </cell>
          <cell r="B36">
            <v>861846173.97590303</v>
          </cell>
          <cell r="C36">
            <v>85260056.094492495</v>
          </cell>
        </row>
        <row r="37">
          <cell r="A37">
            <v>37</v>
          </cell>
          <cell r="B37">
            <v>17425573390.7822</v>
          </cell>
          <cell r="C37">
            <v>4601420847.5249901</v>
          </cell>
        </row>
        <row r="38">
          <cell r="A38">
            <v>38</v>
          </cell>
          <cell r="B38">
            <v>66878299645.500603</v>
          </cell>
          <cell r="C38">
            <v>10173536642.718201</v>
          </cell>
        </row>
        <row r="39">
          <cell r="A39">
            <v>39</v>
          </cell>
          <cell r="B39">
            <v>583337709884.552</v>
          </cell>
          <cell r="C39">
            <v>120876909726.28</v>
          </cell>
        </row>
        <row r="40">
          <cell r="A40">
            <v>40</v>
          </cell>
          <cell r="B40">
            <v>1582662816138.99</v>
          </cell>
          <cell r="C40">
            <v>147870382147.55801</v>
          </cell>
        </row>
        <row r="41">
          <cell r="A41">
            <v>41</v>
          </cell>
          <cell r="B41">
            <v>509638674181.71002</v>
          </cell>
          <cell r="C41">
            <v>40362383605.7519</v>
          </cell>
        </row>
        <row r="42">
          <cell r="A42">
            <v>42</v>
          </cell>
          <cell r="B42">
            <v>853823175560.18506</v>
          </cell>
          <cell r="C42">
            <v>63289068992.115303</v>
          </cell>
        </row>
        <row r="43">
          <cell r="A43">
            <v>43</v>
          </cell>
          <cell r="B43">
            <v>100226216807.778</v>
          </cell>
          <cell r="C43">
            <v>66089437621.230797</v>
          </cell>
        </row>
        <row r="44">
          <cell r="A44">
            <v>44</v>
          </cell>
          <cell r="B44">
            <v>518629598992.90601</v>
          </cell>
          <cell r="C44">
            <v>56849839020.122803</v>
          </cell>
        </row>
        <row r="45">
          <cell r="A45">
            <v>45</v>
          </cell>
          <cell r="B45">
            <v>717133736181.21802</v>
          </cell>
          <cell r="C45">
            <v>363096689159.32397</v>
          </cell>
        </row>
        <row r="46">
          <cell r="A46">
            <v>46</v>
          </cell>
          <cell r="B46">
            <v>363029858308.26501</v>
          </cell>
          <cell r="C46">
            <v>89873650998.779099</v>
          </cell>
        </row>
        <row r="47">
          <cell r="A47">
            <v>47</v>
          </cell>
          <cell r="B47">
            <v>10623839769.946899</v>
          </cell>
          <cell r="C47">
            <v>2336183599.9079399</v>
          </cell>
        </row>
        <row r="48">
          <cell r="A48">
            <v>48</v>
          </cell>
          <cell r="B48">
            <v>2959982167.77356</v>
          </cell>
          <cell r="C48">
            <v>3296180533.8647099</v>
          </cell>
        </row>
        <row r="49">
          <cell r="A49">
            <v>50</v>
          </cell>
          <cell r="B49">
            <v>1569645933.40502</v>
          </cell>
          <cell r="C49">
            <v>320837200.12914401</v>
          </cell>
        </row>
        <row r="50">
          <cell r="A50">
            <v>51</v>
          </cell>
          <cell r="B50">
            <v>37068103387.880096</v>
          </cell>
          <cell r="C50">
            <v>427496536.01060998</v>
          </cell>
        </row>
        <row r="51">
          <cell r="A51">
            <v>52</v>
          </cell>
          <cell r="B51">
            <v>37375145245.892998</v>
          </cell>
          <cell r="C51">
            <v>1138546878.8564</v>
          </cell>
        </row>
        <row r="52">
          <cell r="A52">
            <v>53</v>
          </cell>
          <cell r="B52">
            <v>196899150199.48199</v>
          </cell>
          <cell r="C52">
            <v>12292216634.8442</v>
          </cell>
        </row>
        <row r="53">
          <cell r="A53">
            <v>54</v>
          </cell>
          <cell r="B53">
            <v>146021524838.19299</v>
          </cell>
          <cell r="C53">
            <v>15648125797.374701</v>
          </cell>
        </row>
        <row r="54">
          <cell r="A54">
            <v>55</v>
          </cell>
          <cell r="B54">
            <v>81583240946.153503</v>
          </cell>
          <cell r="C54">
            <v>22848260074.151699</v>
          </cell>
        </row>
        <row r="55">
          <cell r="A55">
            <v>56</v>
          </cell>
          <cell r="B55">
            <v>2115687024.7293301</v>
          </cell>
          <cell r="C55">
            <v>2626726203.2932801</v>
          </cell>
        </row>
        <row r="56">
          <cell r="A56">
            <v>57</v>
          </cell>
          <cell r="B56">
            <v>40690881572.329201</v>
          </cell>
          <cell r="C56">
            <v>1335842053.04846</v>
          </cell>
        </row>
        <row r="57">
          <cell r="A57">
            <v>58</v>
          </cell>
          <cell r="B57">
            <v>19555456208.170101</v>
          </cell>
          <cell r="C57">
            <v>3184836306.41329</v>
          </cell>
        </row>
        <row r="58">
          <cell r="A58">
            <v>59</v>
          </cell>
          <cell r="B58">
            <v>214455302951.35001</v>
          </cell>
          <cell r="C58">
            <v>32267227826.965801</v>
          </cell>
        </row>
        <row r="59">
          <cell r="A59">
            <v>60</v>
          </cell>
          <cell r="B59">
            <v>23051905383.634998</v>
          </cell>
          <cell r="C59">
            <v>3072716265.7344198</v>
          </cell>
        </row>
        <row r="60">
          <cell r="A60">
            <v>61</v>
          </cell>
          <cell r="B60">
            <v>143815452149.37601</v>
          </cell>
          <cell r="C60">
            <v>8571710742.2001104</v>
          </cell>
        </row>
        <row r="61">
          <cell r="A61">
            <v>62</v>
          </cell>
          <cell r="B61">
            <v>1274861310.4230299</v>
          </cell>
          <cell r="C61">
            <v>2716428966.0717101</v>
          </cell>
        </row>
        <row r="62">
          <cell r="A62">
            <v>63</v>
          </cell>
          <cell r="B62">
            <v>16985797155.554701</v>
          </cell>
          <cell r="C62">
            <v>769658903.43647802</v>
          </cell>
        </row>
        <row r="63">
          <cell r="A63">
            <v>64</v>
          </cell>
          <cell r="B63">
            <v>68946652871.324799</v>
          </cell>
          <cell r="C63">
            <v>5516810521.3161497</v>
          </cell>
        </row>
        <row r="64">
          <cell r="A64">
            <v>65</v>
          </cell>
          <cell r="B64">
            <v>127054159270.29401</v>
          </cell>
          <cell r="C64">
            <v>35299740338.373299</v>
          </cell>
        </row>
        <row r="65">
          <cell r="A65">
            <v>66</v>
          </cell>
          <cell r="B65">
            <v>6801306771.37185</v>
          </cell>
          <cell r="C65">
            <v>8402765025.4514999</v>
          </cell>
        </row>
        <row r="66">
          <cell r="A66">
            <v>67</v>
          </cell>
          <cell r="B66">
            <v>2544452002.6992602</v>
          </cell>
          <cell r="C66">
            <v>2300961683.26228</v>
          </cell>
        </row>
        <row r="67">
          <cell r="A67">
            <v>68</v>
          </cell>
          <cell r="B67">
            <v>16927255225.8708</v>
          </cell>
          <cell r="C67">
            <v>4522873050.6300497</v>
          </cell>
        </row>
        <row r="68">
          <cell r="A68">
            <v>69</v>
          </cell>
          <cell r="B68">
            <v>1654567749.56517</v>
          </cell>
          <cell r="C68">
            <v>419838596.708067</v>
          </cell>
        </row>
        <row r="69">
          <cell r="A69">
            <v>70</v>
          </cell>
          <cell r="B69">
            <v>60213185598.648399</v>
          </cell>
          <cell r="C69">
            <v>4796799446.0454197</v>
          </cell>
        </row>
        <row r="70">
          <cell r="A70">
            <v>71</v>
          </cell>
          <cell r="B70">
            <v>1862314998.53163</v>
          </cell>
          <cell r="C70">
            <v>319258866.09662199</v>
          </cell>
        </row>
        <row r="71">
          <cell r="A71">
            <v>72</v>
          </cell>
          <cell r="B71">
            <v>8302132184.8336</v>
          </cell>
          <cell r="C71">
            <v>2569127371.3182802</v>
          </cell>
        </row>
        <row r="72">
          <cell r="A72">
            <v>73</v>
          </cell>
          <cell r="B72">
            <v>4614011258.5080004</v>
          </cell>
          <cell r="C72">
            <v>507137013.460172</v>
          </cell>
        </row>
        <row r="73">
          <cell r="A73">
            <v>74</v>
          </cell>
          <cell r="B73">
            <v>56155056489.9879</v>
          </cell>
          <cell r="C73">
            <v>1853964117.6076</v>
          </cell>
        </row>
        <row r="74">
          <cell r="A74">
            <v>75</v>
          </cell>
          <cell r="B74">
            <v>13289465498.0194</v>
          </cell>
          <cell r="C74">
            <v>4736520136.2823801</v>
          </cell>
        </row>
        <row r="75">
          <cell r="A75">
            <v>76</v>
          </cell>
          <cell r="B75">
            <v>10201016877.314899</v>
          </cell>
          <cell r="C75">
            <v>2162837702.0584002</v>
          </cell>
        </row>
        <row r="76">
          <cell r="A76">
            <v>77</v>
          </cell>
          <cell r="B76">
            <v>8999640114.9581604</v>
          </cell>
          <cell r="C76">
            <v>3320236241.3541598</v>
          </cell>
        </row>
        <row r="77">
          <cell r="A77">
            <v>78</v>
          </cell>
          <cell r="B77">
            <v>4407030285.47194</v>
          </cell>
          <cell r="C77">
            <v>1556696058.73174</v>
          </cell>
        </row>
        <row r="78">
          <cell r="A78">
            <v>79</v>
          </cell>
          <cell r="B78">
            <v>256513890.31499001</v>
          </cell>
          <cell r="C78">
            <v>36568260.484628201</v>
          </cell>
        </row>
        <row r="79">
          <cell r="A79">
            <v>80</v>
          </cell>
          <cell r="B79">
            <v>9336813595.3428497</v>
          </cell>
          <cell r="C79">
            <v>664742776.28315997</v>
          </cell>
        </row>
        <row r="80">
          <cell r="A80">
            <v>81</v>
          </cell>
          <cell r="B80">
            <v>196426162.57435101</v>
          </cell>
          <cell r="C80">
            <v>54826952.381270997</v>
          </cell>
        </row>
        <row r="81">
          <cell r="A81">
            <v>82</v>
          </cell>
          <cell r="B81">
            <v>21621252092.875801</v>
          </cell>
          <cell r="C81">
            <v>3493383505.6950998</v>
          </cell>
        </row>
        <row r="82">
          <cell r="A82">
            <v>83</v>
          </cell>
          <cell r="B82">
            <v>22401338075.768501</v>
          </cell>
          <cell r="C82">
            <v>1513512994.39011</v>
          </cell>
        </row>
        <row r="83">
          <cell r="A83">
            <v>84</v>
          </cell>
          <cell r="B83">
            <v>19820684763.650101</v>
          </cell>
          <cell r="C83">
            <v>3284757862.7651</v>
          </cell>
        </row>
        <row r="84">
          <cell r="A84">
            <v>85</v>
          </cell>
          <cell r="B84">
            <v>1455423826845.4099</v>
          </cell>
          <cell r="C84">
            <v>293274849323.84198</v>
          </cell>
        </row>
        <row r="85">
          <cell r="A85">
            <v>86</v>
          </cell>
          <cell r="B85">
            <v>469020139.37387198</v>
          </cell>
          <cell r="C85">
            <v>59421982.674174897</v>
          </cell>
        </row>
        <row r="86">
          <cell r="A86">
            <v>87</v>
          </cell>
          <cell r="B86">
            <v>542042609.20158994</v>
          </cell>
          <cell r="C86">
            <v>128142317.133329</v>
          </cell>
        </row>
        <row r="87">
          <cell r="A87">
            <v>88</v>
          </cell>
          <cell r="B87">
            <v>1660391039.34356</v>
          </cell>
          <cell r="C87">
            <v>1483917602.7151101</v>
          </cell>
        </row>
        <row r="88">
          <cell r="A88">
            <v>89</v>
          </cell>
          <cell r="B88">
            <v>32592403092.103802</v>
          </cell>
          <cell r="C88">
            <v>728316202.83932495</v>
          </cell>
        </row>
        <row r="89">
          <cell r="A89">
            <v>90</v>
          </cell>
          <cell r="B89">
            <v>33622167169.671299</v>
          </cell>
          <cell r="C89">
            <v>9146897395.3267097</v>
          </cell>
        </row>
        <row r="90">
          <cell r="A90">
            <v>91</v>
          </cell>
          <cell r="B90">
            <v>50165584551.302101</v>
          </cell>
          <cell r="C90">
            <v>3870895209.7540698</v>
          </cell>
        </row>
        <row r="91">
          <cell r="A91">
            <v>92</v>
          </cell>
          <cell r="B91">
            <v>7515192259.2265501</v>
          </cell>
          <cell r="C91">
            <v>1377822137.1321599</v>
          </cell>
        </row>
        <row r="92">
          <cell r="A92">
            <v>93</v>
          </cell>
          <cell r="B92">
            <v>133674840481.83</v>
          </cell>
          <cell r="C92">
            <v>15887640490.721901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workbookViewId="0">
      <selection activeCell="I8" sqref="I8"/>
    </sheetView>
  </sheetViews>
  <sheetFormatPr defaultRowHeight="14.4" x14ac:dyDescent="0.3"/>
  <cols>
    <col min="4" max="4" width="10" customWidth="1"/>
    <col min="5" max="5" width="8.77734375" customWidth="1"/>
    <col min="6" max="6" width="9.77734375" customWidth="1"/>
    <col min="8" max="8" width="11" bestFit="1" customWidth="1"/>
    <col min="9" max="9" width="12" customWidth="1"/>
    <col min="10" max="10" width="16.88671875" customWidth="1"/>
  </cols>
  <sheetData>
    <row r="1" spans="1:11" x14ac:dyDescent="0.3">
      <c r="A1" t="s">
        <v>0</v>
      </c>
      <c r="B1" t="s">
        <v>3</v>
      </c>
      <c r="C1" t="s">
        <v>6</v>
      </c>
      <c r="D1" t="s">
        <v>1</v>
      </c>
      <c r="E1" t="s">
        <v>2</v>
      </c>
      <c r="F1" t="s">
        <v>7</v>
      </c>
    </row>
    <row r="2" spans="1:11" x14ac:dyDescent="0.3">
      <c r="A2">
        <v>45</v>
      </c>
      <c r="B2" t="s">
        <v>5</v>
      </c>
      <c r="C2">
        <v>18</v>
      </c>
      <c r="D2" s="1">
        <f>VLOOKUP($A2, [1]complete_gw_db99!$A$2:$C$94, COLUMN([1]complete_gw_db99!$C$94), FALSE)</f>
        <v>519450875714.51001</v>
      </c>
      <c r="E2" s="1">
        <f>VLOOKUP($A2, [2]complete_gw_db09!$A$2:$C$92, COLUMN([2]complete_gw_db09!$C$92), FALSE)</f>
        <v>363096689159.32397</v>
      </c>
      <c r="F2" s="1">
        <f>E2-D2</f>
        <v>-156354186555.18604</v>
      </c>
      <c r="I2" t="s">
        <v>8</v>
      </c>
      <c r="J2" s="2">
        <f>COUNTIF(F2:F94, "&lt;0")</f>
        <v>82</v>
      </c>
    </row>
    <row r="3" spans="1:11" x14ac:dyDescent="0.3">
      <c r="A3">
        <v>85</v>
      </c>
      <c r="B3" t="s">
        <v>4</v>
      </c>
      <c r="C3">
        <v>3.5</v>
      </c>
      <c r="D3" s="1">
        <f>VLOOKUP($A3, [1]complete_gw_db99!$A$2:$C$94, COLUMN([1]complete_gw_db99!$C$94), FALSE)</f>
        <v>428343257398.33801</v>
      </c>
      <c r="E3" s="1">
        <f>VLOOKUP($A3, [2]complete_gw_db09!$A$2:$C$92, COLUMN([2]complete_gw_db09!$C$92), FALSE)</f>
        <v>293274849323.84198</v>
      </c>
      <c r="F3" s="1">
        <f>E3-D3</f>
        <v>-135068408074.49603</v>
      </c>
      <c r="I3" t="s">
        <v>9</v>
      </c>
      <c r="J3" s="2">
        <f>COUNTIF(F2:F94, "&gt;=0")</f>
        <v>9</v>
      </c>
    </row>
    <row r="4" spans="1:11" x14ac:dyDescent="0.3">
      <c r="A4">
        <v>40</v>
      </c>
      <c r="B4" t="s">
        <v>4</v>
      </c>
      <c r="C4">
        <v>3.5</v>
      </c>
      <c r="D4" s="1">
        <f>VLOOKUP($A4, [1]complete_gw_db99!$A$2:$C$94, COLUMN([1]complete_gw_db99!$C$94), FALSE)</f>
        <v>232106855383.67999</v>
      </c>
      <c r="E4" s="1">
        <f>VLOOKUP($A4, [2]complete_gw_db09!$A$2:$C$92, COLUMN([2]complete_gw_db09!$C$92), FALSE)</f>
        <v>147870382147.55801</v>
      </c>
      <c r="F4" s="1">
        <f>E4-D4</f>
        <v>-84236473236.121979</v>
      </c>
      <c r="I4" t="s">
        <v>10</v>
      </c>
      <c r="J4" s="4">
        <f>AVERAGEIF(F2:F94, "&lt;0", F2:F94)</f>
        <v>-15046818283.189013</v>
      </c>
      <c r="K4">
        <f>J4/1000000000</f>
        <v>-15.046818283189012</v>
      </c>
    </row>
    <row r="5" spans="1:11" x14ac:dyDescent="0.3">
      <c r="A5">
        <v>42</v>
      </c>
      <c r="B5" t="s">
        <v>4</v>
      </c>
      <c r="C5">
        <v>3.5</v>
      </c>
      <c r="D5" s="1">
        <f>VLOOKUP($A5, [1]complete_gw_db99!$A$2:$C$94, COLUMN([1]complete_gw_db99!$C$94), FALSE)</f>
        <v>139389814304.87201</v>
      </c>
      <c r="E5" s="1">
        <f>VLOOKUP($A5, [2]complete_gw_db09!$A$2:$C$92, COLUMN([2]complete_gw_db09!$C$92), FALSE)</f>
        <v>63289068992.115303</v>
      </c>
      <c r="F5" s="1">
        <f>E5-D5</f>
        <v>-76100745312.756714</v>
      </c>
      <c r="I5" t="s">
        <v>11</v>
      </c>
      <c r="J5" s="3">
        <f>AVERAGEIF(F3:F95, "&gt;=0", F3:F95)</f>
        <v>2893226979.6731372</v>
      </c>
      <c r="K5">
        <f>J5/1000000000</f>
        <v>2.8932269796731371</v>
      </c>
    </row>
    <row r="6" spans="1:11" x14ac:dyDescent="0.3">
      <c r="A6">
        <v>13</v>
      </c>
      <c r="B6" t="s">
        <v>5</v>
      </c>
      <c r="C6">
        <v>18</v>
      </c>
      <c r="D6" s="1">
        <f>VLOOKUP($A6, [1]complete_gw_db99!$A$2:$C$94, COLUMN([1]complete_gw_db99!$C$94), FALSE)</f>
        <v>158231758779.48999</v>
      </c>
      <c r="E6" s="1">
        <f>VLOOKUP($A6, [2]complete_gw_db09!$A$2:$C$92, COLUMN([2]complete_gw_db09!$C$92), FALSE)</f>
        <v>83668484364.170898</v>
      </c>
      <c r="F6" s="1">
        <f>E6-D6</f>
        <v>-74563274415.319092</v>
      </c>
      <c r="I6" t="s">
        <v>13</v>
      </c>
      <c r="J6" s="3">
        <f>_xlfn.STDEV.P(F2:F83)/1000000000</f>
        <v>27.597502951652302</v>
      </c>
    </row>
    <row r="7" spans="1:11" x14ac:dyDescent="0.3">
      <c r="A7">
        <v>34</v>
      </c>
      <c r="B7" t="s">
        <v>4</v>
      </c>
      <c r="C7">
        <v>3.5</v>
      </c>
      <c r="D7" s="1">
        <f>VLOOKUP($A7, [1]complete_gw_db99!$A$2:$C$94, COLUMN([1]complete_gw_db99!$C$94), FALSE)</f>
        <v>92318979786.3134</v>
      </c>
      <c r="E7" s="1">
        <f>VLOOKUP($A7, [2]complete_gw_db09!$A$2:$C$92, COLUMN([2]complete_gw_db09!$C$92), FALSE)</f>
        <v>35249047425.276703</v>
      </c>
      <c r="F7" s="1">
        <f>E7-D7</f>
        <v>-57069932361.036697</v>
      </c>
    </row>
    <row r="8" spans="1:11" x14ac:dyDescent="0.3">
      <c r="A8">
        <v>55</v>
      </c>
      <c r="B8" t="s">
        <v>5</v>
      </c>
      <c r="C8">
        <v>28</v>
      </c>
      <c r="D8" s="1">
        <f>VLOOKUP($A8, [1]complete_gw_db99!$A$2:$C$94, COLUMN([1]complete_gw_db99!$C$94), FALSE)</f>
        <v>73469884473.819199</v>
      </c>
      <c r="E8" s="1">
        <f>VLOOKUP($A8, [2]complete_gw_db09!$A$2:$C$92, COLUMN([2]complete_gw_db09!$C$92), FALSE)</f>
        <v>22848260074.151699</v>
      </c>
      <c r="F8" s="1">
        <f>E8-D8</f>
        <v>-50621624399.667496</v>
      </c>
    </row>
    <row r="9" spans="1:11" x14ac:dyDescent="0.3">
      <c r="A9">
        <v>46</v>
      </c>
      <c r="B9" t="s">
        <v>5</v>
      </c>
      <c r="C9">
        <v>28</v>
      </c>
      <c r="D9" s="1">
        <f>VLOOKUP($A9, [1]complete_gw_db99!$A$2:$C$94, COLUMN([1]complete_gw_db99!$C$94), FALSE)</f>
        <v>139506784938.45999</v>
      </c>
      <c r="E9" s="1">
        <f>VLOOKUP($A9, [2]complete_gw_db09!$A$2:$C$92, COLUMN([2]complete_gw_db09!$C$92), FALSE)</f>
        <v>89873650998.779099</v>
      </c>
      <c r="F9" s="1">
        <f>E9-D9</f>
        <v>-49633133939.680893</v>
      </c>
    </row>
    <row r="10" spans="1:11" x14ac:dyDescent="0.3">
      <c r="A10">
        <v>59</v>
      </c>
      <c r="B10" t="s">
        <v>5</v>
      </c>
      <c r="C10">
        <v>8</v>
      </c>
      <c r="D10" s="1">
        <f>VLOOKUP($A10, [1]complete_gw_db99!$A$2:$C$94, COLUMN([1]complete_gw_db99!$C$94), FALSE)</f>
        <v>79403276973.901703</v>
      </c>
      <c r="E10" s="1">
        <f>VLOOKUP($A10, [2]complete_gw_db09!$A$2:$C$92, COLUMN([2]complete_gw_db09!$C$92), FALSE)</f>
        <v>32267227826.965801</v>
      </c>
      <c r="F10" s="1">
        <f>E10-D10</f>
        <v>-47136049146.935898</v>
      </c>
    </row>
    <row r="11" spans="1:11" x14ac:dyDescent="0.3">
      <c r="A11">
        <v>3</v>
      </c>
      <c r="B11" t="s">
        <v>4</v>
      </c>
      <c r="C11">
        <v>3.5</v>
      </c>
      <c r="D11" s="1">
        <f>VLOOKUP($A11, [1]complete_gw_db99!$A$2:$C$94, COLUMN([1]complete_gw_db99!$C$94), FALSE)</f>
        <v>122375197824.461</v>
      </c>
      <c r="E11" s="1">
        <f>VLOOKUP($A11, [2]complete_gw_db09!$A$2:$C$92, COLUMN([2]complete_gw_db09!$C$92), FALSE)</f>
        <v>81813267446.859497</v>
      </c>
      <c r="F11" s="1">
        <f>E11-D11</f>
        <v>-40561930377.601501</v>
      </c>
    </row>
    <row r="12" spans="1:11" x14ac:dyDescent="0.3">
      <c r="A12">
        <v>29</v>
      </c>
      <c r="B12" t="s">
        <v>5</v>
      </c>
      <c r="C12">
        <v>28</v>
      </c>
      <c r="D12" s="1">
        <f>VLOOKUP($A12, [1]complete_gw_db99!$A$2:$C$94, COLUMN([1]complete_gw_db99!$C$94), FALSE)</f>
        <v>64914767938.830299</v>
      </c>
      <c r="E12" s="1">
        <f>VLOOKUP($A12, [2]complete_gw_db09!$A$2:$C$92, COLUMN([2]complete_gw_db09!$C$92), FALSE)</f>
        <v>34972852812.552299</v>
      </c>
      <c r="F12" s="1">
        <f>E12-D12</f>
        <v>-29941915126.278</v>
      </c>
    </row>
    <row r="13" spans="1:11" x14ac:dyDescent="0.3">
      <c r="A13">
        <v>93</v>
      </c>
      <c r="B13" t="s">
        <v>4</v>
      </c>
      <c r="C13">
        <v>3.5</v>
      </c>
      <c r="D13" s="1">
        <f>VLOOKUP($A13, [1]complete_gw_db99!$A$2:$C$94, COLUMN([1]complete_gw_db99!$C$94), FALSE)</f>
        <v>43933638346.791298</v>
      </c>
      <c r="E13" s="1">
        <f>VLOOKUP($A13, [2]complete_gw_db09!$A$2:$C$92, COLUMN([2]complete_gw_db09!$C$92), FALSE)</f>
        <v>15887640490.721901</v>
      </c>
      <c r="F13" s="1">
        <f>E13-D13</f>
        <v>-28045997856.069397</v>
      </c>
    </row>
    <row r="14" spans="1:11" x14ac:dyDescent="0.3">
      <c r="A14">
        <v>23</v>
      </c>
      <c r="B14" t="s">
        <v>5</v>
      </c>
      <c r="C14">
        <v>50</v>
      </c>
      <c r="D14" s="1">
        <f>VLOOKUP($A14, [1]complete_gw_db99!$A$2:$C$94, COLUMN([1]complete_gw_db99!$C$94), FALSE)</f>
        <v>43341723352.593697</v>
      </c>
      <c r="E14" s="1">
        <f>VLOOKUP($A14, [2]complete_gw_db09!$A$2:$C$92, COLUMN([2]complete_gw_db09!$C$92), FALSE)</f>
        <v>16696696350.1567</v>
      </c>
      <c r="F14" s="1">
        <f>E14-D14</f>
        <v>-26645027002.436996</v>
      </c>
    </row>
    <row r="15" spans="1:11" x14ac:dyDescent="0.3">
      <c r="A15">
        <v>41</v>
      </c>
      <c r="B15" t="s">
        <v>4</v>
      </c>
      <c r="C15">
        <v>3.5</v>
      </c>
      <c r="D15" s="1">
        <f>VLOOKUP($A15, [1]complete_gw_db99!$A$2:$C$94, COLUMN([1]complete_gw_db99!$C$94), FALSE)</f>
        <v>66370990982.619003</v>
      </c>
      <c r="E15" s="1">
        <f>VLOOKUP($A15, [2]complete_gw_db09!$A$2:$C$92, COLUMN([2]complete_gw_db09!$C$92), FALSE)</f>
        <v>40362383605.7519</v>
      </c>
      <c r="F15" s="1">
        <f>E15-D15</f>
        <v>-26008607376.867104</v>
      </c>
    </row>
    <row r="16" spans="1:11" x14ac:dyDescent="0.3">
      <c r="A16">
        <v>44</v>
      </c>
      <c r="B16" t="s">
        <v>5</v>
      </c>
      <c r="C16">
        <v>28</v>
      </c>
      <c r="D16" s="1">
        <f>VLOOKUP($A16, [1]complete_gw_db99!$A$2:$C$94, COLUMN([1]complete_gw_db99!$C$94), FALSE)</f>
        <v>82471298177.553802</v>
      </c>
      <c r="E16" s="1">
        <f>VLOOKUP($A16, [2]complete_gw_db09!$A$2:$C$92, COLUMN([2]complete_gw_db09!$C$92), FALSE)</f>
        <v>56849839020.122803</v>
      </c>
      <c r="F16" s="1">
        <f>E16-D16</f>
        <v>-25621459157.431</v>
      </c>
    </row>
    <row r="17" spans="1:6" x14ac:dyDescent="0.3">
      <c r="A17">
        <v>7</v>
      </c>
      <c r="B17" t="s">
        <v>4</v>
      </c>
      <c r="C17">
        <v>3.5</v>
      </c>
      <c r="D17" s="1">
        <f>VLOOKUP($A17, [1]complete_gw_db99!$A$2:$C$94, COLUMN([1]complete_gw_db99!$C$94), FALSE)</f>
        <v>34931115475.580704</v>
      </c>
      <c r="E17" s="1">
        <f>VLOOKUP($A17, [2]complete_gw_db09!$A$2:$C$92, COLUMN([2]complete_gw_db09!$C$92), FALSE)</f>
        <v>10456122006.981701</v>
      </c>
      <c r="F17" s="1">
        <f>E17-D17</f>
        <v>-24474993468.599003</v>
      </c>
    </row>
    <row r="18" spans="1:6" x14ac:dyDescent="0.3">
      <c r="A18">
        <v>43</v>
      </c>
      <c r="B18" t="s">
        <v>4</v>
      </c>
      <c r="C18">
        <v>3.5</v>
      </c>
      <c r="D18" s="1">
        <f>VLOOKUP($A18, [1]complete_gw_db99!$A$2:$C$94, COLUMN([1]complete_gw_db99!$C$94), FALSE)</f>
        <v>89733454627.572296</v>
      </c>
      <c r="E18" s="1">
        <f>VLOOKUP($A18, [2]complete_gw_db09!$A$2:$C$92, COLUMN([2]complete_gw_db09!$C$92), FALSE)</f>
        <v>66089437621.230797</v>
      </c>
      <c r="F18" s="1">
        <f>E18-D18</f>
        <v>-23644017006.341499</v>
      </c>
    </row>
    <row r="19" spans="1:6" x14ac:dyDescent="0.3">
      <c r="A19">
        <v>90</v>
      </c>
      <c r="B19" t="s">
        <v>5</v>
      </c>
      <c r="C19">
        <v>28</v>
      </c>
      <c r="D19" s="1">
        <f>VLOOKUP($A19, [1]complete_gw_db99!$A$2:$C$94, COLUMN([1]complete_gw_db99!$C$94), FALSE)</f>
        <v>28533126344.244701</v>
      </c>
      <c r="E19" s="1">
        <f>VLOOKUP($A19, [2]complete_gw_db09!$A$2:$C$92, COLUMN([2]complete_gw_db09!$C$92), FALSE)</f>
        <v>9146897395.3267097</v>
      </c>
      <c r="F19" s="1">
        <f>E19-D19</f>
        <v>-19386228948.917992</v>
      </c>
    </row>
    <row r="20" spans="1:6" x14ac:dyDescent="0.3">
      <c r="A20">
        <v>33</v>
      </c>
      <c r="B20" t="s">
        <v>4</v>
      </c>
      <c r="C20">
        <v>3.5</v>
      </c>
      <c r="D20" s="1">
        <f>VLOOKUP($A20, [1]complete_gw_db99!$A$2:$C$94, COLUMN([1]complete_gw_db99!$C$94), FALSE)</f>
        <v>27854666740.382801</v>
      </c>
      <c r="E20" s="1">
        <f>VLOOKUP($A20, [2]complete_gw_db09!$A$2:$C$92, COLUMN([2]complete_gw_db09!$C$92), FALSE)</f>
        <v>9424902301.7889194</v>
      </c>
      <c r="F20" s="1">
        <f>E20-D20</f>
        <v>-18429764438.59388</v>
      </c>
    </row>
    <row r="21" spans="1:6" x14ac:dyDescent="0.3">
      <c r="A21">
        <v>17</v>
      </c>
      <c r="B21" t="s">
        <v>5</v>
      </c>
      <c r="C21">
        <v>3.5</v>
      </c>
      <c r="D21" s="1">
        <f>VLOOKUP($A21, [1]complete_gw_db99!$A$2:$C$94, COLUMN([1]complete_gw_db99!$C$94), FALSE)</f>
        <v>23386757460.7612</v>
      </c>
      <c r="E21" s="1">
        <f>VLOOKUP($A21, [2]complete_gw_db09!$A$2:$C$92, COLUMN([2]complete_gw_db09!$C$92), FALSE)</f>
        <v>5564766607.5531301</v>
      </c>
      <c r="F21" s="1">
        <f>E21-D21</f>
        <v>-17821990853.208069</v>
      </c>
    </row>
    <row r="22" spans="1:6" x14ac:dyDescent="0.3">
      <c r="A22">
        <v>12</v>
      </c>
      <c r="B22" t="s">
        <v>4</v>
      </c>
      <c r="C22">
        <v>3.5</v>
      </c>
      <c r="D22" s="1">
        <f>VLOOKUP($A22, [1]complete_gw_db99!$A$2:$C$94, COLUMN([1]complete_gw_db99!$C$94), FALSE)</f>
        <v>120956780308.74899</v>
      </c>
      <c r="E22" s="1">
        <f>VLOOKUP($A22, [2]complete_gw_db09!$A$2:$C$92, COLUMN([2]complete_gw_db09!$C$92), FALSE)</f>
        <v>103785136516.83299</v>
      </c>
      <c r="F22" s="1">
        <f>E22-D22</f>
        <v>-17171643791.916</v>
      </c>
    </row>
    <row r="23" spans="1:6" x14ac:dyDescent="0.3">
      <c r="A23">
        <v>27</v>
      </c>
      <c r="B23" t="s">
        <v>5</v>
      </c>
      <c r="C23">
        <v>28</v>
      </c>
      <c r="D23" s="1">
        <f>VLOOKUP($A23, [1]complete_gw_db99!$A$2:$C$94, COLUMN([1]complete_gw_db99!$C$94), FALSE)</f>
        <v>30786305122.428101</v>
      </c>
      <c r="E23" s="1">
        <f>VLOOKUP($A23, [2]complete_gw_db09!$A$2:$C$92, COLUMN([2]complete_gw_db09!$C$92), FALSE)</f>
        <v>16780396521.114201</v>
      </c>
      <c r="F23" s="1">
        <f>E23-D23</f>
        <v>-14005908601.3139</v>
      </c>
    </row>
    <row r="24" spans="1:6" x14ac:dyDescent="0.3">
      <c r="A24">
        <v>38</v>
      </c>
      <c r="B24" t="s">
        <v>5</v>
      </c>
      <c r="C24">
        <v>13</v>
      </c>
      <c r="D24" s="1">
        <f>VLOOKUP($A24, [1]complete_gw_db99!$A$2:$C$94, COLUMN([1]complete_gw_db99!$C$94), FALSE)</f>
        <v>23907350520.566799</v>
      </c>
      <c r="E24" s="1">
        <f>VLOOKUP($A24, [2]complete_gw_db09!$A$2:$C$92, COLUMN([2]complete_gw_db09!$C$92), FALSE)</f>
        <v>10173536642.718201</v>
      </c>
      <c r="F24" s="1">
        <f>E24-D24</f>
        <v>-13733813877.848598</v>
      </c>
    </row>
    <row r="25" spans="1:6" x14ac:dyDescent="0.3">
      <c r="A25">
        <v>91</v>
      </c>
      <c r="B25" t="s">
        <v>4</v>
      </c>
      <c r="C25">
        <v>3.5</v>
      </c>
      <c r="D25" s="1">
        <f>VLOOKUP($A25, [1]complete_gw_db99!$A$2:$C$94, COLUMN([1]complete_gw_db99!$C$94), FALSE)</f>
        <v>15337544582.009899</v>
      </c>
      <c r="E25" s="1">
        <f>VLOOKUP($A25, [2]complete_gw_db09!$A$2:$C$92, COLUMN([2]complete_gw_db09!$C$92), FALSE)</f>
        <v>3870895209.7540698</v>
      </c>
      <c r="F25" s="1">
        <f>E25-D25</f>
        <v>-11466649372.255829</v>
      </c>
    </row>
    <row r="26" spans="1:6" x14ac:dyDescent="0.3">
      <c r="A26">
        <v>66</v>
      </c>
      <c r="B26" t="s">
        <v>5</v>
      </c>
      <c r="C26">
        <v>50</v>
      </c>
      <c r="D26" s="1">
        <f>VLOOKUP($A26, [1]complete_gw_db99!$A$2:$C$94, COLUMN([1]complete_gw_db99!$C$94), FALSE)</f>
        <v>19263989515.105999</v>
      </c>
      <c r="E26" s="1">
        <f>VLOOKUP($A26, [2]complete_gw_db09!$A$2:$C$92, COLUMN([2]complete_gw_db09!$C$92), FALSE)</f>
        <v>8402765025.4514999</v>
      </c>
      <c r="F26" s="1">
        <f>E26-D26</f>
        <v>-10861224489.654499</v>
      </c>
    </row>
    <row r="27" spans="1:6" x14ac:dyDescent="0.3">
      <c r="A27">
        <v>54</v>
      </c>
      <c r="B27" t="s">
        <v>4</v>
      </c>
      <c r="C27">
        <v>3.5</v>
      </c>
      <c r="D27" s="1">
        <f>VLOOKUP($A27, [1]complete_gw_db99!$A$2:$C$94, COLUMN([1]complete_gw_db99!$C$94), FALSE)</f>
        <v>24973241391.6255</v>
      </c>
      <c r="E27" s="1">
        <f>VLOOKUP($A27, [2]complete_gw_db09!$A$2:$C$92, COLUMN([2]complete_gw_db09!$C$92), FALSE)</f>
        <v>15648125797.374701</v>
      </c>
      <c r="F27" s="1">
        <f>E27-D27</f>
        <v>-9325115594.2507992</v>
      </c>
    </row>
    <row r="28" spans="1:6" x14ac:dyDescent="0.3">
      <c r="A28">
        <v>20</v>
      </c>
      <c r="B28" t="s">
        <v>5</v>
      </c>
      <c r="C28">
        <v>18</v>
      </c>
      <c r="D28" s="1">
        <f>VLOOKUP($A28, [1]complete_gw_db99!$A$2:$C$94, COLUMN([1]complete_gw_db99!$C$94), FALSE)</f>
        <v>12151674407.3622</v>
      </c>
      <c r="E28" s="1">
        <f>VLOOKUP($A28, [2]complete_gw_db09!$A$2:$C$92, COLUMN([2]complete_gw_db09!$C$92), FALSE)</f>
        <v>3342862941.1133299</v>
      </c>
      <c r="F28" s="1">
        <f>E28-D28</f>
        <v>-8808811466.2488708</v>
      </c>
    </row>
    <row r="29" spans="1:6" x14ac:dyDescent="0.3">
      <c r="A29">
        <v>24</v>
      </c>
      <c r="B29" t="s">
        <v>5</v>
      </c>
      <c r="C29">
        <v>3.5</v>
      </c>
      <c r="D29" s="1">
        <f>VLOOKUP($A29, [1]complete_gw_db99!$A$2:$C$94, COLUMN([1]complete_gw_db99!$C$94), FALSE)</f>
        <v>12758997056.1</v>
      </c>
      <c r="E29" s="1">
        <f>VLOOKUP($A29, [2]complete_gw_db09!$A$2:$C$92, COLUMN([2]complete_gw_db09!$C$92), FALSE)</f>
        <v>4029793670.4862499</v>
      </c>
      <c r="F29" s="1">
        <f>E29-D29</f>
        <v>-8729203385.6137505</v>
      </c>
    </row>
    <row r="30" spans="1:6" x14ac:dyDescent="0.3">
      <c r="A30">
        <v>65</v>
      </c>
      <c r="B30" t="s">
        <v>5</v>
      </c>
      <c r="C30">
        <v>28</v>
      </c>
      <c r="D30" s="1">
        <f>VLOOKUP($A30, [1]complete_gw_db99!$A$2:$C$94, COLUMN([1]complete_gw_db99!$C$94), FALSE)</f>
        <v>43930038648.897202</v>
      </c>
      <c r="E30" s="1">
        <f>VLOOKUP($A30, [2]complete_gw_db09!$A$2:$C$92, COLUMN([2]complete_gw_db09!$C$92), FALSE)</f>
        <v>35299740338.373299</v>
      </c>
      <c r="F30" s="1">
        <f>E30-D30</f>
        <v>-8630298310.5239029</v>
      </c>
    </row>
    <row r="31" spans="1:6" x14ac:dyDescent="0.3">
      <c r="A31">
        <v>64</v>
      </c>
      <c r="B31" t="s">
        <v>5</v>
      </c>
      <c r="C31">
        <v>13</v>
      </c>
      <c r="D31" s="1">
        <f>VLOOKUP($A31, [1]complete_gw_db99!$A$2:$C$94, COLUMN([1]complete_gw_db99!$C$94), FALSE)</f>
        <v>14049450327.0679</v>
      </c>
      <c r="E31" s="1">
        <f>VLOOKUP($A31, [2]complete_gw_db09!$A$2:$C$92, COLUMN([2]complete_gw_db09!$C$92), FALSE)</f>
        <v>5516810521.3161497</v>
      </c>
      <c r="F31" s="1">
        <f>E31-D31</f>
        <v>-8532639805.75175</v>
      </c>
    </row>
    <row r="32" spans="1:6" x14ac:dyDescent="0.3">
      <c r="A32">
        <v>21</v>
      </c>
      <c r="B32" t="s">
        <v>5</v>
      </c>
      <c r="C32">
        <v>18</v>
      </c>
      <c r="D32" s="1">
        <f>VLOOKUP($A32, [1]complete_gw_db99!$A$2:$C$94, COLUMN([1]complete_gw_db99!$C$94), FALSE)</f>
        <v>17807091745.7057</v>
      </c>
      <c r="E32" s="1">
        <f>VLOOKUP($A32, [2]complete_gw_db09!$A$2:$C$92, COLUMN([2]complete_gw_db09!$C$92), FALSE)</f>
        <v>9522744035.4535599</v>
      </c>
      <c r="F32" s="1">
        <f>E32-D32</f>
        <v>-8284347710.25214</v>
      </c>
    </row>
    <row r="33" spans="1:6" x14ac:dyDescent="0.3">
      <c r="A33">
        <v>53</v>
      </c>
      <c r="B33" t="s">
        <v>4</v>
      </c>
      <c r="C33">
        <v>3.5</v>
      </c>
      <c r="D33" s="1">
        <f>VLOOKUP($A33, [1]complete_gw_db99!$A$2:$C$94, COLUMN([1]complete_gw_db99!$C$94), FALSE)</f>
        <v>20332590319.1437</v>
      </c>
      <c r="E33" s="1">
        <f>VLOOKUP($A33, [2]complete_gw_db09!$A$2:$C$92, COLUMN([2]complete_gw_db09!$C$92), FALSE)</f>
        <v>12292216634.8442</v>
      </c>
      <c r="F33" s="1">
        <f>E33-D33</f>
        <v>-8040373684.2994995</v>
      </c>
    </row>
    <row r="34" spans="1:6" x14ac:dyDescent="0.3">
      <c r="A34">
        <v>35</v>
      </c>
      <c r="B34" t="s">
        <v>5</v>
      </c>
      <c r="C34">
        <v>50</v>
      </c>
      <c r="D34" s="1">
        <f>VLOOKUP($A34, [1]complete_gw_db99!$A$2:$C$94, COLUMN([1]complete_gw_db99!$C$94), FALSE)</f>
        <v>16897881635.808599</v>
      </c>
      <c r="E34" s="1">
        <f>VLOOKUP($A34, [2]complete_gw_db09!$A$2:$C$92, COLUMN([2]complete_gw_db09!$C$92), FALSE)</f>
        <v>9297139810.7740192</v>
      </c>
      <c r="F34" s="1">
        <f>E34-D34</f>
        <v>-7600741825.0345802</v>
      </c>
    </row>
    <row r="35" spans="1:6" x14ac:dyDescent="0.3">
      <c r="A35">
        <v>30</v>
      </c>
      <c r="B35" t="s">
        <v>5</v>
      </c>
      <c r="C35">
        <v>50</v>
      </c>
      <c r="D35" s="1">
        <f>VLOOKUP($A35, [1]complete_gw_db99!$A$2:$C$94, COLUMN([1]complete_gw_db99!$C$94), FALSE)</f>
        <v>16341916307.8302</v>
      </c>
      <c r="E35" s="1">
        <f>VLOOKUP($A35, [2]complete_gw_db09!$A$2:$C$92, COLUMN([2]complete_gw_db09!$C$92), FALSE)</f>
        <v>9083974856.2183495</v>
      </c>
      <c r="F35" s="1">
        <f>E35-D35</f>
        <v>-7257941451.6118507</v>
      </c>
    </row>
    <row r="36" spans="1:6" x14ac:dyDescent="0.3">
      <c r="A36">
        <v>8</v>
      </c>
      <c r="B36" t="s">
        <v>5</v>
      </c>
      <c r="C36">
        <v>50</v>
      </c>
      <c r="D36" s="1">
        <f>VLOOKUP($A36, [1]complete_gw_db99!$A$2:$C$94, COLUMN([1]complete_gw_db99!$C$94), FALSE)</f>
        <v>10708731460.8964</v>
      </c>
      <c r="E36" s="1">
        <f>VLOOKUP($A36, [2]complete_gw_db09!$A$2:$C$92, COLUMN([2]complete_gw_db09!$C$92), FALSE)</f>
        <v>3506984347.42658</v>
      </c>
      <c r="F36" s="1">
        <f>E36-D36</f>
        <v>-7201747113.46982</v>
      </c>
    </row>
    <row r="37" spans="1:6" x14ac:dyDescent="0.3">
      <c r="A37">
        <v>25</v>
      </c>
      <c r="B37" t="s">
        <v>5</v>
      </c>
      <c r="C37">
        <v>18</v>
      </c>
      <c r="D37" s="1">
        <f>VLOOKUP($A37, [1]complete_gw_db99!$A$2:$C$94, COLUMN([1]complete_gw_db99!$C$94), FALSE)</f>
        <v>9420504374.7007103</v>
      </c>
      <c r="E37" s="1">
        <f>VLOOKUP($A37, [2]complete_gw_db09!$A$2:$C$92, COLUMN([2]complete_gw_db09!$C$92), FALSE)</f>
        <v>3882278139.1757798</v>
      </c>
      <c r="F37" s="1">
        <f>E37-D37</f>
        <v>-5538226235.524931</v>
      </c>
    </row>
    <row r="38" spans="1:6" x14ac:dyDescent="0.3">
      <c r="A38">
        <v>22</v>
      </c>
      <c r="B38" t="s">
        <v>4</v>
      </c>
      <c r="C38">
        <v>3.5</v>
      </c>
      <c r="D38" s="1">
        <f>VLOOKUP($A38, [1]complete_gw_db99!$A$2:$C$94, COLUMN([1]complete_gw_db99!$C$94), FALSE)</f>
        <v>9623599782.0583401</v>
      </c>
      <c r="E38" s="1">
        <f>VLOOKUP($A38, [2]complete_gw_db09!$A$2:$C$92, COLUMN([2]complete_gw_db09!$C$92), FALSE)</f>
        <v>5095142895.9769697</v>
      </c>
      <c r="F38" s="1">
        <f>E38-D38</f>
        <v>-4528456886.0813704</v>
      </c>
    </row>
    <row r="39" spans="1:6" x14ac:dyDescent="0.3">
      <c r="A39">
        <v>89</v>
      </c>
      <c r="B39" t="s">
        <v>4</v>
      </c>
      <c r="C39">
        <v>3.5</v>
      </c>
      <c r="D39" s="1">
        <f>VLOOKUP($A39, [1]complete_gw_db99!$A$2:$C$94, COLUMN([1]complete_gw_db99!$C$94), FALSE)</f>
        <v>5184462112.1788197</v>
      </c>
      <c r="E39" s="1">
        <f>VLOOKUP($A39, [2]complete_gw_db09!$A$2:$C$92, COLUMN([2]complete_gw_db09!$C$92), FALSE)</f>
        <v>728316202.83932495</v>
      </c>
      <c r="F39" s="1">
        <f>E39-D39</f>
        <v>-4456145909.3394947</v>
      </c>
    </row>
    <row r="40" spans="1:6" x14ac:dyDescent="0.3">
      <c r="A40">
        <v>88</v>
      </c>
      <c r="B40" t="s">
        <v>5</v>
      </c>
      <c r="C40">
        <v>28</v>
      </c>
      <c r="D40" s="1">
        <f>VLOOKUP($A40, [1]complete_gw_db99!$A$2:$C$94, COLUMN([1]complete_gw_db99!$C$94), FALSE)</f>
        <v>5564411242.5339804</v>
      </c>
      <c r="E40" s="1">
        <f>VLOOKUP($A40, [2]complete_gw_db09!$A$2:$C$92, COLUMN([2]complete_gw_db09!$C$92), FALSE)</f>
        <v>1483917602.7151101</v>
      </c>
      <c r="F40" s="1">
        <f>E40-D40</f>
        <v>-4080493639.8188705</v>
      </c>
    </row>
    <row r="41" spans="1:6" x14ac:dyDescent="0.3">
      <c r="A41">
        <v>63</v>
      </c>
      <c r="B41" t="s">
        <v>5</v>
      </c>
      <c r="C41">
        <v>3.5</v>
      </c>
      <c r="D41" s="1">
        <f>VLOOKUP($A41, [1]complete_gw_db99!$A$2:$C$94, COLUMN([1]complete_gw_db99!$C$94), FALSE)</f>
        <v>4329058933.7232904</v>
      </c>
      <c r="E41" s="1">
        <f>VLOOKUP($A41, [2]complete_gw_db09!$A$2:$C$92, COLUMN([2]complete_gw_db09!$C$92), FALSE)</f>
        <v>769658903.43647802</v>
      </c>
      <c r="F41" s="1">
        <f>E41-D41</f>
        <v>-3559400030.2868123</v>
      </c>
    </row>
    <row r="42" spans="1:6" x14ac:dyDescent="0.3">
      <c r="A42">
        <v>52</v>
      </c>
      <c r="B42" t="s">
        <v>4</v>
      </c>
      <c r="C42">
        <v>3.5</v>
      </c>
      <c r="D42" s="1">
        <f>VLOOKUP($A42, [1]complete_gw_db99!$A$2:$C$94, COLUMN([1]complete_gw_db99!$C$94), FALSE)</f>
        <v>4361172023.6358604</v>
      </c>
      <c r="E42" s="1">
        <f>VLOOKUP($A42, [2]complete_gw_db09!$A$2:$C$92, COLUMN([2]complete_gw_db09!$C$92), FALSE)</f>
        <v>1138546878.8564</v>
      </c>
      <c r="F42" s="1">
        <f>E42-D42</f>
        <v>-3222625144.7794604</v>
      </c>
    </row>
    <row r="43" spans="1:6" x14ac:dyDescent="0.3">
      <c r="A43">
        <v>70</v>
      </c>
      <c r="B43" t="s">
        <v>5</v>
      </c>
      <c r="C43">
        <v>13</v>
      </c>
      <c r="D43" s="1">
        <f>VLOOKUP($A43, [1]complete_gw_db99!$A$2:$C$94, COLUMN([1]complete_gw_db99!$C$94), FALSE)</f>
        <v>7955119382.6103897</v>
      </c>
      <c r="E43" s="1">
        <f>VLOOKUP($A43, [2]complete_gw_db09!$A$2:$C$92, COLUMN([2]complete_gw_db09!$C$92), FALSE)</f>
        <v>4796799446.0454197</v>
      </c>
      <c r="F43" s="1">
        <f>E43-D43</f>
        <v>-3158319936.56497</v>
      </c>
    </row>
    <row r="44" spans="1:6" x14ac:dyDescent="0.3">
      <c r="A44">
        <v>18</v>
      </c>
      <c r="B44" t="s">
        <v>5</v>
      </c>
      <c r="C44">
        <v>3.5</v>
      </c>
      <c r="D44" s="1">
        <f>VLOOKUP($A44, [1]complete_gw_db99!$A$2:$C$94, COLUMN([1]complete_gw_db99!$C$94), FALSE)</f>
        <v>6178137146.1960402</v>
      </c>
      <c r="E44" s="1">
        <f>VLOOKUP($A44, [2]complete_gw_db09!$A$2:$C$92, COLUMN([2]complete_gw_db09!$C$92), FALSE)</f>
        <v>3036398737.7838602</v>
      </c>
      <c r="F44" s="1">
        <f>E44-D44</f>
        <v>-3141738408.4121799</v>
      </c>
    </row>
    <row r="45" spans="1:6" x14ac:dyDescent="0.3">
      <c r="A45">
        <v>74</v>
      </c>
      <c r="B45" t="s">
        <v>5</v>
      </c>
      <c r="C45">
        <v>18</v>
      </c>
      <c r="D45" s="1">
        <f>VLOOKUP($A45, [1]complete_gw_db99!$A$2:$C$94, COLUMN([1]complete_gw_db99!$C$94), FALSE)</f>
        <v>4848547606.6773701</v>
      </c>
      <c r="E45" s="1">
        <f>VLOOKUP($A45, [2]complete_gw_db09!$A$2:$C$92, COLUMN([2]complete_gw_db09!$C$92), FALSE)</f>
        <v>1853964117.6076</v>
      </c>
      <c r="F45" s="1">
        <f>E45-D45</f>
        <v>-2994583489.0697699</v>
      </c>
    </row>
    <row r="46" spans="1:6" x14ac:dyDescent="0.3">
      <c r="A46">
        <v>67</v>
      </c>
      <c r="B46" t="s">
        <v>5</v>
      </c>
      <c r="C46">
        <v>3.5</v>
      </c>
      <c r="D46" s="1">
        <f>VLOOKUP($A46, [1]complete_gw_db99!$A$2:$C$94, COLUMN([1]complete_gw_db99!$C$94), FALSE)</f>
        <v>5284208005.7434502</v>
      </c>
      <c r="E46" s="1">
        <f>VLOOKUP($A46, [2]complete_gw_db09!$A$2:$C$92, COLUMN([2]complete_gw_db09!$C$92), FALSE)</f>
        <v>2300961683.26228</v>
      </c>
      <c r="F46" s="1">
        <f>E46-D46</f>
        <v>-2983246322.4811702</v>
      </c>
    </row>
    <row r="47" spans="1:6" x14ac:dyDescent="0.3">
      <c r="A47">
        <v>26</v>
      </c>
      <c r="B47" t="s">
        <v>5</v>
      </c>
      <c r="C47">
        <v>3.5</v>
      </c>
      <c r="D47" s="1">
        <f>VLOOKUP($A47, [1]complete_gw_db99!$A$2:$C$94, COLUMN([1]complete_gw_db99!$C$94), FALSE)</f>
        <v>4395936787.6456699</v>
      </c>
      <c r="E47" s="1">
        <f>VLOOKUP($A47, [2]complete_gw_db09!$A$2:$C$92, COLUMN([2]complete_gw_db09!$C$92), FALSE)</f>
        <v>1494495622.65311</v>
      </c>
      <c r="F47" s="1">
        <f>E47-D47</f>
        <v>-2901441164.9925599</v>
      </c>
    </row>
    <row r="48" spans="1:6" x14ac:dyDescent="0.3">
      <c r="A48">
        <v>28</v>
      </c>
      <c r="B48" t="s">
        <v>5</v>
      </c>
      <c r="C48">
        <v>50</v>
      </c>
      <c r="D48" s="1">
        <f>VLOOKUP($A48, [1]complete_gw_db99!$A$2:$C$94, COLUMN([1]complete_gw_db99!$C$94), FALSE)</f>
        <v>4382468913.4899797</v>
      </c>
      <c r="E48" s="1">
        <f>VLOOKUP($A48, [2]complete_gw_db09!$A$2:$C$92, COLUMN([2]complete_gw_db09!$C$92), FALSE)</f>
        <v>1896113354.72102</v>
      </c>
      <c r="F48" s="1">
        <f>E48-D48</f>
        <v>-2486355558.76896</v>
      </c>
    </row>
    <row r="49" spans="1:6" x14ac:dyDescent="0.3">
      <c r="A49">
        <v>84</v>
      </c>
      <c r="B49" t="s">
        <v>5</v>
      </c>
      <c r="C49">
        <v>50</v>
      </c>
      <c r="D49" s="1">
        <f>VLOOKUP($A49, [1]complete_gw_db99!$A$2:$C$94, COLUMN([1]complete_gw_db99!$C$94), FALSE)</f>
        <v>5539757584.1309204</v>
      </c>
      <c r="E49" s="1">
        <f>VLOOKUP($A49, [2]complete_gw_db09!$A$2:$C$92, COLUMN([2]complete_gw_db09!$C$92), FALSE)</f>
        <v>3284757862.7651</v>
      </c>
      <c r="F49" s="1">
        <f>E49-D49</f>
        <v>-2254999721.3658204</v>
      </c>
    </row>
    <row r="50" spans="1:6" x14ac:dyDescent="0.3">
      <c r="A50">
        <v>61</v>
      </c>
      <c r="B50" t="s">
        <v>4</v>
      </c>
      <c r="C50">
        <v>3.5</v>
      </c>
      <c r="D50" s="1">
        <f>VLOOKUP($A50, [1]complete_gw_db99!$A$2:$C$94, COLUMN([1]complete_gw_db99!$C$94), FALSE)</f>
        <v>10645680482.815399</v>
      </c>
      <c r="E50" s="1">
        <f>VLOOKUP($A50, [2]complete_gw_db09!$A$2:$C$92, COLUMN([2]complete_gw_db09!$C$92), FALSE)</f>
        <v>8571710742.2001104</v>
      </c>
      <c r="F50" s="1">
        <f>E50-D50</f>
        <v>-2073969740.6152887</v>
      </c>
    </row>
    <row r="51" spans="1:6" x14ac:dyDescent="0.3">
      <c r="A51">
        <v>6</v>
      </c>
      <c r="B51" t="s">
        <v>4</v>
      </c>
      <c r="C51">
        <v>3.5</v>
      </c>
      <c r="D51" s="1">
        <f>VLOOKUP($A51, [1]complete_gw_db99!$A$2:$C$94, COLUMN([1]complete_gw_db99!$C$94), FALSE)</f>
        <v>8251746887.7539301</v>
      </c>
      <c r="E51" s="1">
        <f>VLOOKUP($A51, [2]complete_gw_db09!$A$2:$C$92, COLUMN([2]complete_gw_db09!$C$92), FALSE)</f>
        <v>6345209139.62465</v>
      </c>
      <c r="F51" s="1">
        <f>E51-D51</f>
        <v>-1906537748.1292801</v>
      </c>
    </row>
    <row r="52" spans="1:6" x14ac:dyDescent="0.3">
      <c r="A52">
        <v>9</v>
      </c>
      <c r="B52" t="s">
        <v>5</v>
      </c>
      <c r="C52">
        <v>50</v>
      </c>
      <c r="D52" s="1">
        <f>VLOOKUP($A52, [1]complete_gw_db99!$A$2:$C$94, COLUMN([1]complete_gw_db99!$C$94), FALSE)</f>
        <v>2773830476.6020999</v>
      </c>
      <c r="E52" s="1">
        <f>VLOOKUP($A52, [2]complete_gw_db09!$A$2:$C$92, COLUMN([2]complete_gw_db09!$C$92), FALSE)</f>
        <v>868895288.002828</v>
      </c>
      <c r="F52" s="1">
        <f>E52-D52</f>
        <v>-1904935188.5992718</v>
      </c>
    </row>
    <row r="53" spans="1:6" x14ac:dyDescent="0.3">
      <c r="A53">
        <v>15</v>
      </c>
      <c r="B53" t="s">
        <v>5</v>
      </c>
      <c r="C53">
        <v>28</v>
      </c>
      <c r="D53" s="1">
        <f>VLOOKUP($A53, [1]complete_gw_db99!$A$2:$C$94, COLUMN([1]complete_gw_db99!$C$94), FALSE)</f>
        <v>2979283862.0766702</v>
      </c>
      <c r="E53" s="1">
        <f>VLOOKUP($A53, [2]complete_gw_db09!$A$2:$C$92, COLUMN([2]complete_gw_db09!$C$92), FALSE)</f>
        <v>1117016578.3377099</v>
      </c>
      <c r="F53" s="1">
        <f>E53-D53</f>
        <v>-1862267283.7389603</v>
      </c>
    </row>
    <row r="54" spans="1:6" x14ac:dyDescent="0.3">
      <c r="A54">
        <v>19</v>
      </c>
      <c r="B54" t="s">
        <v>5</v>
      </c>
      <c r="C54">
        <v>50</v>
      </c>
      <c r="D54" s="1">
        <f>VLOOKUP($A54, [1]complete_gw_db99!$A$2:$C$94, COLUMN([1]complete_gw_db99!$C$94), FALSE)</f>
        <v>2512938533.16008</v>
      </c>
      <c r="E54" s="1">
        <f>VLOOKUP($A54, [2]complete_gw_db09!$A$2:$C$92, COLUMN([2]complete_gw_db09!$C$92), FALSE)</f>
        <v>851400160.31715</v>
      </c>
      <c r="F54" s="1">
        <f>E54-D54</f>
        <v>-1661538372.8429298</v>
      </c>
    </row>
    <row r="55" spans="1:6" x14ac:dyDescent="0.3">
      <c r="A55">
        <v>11</v>
      </c>
      <c r="B55" t="s">
        <v>4</v>
      </c>
      <c r="C55">
        <v>3.5</v>
      </c>
      <c r="D55" s="1">
        <f>VLOOKUP($A55, [1]complete_gw_db99!$A$2:$C$94, COLUMN([1]complete_gw_db99!$C$94), FALSE)</f>
        <v>4836961015.4834805</v>
      </c>
      <c r="E55" s="1">
        <f>VLOOKUP($A55, [2]complete_gw_db09!$A$2:$C$92, COLUMN([2]complete_gw_db09!$C$92), FALSE)</f>
        <v>3299762310.54983</v>
      </c>
      <c r="F55" s="1">
        <f>E55-D55</f>
        <v>-1537198704.9336505</v>
      </c>
    </row>
    <row r="56" spans="1:6" x14ac:dyDescent="0.3">
      <c r="A56">
        <v>14</v>
      </c>
      <c r="B56" t="s">
        <v>4</v>
      </c>
      <c r="C56">
        <v>3.5</v>
      </c>
      <c r="D56" s="1">
        <f>VLOOKUP($A56, [1]complete_gw_db99!$A$2:$C$94, COLUMN([1]complete_gw_db99!$C$94), FALSE)</f>
        <v>3509504830.8235202</v>
      </c>
      <c r="E56" s="1">
        <f>VLOOKUP($A56, [2]complete_gw_db09!$A$2:$C$92, COLUMN([2]complete_gw_db09!$C$92), FALSE)</f>
        <v>2077131325.61919</v>
      </c>
      <c r="F56" s="1">
        <f>E56-D56</f>
        <v>-1432373505.2043302</v>
      </c>
    </row>
    <row r="57" spans="1:6" x14ac:dyDescent="0.3">
      <c r="A57">
        <v>83</v>
      </c>
      <c r="B57" t="s">
        <v>5</v>
      </c>
      <c r="C57">
        <v>18</v>
      </c>
      <c r="D57" s="1">
        <f>VLOOKUP($A57, [1]complete_gw_db99!$A$2:$C$94, COLUMN([1]complete_gw_db99!$C$94), FALSE)</f>
        <v>2765926818.8846898</v>
      </c>
      <c r="E57" s="1">
        <f>VLOOKUP($A57, [2]complete_gw_db09!$A$2:$C$92, COLUMN([2]complete_gw_db09!$C$92), FALSE)</f>
        <v>1513512994.39011</v>
      </c>
      <c r="F57" s="1">
        <f>E57-D57</f>
        <v>-1252413824.4945798</v>
      </c>
    </row>
    <row r="58" spans="1:6" x14ac:dyDescent="0.3">
      <c r="A58">
        <v>77</v>
      </c>
      <c r="B58" t="s">
        <v>5</v>
      </c>
      <c r="C58">
        <v>50</v>
      </c>
      <c r="D58" s="1">
        <f>VLOOKUP($A58, [1]complete_gw_db99!$A$2:$C$94, COLUMN([1]complete_gw_db99!$C$94), FALSE)</f>
        <v>4530285366.9355297</v>
      </c>
      <c r="E58" s="1">
        <f>VLOOKUP($A58, [2]complete_gw_db09!$A$2:$C$92, COLUMN([2]complete_gw_db09!$C$92), FALSE)</f>
        <v>3320236241.3541598</v>
      </c>
      <c r="F58" s="1">
        <f>E58-D58</f>
        <v>-1210049125.5813699</v>
      </c>
    </row>
    <row r="59" spans="1:6" x14ac:dyDescent="0.3">
      <c r="A59">
        <v>2</v>
      </c>
      <c r="B59" t="s">
        <v>4</v>
      </c>
      <c r="C59">
        <v>3.5</v>
      </c>
      <c r="D59" s="1">
        <f>VLOOKUP($A59, [1]complete_gw_db99!$A$2:$C$94, COLUMN([1]complete_gw_db99!$C$94), FALSE)</f>
        <v>2266367573.9738998</v>
      </c>
      <c r="E59" s="1">
        <f>VLOOKUP($A59, [2]complete_gw_db09!$A$2:$C$92, COLUMN([2]complete_gw_db09!$C$92), FALSE)</f>
        <v>1381773353.61432</v>
      </c>
      <c r="F59" s="1">
        <f>E59-D59</f>
        <v>-884594220.3595798</v>
      </c>
    </row>
    <row r="60" spans="1:6" x14ac:dyDescent="0.3">
      <c r="A60">
        <v>80</v>
      </c>
      <c r="B60" t="s">
        <v>5</v>
      </c>
      <c r="C60">
        <v>50</v>
      </c>
      <c r="D60" s="1">
        <f>VLOOKUP($A60, [1]complete_gw_db99!$A$2:$C$94, COLUMN([1]complete_gw_db99!$C$94), FALSE)</f>
        <v>1543424861.00331</v>
      </c>
      <c r="E60" s="1">
        <f>VLOOKUP($A60, [2]complete_gw_db09!$A$2:$C$92, COLUMN([2]complete_gw_db09!$C$92), FALSE)</f>
        <v>664742776.28315997</v>
      </c>
      <c r="F60" s="1">
        <f>E60-D60</f>
        <v>-878682084.72014999</v>
      </c>
    </row>
    <row r="61" spans="1:6" x14ac:dyDescent="0.3">
      <c r="A61">
        <v>5</v>
      </c>
      <c r="B61" t="s">
        <v>4</v>
      </c>
      <c r="C61">
        <v>3.5</v>
      </c>
      <c r="D61" s="1">
        <f>VLOOKUP($A61, [1]complete_gw_db99!$A$2:$C$94, COLUMN([1]complete_gw_db99!$C$94), FALSE)</f>
        <v>2603989621.70046</v>
      </c>
      <c r="E61" s="1">
        <f>VLOOKUP($A61, [2]complete_gw_db09!$A$2:$C$92, COLUMN([2]complete_gw_db09!$C$92), FALSE)</f>
        <v>1732298919.6235299</v>
      </c>
      <c r="F61" s="1">
        <f>E61-D61</f>
        <v>-871690702.07693005</v>
      </c>
    </row>
    <row r="62" spans="1:6" x14ac:dyDescent="0.3">
      <c r="A62">
        <v>60</v>
      </c>
      <c r="B62" t="s">
        <v>4</v>
      </c>
      <c r="C62">
        <v>3.5</v>
      </c>
      <c r="D62" s="1">
        <f>VLOOKUP($A62, [1]complete_gw_db99!$A$2:$C$94, COLUMN([1]complete_gw_db99!$C$94), FALSE)</f>
        <v>3924369057.5794201</v>
      </c>
      <c r="E62" s="1">
        <f>VLOOKUP($A62, [2]complete_gw_db09!$A$2:$C$92, COLUMN([2]complete_gw_db09!$C$92), FALSE)</f>
        <v>3072716265.7344198</v>
      </c>
      <c r="F62" s="1">
        <f>E62-D62</f>
        <v>-851652791.84500027</v>
      </c>
    </row>
    <row r="63" spans="1:6" x14ac:dyDescent="0.3">
      <c r="A63">
        <v>51</v>
      </c>
      <c r="B63" t="s">
        <v>5</v>
      </c>
      <c r="C63">
        <v>3.5</v>
      </c>
      <c r="D63" s="1">
        <f>VLOOKUP($A63, [1]complete_gw_db99!$A$2:$C$94, COLUMN([1]complete_gw_db99!$C$94), FALSE)</f>
        <v>1232982534.70103</v>
      </c>
      <c r="E63" s="1">
        <f>VLOOKUP($A63, [2]complete_gw_db09!$A$2:$C$92, COLUMN([2]complete_gw_db09!$C$92), FALSE)</f>
        <v>427496536.01060998</v>
      </c>
      <c r="F63" s="1">
        <f>E63-D63</f>
        <v>-805485998.69042003</v>
      </c>
    </row>
    <row r="64" spans="1:6" x14ac:dyDescent="0.3">
      <c r="A64">
        <v>82</v>
      </c>
      <c r="B64" t="s">
        <v>5</v>
      </c>
      <c r="C64">
        <v>18</v>
      </c>
      <c r="D64" s="1">
        <f>VLOOKUP($A64, [1]complete_gw_db99!$A$2:$C$94, COLUMN([1]complete_gw_db99!$C$94), FALSE)</f>
        <v>4289694161.4927802</v>
      </c>
      <c r="E64" s="1">
        <f>VLOOKUP($A64, [2]complete_gw_db09!$A$2:$C$92, COLUMN([2]complete_gw_db09!$C$92), FALSE)</f>
        <v>3493383505.6950998</v>
      </c>
      <c r="F64" s="1">
        <f>E64-D64</f>
        <v>-796310655.79768038</v>
      </c>
    </row>
    <row r="65" spans="1:6" x14ac:dyDescent="0.3">
      <c r="A65">
        <v>48</v>
      </c>
      <c r="B65" t="s">
        <v>5</v>
      </c>
      <c r="C65">
        <v>50</v>
      </c>
      <c r="D65" s="1">
        <f>VLOOKUP($A65, [1]complete_gw_db99!$A$2:$C$94, COLUMN([1]complete_gw_db99!$C$94), FALSE)</f>
        <v>4019266815.3657198</v>
      </c>
      <c r="E65" s="1">
        <f>VLOOKUP($A65, [2]complete_gw_db09!$A$2:$C$92, COLUMN([2]complete_gw_db09!$C$92), FALSE)</f>
        <v>3296180533.8647099</v>
      </c>
      <c r="F65" s="1">
        <f>E65-D65</f>
        <v>-723086281.50100994</v>
      </c>
    </row>
    <row r="66" spans="1:6" x14ac:dyDescent="0.3">
      <c r="A66">
        <v>86</v>
      </c>
      <c r="B66" t="s">
        <v>5</v>
      </c>
      <c r="C66">
        <v>50</v>
      </c>
      <c r="D66" s="1">
        <f>VLOOKUP($A66, [1]complete_gw_db99!$A$2:$C$94, COLUMN([1]complete_gw_db99!$C$94), FALSE)</f>
        <v>709734112.50989902</v>
      </c>
      <c r="E66" s="1">
        <f>VLOOKUP($A66, [2]complete_gw_db09!$A$2:$C$92, COLUMN([2]complete_gw_db09!$C$92), FALSE)</f>
        <v>59421982.674174897</v>
      </c>
      <c r="F66" s="1">
        <f>E66-D66</f>
        <v>-650312129.83572412</v>
      </c>
    </row>
    <row r="67" spans="1:6" x14ac:dyDescent="0.3">
      <c r="A67">
        <v>31</v>
      </c>
      <c r="B67" t="s">
        <v>5</v>
      </c>
      <c r="C67">
        <v>50</v>
      </c>
      <c r="D67" s="1">
        <f>VLOOKUP($A67, [1]complete_gw_db99!$A$2:$C$94, COLUMN([1]complete_gw_db99!$C$94), FALSE)</f>
        <v>944836657.04382896</v>
      </c>
      <c r="E67" s="1">
        <f>VLOOKUP($A67, [2]complete_gw_db09!$A$2:$C$92, COLUMN([2]complete_gw_db09!$C$92), FALSE)</f>
        <v>296027142.90971297</v>
      </c>
      <c r="F67" s="1">
        <f>E67-D67</f>
        <v>-648809514.13411593</v>
      </c>
    </row>
    <row r="68" spans="1:6" x14ac:dyDescent="0.3">
      <c r="A68">
        <v>75</v>
      </c>
      <c r="B68" t="s">
        <v>5</v>
      </c>
      <c r="C68">
        <v>50</v>
      </c>
      <c r="D68" s="1">
        <f>VLOOKUP($A68, [1]complete_gw_db99!$A$2:$C$94, COLUMN([1]complete_gw_db99!$C$94), FALSE)</f>
        <v>5379415358.6600304</v>
      </c>
      <c r="E68" s="1">
        <f>VLOOKUP($A68, [2]complete_gw_db09!$A$2:$C$92, COLUMN([2]complete_gw_db09!$C$92), FALSE)</f>
        <v>4736520136.2823801</v>
      </c>
      <c r="F68" s="1">
        <f>E68-D68</f>
        <v>-642895222.37765026</v>
      </c>
    </row>
    <row r="69" spans="1:6" x14ac:dyDescent="0.3">
      <c r="A69">
        <v>76</v>
      </c>
      <c r="B69" t="s">
        <v>5</v>
      </c>
      <c r="C69">
        <v>3.5</v>
      </c>
      <c r="D69" s="1">
        <f>VLOOKUP($A69, [1]complete_gw_db99!$A$2:$C$94, COLUMN([1]complete_gw_db99!$C$94), FALSE)</f>
        <v>2783254033.1893501</v>
      </c>
      <c r="E69" s="1">
        <f>VLOOKUP($A69, [2]complete_gw_db09!$A$2:$C$92, COLUMN([2]complete_gw_db09!$C$92), FALSE)</f>
        <v>2162837702.0584002</v>
      </c>
      <c r="F69" s="1">
        <f>E69-D69</f>
        <v>-620416331.13094997</v>
      </c>
    </row>
    <row r="70" spans="1:6" x14ac:dyDescent="0.3">
      <c r="A70">
        <v>73</v>
      </c>
      <c r="B70" t="s">
        <v>4</v>
      </c>
      <c r="C70">
        <v>3.5</v>
      </c>
      <c r="D70" s="1">
        <f>VLOOKUP($A70, [1]complete_gw_db99!$A$2:$C$94, COLUMN([1]complete_gw_db99!$C$94), FALSE)</f>
        <v>1118601664.73964</v>
      </c>
      <c r="E70" s="1">
        <f>VLOOKUP($A70, [2]complete_gw_db09!$A$2:$C$92, COLUMN([2]complete_gw_db09!$C$92), FALSE)</f>
        <v>507137013.460172</v>
      </c>
      <c r="F70" s="1">
        <f>E70-D70</f>
        <v>-611464651.27946806</v>
      </c>
    </row>
    <row r="71" spans="1:6" x14ac:dyDescent="0.3">
      <c r="A71">
        <v>71</v>
      </c>
      <c r="B71" t="s">
        <v>5</v>
      </c>
      <c r="C71">
        <v>8</v>
      </c>
      <c r="D71" s="1">
        <f>VLOOKUP($A71, [1]complete_gw_db99!$A$2:$C$94, COLUMN([1]complete_gw_db99!$C$94), FALSE)</f>
        <v>925926253.65190196</v>
      </c>
      <c r="E71" s="1">
        <f>VLOOKUP($A71, [2]complete_gw_db09!$A$2:$C$92, COLUMN([2]complete_gw_db09!$C$92), FALSE)</f>
        <v>319258866.09662199</v>
      </c>
      <c r="F71" s="1">
        <f>E71-D71</f>
        <v>-606667387.55527997</v>
      </c>
    </row>
    <row r="72" spans="1:6" x14ac:dyDescent="0.3">
      <c r="A72">
        <v>92</v>
      </c>
      <c r="B72" t="s">
        <v>5</v>
      </c>
      <c r="C72">
        <v>28</v>
      </c>
      <c r="D72" s="1">
        <f>VLOOKUP($A72, [1]complete_gw_db99!$A$2:$C$94, COLUMN([1]complete_gw_db99!$C$94), FALSE)</f>
        <v>1824895941.3709199</v>
      </c>
      <c r="E72" s="1">
        <f>VLOOKUP($A72, [2]complete_gw_db09!$A$2:$C$92, COLUMN([2]complete_gw_db09!$C$92), FALSE)</f>
        <v>1377822137.1321599</v>
      </c>
      <c r="F72" s="1">
        <f>E72-D72</f>
        <v>-447073804.23875999</v>
      </c>
    </row>
    <row r="73" spans="1:6" x14ac:dyDescent="0.3">
      <c r="A73">
        <v>1</v>
      </c>
      <c r="B73" t="s">
        <v>4</v>
      </c>
      <c r="C73">
        <v>3.5</v>
      </c>
      <c r="D73" s="1">
        <f>VLOOKUP($A73, [1]complete_gw_db99!$A$2:$C$94, COLUMN([1]complete_gw_db99!$C$94), FALSE)</f>
        <v>7750556138.95296</v>
      </c>
      <c r="E73" s="1">
        <f>VLOOKUP($A73, [2]complete_gw_db09!$A$2:$C$92, COLUMN([2]complete_gw_db09!$C$92), FALSE)</f>
        <v>7337632168.2312498</v>
      </c>
      <c r="F73" s="1">
        <f>E73-D73</f>
        <v>-412923970.72171021</v>
      </c>
    </row>
    <row r="74" spans="1:6" x14ac:dyDescent="0.3">
      <c r="A74">
        <v>69</v>
      </c>
      <c r="B74" t="s">
        <v>5</v>
      </c>
      <c r="C74">
        <v>50</v>
      </c>
      <c r="D74" s="1">
        <f>VLOOKUP($A74, [1]complete_gw_db99!$A$2:$C$94, COLUMN([1]complete_gw_db99!$C$94), FALSE)</f>
        <v>809588051.09092104</v>
      </c>
      <c r="E74" s="1">
        <f>VLOOKUP($A74, [2]complete_gw_db09!$A$2:$C$92, COLUMN([2]complete_gw_db09!$C$92), FALSE)</f>
        <v>419838596.708067</v>
      </c>
      <c r="F74" s="1">
        <f>E74-D74</f>
        <v>-389749454.38285404</v>
      </c>
    </row>
    <row r="75" spans="1:6" x14ac:dyDescent="0.3">
      <c r="A75">
        <v>16</v>
      </c>
      <c r="B75" t="s">
        <v>4</v>
      </c>
      <c r="C75">
        <v>3.5</v>
      </c>
      <c r="D75" s="1">
        <f>VLOOKUP($A75, [1]complete_gw_db99!$A$2:$C$94, COLUMN([1]complete_gw_db99!$C$94), FALSE)</f>
        <v>3119277418.32127</v>
      </c>
      <c r="E75" s="1">
        <f>VLOOKUP($A75, [2]complete_gw_db09!$A$2:$C$92, COLUMN([2]complete_gw_db09!$C$92), FALSE)</f>
        <v>2792912021.64186</v>
      </c>
      <c r="F75" s="1">
        <f>E75-D75</f>
        <v>-326365396.67940998</v>
      </c>
    </row>
    <row r="76" spans="1:6" x14ac:dyDescent="0.3">
      <c r="A76">
        <v>57</v>
      </c>
      <c r="B76" t="s">
        <v>4</v>
      </c>
      <c r="C76">
        <v>3.5</v>
      </c>
      <c r="D76" s="1">
        <f>VLOOKUP($A76, [1]complete_gw_db99!$A$2:$C$94, COLUMN([1]complete_gw_db99!$C$94), FALSE)</f>
        <v>1623431993.6434901</v>
      </c>
      <c r="E76" s="1">
        <f>VLOOKUP($A76, [2]complete_gw_db09!$A$2:$C$92, COLUMN([2]complete_gw_db09!$C$92), FALSE)</f>
        <v>1335842053.04846</v>
      </c>
      <c r="F76" s="1">
        <f>E76-D76</f>
        <v>-287589940.59503007</v>
      </c>
    </row>
    <row r="77" spans="1:6" x14ac:dyDescent="0.3">
      <c r="A77">
        <v>4</v>
      </c>
      <c r="B77" t="s">
        <v>4</v>
      </c>
      <c r="C77">
        <v>3.5</v>
      </c>
      <c r="D77" s="1">
        <f>VLOOKUP($A77, [1]complete_gw_db99!$A$2:$C$94, COLUMN([1]complete_gw_db99!$C$94), FALSE)</f>
        <v>513700752.16162199</v>
      </c>
      <c r="E77" s="1">
        <f>VLOOKUP($A77, [2]complete_gw_db09!$A$2:$C$92, COLUMN([2]complete_gw_db09!$C$92), FALSE)</f>
        <v>266695494.53361699</v>
      </c>
      <c r="F77" s="1">
        <f>E77-D77</f>
        <v>-247005257.628005</v>
      </c>
    </row>
    <row r="78" spans="1:6" x14ac:dyDescent="0.3">
      <c r="A78">
        <v>87</v>
      </c>
      <c r="B78" t="s">
        <v>5</v>
      </c>
      <c r="C78">
        <v>50</v>
      </c>
      <c r="D78" s="1">
        <f>VLOOKUP($A78, [1]complete_gw_db99!$A$2:$C$94, COLUMN([1]complete_gw_db99!$C$94), FALSE)</f>
        <v>363500586.71251798</v>
      </c>
      <c r="E78" s="1">
        <f>VLOOKUP($A78, [2]complete_gw_db09!$A$2:$C$92, COLUMN([2]complete_gw_db09!$C$92), FALSE)</f>
        <v>128142317.133329</v>
      </c>
      <c r="F78" s="1">
        <f>E78-D78</f>
        <v>-235358269.57918897</v>
      </c>
    </row>
    <row r="79" spans="1:6" x14ac:dyDescent="0.3">
      <c r="A79">
        <v>50</v>
      </c>
      <c r="B79" t="s">
        <v>4</v>
      </c>
      <c r="C79">
        <v>3.5</v>
      </c>
      <c r="D79" s="1">
        <f>VLOOKUP($A79, [1]complete_gw_db99!$A$2:$C$94, COLUMN([1]complete_gw_db99!$C$94), FALSE)</f>
        <v>536349928.20045698</v>
      </c>
      <c r="E79" s="1">
        <f>VLOOKUP($A79, [2]complete_gw_db09!$A$2:$C$92, COLUMN([2]complete_gw_db09!$C$92), FALSE)</f>
        <v>320837200.12914401</v>
      </c>
      <c r="F79" s="1">
        <f>E79-D79</f>
        <v>-215512728.07131296</v>
      </c>
    </row>
    <row r="80" spans="1:6" x14ac:dyDescent="0.3">
      <c r="A80">
        <v>68</v>
      </c>
      <c r="B80" t="s">
        <v>5</v>
      </c>
      <c r="C80">
        <v>18</v>
      </c>
      <c r="D80" s="1">
        <f>VLOOKUP($A80, [1]complete_gw_db99!$A$2:$C$94, COLUMN([1]complete_gw_db99!$C$94), FALSE)</f>
        <v>4714971197.8849802</v>
      </c>
      <c r="E80" s="1">
        <f>VLOOKUP($A80, [2]complete_gw_db09!$A$2:$C$92, COLUMN([2]complete_gw_db09!$C$92), FALSE)</f>
        <v>4522873050.6300497</v>
      </c>
      <c r="F80" s="1">
        <f>E80-D80</f>
        <v>-192098147.2549305</v>
      </c>
    </row>
    <row r="81" spans="1:8" x14ac:dyDescent="0.3">
      <c r="A81">
        <v>81</v>
      </c>
      <c r="B81" t="s">
        <v>5</v>
      </c>
      <c r="C81">
        <v>50</v>
      </c>
      <c r="D81" s="1">
        <f>VLOOKUP($A81, [1]complete_gw_db99!$A$2:$C$94, COLUMN([1]complete_gw_db99!$C$94), FALSE)</f>
        <v>202488369.968238</v>
      </c>
      <c r="E81" s="1">
        <f>VLOOKUP($A81, [2]complete_gw_db09!$A$2:$C$92, COLUMN([2]complete_gw_db09!$C$92), FALSE)</f>
        <v>54826952.381270997</v>
      </c>
      <c r="F81" s="1">
        <f>E81-D81</f>
        <v>-147661417.58696699</v>
      </c>
    </row>
    <row r="82" spans="1:8" x14ac:dyDescent="0.3">
      <c r="A82">
        <v>36</v>
      </c>
      <c r="B82" t="s">
        <v>5</v>
      </c>
      <c r="C82">
        <v>50</v>
      </c>
      <c r="D82" s="1">
        <f>VLOOKUP($A82, [1]complete_gw_db99!$A$2:$C$94, COLUMN([1]complete_gw_db99!$C$94), FALSE)</f>
        <v>212280466.41034001</v>
      </c>
      <c r="E82" s="1">
        <f>VLOOKUP($A82, [2]complete_gw_db09!$A$2:$C$92, COLUMN([2]complete_gw_db09!$C$92), FALSE)</f>
        <v>85260056.094492495</v>
      </c>
      <c r="F82" s="1">
        <f>E82-D82</f>
        <v>-127020410.31584752</v>
      </c>
    </row>
    <row r="83" spans="1:8" x14ac:dyDescent="0.3">
      <c r="A83">
        <v>47</v>
      </c>
      <c r="B83" t="s">
        <v>5</v>
      </c>
      <c r="C83">
        <v>18</v>
      </c>
      <c r="D83" s="1">
        <f>VLOOKUP($A83, [1]complete_gw_db99!$A$2:$C$94, COLUMN([1]complete_gw_db99!$C$94), FALSE)</f>
        <v>2391320577.8317399</v>
      </c>
      <c r="E83" s="1">
        <f>VLOOKUP($A83, [2]complete_gw_db09!$A$2:$C$92, COLUMN([2]complete_gw_db09!$C$92), FALSE)</f>
        <v>2336183599.9079399</v>
      </c>
      <c r="F83" s="1">
        <f>E83-D83</f>
        <v>-55136977.923799992</v>
      </c>
    </row>
    <row r="84" spans="1:8" x14ac:dyDescent="0.3">
      <c r="A84">
        <v>79</v>
      </c>
      <c r="B84" t="s">
        <v>4</v>
      </c>
      <c r="C84">
        <v>3.5</v>
      </c>
      <c r="D84" s="1">
        <f>VLOOKUP($A84, [1]complete_gw_db99!$A$2:$C$94, COLUMN([1]complete_gw_db99!$C$94), FALSE)</f>
        <v>35163489.0651026</v>
      </c>
      <c r="E84" s="1">
        <f>VLOOKUP($A84, [2]complete_gw_db09!$A$2:$C$92, COLUMN([2]complete_gw_db09!$C$92), FALSE)</f>
        <v>36568260.484628201</v>
      </c>
      <c r="F84" s="1">
        <f>E84-D84</f>
        <v>1404771.419525601</v>
      </c>
    </row>
    <row r="85" spans="1:8" x14ac:dyDescent="0.3">
      <c r="A85">
        <v>58</v>
      </c>
      <c r="B85" t="s">
        <v>4</v>
      </c>
      <c r="C85">
        <v>3.5</v>
      </c>
      <c r="D85" s="1">
        <f>VLOOKUP($A85, [1]complete_gw_db99!$A$2:$C$94, COLUMN([1]complete_gw_db99!$C$94), FALSE)</f>
        <v>2957056032.3730001</v>
      </c>
      <c r="E85" s="1">
        <f>VLOOKUP($A85, [2]complete_gw_db09!$A$2:$C$92, COLUMN([2]complete_gw_db09!$C$92), FALSE)</f>
        <v>3184836306.41329</v>
      </c>
      <c r="F85" s="1">
        <f>E85-D85</f>
        <v>227780274.04028988</v>
      </c>
    </row>
    <row r="86" spans="1:8" x14ac:dyDescent="0.3">
      <c r="A86">
        <v>78</v>
      </c>
      <c r="B86" t="s">
        <v>5</v>
      </c>
      <c r="C86">
        <v>50</v>
      </c>
      <c r="D86" s="1">
        <f>VLOOKUP($A86, [1]complete_gw_db99!$A$2:$C$94, COLUMN([1]complete_gw_db99!$C$94), FALSE)</f>
        <v>1307986683.9857099</v>
      </c>
      <c r="E86" s="1">
        <f>VLOOKUP($A86, [2]complete_gw_db09!$A$2:$C$92, COLUMN([2]complete_gw_db09!$C$92), FALSE)</f>
        <v>1556696058.73174</v>
      </c>
      <c r="F86" s="1">
        <f>E86-D86</f>
        <v>248709374.74603009</v>
      </c>
    </row>
    <row r="87" spans="1:8" x14ac:dyDescent="0.3">
      <c r="A87">
        <v>72</v>
      </c>
      <c r="B87" t="s">
        <v>5</v>
      </c>
      <c r="C87">
        <v>13</v>
      </c>
      <c r="D87" s="1">
        <f>VLOOKUP($A87, [1]complete_gw_db99!$A$2:$C$94, COLUMN([1]complete_gw_db99!$C$94), FALSE)</f>
        <v>2007458902.3705001</v>
      </c>
      <c r="E87" s="1">
        <f>VLOOKUP($A87, [2]complete_gw_db09!$A$2:$C$92, COLUMN([2]complete_gw_db09!$C$92), FALSE)</f>
        <v>2569127371.3182802</v>
      </c>
      <c r="F87" s="1">
        <f>E87-D87</f>
        <v>561668468.94778013</v>
      </c>
    </row>
    <row r="88" spans="1:8" x14ac:dyDescent="0.3">
      <c r="A88">
        <v>62</v>
      </c>
      <c r="B88" t="s">
        <v>5</v>
      </c>
      <c r="C88">
        <v>50</v>
      </c>
      <c r="D88" s="1">
        <f>VLOOKUP($A88, [1]complete_gw_db99!$A$2:$C$94, COLUMN([1]complete_gw_db99!$C$94), FALSE)</f>
        <v>1581329903.0685699</v>
      </c>
      <c r="E88" s="1">
        <f>VLOOKUP($A88, [2]complete_gw_db09!$A$2:$C$92, COLUMN([2]complete_gw_db09!$C$92), FALSE)</f>
        <v>2716428966.0717101</v>
      </c>
      <c r="F88" s="1">
        <f>E88-D88</f>
        <v>1135099063.0031402</v>
      </c>
    </row>
    <row r="89" spans="1:8" x14ac:dyDescent="0.3">
      <c r="A89">
        <v>56</v>
      </c>
      <c r="B89" t="s">
        <v>5</v>
      </c>
      <c r="C89">
        <v>8</v>
      </c>
      <c r="D89" s="1">
        <f>VLOOKUP($A89, [1]complete_gw_db99!$A$2:$C$94, COLUMN([1]complete_gw_db99!$C$94), FALSE)</f>
        <v>1047044825.56896</v>
      </c>
      <c r="E89" s="1">
        <f>VLOOKUP($A89, [2]complete_gw_db09!$A$2:$C$92, COLUMN([2]complete_gw_db09!$C$92), FALSE)</f>
        <v>2626726203.2932801</v>
      </c>
      <c r="F89" s="1">
        <f>E89-D89</f>
        <v>1579681377.7243202</v>
      </c>
    </row>
    <row r="90" spans="1:8" x14ac:dyDescent="0.3">
      <c r="A90">
        <v>32</v>
      </c>
      <c r="B90" t="s">
        <v>5</v>
      </c>
      <c r="C90">
        <v>50</v>
      </c>
      <c r="D90" s="1">
        <f>VLOOKUP($A90, [1]complete_gw_db99!$A$2:$C$94, COLUMN([1]complete_gw_db99!$C$94), FALSE)</f>
        <v>32721762936.664501</v>
      </c>
      <c r="E90" s="1">
        <f>VLOOKUP($A90, [2]complete_gw_db09!$A$2:$C$92, COLUMN([2]complete_gw_db09!$C$92), FALSE)</f>
        <v>34301829714.283298</v>
      </c>
      <c r="F90" s="1">
        <f>E90-D90</f>
        <v>1580066777.6187973</v>
      </c>
    </row>
    <row r="91" spans="1:8" x14ac:dyDescent="0.3">
      <c r="A91">
        <v>37</v>
      </c>
      <c r="B91" t="s">
        <v>5</v>
      </c>
      <c r="C91">
        <v>8</v>
      </c>
      <c r="D91" s="1">
        <f>VLOOKUP($A91, [1]complete_gw_db99!$A$2:$C$94, COLUMN([1]complete_gw_db99!$C$94), FALSE)</f>
        <v>2506199801.8396401</v>
      </c>
      <c r="E91" s="1">
        <f>VLOOKUP($A91, [2]complete_gw_db09!$A$2:$C$92, COLUMN([2]complete_gw_db09!$C$92), FALSE)</f>
        <v>4601420847.5249901</v>
      </c>
      <c r="F91" s="1">
        <f>E91-D91</f>
        <v>2095221045.6853499</v>
      </c>
      <c r="H91" s="5">
        <f>_xlfn.STDEV.P(F84:F92)/1000000000</f>
        <v>5.5983426149671391</v>
      </c>
    </row>
    <row r="92" spans="1:8" x14ac:dyDescent="0.3">
      <c r="A92">
        <v>39</v>
      </c>
      <c r="B92" t="s">
        <v>4</v>
      </c>
      <c r="C92">
        <v>5</v>
      </c>
      <c r="D92" s="1">
        <f>VLOOKUP($A92, [1]complete_gw_db99!$A$2:$C$94, COLUMN([1]complete_gw_db99!$C$94), FALSE)</f>
        <v>102267498062.407</v>
      </c>
      <c r="E92" s="1">
        <f>VLOOKUP($A92, [2]complete_gw_db09!$A$2:$C$92, COLUMN([2]complete_gw_db09!$C$92), FALSE)</f>
        <v>120876909726.28</v>
      </c>
      <c r="F92" s="1">
        <f>E92-D92</f>
        <v>18609411663.873001</v>
      </c>
    </row>
    <row r="93" spans="1:8" x14ac:dyDescent="0.3">
      <c r="A93">
        <v>10</v>
      </c>
      <c r="B93" t="s">
        <v>5</v>
      </c>
      <c r="C93">
        <v>3.5</v>
      </c>
      <c r="D93" s="1">
        <f>VLOOKUP($A93, [1]complete_gw_db99!$A$2:$C$94, COLUMN([1]complete_gw_db99!$C$94), FALSE)</f>
        <v>9188656.4283410795</v>
      </c>
      <c r="E93" s="1">
        <v>0</v>
      </c>
      <c r="F93" s="1" t="s">
        <v>12</v>
      </c>
    </row>
    <row r="94" spans="1:8" x14ac:dyDescent="0.3">
      <c r="A94">
        <v>49</v>
      </c>
      <c r="B94" t="s">
        <v>5</v>
      </c>
      <c r="C94">
        <v>50</v>
      </c>
      <c r="D94" s="1">
        <f>VLOOKUP($A94, [1]complete_gw_db99!$A$2:$C$94, COLUMN([1]complete_gw_db99!$C$94), FALSE)</f>
        <v>273556439.62005198</v>
      </c>
      <c r="E94" s="1" t="e">
        <f>VLOOKUP($A94, [2]complete_gw_db09!$A$2:$C$92, COLUMN([2]complete_gw_db09!$C$92), FALSE)</f>
        <v>#N/A</v>
      </c>
      <c r="F94" s="1" t="e">
        <f>E94-D94</f>
        <v>#N/A</v>
      </c>
    </row>
  </sheetData>
  <sortState xmlns:xlrd2="http://schemas.microsoft.com/office/spreadsheetml/2017/richdata2" ref="A2:F94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2019-05-20T18:17:15Z</dcterms:modified>
</cp:coreProperties>
</file>