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 meu disco\MITERRA\MITERRA-PORTUGAL\ExploratoryAnalysis_module\Exploratory_results\"/>
    </mc:Choice>
  </mc:AlternateContent>
  <xr:revisionPtr revIDLastSave="0" documentId="13_ncr:1_{6A18AB04-24FE-4E08-B9A8-052ECD0694DC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tagu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G1" i="1"/>
  <c r="E1" i="1"/>
  <c r="F1" i="1"/>
  <c r="H1" i="1"/>
  <c r="I1" i="1"/>
  <c r="J1" i="1"/>
  <c r="K1" i="1"/>
  <c r="M1" i="1"/>
  <c r="N1" i="1"/>
  <c r="O1" i="1"/>
  <c r="P1" i="1"/>
  <c r="Q1" i="1"/>
  <c r="R1" i="1"/>
  <c r="D1" i="1"/>
  <c r="R18" i="1" l="1"/>
  <c r="R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3" i="1"/>
  <c r="P3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X4" i="1"/>
  <c r="U4" i="1"/>
  <c r="W4" i="1"/>
  <c r="T4" i="1"/>
  <c r="V4" i="1"/>
</calcChain>
</file>

<file path=xl/sharedStrings.xml><?xml version="1.0" encoding="utf-8"?>
<sst xmlns="http://schemas.openxmlformats.org/spreadsheetml/2006/main" count="119" uniqueCount="67">
  <si>
    <t>Concelho</t>
  </si>
  <si>
    <t>nome</t>
  </si>
  <si>
    <t>ALJUSTREL</t>
  </si>
  <si>
    <t>Tagus-Sado</t>
  </si>
  <si>
    <t>FERREIRA DO ALENTEJO</t>
  </si>
  <si>
    <t>ODEMIRA</t>
  </si>
  <si>
    <t>OURIQUE</t>
  </si>
  <si>
    <t>MONTEMOR-O-NOVO</t>
  </si>
  <si>
    <t>MORA</t>
  </si>
  <si>
    <t>VENDAS NOVAS</t>
  </si>
  <si>
    <t>CALDAS DA RAINHA</t>
  </si>
  <si>
    <t>ALENQUER</t>
  </si>
  <si>
    <t>AZAMBUJA</t>
  </si>
  <si>
    <t>CADAVAL</t>
  </si>
  <si>
    <t>VILA FRANCA DE XIRA</t>
  </si>
  <si>
    <t>AVIS</t>
  </si>
  <si>
    <t>CRATO</t>
  </si>
  <si>
    <t>NISA</t>
  </si>
  <si>
    <t>PONTE DE SOR</t>
  </si>
  <si>
    <t>ABRANTES</t>
  </si>
  <si>
    <t>ALCANENA</t>
  </si>
  <si>
    <t>ALMEIRIM</t>
  </si>
  <si>
    <t>BENAVENTE</t>
  </si>
  <si>
    <t>CARTAXO</t>
  </si>
  <si>
    <t>CHAMUSCA</t>
  </si>
  <si>
    <t>CORUCHE</t>
  </si>
  <si>
    <t>ENTRONCAMENTO</t>
  </si>
  <si>
    <t>RIO MAIOR</t>
  </si>
  <si>
    <t>SALVATERRA DE MAGOS</t>
  </si>
  <si>
    <t>SARDOAL</t>
  </si>
  <si>
    <t>TOMAR</t>
  </si>
  <si>
    <t>TORRES NOVAS</t>
  </si>
  <si>
    <t>VILA NOVA DA BARQUINHA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</si>
  <si>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</si>
  <si>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</si>
  <si>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</si>
  <si>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</si>
  <si>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</si>
  <si>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</si>
  <si>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</si>
  <si>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</si>
  <si>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Gavião</t>
  </si>
  <si>
    <t>Alpiarça</t>
  </si>
  <si>
    <t>Constância</t>
  </si>
  <si>
    <t>Golegã</t>
  </si>
  <si>
    <t>Santarém</t>
  </si>
  <si>
    <t>Alcáçer do Sal</t>
  </si>
  <si>
    <t>Setúbal</t>
  </si>
  <si>
    <t>Santiago do Cacém</t>
  </si>
  <si>
    <t>Grândola</t>
  </si>
  <si>
    <t>gnb99</t>
  </si>
  <si>
    <t>ssnb99</t>
  </si>
  <si>
    <t>fert99</t>
  </si>
  <si>
    <t>gnb09</t>
  </si>
  <si>
    <t>ssnb09</t>
  </si>
  <si>
    <t>fert09</t>
  </si>
  <si>
    <t>muni_id</t>
  </si>
  <si>
    <t>nue09</t>
  </si>
  <si>
    <t>nue99</t>
  </si>
  <si>
    <t>diff_gnb</t>
  </si>
  <si>
    <t>diff_ssnb</t>
  </si>
  <si>
    <t>diff_fert</t>
  </si>
  <si>
    <t>diff_nue</t>
  </si>
  <si>
    <t>mean</t>
  </si>
  <si>
    <t>man99</t>
  </si>
  <si>
    <t>man09</t>
  </si>
  <si>
    <t>diff_man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</si>
</sst>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GNB_module/Output/gnb9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b99"/>
    </sheetNames>
    <sheetDataSet>
      <sheetData sheetId="0">
        <row r="1">
          <cell r="A1" t="str">
            <v>Muni_ID</v>
          </cell>
          <cell r="B1" t="str">
            <v>ID</v>
          </cell>
          <cell r="C1" t="str">
            <v>Muni</v>
          </cell>
          <cell r="D1" t="str">
            <v>tot_input</v>
          </cell>
          <cell r="E1" t="str">
            <v>tot_output</v>
          </cell>
          <cell r="F1" t="str">
            <v>gnb</v>
          </cell>
          <cell r="G1" t="str">
            <v>nue</v>
          </cell>
        </row>
        <row r="2">
          <cell r="A2">
            <v>1601</v>
          </cell>
          <cell r="B2">
            <v>1111601</v>
          </cell>
          <cell r="C2" t="str">
            <v>Arcos de Valdevez</v>
          </cell>
          <cell r="D2">
            <v>77.3</v>
          </cell>
          <cell r="E2">
            <v>46</v>
          </cell>
          <cell r="F2">
            <v>31</v>
          </cell>
          <cell r="G2">
            <v>0.59508408796895218</v>
          </cell>
        </row>
        <row r="3">
          <cell r="A3">
            <v>1602</v>
          </cell>
          <cell r="B3">
            <v>1111602</v>
          </cell>
          <cell r="C3" t="str">
            <v>Caminha</v>
          </cell>
          <cell r="D3">
            <v>119.43364</v>
          </cell>
          <cell r="E3">
            <v>71.8</v>
          </cell>
          <cell r="F3">
            <v>47</v>
          </cell>
          <cell r="G3">
            <v>0.60117065845100259</v>
          </cell>
        </row>
        <row r="4">
          <cell r="A4">
            <v>1603</v>
          </cell>
          <cell r="B4">
            <v>1111603</v>
          </cell>
          <cell r="C4" t="str">
            <v>Melgaço</v>
          </cell>
          <cell r="D4">
            <v>52.578949999999999</v>
          </cell>
          <cell r="E4">
            <v>33.4</v>
          </cell>
          <cell r="F4">
            <v>19</v>
          </cell>
          <cell r="G4">
            <v>0.6352352034416815</v>
          </cell>
        </row>
        <row r="5">
          <cell r="A5">
            <v>1604</v>
          </cell>
          <cell r="B5">
            <v>1111604</v>
          </cell>
          <cell r="C5" t="str">
            <v>Monção</v>
          </cell>
          <cell r="D5">
            <v>106.94793</v>
          </cell>
          <cell r="E5">
            <v>58.7</v>
          </cell>
          <cell r="F5">
            <v>48</v>
          </cell>
          <cell r="G5">
            <v>0.54886522815355099</v>
          </cell>
        </row>
        <row r="6">
          <cell r="A6">
            <v>1605</v>
          </cell>
          <cell r="B6">
            <v>1111605</v>
          </cell>
          <cell r="C6" t="str">
            <v>Paredes de Coura</v>
          </cell>
          <cell r="D6">
            <v>137.72649000000001</v>
          </cell>
          <cell r="E6">
            <v>73.599999999999994</v>
          </cell>
          <cell r="F6">
            <v>64</v>
          </cell>
          <cell r="G6">
            <v>0.53439247598628259</v>
          </cell>
        </row>
        <row r="7">
          <cell r="A7">
            <v>1606</v>
          </cell>
          <cell r="B7">
            <v>1111606</v>
          </cell>
          <cell r="C7" t="str">
            <v>Ponte da Barca</v>
          </cell>
          <cell r="D7">
            <v>49.461379999999998</v>
          </cell>
          <cell r="E7">
            <v>21.1</v>
          </cell>
          <cell r="F7">
            <v>28</v>
          </cell>
          <cell r="G7">
            <v>0.42659545689990863</v>
          </cell>
        </row>
        <row r="8">
          <cell r="A8">
            <v>1607</v>
          </cell>
          <cell r="B8">
            <v>1111607</v>
          </cell>
          <cell r="C8" t="str">
            <v>Ponte de Lima</v>
          </cell>
          <cell r="D8">
            <v>159.79437999999999</v>
          </cell>
          <cell r="E8">
            <v>92</v>
          </cell>
          <cell r="F8">
            <v>67</v>
          </cell>
          <cell r="G8">
            <v>0.57573989773607814</v>
          </cell>
        </row>
        <row r="9">
          <cell r="A9">
            <v>1608</v>
          </cell>
          <cell r="B9">
            <v>1111608</v>
          </cell>
          <cell r="C9" t="str">
            <v>Valença</v>
          </cell>
          <cell r="D9">
            <v>176.75802999999999</v>
          </cell>
          <cell r="E9">
            <v>72.7</v>
          </cell>
          <cell r="F9">
            <v>104</v>
          </cell>
          <cell r="G9">
            <v>0.41129673146956891</v>
          </cell>
        </row>
        <row r="10">
          <cell r="A10">
            <v>1609</v>
          </cell>
          <cell r="B10">
            <v>1111609</v>
          </cell>
          <cell r="C10" t="str">
            <v>Viana do Castelo</v>
          </cell>
          <cell r="D10">
            <v>162.02502999999999</v>
          </cell>
          <cell r="E10">
            <v>111.6</v>
          </cell>
          <cell r="F10">
            <v>50</v>
          </cell>
          <cell r="G10">
            <v>0.68878246774587859</v>
          </cell>
        </row>
        <row r="11">
          <cell r="A11">
            <v>1610</v>
          </cell>
          <cell r="B11">
            <v>1111610</v>
          </cell>
          <cell r="C11" t="str">
            <v>Vila Nova de Cerveira</v>
          </cell>
          <cell r="D11">
            <v>218.04651000000001</v>
          </cell>
          <cell r="E11">
            <v>146.6</v>
          </cell>
          <cell r="F11">
            <v>71</v>
          </cell>
          <cell r="G11">
            <v>0.67233362276699582</v>
          </cell>
        </row>
        <row r="12">
          <cell r="A12">
            <v>301</v>
          </cell>
          <cell r="B12">
            <v>1120301</v>
          </cell>
          <cell r="C12" t="str">
            <v>Amares</v>
          </cell>
          <cell r="D12">
            <v>255.7</v>
          </cell>
          <cell r="E12">
            <v>101.3</v>
          </cell>
          <cell r="F12">
            <v>154</v>
          </cell>
          <cell r="G12">
            <v>0.39616738365271803</v>
          </cell>
        </row>
        <row r="13">
          <cell r="A13">
            <v>302</v>
          </cell>
          <cell r="B13">
            <v>1120302</v>
          </cell>
          <cell r="C13" t="str">
            <v>Barcelos</v>
          </cell>
          <cell r="D13">
            <v>368.13771000000003</v>
          </cell>
          <cell r="E13">
            <v>388.1</v>
          </cell>
          <cell r="F13">
            <v>-19</v>
          </cell>
          <cell r="G13">
            <v>1.0542250615944777</v>
          </cell>
        </row>
        <row r="14">
          <cell r="A14">
            <v>303</v>
          </cell>
          <cell r="B14">
            <v>1120303</v>
          </cell>
          <cell r="C14" t="str">
            <v>Braga</v>
          </cell>
          <cell r="D14">
            <v>247.48990000000001</v>
          </cell>
          <cell r="E14">
            <v>161.5</v>
          </cell>
          <cell r="F14">
            <v>85</v>
          </cell>
          <cell r="G14">
            <v>0.65255188191518121</v>
          </cell>
        </row>
        <row r="15">
          <cell r="A15">
            <v>306</v>
          </cell>
          <cell r="B15">
            <v>1120306</v>
          </cell>
          <cell r="C15" t="str">
            <v>Esposende</v>
          </cell>
          <cell r="D15">
            <v>322.47743000000003</v>
          </cell>
          <cell r="E15">
            <v>283.2</v>
          </cell>
          <cell r="F15">
            <v>39</v>
          </cell>
          <cell r="G15">
            <v>0.87820099533787521</v>
          </cell>
        </row>
        <row r="16">
          <cell r="A16">
            <v>310</v>
          </cell>
          <cell r="B16">
            <v>1120310</v>
          </cell>
          <cell r="C16" t="str">
            <v>Terras de Bouro</v>
          </cell>
          <cell r="D16">
            <v>47.921230000000001</v>
          </cell>
          <cell r="E16">
            <v>22.6</v>
          </cell>
          <cell r="F16">
            <v>25</v>
          </cell>
          <cell r="G16">
            <v>0.4716072604981133</v>
          </cell>
        </row>
        <row r="17">
          <cell r="A17">
            <v>313</v>
          </cell>
          <cell r="B17">
            <v>1120313</v>
          </cell>
          <cell r="C17" t="str">
            <v>Vila Verde</v>
          </cell>
          <cell r="D17">
            <v>223.42291</v>
          </cell>
          <cell r="E17">
            <v>119.2</v>
          </cell>
          <cell r="F17">
            <v>104</v>
          </cell>
          <cell r="G17">
            <v>0.53351735504653486</v>
          </cell>
        </row>
        <row r="18">
          <cell r="A18">
            <v>307</v>
          </cell>
          <cell r="B18">
            <v>1130307</v>
          </cell>
          <cell r="C18" t="str">
            <v>Fafe</v>
          </cell>
          <cell r="D18">
            <v>248.33247</v>
          </cell>
          <cell r="E18">
            <v>97.6</v>
          </cell>
          <cell r="F18">
            <v>150</v>
          </cell>
          <cell r="G18">
            <v>0.39302150057139124</v>
          </cell>
        </row>
        <row r="19">
          <cell r="A19">
            <v>308</v>
          </cell>
          <cell r="B19">
            <v>1130308</v>
          </cell>
          <cell r="C19" t="str">
            <v>Guimarães</v>
          </cell>
          <cell r="D19">
            <v>270.38351</v>
          </cell>
          <cell r="E19">
            <v>136.1</v>
          </cell>
          <cell r="F19">
            <v>134</v>
          </cell>
          <cell r="G19">
            <v>0.50335909908115328</v>
          </cell>
        </row>
        <row r="20">
          <cell r="A20">
            <v>309</v>
          </cell>
          <cell r="B20">
            <v>1130309</v>
          </cell>
          <cell r="C20" t="str">
            <v>Póvoa de Lanhoso</v>
          </cell>
          <cell r="D20">
            <v>236.82919000000001</v>
          </cell>
          <cell r="E20">
            <v>123.4</v>
          </cell>
          <cell r="F20">
            <v>113</v>
          </cell>
          <cell r="G20">
            <v>0.52105063569233168</v>
          </cell>
        </row>
        <row r="21">
          <cell r="A21">
            <v>1314</v>
          </cell>
          <cell r="B21">
            <v>1131314</v>
          </cell>
          <cell r="C21" t="str">
            <v>Santo Tirso</v>
          </cell>
          <cell r="D21">
            <v>216.37744000000001</v>
          </cell>
          <cell r="E21">
            <v>165.5</v>
          </cell>
          <cell r="F21">
            <v>50</v>
          </cell>
          <cell r="G21">
            <v>0.76486716914665409</v>
          </cell>
        </row>
        <row r="22">
          <cell r="A22">
            <v>1318</v>
          </cell>
          <cell r="B22">
            <v>1131318</v>
          </cell>
          <cell r="C22" t="str">
            <v>Trofa</v>
          </cell>
          <cell r="D22">
            <v>409.6</v>
          </cell>
          <cell r="E22">
            <v>402.5</v>
          </cell>
          <cell r="F22">
            <v>7</v>
          </cell>
          <cell r="G22">
            <v>0.982666015625</v>
          </cell>
        </row>
        <row r="23">
          <cell r="A23">
            <v>311</v>
          </cell>
          <cell r="B23">
            <v>1130311</v>
          </cell>
          <cell r="C23" t="str">
            <v>Vieira do Minho</v>
          </cell>
          <cell r="D23">
            <v>117.40316</v>
          </cell>
          <cell r="E23">
            <v>64.400000000000006</v>
          </cell>
          <cell r="F23">
            <v>53</v>
          </cell>
          <cell r="G23">
            <v>0.54853719439919679</v>
          </cell>
        </row>
        <row r="24">
          <cell r="A24">
            <v>312</v>
          </cell>
          <cell r="B24">
            <v>1130312</v>
          </cell>
          <cell r="C24" t="str">
            <v>Vila Nova de Famalicão</v>
          </cell>
          <cell r="D24">
            <v>256.86137000000002</v>
          </cell>
          <cell r="E24">
            <v>267.2</v>
          </cell>
          <cell r="F24">
            <v>-10</v>
          </cell>
          <cell r="G24">
            <v>1.0402498437192014</v>
          </cell>
        </row>
        <row r="25">
          <cell r="A25">
            <v>314</v>
          </cell>
          <cell r="B25">
            <v>1130314</v>
          </cell>
          <cell r="C25" t="str">
            <v>Vizela</v>
          </cell>
          <cell r="D25">
            <v>235.5</v>
          </cell>
          <cell r="E25">
            <v>116.2</v>
          </cell>
          <cell r="F25">
            <v>119</v>
          </cell>
          <cell r="G25">
            <v>0.49341825902335457</v>
          </cell>
        </row>
        <row r="26">
          <cell r="A26">
            <v>107</v>
          </cell>
          <cell r="B26">
            <v>1140107</v>
          </cell>
          <cell r="C26" t="str">
            <v>Espinho</v>
          </cell>
          <cell r="D26">
            <v>249.30242999999999</v>
          </cell>
          <cell r="E26">
            <v>112.9</v>
          </cell>
          <cell r="F26">
            <v>136</v>
          </cell>
          <cell r="G26">
            <v>0.45286361629126526</v>
          </cell>
        </row>
        <row r="27">
          <cell r="A27">
            <v>1304</v>
          </cell>
          <cell r="B27">
            <v>1141304</v>
          </cell>
          <cell r="C27" t="str">
            <v>Gondomar</v>
          </cell>
          <cell r="D27">
            <v>193.26195000000001</v>
          </cell>
          <cell r="E27">
            <v>93.6</v>
          </cell>
          <cell r="F27">
            <v>99</v>
          </cell>
          <cell r="G27">
            <v>0.48431675246989897</v>
          </cell>
        </row>
        <row r="28">
          <cell r="A28">
            <v>1306</v>
          </cell>
          <cell r="B28">
            <v>1141306</v>
          </cell>
          <cell r="C28" t="str">
            <v>Maia</v>
          </cell>
          <cell r="D28">
            <v>301.97762</v>
          </cell>
          <cell r="E28">
            <v>298.3</v>
          </cell>
          <cell r="F28">
            <v>3</v>
          </cell>
          <cell r="G28">
            <v>0.98782154783523368</v>
          </cell>
        </row>
        <row r="29">
          <cell r="A29">
            <v>1308</v>
          </cell>
          <cell r="B29">
            <v>1141308</v>
          </cell>
          <cell r="C29" t="str">
            <v>Matosinhos</v>
          </cell>
          <cell r="D29">
            <v>390.65177</v>
          </cell>
          <cell r="E29">
            <v>402.6</v>
          </cell>
          <cell r="F29">
            <v>-11</v>
          </cell>
          <cell r="G29">
            <v>1.0305853727477032</v>
          </cell>
        </row>
        <row r="30">
          <cell r="A30">
            <v>1312</v>
          </cell>
          <cell r="B30">
            <v>1141312</v>
          </cell>
          <cell r="C30" t="str">
            <v>Porto</v>
          </cell>
          <cell r="D30">
            <v>0</v>
          </cell>
          <cell r="E30">
            <v>0</v>
          </cell>
          <cell r="F30">
            <v>0</v>
          </cell>
          <cell r="G30" t="e">
            <v>#DIV/0!</v>
          </cell>
        </row>
        <row r="31">
          <cell r="A31">
            <v>1313</v>
          </cell>
          <cell r="B31">
            <v>1141313</v>
          </cell>
          <cell r="C31" t="str">
            <v>Póvoa de Varzim</v>
          </cell>
          <cell r="D31">
            <v>527.70000000000005</v>
          </cell>
          <cell r="E31">
            <v>487.7</v>
          </cell>
          <cell r="F31">
            <v>40</v>
          </cell>
          <cell r="G31">
            <v>0.92419935569452327</v>
          </cell>
        </row>
        <row r="32">
          <cell r="A32">
            <v>1315</v>
          </cell>
          <cell r="B32">
            <v>1141315</v>
          </cell>
          <cell r="C32" t="str">
            <v>Valongo</v>
          </cell>
          <cell r="D32">
            <v>317.12522999999999</v>
          </cell>
          <cell r="E32">
            <v>198.2</v>
          </cell>
          <cell r="F32">
            <v>118</v>
          </cell>
          <cell r="G32">
            <v>0.62498969255773185</v>
          </cell>
        </row>
        <row r="33">
          <cell r="A33">
            <v>1316</v>
          </cell>
          <cell r="B33">
            <v>1141316</v>
          </cell>
          <cell r="C33" t="str">
            <v>Vila do Conde</v>
          </cell>
          <cell r="D33">
            <v>491.70909999999998</v>
          </cell>
          <cell r="E33">
            <v>541.79999999999995</v>
          </cell>
          <cell r="F33">
            <v>-50</v>
          </cell>
          <cell r="G33">
            <v>1.1018710046244822</v>
          </cell>
        </row>
        <row r="34">
          <cell r="A34">
            <v>1317</v>
          </cell>
          <cell r="B34">
            <v>1141317</v>
          </cell>
          <cell r="C34" t="str">
            <v>Vila Nova de Gaia</v>
          </cell>
          <cell r="D34">
            <v>233.20886999999999</v>
          </cell>
          <cell r="E34">
            <v>115.2</v>
          </cell>
          <cell r="F34">
            <v>118</v>
          </cell>
          <cell r="G34">
            <v>0.49397778051924013</v>
          </cell>
        </row>
        <row r="35">
          <cell r="A35">
            <v>1301</v>
          </cell>
          <cell r="B35">
            <v>1151301</v>
          </cell>
          <cell r="C35" t="str">
            <v>Amarante</v>
          </cell>
          <cell r="D35">
            <v>196.01966999999999</v>
          </cell>
          <cell r="E35">
            <v>62.9</v>
          </cell>
          <cell r="F35">
            <v>133</v>
          </cell>
          <cell r="G35">
            <v>0.32088616412832449</v>
          </cell>
        </row>
        <row r="36">
          <cell r="A36">
            <v>1302</v>
          </cell>
          <cell r="B36">
            <v>1151302</v>
          </cell>
          <cell r="C36" t="str">
            <v>Baião</v>
          </cell>
          <cell r="D36">
            <v>151.19999999999999</v>
          </cell>
          <cell r="E36">
            <v>48.6</v>
          </cell>
          <cell r="F36">
            <v>102</v>
          </cell>
          <cell r="G36">
            <v>0.32142857142857145</v>
          </cell>
        </row>
        <row r="37">
          <cell r="A37">
            <v>304</v>
          </cell>
          <cell r="B37">
            <v>1150304</v>
          </cell>
          <cell r="C37" t="str">
            <v>Cabeceiras de Basto</v>
          </cell>
          <cell r="D37">
            <v>128.1</v>
          </cell>
          <cell r="E37">
            <v>57.6</v>
          </cell>
          <cell r="F37">
            <v>70</v>
          </cell>
          <cell r="G37">
            <v>0.44964871194379397</v>
          </cell>
        </row>
        <row r="38">
          <cell r="A38">
            <v>106</v>
          </cell>
          <cell r="B38">
            <v>1150106</v>
          </cell>
          <cell r="C38" t="str">
            <v>Castelo de Paiva</v>
          </cell>
          <cell r="D38">
            <v>221.8</v>
          </cell>
          <cell r="E38">
            <v>91.5</v>
          </cell>
          <cell r="F38">
            <v>130</v>
          </cell>
          <cell r="G38">
            <v>0.41253381424706942</v>
          </cell>
        </row>
        <row r="39">
          <cell r="A39">
            <v>305</v>
          </cell>
          <cell r="B39">
            <v>1150305</v>
          </cell>
          <cell r="C39" t="str">
            <v>Celorico de Basto</v>
          </cell>
          <cell r="D39">
            <v>248.98848000000001</v>
          </cell>
          <cell r="E39">
            <v>106.5</v>
          </cell>
          <cell r="F39">
            <v>142</v>
          </cell>
          <cell r="G39">
            <v>0.42773063235696684</v>
          </cell>
        </row>
        <row r="40">
          <cell r="A40">
            <v>1804</v>
          </cell>
          <cell r="B40">
            <v>1151804</v>
          </cell>
          <cell r="C40" t="str">
            <v>Cinfães</v>
          </cell>
          <cell r="D40">
            <v>147.9</v>
          </cell>
          <cell r="E40">
            <v>70.2</v>
          </cell>
          <cell r="F40">
            <v>77</v>
          </cell>
          <cell r="G40">
            <v>0.47464503042596351</v>
          </cell>
        </row>
        <row r="41">
          <cell r="A41">
            <v>1303</v>
          </cell>
          <cell r="B41">
            <v>1151303</v>
          </cell>
          <cell r="C41" t="str">
            <v>Felgueiras</v>
          </cell>
          <cell r="D41">
            <v>205.98584</v>
          </cell>
          <cell r="E41">
            <v>92</v>
          </cell>
          <cell r="F41">
            <v>113</v>
          </cell>
          <cell r="G41">
            <v>0.44663264232143335</v>
          </cell>
        </row>
        <row r="42">
          <cell r="A42">
            <v>1305</v>
          </cell>
          <cell r="B42">
            <v>1151305</v>
          </cell>
          <cell r="C42" t="str">
            <v>Lousada</v>
          </cell>
          <cell r="D42">
            <v>212.41027</v>
          </cell>
          <cell r="E42">
            <v>112.1</v>
          </cell>
          <cell r="F42">
            <v>100</v>
          </cell>
          <cell r="G42">
            <v>0.52775225981304952</v>
          </cell>
        </row>
        <row r="43">
          <cell r="A43">
            <v>1307</v>
          </cell>
          <cell r="B43">
            <v>1151307</v>
          </cell>
          <cell r="C43" t="str">
            <v>Marco de Canaveses</v>
          </cell>
          <cell r="D43">
            <v>172.85805999999999</v>
          </cell>
          <cell r="E43">
            <v>63.9</v>
          </cell>
          <cell r="F43">
            <v>108</v>
          </cell>
          <cell r="G43">
            <v>0.36966746011149265</v>
          </cell>
        </row>
        <row r="44">
          <cell r="A44">
            <v>1705</v>
          </cell>
          <cell r="B44">
            <v>1151705</v>
          </cell>
          <cell r="C44" t="str">
            <v>Mondim de Basto</v>
          </cell>
          <cell r="D44">
            <v>91.6</v>
          </cell>
          <cell r="E44">
            <v>33</v>
          </cell>
          <cell r="F44">
            <v>58</v>
          </cell>
          <cell r="G44">
            <v>0.36026200873362446</v>
          </cell>
        </row>
        <row r="45">
          <cell r="A45">
            <v>1309</v>
          </cell>
          <cell r="B45">
            <v>1151309</v>
          </cell>
          <cell r="C45" t="str">
            <v>Paços de Ferreira</v>
          </cell>
          <cell r="D45">
            <v>255.84558999999999</v>
          </cell>
          <cell r="E45">
            <v>167.1</v>
          </cell>
          <cell r="F45">
            <v>88</v>
          </cell>
          <cell r="G45">
            <v>0.65312831852993836</v>
          </cell>
        </row>
        <row r="46">
          <cell r="A46">
            <v>1310</v>
          </cell>
          <cell r="B46">
            <v>1151310</v>
          </cell>
          <cell r="C46" t="str">
            <v>Paredes</v>
          </cell>
          <cell r="D46">
            <v>226.1</v>
          </cell>
          <cell r="E46">
            <v>121.3</v>
          </cell>
          <cell r="F46">
            <v>104</v>
          </cell>
          <cell r="G46">
            <v>0.53648827952233524</v>
          </cell>
        </row>
        <row r="47">
          <cell r="A47">
            <v>1311</v>
          </cell>
          <cell r="B47">
            <v>1151311</v>
          </cell>
          <cell r="C47" t="str">
            <v>Penafiel</v>
          </cell>
          <cell r="D47">
            <v>195.00604000000001</v>
          </cell>
          <cell r="E47">
            <v>95.4</v>
          </cell>
          <cell r="F47">
            <v>99</v>
          </cell>
          <cell r="G47">
            <v>0.48921561609066055</v>
          </cell>
        </row>
        <row r="48">
          <cell r="A48">
            <v>1813</v>
          </cell>
          <cell r="B48">
            <v>1151813</v>
          </cell>
          <cell r="C48" t="str">
            <v>Resende</v>
          </cell>
          <cell r="D48">
            <v>63.853490000000001</v>
          </cell>
          <cell r="E48">
            <v>28</v>
          </cell>
          <cell r="F48">
            <v>35</v>
          </cell>
          <cell r="G48">
            <v>0.43850383119231229</v>
          </cell>
        </row>
        <row r="49">
          <cell r="A49">
            <v>1709</v>
          </cell>
          <cell r="B49">
            <v>1151709</v>
          </cell>
          <cell r="C49" t="str">
            <v>Ribeira de Pena</v>
          </cell>
          <cell r="D49">
            <v>190.80178000000001</v>
          </cell>
          <cell r="E49">
            <v>90.6</v>
          </cell>
          <cell r="F49">
            <v>100</v>
          </cell>
          <cell r="G49">
            <v>0.4748383374620509</v>
          </cell>
        </row>
        <row r="50">
          <cell r="A50">
            <v>104</v>
          </cell>
          <cell r="B50">
            <v>1160104</v>
          </cell>
          <cell r="C50" t="str">
            <v>Arouca</v>
          </cell>
          <cell r="D50">
            <v>218.2</v>
          </cell>
          <cell r="E50">
            <v>168.2</v>
          </cell>
          <cell r="F50">
            <v>50</v>
          </cell>
          <cell r="G50">
            <v>0.77085242896425299</v>
          </cell>
        </row>
        <row r="51">
          <cell r="A51">
            <v>113</v>
          </cell>
          <cell r="B51">
            <v>1160113</v>
          </cell>
          <cell r="C51" t="str">
            <v>Oliveira de Azeméis</v>
          </cell>
          <cell r="D51">
            <v>559.50828000000001</v>
          </cell>
          <cell r="E51">
            <v>461.9</v>
          </cell>
          <cell r="F51">
            <v>97</v>
          </cell>
          <cell r="G51">
            <v>0.82554631720552907</v>
          </cell>
        </row>
        <row r="52">
          <cell r="A52">
            <v>109</v>
          </cell>
          <cell r="B52">
            <v>1160109</v>
          </cell>
          <cell r="C52" t="str">
            <v>Santa Maria da Feira</v>
          </cell>
          <cell r="D52">
            <v>271.90264999999999</v>
          </cell>
          <cell r="E52">
            <v>208.8</v>
          </cell>
          <cell r="F52">
            <v>63</v>
          </cell>
          <cell r="G52">
            <v>0.76792190145995276</v>
          </cell>
        </row>
        <row r="53">
          <cell r="A53">
            <v>116</v>
          </cell>
          <cell r="B53">
            <v>1160116</v>
          </cell>
          <cell r="C53" t="str">
            <v>São João da Madeira</v>
          </cell>
          <cell r="D53">
            <v>0</v>
          </cell>
          <cell r="E53">
            <v>0</v>
          </cell>
          <cell r="F53">
            <v>0</v>
          </cell>
          <cell r="G53" t="e">
            <v>#DIV/0!</v>
          </cell>
        </row>
        <row r="54">
          <cell r="A54">
            <v>119</v>
          </cell>
          <cell r="B54">
            <v>1160119</v>
          </cell>
          <cell r="C54" t="str">
            <v>Vale de Cambra</v>
          </cell>
          <cell r="D54">
            <v>274.7</v>
          </cell>
          <cell r="E54">
            <v>187.7</v>
          </cell>
          <cell r="F54">
            <v>87</v>
          </cell>
          <cell r="G54">
            <v>0.6832908627593739</v>
          </cell>
        </row>
        <row r="55">
          <cell r="A55">
            <v>1701</v>
          </cell>
          <cell r="B55">
            <v>1171701</v>
          </cell>
          <cell r="C55" t="str">
            <v>Alijó</v>
          </cell>
          <cell r="D55">
            <v>38.219410000000003</v>
          </cell>
          <cell r="E55">
            <v>13.7</v>
          </cell>
          <cell r="F55">
            <v>24</v>
          </cell>
          <cell r="G55">
            <v>0.35845660621134651</v>
          </cell>
        </row>
        <row r="56">
          <cell r="A56">
            <v>1801</v>
          </cell>
          <cell r="B56">
            <v>1171801</v>
          </cell>
          <cell r="C56" t="str">
            <v>Armamar</v>
          </cell>
          <cell r="D56">
            <v>36.740369999999999</v>
          </cell>
          <cell r="E56">
            <v>9.1</v>
          </cell>
          <cell r="F56">
            <v>27</v>
          </cell>
          <cell r="G56">
            <v>0.24768395092373865</v>
          </cell>
        </row>
        <row r="57">
          <cell r="A57">
            <v>403</v>
          </cell>
          <cell r="B57">
            <v>1170403</v>
          </cell>
          <cell r="C57" t="str">
            <v>Carrazeda de Ansiães</v>
          </cell>
          <cell r="D57">
            <v>44.201949999999997</v>
          </cell>
          <cell r="E57">
            <v>18.899999999999999</v>
          </cell>
          <cell r="F57">
            <v>25</v>
          </cell>
          <cell r="G57">
            <v>0.42758294600125107</v>
          </cell>
        </row>
        <row r="58">
          <cell r="A58">
            <v>404</v>
          </cell>
          <cell r="B58">
            <v>1170404</v>
          </cell>
          <cell r="C58" t="str">
            <v>Freixo de Espada à Cinta</v>
          </cell>
          <cell r="D58">
            <v>37.700000000000003</v>
          </cell>
          <cell r="E58">
            <v>16.600000000000001</v>
          </cell>
          <cell r="F58">
            <v>21</v>
          </cell>
          <cell r="G58">
            <v>0.44031830238726793</v>
          </cell>
        </row>
        <row r="59">
          <cell r="A59">
            <v>1805</v>
          </cell>
          <cell r="B59">
            <v>1171805</v>
          </cell>
          <cell r="C59" t="str">
            <v>Lamego</v>
          </cell>
          <cell r="D59">
            <v>36.5002</v>
          </cell>
          <cell r="E59">
            <v>14.9</v>
          </cell>
          <cell r="F59">
            <v>21</v>
          </cell>
          <cell r="G59">
            <v>0.40821694127703412</v>
          </cell>
        </row>
        <row r="60">
          <cell r="A60">
            <v>1704</v>
          </cell>
          <cell r="B60">
            <v>1171704</v>
          </cell>
          <cell r="C60" t="str">
            <v>Mesão Frio</v>
          </cell>
          <cell r="D60">
            <v>11.2</v>
          </cell>
          <cell r="E60">
            <v>6.3</v>
          </cell>
          <cell r="F60">
            <v>4</v>
          </cell>
          <cell r="G60">
            <v>0.5625</v>
          </cell>
        </row>
        <row r="61">
          <cell r="A61">
            <v>1807</v>
          </cell>
          <cell r="B61">
            <v>1171807</v>
          </cell>
          <cell r="C61" t="str">
            <v>Moimenta da Beira</v>
          </cell>
          <cell r="D61">
            <v>96.316929999999999</v>
          </cell>
          <cell r="E61">
            <v>72.900000000000006</v>
          </cell>
          <cell r="F61">
            <v>23</v>
          </cell>
          <cell r="G61">
            <v>0.75687628332838275</v>
          </cell>
        </row>
        <row r="62">
          <cell r="A62">
            <v>1812</v>
          </cell>
          <cell r="B62">
            <v>1171812</v>
          </cell>
          <cell r="C62" t="str">
            <v>Penedono</v>
          </cell>
          <cell r="D62">
            <v>81.599999999999994</v>
          </cell>
          <cell r="E62">
            <v>25.4</v>
          </cell>
          <cell r="F62">
            <v>56</v>
          </cell>
          <cell r="G62">
            <v>0.31127450980392157</v>
          </cell>
        </row>
        <row r="63">
          <cell r="A63">
            <v>1708</v>
          </cell>
          <cell r="B63">
            <v>1171708</v>
          </cell>
          <cell r="C63" t="str">
            <v>Peso da Régua</v>
          </cell>
          <cell r="D63">
            <v>31.94904</v>
          </cell>
          <cell r="E63">
            <v>7.5</v>
          </cell>
          <cell r="F63">
            <v>24</v>
          </cell>
          <cell r="G63">
            <v>0.23474883752375658</v>
          </cell>
        </row>
        <row r="64">
          <cell r="A64">
            <v>1710</v>
          </cell>
          <cell r="B64">
            <v>1171710</v>
          </cell>
          <cell r="C64" t="str">
            <v>Sabrosa</v>
          </cell>
          <cell r="D64">
            <v>42.218859999999999</v>
          </cell>
          <cell r="E64">
            <v>13.3</v>
          </cell>
          <cell r="F64">
            <v>28</v>
          </cell>
          <cell r="G64">
            <v>0.31502508594500184</v>
          </cell>
        </row>
        <row r="65">
          <cell r="A65">
            <v>1711</v>
          </cell>
          <cell r="B65">
            <v>1171711</v>
          </cell>
          <cell r="C65" t="str">
            <v>Santa Marta de Penaguião</v>
          </cell>
          <cell r="D65">
            <v>33.6</v>
          </cell>
          <cell r="E65">
            <v>6.6</v>
          </cell>
          <cell r="F65">
            <v>27</v>
          </cell>
          <cell r="G65">
            <v>0.1964285714285714</v>
          </cell>
        </row>
        <row r="66">
          <cell r="A66">
            <v>1815</v>
          </cell>
          <cell r="B66">
            <v>1171815</v>
          </cell>
          <cell r="C66" t="str">
            <v>São João da Pesqueira</v>
          </cell>
          <cell r="D66">
            <v>37.525320000000001</v>
          </cell>
          <cell r="E66">
            <v>11.2</v>
          </cell>
          <cell r="F66">
            <v>26</v>
          </cell>
          <cell r="G66">
            <v>0.29846514300211163</v>
          </cell>
        </row>
        <row r="67">
          <cell r="A67">
            <v>1818</v>
          </cell>
          <cell r="B67">
            <v>1171818</v>
          </cell>
          <cell r="C67" t="str">
            <v>Sernancelhe</v>
          </cell>
          <cell r="D67">
            <v>65.099999999999994</v>
          </cell>
          <cell r="E67">
            <v>27.7</v>
          </cell>
          <cell r="F67">
            <v>37</v>
          </cell>
          <cell r="G67">
            <v>0.42549923195084488</v>
          </cell>
        </row>
        <row r="68">
          <cell r="A68">
            <v>1819</v>
          </cell>
          <cell r="B68">
            <v>1171819</v>
          </cell>
          <cell r="C68" t="str">
            <v>Tabuaço</v>
          </cell>
          <cell r="D68">
            <v>44.02966</v>
          </cell>
          <cell r="E68">
            <v>11.1</v>
          </cell>
          <cell r="F68">
            <v>32</v>
          </cell>
          <cell r="G68">
            <v>0.25210278707580297</v>
          </cell>
        </row>
        <row r="69">
          <cell r="A69">
            <v>1820</v>
          </cell>
          <cell r="B69">
            <v>1171820</v>
          </cell>
          <cell r="C69" t="str">
            <v>Tarouca</v>
          </cell>
          <cell r="D69">
            <v>115.19398</v>
          </cell>
          <cell r="E69">
            <v>46.6</v>
          </cell>
          <cell r="F69">
            <v>68</v>
          </cell>
          <cell r="G69">
            <v>0.40453502865340707</v>
          </cell>
        </row>
        <row r="70">
          <cell r="A70">
            <v>409</v>
          </cell>
          <cell r="B70">
            <v>1170409</v>
          </cell>
          <cell r="C70" t="str">
            <v>Torre de Moncorvo</v>
          </cell>
          <cell r="D70">
            <v>39.573720000000002</v>
          </cell>
          <cell r="E70">
            <v>20.6</v>
          </cell>
          <cell r="F70">
            <v>18</v>
          </cell>
          <cell r="G70">
            <v>0.52054747443505434</v>
          </cell>
        </row>
        <row r="71">
          <cell r="A71">
            <v>410</v>
          </cell>
          <cell r="B71">
            <v>1170410</v>
          </cell>
          <cell r="C71" t="str">
            <v>Vila Flor</v>
          </cell>
          <cell r="D71">
            <v>52.1</v>
          </cell>
          <cell r="E71">
            <v>16.600000000000001</v>
          </cell>
          <cell r="F71">
            <v>35</v>
          </cell>
          <cell r="G71">
            <v>0.31861804222648754</v>
          </cell>
        </row>
        <row r="72">
          <cell r="A72">
            <v>914</v>
          </cell>
          <cell r="B72">
            <v>1170914</v>
          </cell>
          <cell r="C72" t="str">
            <v>Vila Nova de Foz Côa</v>
          </cell>
          <cell r="D72">
            <v>29.6</v>
          </cell>
          <cell r="E72">
            <v>12.7</v>
          </cell>
          <cell r="F72">
            <v>16</v>
          </cell>
          <cell r="G72">
            <v>0.429054054054054</v>
          </cell>
        </row>
        <row r="73">
          <cell r="A73">
            <v>1714</v>
          </cell>
          <cell r="B73">
            <v>1171714</v>
          </cell>
          <cell r="C73" t="str">
            <v>Vila Real</v>
          </cell>
          <cell r="D73">
            <v>66.874039999999994</v>
          </cell>
          <cell r="E73">
            <v>38.1</v>
          </cell>
          <cell r="F73">
            <v>28</v>
          </cell>
          <cell r="G73">
            <v>0.56972780469072914</v>
          </cell>
        </row>
        <row r="74">
          <cell r="A74">
            <v>401</v>
          </cell>
          <cell r="B74">
            <v>1180401</v>
          </cell>
          <cell r="C74" t="str">
            <v>Alfândega da Fé</v>
          </cell>
          <cell r="D74">
            <v>47.9</v>
          </cell>
          <cell r="E74">
            <v>19</v>
          </cell>
          <cell r="F74">
            <v>28</v>
          </cell>
          <cell r="G74">
            <v>0.39665970772442588</v>
          </cell>
        </row>
        <row r="75">
          <cell r="A75">
            <v>1702</v>
          </cell>
          <cell r="B75">
            <v>1181702</v>
          </cell>
          <cell r="C75" t="str">
            <v>Boticas</v>
          </cell>
          <cell r="D75">
            <v>64.3</v>
          </cell>
          <cell r="E75">
            <v>33.9</v>
          </cell>
          <cell r="F75">
            <v>30</v>
          </cell>
          <cell r="G75">
            <v>0.52721617418351474</v>
          </cell>
        </row>
        <row r="76">
          <cell r="A76">
            <v>402</v>
          </cell>
          <cell r="B76">
            <v>1180402</v>
          </cell>
          <cell r="C76" t="str">
            <v>Bragança</v>
          </cell>
          <cell r="D76">
            <v>66.626589999999993</v>
          </cell>
          <cell r="E76">
            <v>24.3</v>
          </cell>
          <cell r="F76">
            <v>42</v>
          </cell>
          <cell r="G76">
            <v>0.36471925097772528</v>
          </cell>
        </row>
        <row r="77">
          <cell r="A77">
            <v>1703</v>
          </cell>
          <cell r="B77">
            <v>1181703</v>
          </cell>
          <cell r="C77" t="str">
            <v>Chaves</v>
          </cell>
          <cell r="D77">
            <v>71.257959999999997</v>
          </cell>
          <cell r="E77">
            <v>34.4</v>
          </cell>
          <cell r="F77">
            <v>36</v>
          </cell>
          <cell r="G77">
            <v>0.48275308470801015</v>
          </cell>
        </row>
        <row r="78">
          <cell r="A78">
            <v>405</v>
          </cell>
          <cell r="B78">
            <v>1180405</v>
          </cell>
          <cell r="C78" t="str">
            <v>Macedo de Cavaleiros</v>
          </cell>
          <cell r="D78">
            <v>67.732110000000006</v>
          </cell>
          <cell r="E78">
            <v>23.3</v>
          </cell>
          <cell r="F78">
            <v>44</v>
          </cell>
          <cell r="G78">
            <v>0.34400227602535932</v>
          </cell>
        </row>
        <row r="79">
          <cell r="A79">
            <v>406</v>
          </cell>
          <cell r="B79">
            <v>1180406</v>
          </cell>
          <cell r="C79" t="str">
            <v>Miranda do Douro</v>
          </cell>
          <cell r="D79">
            <v>65</v>
          </cell>
          <cell r="E79">
            <v>36.4</v>
          </cell>
          <cell r="F79">
            <v>28</v>
          </cell>
          <cell r="G79">
            <v>0.55999999999999994</v>
          </cell>
        </row>
        <row r="80">
          <cell r="A80">
            <v>407</v>
          </cell>
          <cell r="B80">
            <v>1180407</v>
          </cell>
          <cell r="C80" t="str">
            <v>Mirandela</v>
          </cell>
          <cell r="D80">
            <v>56.370939999999997</v>
          </cell>
          <cell r="E80">
            <v>17.5</v>
          </cell>
          <cell r="F80">
            <v>38</v>
          </cell>
          <cell r="G80">
            <v>0.31044364348013359</v>
          </cell>
        </row>
        <row r="81">
          <cell r="A81">
            <v>408</v>
          </cell>
          <cell r="B81">
            <v>1180408</v>
          </cell>
          <cell r="C81" t="str">
            <v>Mogadouro</v>
          </cell>
          <cell r="D81">
            <v>71.5</v>
          </cell>
          <cell r="E81">
            <v>37.6</v>
          </cell>
          <cell r="F81">
            <v>33</v>
          </cell>
          <cell r="G81">
            <v>0.52587412587412585</v>
          </cell>
        </row>
        <row r="82">
          <cell r="A82">
            <v>1706</v>
          </cell>
          <cell r="B82">
            <v>1181706</v>
          </cell>
          <cell r="C82" t="str">
            <v>Montalegre</v>
          </cell>
          <cell r="D82">
            <v>53.601900000000001</v>
          </cell>
          <cell r="E82">
            <v>33.4</v>
          </cell>
          <cell r="F82">
            <v>20</v>
          </cell>
          <cell r="G82">
            <v>0.62311224042431324</v>
          </cell>
        </row>
        <row r="83">
          <cell r="A83">
            <v>1707</v>
          </cell>
          <cell r="B83">
            <v>1181707</v>
          </cell>
          <cell r="C83" t="str">
            <v>Murça</v>
          </cell>
          <cell r="D83">
            <v>35.53087</v>
          </cell>
          <cell r="E83">
            <v>20.8</v>
          </cell>
          <cell r="F83">
            <v>14</v>
          </cell>
          <cell r="G83">
            <v>0.58540643671263892</v>
          </cell>
        </row>
        <row r="84">
          <cell r="A84">
            <v>1712</v>
          </cell>
          <cell r="B84">
            <v>1181712</v>
          </cell>
          <cell r="C84" t="str">
            <v>Valpaços</v>
          </cell>
          <cell r="D84">
            <v>70.409099999999995</v>
          </cell>
          <cell r="E84">
            <v>21.4</v>
          </cell>
          <cell r="F84">
            <v>49</v>
          </cell>
          <cell r="G84">
            <v>0.30393798528883342</v>
          </cell>
        </row>
        <row r="85">
          <cell r="A85">
            <v>1713</v>
          </cell>
          <cell r="B85">
            <v>1181713</v>
          </cell>
          <cell r="C85" t="str">
            <v>Vila Pouca de Aguiar</v>
          </cell>
          <cell r="D85">
            <v>86.4</v>
          </cell>
          <cell r="E85">
            <v>55.7</v>
          </cell>
          <cell r="F85">
            <v>30</v>
          </cell>
          <cell r="G85">
            <v>0.64467592592592593</v>
          </cell>
        </row>
        <row r="86">
          <cell r="A86">
            <v>411</v>
          </cell>
          <cell r="B86">
            <v>1180411</v>
          </cell>
          <cell r="C86" t="str">
            <v>Vimioso</v>
          </cell>
          <cell r="D86">
            <v>61.800310000000003</v>
          </cell>
          <cell r="E86">
            <v>27.7</v>
          </cell>
          <cell r="F86">
            <v>34</v>
          </cell>
          <cell r="G86">
            <v>0.44821781638312169</v>
          </cell>
        </row>
        <row r="87">
          <cell r="A87">
            <v>412</v>
          </cell>
          <cell r="B87">
            <v>1180412</v>
          </cell>
          <cell r="C87" t="str">
            <v>Vinhais</v>
          </cell>
          <cell r="D87">
            <v>76.800229999999999</v>
          </cell>
          <cell r="E87">
            <v>25.9</v>
          </cell>
          <cell r="F87">
            <v>50</v>
          </cell>
          <cell r="G87">
            <v>0.3372385733740641</v>
          </cell>
        </row>
        <row r="88">
          <cell r="A88">
            <v>101</v>
          </cell>
          <cell r="B88">
            <v>1610101</v>
          </cell>
          <cell r="C88" t="str">
            <v>Águeda</v>
          </cell>
          <cell r="D88">
            <v>259.2</v>
          </cell>
          <cell r="E88">
            <v>124.2</v>
          </cell>
          <cell r="F88">
            <v>135</v>
          </cell>
          <cell r="G88">
            <v>0.47916666666666669</v>
          </cell>
        </row>
        <row r="89">
          <cell r="A89">
            <v>102</v>
          </cell>
          <cell r="B89">
            <v>1610102</v>
          </cell>
          <cell r="C89" t="str">
            <v>Albergaria-a-Velha</v>
          </cell>
          <cell r="D89">
            <v>284.7</v>
          </cell>
          <cell r="E89">
            <v>175.7</v>
          </cell>
          <cell r="F89">
            <v>109</v>
          </cell>
          <cell r="G89">
            <v>0.61714085001756236</v>
          </cell>
        </row>
        <row r="90">
          <cell r="A90">
            <v>103</v>
          </cell>
          <cell r="B90">
            <v>1610103</v>
          </cell>
          <cell r="C90" t="str">
            <v>Anadia</v>
          </cell>
          <cell r="D90">
            <v>110.60011</v>
          </cell>
          <cell r="E90">
            <v>46.8</v>
          </cell>
          <cell r="F90">
            <v>63</v>
          </cell>
          <cell r="G90">
            <v>0.42314605292888041</v>
          </cell>
        </row>
        <row r="91">
          <cell r="A91">
            <v>105</v>
          </cell>
          <cell r="B91">
            <v>1610105</v>
          </cell>
          <cell r="C91" t="str">
            <v>Aveiro</v>
          </cell>
          <cell r="D91">
            <v>190.21948</v>
          </cell>
          <cell r="E91">
            <v>127</v>
          </cell>
          <cell r="F91">
            <v>63</v>
          </cell>
          <cell r="G91">
            <v>0.66764981168069637</v>
          </cell>
        </row>
        <row r="92">
          <cell r="A92">
            <v>108</v>
          </cell>
          <cell r="B92">
            <v>1610108</v>
          </cell>
          <cell r="C92" t="str">
            <v>Estarreja</v>
          </cell>
          <cell r="D92">
            <v>308.3</v>
          </cell>
          <cell r="E92">
            <v>323.3</v>
          </cell>
          <cell r="F92">
            <v>-15</v>
          </cell>
          <cell r="G92">
            <v>1.0486539085306519</v>
          </cell>
        </row>
        <row r="93">
          <cell r="A93">
            <v>110</v>
          </cell>
          <cell r="B93">
            <v>1610110</v>
          </cell>
          <cell r="C93" t="str">
            <v>Ílhavo</v>
          </cell>
          <cell r="D93">
            <v>338.01447999999999</v>
          </cell>
          <cell r="E93">
            <v>143.5</v>
          </cell>
          <cell r="F93">
            <v>194</v>
          </cell>
          <cell r="G93">
            <v>0.42453802570824778</v>
          </cell>
        </row>
        <row r="94">
          <cell r="A94">
            <v>111</v>
          </cell>
          <cell r="B94">
            <v>1610111</v>
          </cell>
          <cell r="C94" t="str">
            <v>Mealhada</v>
          </cell>
          <cell r="D94">
            <v>231.8</v>
          </cell>
          <cell r="E94">
            <v>51.7</v>
          </cell>
          <cell r="F94">
            <v>180</v>
          </cell>
          <cell r="G94">
            <v>0.22303710094909404</v>
          </cell>
        </row>
        <row r="95">
          <cell r="A95">
            <v>112</v>
          </cell>
          <cell r="B95">
            <v>1610112</v>
          </cell>
          <cell r="C95" t="str">
            <v>Murtosa</v>
          </cell>
          <cell r="D95">
            <v>276.39999999999998</v>
          </cell>
          <cell r="E95">
            <v>296.2</v>
          </cell>
          <cell r="F95">
            <v>-19</v>
          </cell>
          <cell r="G95">
            <v>1.0716353111432706</v>
          </cell>
        </row>
        <row r="96">
          <cell r="A96">
            <v>114</v>
          </cell>
          <cell r="B96">
            <v>1610114</v>
          </cell>
          <cell r="C96" t="str">
            <v>Oliveira do Bairro</v>
          </cell>
          <cell r="D96">
            <v>140.23181</v>
          </cell>
          <cell r="E96">
            <v>85.4</v>
          </cell>
          <cell r="F96">
            <v>54</v>
          </cell>
          <cell r="G96">
            <v>0.60899164034180264</v>
          </cell>
        </row>
        <row r="97">
          <cell r="A97">
            <v>115</v>
          </cell>
          <cell r="B97">
            <v>1610115</v>
          </cell>
          <cell r="C97" t="str">
            <v>Ovar</v>
          </cell>
          <cell r="D97">
            <v>470.94565999999998</v>
          </cell>
          <cell r="E97">
            <v>434</v>
          </cell>
          <cell r="F97">
            <v>36</v>
          </cell>
          <cell r="G97">
            <v>0.9215500573887867</v>
          </cell>
        </row>
        <row r="98">
          <cell r="A98">
            <v>117</v>
          </cell>
          <cell r="B98">
            <v>1610117</v>
          </cell>
          <cell r="C98" t="str">
            <v>Sever do Vouga</v>
          </cell>
          <cell r="D98">
            <v>483.5</v>
          </cell>
          <cell r="E98">
            <v>193.8</v>
          </cell>
          <cell r="F98">
            <v>289</v>
          </cell>
          <cell r="G98">
            <v>0.40082730093071356</v>
          </cell>
        </row>
        <row r="99">
          <cell r="A99">
            <v>118</v>
          </cell>
          <cell r="B99">
            <v>1610118</v>
          </cell>
          <cell r="C99" t="str">
            <v>Vagos</v>
          </cell>
          <cell r="D99">
            <v>294</v>
          </cell>
          <cell r="E99">
            <v>218.9</v>
          </cell>
          <cell r="F99">
            <v>75</v>
          </cell>
          <cell r="G99">
            <v>0.74455782312925167</v>
          </cell>
        </row>
        <row r="100">
          <cell r="A100">
            <v>602</v>
          </cell>
          <cell r="B100">
            <v>1620602</v>
          </cell>
          <cell r="C100" t="str">
            <v>Cantanhede</v>
          </cell>
          <cell r="D100">
            <v>177.1</v>
          </cell>
          <cell r="E100">
            <v>152.1</v>
          </cell>
          <cell r="F100">
            <v>25</v>
          </cell>
          <cell r="G100">
            <v>0.8588368153585545</v>
          </cell>
        </row>
        <row r="101">
          <cell r="A101">
            <v>603</v>
          </cell>
          <cell r="B101">
            <v>1620603</v>
          </cell>
          <cell r="C101" t="str">
            <v>Coimbra</v>
          </cell>
          <cell r="D101">
            <v>170.19671</v>
          </cell>
          <cell r="E101">
            <v>59.1</v>
          </cell>
          <cell r="F101">
            <v>111</v>
          </cell>
          <cell r="G101">
            <v>0.34724525521086747</v>
          </cell>
        </row>
        <row r="102">
          <cell r="A102">
            <v>604</v>
          </cell>
          <cell r="B102">
            <v>1620604</v>
          </cell>
          <cell r="C102" t="str">
            <v>Condeixa-a-Nova</v>
          </cell>
          <cell r="D102">
            <v>130.79571000000001</v>
          </cell>
          <cell r="E102">
            <v>55.1</v>
          </cell>
          <cell r="F102">
            <v>75</v>
          </cell>
          <cell r="G102">
            <v>0.42126763943557471</v>
          </cell>
        </row>
        <row r="103">
          <cell r="A103">
            <v>605</v>
          </cell>
          <cell r="B103">
            <v>1620605</v>
          </cell>
          <cell r="C103" t="str">
            <v>Figueira da Foz</v>
          </cell>
          <cell r="D103">
            <v>217.09351000000001</v>
          </cell>
          <cell r="E103">
            <v>168.3</v>
          </cell>
          <cell r="F103">
            <v>48</v>
          </cell>
          <cell r="G103">
            <v>0.77524196831125902</v>
          </cell>
        </row>
        <row r="104">
          <cell r="A104">
            <v>608</v>
          </cell>
          <cell r="B104">
            <v>1620608</v>
          </cell>
          <cell r="C104" t="str">
            <v>Mira</v>
          </cell>
          <cell r="D104">
            <v>293.5</v>
          </cell>
          <cell r="E104">
            <v>206.1</v>
          </cell>
          <cell r="F104">
            <v>87</v>
          </cell>
          <cell r="G104">
            <v>0.70221465076660983</v>
          </cell>
        </row>
        <row r="105">
          <cell r="A105">
            <v>610</v>
          </cell>
          <cell r="B105">
            <v>1620610</v>
          </cell>
          <cell r="C105" t="str">
            <v>Montemor-o-Velho</v>
          </cell>
          <cell r="D105">
            <v>234.60141999999999</v>
          </cell>
          <cell r="E105">
            <v>182</v>
          </cell>
          <cell r="F105">
            <v>52</v>
          </cell>
          <cell r="G105">
            <v>0.77578388059202719</v>
          </cell>
        </row>
        <row r="106">
          <cell r="A106">
            <v>613</v>
          </cell>
          <cell r="B106">
            <v>1620613</v>
          </cell>
          <cell r="C106" t="str">
            <v>Penacova</v>
          </cell>
          <cell r="D106">
            <v>184.54898</v>
          </cell>
          <cell r="E106">
            <v>56.3</v>
          </cell>
          <cell r="F106">
            <v>128</v>
          </cell>
          <cell r="G106">
            <v>0.30506806377363882</v>
          </cell>
        </row>
        <row r="107">
          <cell r="A107">
            <v>615</v>
          </cell>
          <cell r="B107">
            <v>1620615</v>
          </cell>
          <cell r="C107" t="str">
            <v>Soure</v>
          </cell>
          <cell r="D107">
            <v>150.32832999999999</v>
          </cell>
          <cell r="E107">
            <v>64.8</v>
          </cell>
          <cell r="F107">
            <v>85</v>
          </cell>
          <cell r="G107">
            <v>0.43105647485074838</v>
          </cell>
        </row>
        <row r="108">
          <cell r="A108">
            <v>1004</v>
          </cell>
          <cell r="B108">
            <v>1631004</v>
          </cell>
          <cell r="C108" t="str">
            <v>Batalha</v>
          </cell>
          <cell r="D108">
            <v>291.60000000000002</v>
          </cell>
          <cell r="E108">
            <v>57.9</v>
          </cell>
          <cell r="F108">
            <v>233</v>
          </cell>
          <cell r="G108">
            <v>0.19855967078189299</v>
          </cell>
        </row>
        <row r="109">
          <cell r="A109">
            <v>1009</v>
          </cell>
          <cell r="B109">
            <v>1631009</v>
          </cell>
          <cell r="C109" t="str">
            <v>Leiria</v>
          </cell>
          <cell r="D109">
            <v>441.43603999999999</v>
          </cell>
          <cell r="E109">
            <v>83.3</v>
          </cell>
          <cell r="F109">
            <v>358</v>
          </cell>
          <cell r="G109">
            <v>0.188702308946048</v>
          </cell>
        </row>
        <row r="110">
          <cell r="A110">
            <v>1010</v>
          </cell>
          <cell r="B110">
            <v>1631010</v>
          </cell>
          <cell r="C110" t="str">
            <v>Marinha Grande</v>
          </cell>
          <cell r="D110">
            <v>446.5</v>
          </cell>
          <cell r="E110">
            <v>87.4</v>
          </cell>
          <cell r="F110">
            <v>359</v>
          </cell>
          <cell r="G110">
            <v>0.19574468085106383</v>
          </cell>
        </row>
        <row r="111">
          <cell r="A111">
            <v>1015</v>
          </cell>
          <cell r="B111">
            <v>1631015</v>
          </cell>
          <cell r="C111" t="str">
            <v>Pombal</v>
          </cell>
          <cell r="D111">
            <v>211.66361000000001</v>
          </cell>
          <cell r="E111">
            <v>64.099999999999994</v>
          </cell>
          <cell r="F111">
            <v>147</v>
          </cell>
          <cell r="G111">
            <v>0.30283901895087206</v>
          </cell>
        </row>
        <row r="112">
          <cell r="A112">
            <v>1016</v>
          </cell>
          <cell r="B112">
            <v>1631016</v>
          </cell>
          <cell r="C112" t="str">
            <v>Porto de Mós</v>
          </cell>
          <cell r="D112">
            <v>153.80000000000001</v>
          </cell>
          <cell r="E112">
            <v>98.8</v>
          </cell>
          <cell r="F112">
            <v>55</v>
          </cell>
          <cell r="G112">
            <v>0.64239271781534457</v>
          </cell>
        </row>
        <row r="113">
          <cell r="A113">
            <v>1002</v>
          </cell>
          <cell r="B113">
            <v>1641002</v>
          </cell>
          <cell r="C113" t="str">
            <v>Alvaiázere</v>
          </cell>
          <cell r="D113">
            <v>131.4</v>
          </cell>
          <cell r="E113">
            <v>46.1</v>
          </cell>
          <cell r="F113">
            <v>85</v>
          </cell>
          <cell r="G113">
            <v>0.35083713850837139</v>
          </cell>
        </row>
        <row r="114">
          <cell r="A114">
            <v>1003</v>
          </cell>
          <cell r="B114">
            <v>1641003</v>
          </cell>
          <cell r="C114" t="str">
            <v>Ansião</v>
          </cell>
          <cell r="D114">
            <v>159.14549</v>
          </cell>
          <cell r="E114">
            <v>50.6</v>
          </cell>
          <cell r="F114">
            <v>108</v>
          </cell>
          <cell r="G114">
            <v>0.31794806123629393</v>
          </cell>
        </row>
        <row r="115">
          <cell r="A115">
            <v>601</v>
          </cell>
          <cell r="B115">
            <v>1640601</v>
          </cell>
          <cell r="C115" t="str">
            <v>Arganil</v>
          </cell>
          <cell r="D115">
            <v>141.19999999999999</v>
          </cell>
          <cell r="E115">
            <v>52.3</v>
          </cell>
          <cell r="F115">
            <v>88</v>
          </cell>
          <cell r="G115">
            <v>0.37039660056657225</v>
          </cell>
        </row>
        <row r="116">
          <cell r="A116">
            <v>1007</v>
          </cell>
          <cell r="B116">
            <v>1641007</v>
          </cell>
          <cell r="C116" t="str">
            <v>Castanheira de Pêra</v>
          </cell>
          <cell r="D116">
            <v>113.7</v>
          </cell>
          <cell r="E116">
            <v>42.9</v>
          </cell>
          <cell r="F116">
            <v>70</v>
          </cell>
          <cell r="G116">
            <v>0.37730870712401055</v>
          </cell>
        </row>
        <row r="117">
          <cell r="A117">
            <v>1008</v>
          </cell>
          <cell r="B117">
            <v>1641008</v>
          </cell>
          <cell r="C117" t="str">
            <v>Figueiró dos Vinhos</v>
          </cell>
          <cell r="D117">
            <v>134.4</v>
          </cell>
          <cell r="E117">
            <v>43.2</v>
          </cell>
          <cell r="F117">
            <v>91</v>
          </cell>
          <cell r="G117">
            <v>0.32142857142857145</v>
          </cell>
        </row>
        <row r="118">
          <cell r="A118">
            <v>606</v>
          </cell>
          <cell r="B118">
            <v>1640606</v>
          </cell>
          <cell r="C118" t="str">
            <v>Góis</v>
          </cell>
          <cell r="D118">
            <v>131.9</v>
          </cell>
          <cell r="E118">
            <v>38</v>
          </cell>
          <cell r="F118">
            <v>93</v>
          </cell>
          <cell r="G118">
            <v>0.28809704321455648</v>
          </cell>
        </row>
        <row r="119">
          <cell r="A119">
            <v>607</v>
          </cell>
          <cell r="B119">
            <v>1640607</v>
          </cell>
          <cell r="C119" t="str">
            <v>Lousã</v>
          </cell>
          <cell r="D119">
            <v>144.26487</v>
          </cell>
          <cell r="E119">
            <v>43.9</v>
          </cell>
          <cell r="F119">
            <v>100</v>
          </cell>
          <cell r="G119">
            <v>0.30430138674786172</v>
          </cell>
        </row>
        <row r="120">
          <cell r="A120">
            <v>609</v>
          </cell>
          <cell r="B120">
            <v>1640609</v>
          </cell>
          <cell r="C120" t="str">
            <v>Miranda do Corvo</v>
          </cell>
          <cell r="D120">
            <v>126.6</v>
          </cell>
          <cell r="E120">
            <v>40.200000000000003</v>
          </cell>
          <cell r="F120">
            <v>86</v>
          </cell>
          <cell r="G120">
            <v>0.31753554502369674</v>
          </cell>
        </row>
        <row r="121">
          <cell r="A121">
            <v>611</v>
          </cell>
          <cell r="B121">
            <v>1640611</v>
          </cell>
          <cell r="C121" t="str">
            <v>Oliveira do Hospital</v>
          </cell>
          <cell r="D121">
            <v>128.97532000000001</v>
          </cell>
          <cell r="E121">
            <v>41.6</v>
          </cell>
          <cell r="F121">
            <v>87</v>
          </cell>
          <cell r="G121">
            <v>0.32254232825318829</v>
          </cell>
        </row>
        <row r="122">
          <cell r="A122">
            <v>612</v>
          </cell>
          <cell r="B122">
            <v>1640612</v>
          </cell>
          <cell r="C122" t="str">
            <v>Pampilhosa da Serra</v>
          </cell>
          <cell r="D122">
            <v>122.4</v>
          </cell>
          <cell r="E122">
            <v>41.6</v>
          </cell>
          <cell r="F122">
            <v>80</v>
          </cell>
          <cell r="G122">
            <v>0.33986928104575165</v>
          </cell>
        </row>
        <row r="123">
          <cell r="A123">
            <v>1013</v>
          </cell>
          <cell r="B123">
            <v>1641013</v>
          </cell>
          <cell r="C123" t="str">
            <v>Pedrógão Grande</v>
          </cell>
          <cell r="D123">
            <v>157.1</v>
          </cell>
          <cell r="E123">
            <v>52.2</v>
          </cell>
          <cell r="F123">
            <v>104</v>
          </cell>
          <cell r="G123">
            <v>0.3322724379376194</v>
          </cell>
        </row>
        <row r="124">
          <cell r="A124">
            <v>614</v>
          </cell>
          <cell r="B124">
            <v>1640614</v>
          </cell>
          <cell r="C124" t="str">
            <v>Penela</v>
          </cell>
          <cell r="D124">
            <v>115.6</v>
          </cell>
          <cell r="E124">
            <v>40.5</v>
          </cell>
          <cell r="F124">
            <v>75</v>
          </cell>
          <cell r="G124">
            <v>0.35034602076124571</v>
          </cell>
        </row>
        <row r="125">
          <cell r="A125">
            <v>616</v>
          </cell>
          <cell r="B125">
            <v>1640616</v>
          </cell>
          <cell r="C125" t="str">
            <v>Tábua</v>
          </cell>
          <cell r="D125">
            <v>152.9</v>
          </cell>
          <cell r="E125">
            <v>59.3</v>
          </cell>
          <cell r="F125">
            <v>93</v>
          </cell>
          <cell r="G125">
            <v>0.38783518639633746</v>
          </cell>
        </row>
        <row r="126">
          <cell r="A126">
            <v>617</v>
          </cell>
          <cell r="B126">
            <v>1640617</v>
          </cell>
          <cell r="C126" t="str">
            <v>Vila Nova de Poiares</v>
          </cell>
          <cell r="D126">
            <v>145.80000000000001</v>
          </cell>
          <cell r="E126">
            <v>45</v>
          </cell>
          <cell r="F126">
            <v>100</v>
          </cell>
          <cell r="G126">
            <v>0.30864197530864196</v>
          </cell>
        </row>
        <row r="127">
          <cell r="A127">
            <v>901</v>
          </cell>
          <cell r="B127">
            <v>1650901</v>
          </cell>
          <cell r="C127" t="str">
            <v>Aguiar da Beira</v>
          </cell>
          <cell r="D127">
            <v>138.69999999999999</v>
          </cell>
          <cell r="E127">
            <v>66.400000000000006</v>
          </cell>
          <cell r="F127">
            <v>72</v>
          </cell>
          <cell r="G127">
            <v>0.47873107426099504</v>
          </cell>
        </row>
        <row r="128">
          <cell r="A128">
            <v>1802</v>
          </cell>
          <cell r="B128">
            <v>1651802</v>
          </cell>
          <cell r="C128" t="str">
            <v>Carregal do Sal</v>
          </cell>
          <cell r="D128">
            <v>162.5</v>
          </cell>
          <cell r="E128">
            <v>44.7</v>
          </cell>
          <cell r="F128">
            <v>117</v>
          </cell>
          <cell r="G128">
            <v>0.27507692307692311</v>
          </cell>
        </row>
        <row r="129">
          <cell r="A129">
            <v>1803</v>
          </cell>
          <cell r="B129">
            <v>1651803</v>
          </cell>
          <cell r="C129" t="str">
            <v>Castro Daire</v>
          </cell>
          <cell r="D129">
            <v>154.4</v>
          </cell>
          <cell r="E129">
            <v>82.2</v>
          </cell>
          <cell r="F129">
            <v>72</v>
          </cell>
          <cell r="G129">
            <v>0.53238341968911918</v>
          </cell>
        </row>
        <row r="130">
          <cell r="A130">
            <v>1806</v>
          </cell>
          <cell r="B130">
            <v>1651806</v>
          </cell>
          <cell r="C130" t="str">
            <v>Mangualde</v>
          </cell>
          <cell r="D130">
            <v>126.8</v>
          </cell>
          <cell r="E130">
            <v>42.3</v>
          </cell>
          <cell r="F130">
            <v>84</v>
          </cell>
          <cell r="G130">
            <v>0.33359621451104099</v>
          </cell>
        </row>
        <row r="131">
          <cell r="A131">
            <v>1808</v>
          </cell>
          <cell r="B131">
            <v>1651808</v>
          </cell>
          <cell r="C131" t="str">
            <v>Mortágua</v>
          </cell>
          <cell r="D131">
            <v>461.6</v>
          </cell>
          <cell r="E131">
            <v>89.4</v>
          </cell>
          <cell r="F131">
            <v>372</v>
          </cell>
          <cell r="G131">
            <v>0.19367417677642981</v>
          </cell>
        </row>
        <row r="132">
          <cell r="A132">
            <v>1809</v>
          </cell>
          <cell r="B132">
            <v>1651809</v>
          </cell>
          <cell r="C132" t="str">
            <v>Nelas</v>
          </cell>
          <cell r="D132">
            <v>94.7</v>
          </cell>
          <cell r="E132">
            <v>31.1</v>
          </cell>
          <cell r="F132">
            <v>63</v>
          </cell>
          <cell r="G132">
            <v>0.32840549102428723</v>
          </cell>
        </row>
        <row r="133">
          <cell r="A133">
            <v>1810</v>
          </cell>
          <cell r="B133">
            <v>1651810</v>
          </cell>
          <cell r="C133" t="str">
            <v>Oliveira de Frades</v>
          </cell>
          <cell r="D133">
            <v>758.7</v>
          </cell>
          <cell r="E133">
            <v>147.30000000000001</v>
          </cell>
          <cell r="F133">
            <v>611</v>
          </cell>
          <cell r="G133">
            <v>0.19414788453934362</v>
          </cell>
        </row>
        <row r="134">
          <cell r="A134">
            <v>1811</v>
          </cell>
          <cell r="B134">
            <v>1651811</v>
          </cell>
          <cell r="C134" t="str">
            <v>Penalva do Castelo</v>
          </cell>
          <cell r="D134">
            <v>112.9</v>
          </cell>
          <cell r="E134">
            <v>38.9</v>
          </cell>
          <cell r="F134">
            <v>74</v>
          </cell>
          <cell r="G134">
            <v>0.34455270150575729</v>
          </cell>
        </row>
        <row r="135">
          <cell r="A135">
            <v>1814</v>
          </cell>
          <cell r="B135">
            <v>1651814</v>
          </cell>
          <cell r="C135" t="str">
            <v>Santa Comba Dão</v>
          </cell>
          <cell r="D135">
            <v>436.70902000000001</v>
          </cell>
          <cell r="E135">
            <v>50.7</v>
          </cell>
          <cell r="F135">
            <v>386</v>
          </cell>
          <cell r="G135">
            <v>0.11609560984107908</v>
          </cell>
        </row>
        <row r="136">
          <cell r="A136">
            <v>1816</v>
          </cell>
          <cell r="B136">
            <v>1651816</v>
          </cell>
          <cell r="C136" t="str">
            <v>São Pedro do Sul</v>
          </cell>
          <cell r="D136">
            <v>247.63622000000001</v>
          </cell>
          <cell r="E136">
            <v>115.4</v>
          </cell>
          <cell r="F136">
            <v>132</v>
          </cell>
          <cell r="G136">
            <v>0.46600614401237428</v>
          </cell>
        </row>
        <row r="137">
          <cell r="A137">
            <v>1817</v>
          </cell>
          <cell r="B137">
            <v>1651817</v>
          </cell>
          <cell r="C137" t="str">
            <v>Sátão</v>
          </cell>
          <cell r="D137">
            <v>165.3</v>
          </cell>
          <cell r="E137">
            <v>65.5</v>
          </cell>
          <cell r="F137">
            <v>99</v>
          </cell>
          <cell r="G137">
            <v>0.39624924379915305</v>
          </cell>
        </row>
        <row r="138">
          <cell r="A138">
            <v>1821</v>
          </cell>
          <cell r="B138">
            <v>1651821</v>
          </cell>
          <cell r="C138" t="str">
            <v>Tondela</v>
          </cell>
          <cell r="D138">
            <v>274.82056</v>
          </cell>
          <cell r="E138">
            <v>60</v>
          </cell>
          <cell r="F138">
            <v>214</v>
          </cell>
          <cell r="G138">
            <v>0.2183242767571684</v>
          </cell>
        </row>
        <row r="139">
          <cell r="A139">
            <v>1822</v>
          </cell>
          <cell r="B139">
            <v>1651822</v>
          </cell>
          <cell r="C139" t="str">
            <v>Vila Nova de Paiva</v>
          </cell>
          <cell r="D139">
            <v>165.8</v>
          </cell>
          <cell r="E139">
            <v>73.400000000000006</v>
          </cell>
          <cell r="F139">
            <v>92</v>
          </cell>
          <cell r="G139">
            <v>0.44270205066344992</v>
          </cell>
        </row>
        <row r="140">
          <cell r="A140">
            <v>1823</v>
          </cell>
          <cell r="B140">
            <v>1651823</v>
          </cell>
          <cell r="C140" t="str">
            <v>Viseu</v>
          </cell>
          <cell r="D140">
            <v>142.50449</v>
          </cell>
          <cell r="E140">
            <v>49.3</v>
          </cell>
          <cell r="F140">
            <v>93</v>
          </cell>
          <cell r="G140">
            <v>0.34595401169464901</v>
          </cell>
        </row>
        <row r="141">
          <cell r="A141">
            <v>1824</v>
          </cell>
          <cell r="B141">
            <v>1651824</v>
          </cell>
          <cell r="C141" t="str">
            <v>Vouzela</v>
          </cell>
          <cell r="D141">
            <v>367</v>
          </cell>
          <cell r="E141">
            <v>104.9</v>
          </cell>
          <cell r="F141">
            <v>262</v>
          </cell>
          <cell r="G141">
            <v>0.28583106267029973</v>
          </cell>
        </row>
        <row r="142">
          <cell r="A142">
            <v>1413</v>
          </cell>
          <cell r="B142">
            <v>1661413</v>
          </cell>
          <cell r="C142" t="str">
            <v>Mação</v>
          </cell>
          <cell r="D142">
            <v>87.1</v>
          </cell>
          <cell r="E142">
            <v>28.9</v>
          </cell>
          <cell r="F142">
            <v>58</v>
          </cell>
          <cell r="G142">
            <v>0.33180252583237657</v>
          </cell>
        </row>
        <row r="143">
          <cell r="A143">
            <v>506</v>
          </cell>
          <cell r="B143">
            <v>1660506</v>
          </cell>
          <cell r="C143" t="str">
            <v>Oleiros</v>
          </cell>
          <cell r="D143">
            <v>65.2</v>
          </cell>
          <cell r="E143">
            <v>23.5</v>
          </cell>
          <cell r="F143">
            <v>41</v>
          </cell>
          <cell r="G143">
            <v>0.36042944785276071</v>
          </cell>
        </row>
        <row r="144">
          <cell r="A144">
            <v>508</v>
          </cell>
          <cell r="B144">
            <v>1660508</v>
          </cell>
          <cell r="C144" t="str">
            <v>Proença-a-Nova</v>
          </cell>
          <cell r="D144">
            <v>87.5</v>
          </cell>
          <cell r="E144">
            <v>32.200000000000003</v>
          </cell>
          <cell r="F144">
            <v>55</v>
          </cell>
          <cell r="G144">
            <v>0.36800000000000005</v>
          </cell>
        </row>
        <row r="145">
          <cell r="A145">
            <v>509</v>
          </cell>
          <cell r="B145">
            <v>1660509</v>
          </cell>
          <cell r="C145" t="str">
            <v>Sertã</v>
          </cell>
          <cell r="D145">
            <v>117.9</v>
          </cell>
          <cell r="E145">
            <v>45.9</v>
          </cell>
          <cell r="F145">
            <v>72</v>
          </cell>
          <cell r="G145">
            <v>0.38931297709923662</v>
          </cell>
        </row>
        <row r="146">
          <cell r="A146">
            <v>510</v>
          </cell>
          <cell r="B146">
            <v>1660510</v>
          </cell>
          <cell r="C146" t="str">
            <v>Vila de Rei</v>
          </cell>
          <cell r="D146">
            <v>104.7</v>
          </cell>
          <cell r="E146">
            <v>28.3</v>
          </cell>
          <cell r="F146">
            <v>76</v>
          </cell>
          <cell r="G146">
            <v>0.27029608404966571</v>
          </cell>
        </row>
        <row r="147">
          <cell r="A147">
            <v>905</v>
          </cell>
          <cell r="B147">
            <v>1670905</v>
          </cell>
          <cell r="C147" t="str">
            <v>Fornos de Algodres</v>
          </cell>
          <cell r="D147">
            <v>87.1</v>
          </cell>
          <cell r="E147">
            <v>36.799999999999997</v>
          </cell>
          <cell r="F147">
            <v>50</v>
          </cell>
          <cell r="G147">
            <v>0.4225028702640643</v>
          </cell>
        </row>
        <row r="148">
          <cell r="A148">
            <v>906</v>
          </cell>
          <cell r="B148">
            <v>1670906</v>
          </cell>
          <cell r="C148" t="str">
            <v>Gouveia</v>
          </cell>
          <cell r="D148">
            <v>43.6</v>
          </cell>
          <cell r="E148">
            <v>20.5</v>
          </cell>
          <cell r="F148">
            <v>23</v>
          </cell>
          <cell r="G148">
            <v>0.47018348623853212</v>
          </cell>
        </row>
        <row r="149">
          <cell r="A149">
            <v>912</v>
          </cell>
          <cell r="B149">
            <v>1670912</v>
          </cell>
          <cell r="C149" t="str">
            <v>Seia</v>
          </cell>
          <cell r="D149">
            <v>82.6</v>
          </cell>
          <cell r="E149">
            <v>30.3</v>
          </cell>
          <cell r="F149">
            <v>52</v>
          </cell>
          <cell r="G149">
            <v>0.36682808716707027</v>
          </cell>
        </row>
        <row r="150">
          <cell r="A150">
            <v>902</v>
          </cell>
          <cell r="B150">
            <v>1680902</v>
          </cell>
          <cell r="C150" t="str">
            <v>Almeida</v>
          </cell>
          <cell r="D150">
            <v>37.601320000000001</v>
          </cell>
          <cell r="E150">
            <v>24.7</v>
          </cell>
          <cell r="F150">
            <v>12</v>
          </cell>
          <cell r="G150">
            <v>0.65689183252077321</v>
          </cell>
        </row>
        <row r="151">
          <cell r="A151">
            <v>903</v>
          </cell>
          <cell r="B151">
            <v>1680903</v>
          </cell>
          <cell r="C151" t="str">
            <v>Celorico da Beira</v>
          </cell>
          <cell r="D151">
            <v>57.4</v>
          </cell>
          <cell r="E151">
            <v>26.6</v>
          </cell>
          <cell r="F151">
            <v>30</v>
          </cell>
          <cell r="G151">
            <v>0.46341463414634149</v>
          </cell>
        </row>
        <row r="152">
          <cell r="A152">
            <v>904</v>
          </cell>
          <cell r="B152">
            <v>1680904</v>
          </cell>
          <cell r="C152" t="str">
            <v>Figueira de Castelo Rodrigo</v>
          </cell>
          <cell r="D152">
            <v>42.300040000000003</v>
          </cell>
          <cell r="E152">
            <v>17.3</v>
          </cell>
          <cell r="F152">
            <v>25</v>
          </cell>
          <cell r="G152">
            <v>0.4089830647914281</v>
          </cell>
        </row>
        <row r="153">
          <cell r="A153">
            <v>907</v>
          </cell>
          <cell r="B153">
            <v>1680907</v>
          </cell>
          <cell r="C153" t="str">
            <v>Guarda</v>
          </cell>
          <cell r="D153">
            <v>52.973849999999999</v>
          </cell>
          <cell r="E153">
            <v>33</v>
          </cell>
          <cell r="F153">
            <v>19</v>
          </cell>
          <cell r="G153">
            <v>0.62294887005569732</v>
          </cell>
        </row>
        <row r="154">
          <cell r="A154">
            <v>908</v>
          </cell>
          <cell r="B154">
            <v>1680908</v>
          </cell>
          <cell r="C154" t="str">
            <v>Manteigas</v>
          </cell>
          <cell r="D154">
            <v>37.200000000000003</v>
          </cell>
          <cell r="E154">
            <v>20.3</v>
          </cell>
          <cell r="F154">
            <v>16</v>
          </cell>
          <cell r="G154">
            <v>0.54569892473118276</v>
          </cell>
        </row>
        <row r="155">
          <cell r="A155">
            <v>909</v>
          </cell>
          <cell r="B155">
            <v>1680909</v>
          </cell>
          <cell r="C155" t="str">
            <v>Mêda</v>
          </cell>
          <cell r="D155">
            <v>58.9</v>
          </cell>
          <cell r="E155">
            <v>18.5</v>
          </cell>
          <cell r="F155">
            <v>40</v>
          </cell>
          <cell r="G155">
            <v>0.3140916808149406</v>
          </cell>
        </row>
        <row r="156">
          <cell r="A156">
            <v>910</v>
          </cell>
          <cell r="B156">
            <v>1680910</v>
          </cell>
          <cell r="C156" t="str">
            <v>Pinhel</v>
          </cell>
          <cell r="D156">
            <v>41.802100000000003</v>
          </cell>
          <cell r="E156">
            <v>22.3</v>
          </cell>
          <cell r="F156">
            <v>19</v>
          </cell>
          <cell r="G156">
            <v>0.53346602204195481</v>
          </cell>
        </row>
        <row r="157">
          <cell r="A157">
            <v>911</v>
          </cell>
          <cell r="B157">
            <v>1680911</v>
          </cell>
          <cell r="C157" t="str">
            <v>Sabugal</v>
          </cell>
          <cell r="D157">
            <v>44.101219999999998</v>
          </cell>
          <cell r="E157">
            <v>29.9</v>
          </cell>
          <cell r="F157">
            <v>14</v>
          </cell>
          <cell r="G157">
            <v>0.67798577907822055</v>
          </cell>
        </row>
        <row r="158">
          <cell r="A158">
            <v>913</v>
          </cell>
          <cell r="B158">
            <v>1680913</v>
          </cell>
          <cell r="C158" t="str">
            <v>Trancoso</v>
          </cell>
          <cell r="D158">
            <v>64.8</v>
          </cell>
          <cell r="E158">
            <v>34.700000000000003</v>
          </cell>
          <cell r="F158">
            <v>30</v>
          </cell>
          <cell r="G158">
            <v>0.53549382716049387</v>
          </cell>
        </row>
        <row r="159">
          <cell r="A159">
            <v>502</v>
          </cell>
          <cell r="B159">
            <v>1690502</v>
          </cell>
          <cell r="C159" t="str">
            <v>Castelo Branco</v>
          </cell>
          <cell r="D159">
            <v>44.8</v>
          </cell>
          <cell r="E159">
            <v>17.399999999999999</v>
          </cell>
          <cell r="F159">
            <v>27</v>
          </cell>
          <cell r="G159">
            <v>0.38839285714285715</v>
          </cell>
        </row>
        <row r="160">
          <cell r="A160">
            <v>505</v>
          </cell>
          <cell r="B160">
            <v>1690505</v>
          </cell>
          <cell r="C160" t="str">
            <v>Idanha-a-Nova</v>
          </cell>
          <cell r="D160">
            <v>42.5</v>
          </cell>
          <cell r="E160">
            <v>17.3</v>
          </cell>
          <cell r="F160">
            <v>25</v>
          </cell>
          <cell r="G160">
            <v>0.40705882352941181</v>
          </cell>
        </row>
        <row r="161">
          <cell r="A161">
            <v>507</v>
          </cell>
          <cell r="B161">
            <v>1690507</v>
          </cell>
          <cell r="C161" t="str">
            <v>Penamacor</v>
          </cell>
          <cell r="D161">
            <v>65.400000000000006</v>
          </cell>
          <cell r="E161">
            <v>25.8</v>
          </cell>
          <cell r="F161">
            <v>39</v>
          </cell>
          <cell r="G161">
            <v>0.39449541284403666</v>
          </cell>
        </row>
        <row r="162">
          <cell r="A162">
            <v>511</v>
          </cell>
          <cell r="B162">
            <v>1690511</v>
          </cell>
          <cell r="C162" t="str">
            <v>Vila Velha de Ródão</v>
          </cell>
          <cell r="D162">
            <v>67.2</v>
          </cell>
          <cell r="E162">
            <v>19.2</v>
          </cell>
          <cell r="F162">
            <v>48</v>
          </cell>
          <cell r="G162">
            <v>0.2857142857142857</v>
          </cell>
        </row>
        <row r="163">
          <cell r="A163">
            <v>501</v>
          </cell>
          <cell r="B163" t="str">
            <v>16A0501</v>
          </cell>
          <cell r="C163" t="str">
            <v>Belmonte</v>
          </cell>
          <cell r="D163">
            <v>73.800600000000003</v>
          </cell>
          <cell r="E163">
            <v>33.9</v>
          </cell>
          <cell r="F163">
            <v>39</v>
          </cell>
          <cell r="G163">
            <v>0.45934585897675623</v>
          </cell>
        </row>
        <row r="164">
          <cell r="A164">
            <v>503</v>
          </cell>
          <cell r="B164" t="str">
            <v>16A0503</v>
          </cell>
          <cell r="C164" t="str">
            <v>Covilhã</v>
          </cell>
          <cell r="D164">
            <v>81.400139999999993</v>
          </cell>
          <cell r="E164">
            <v>39.299999999999997</v>
          </cell>
          <cell r="F164">
            <v>42</v>
          </cell>
          <cell r="G164">
            <v>0.48280015243217028</v>
          </cell>
        </row>
        <row r="165">
          <cell r="A165">
            <v>504</v>
          </cell>
          <cell r="B165" t="str">
            <v>16A0504</v>
          </cell>
          <cell r="C165" t="str">
            <v>Fundão</v>
          </cell>
          <cell r="D165">
            <v>85.12236</v>
          </cell>
          <cell r="E165">
            <v>32.1</v>
          </cell>
          <cell r="F165">
            <v>53</v>
          </cell>
          <cell r="G165">
            <v>0.37710420622736496</v>
          </cell>
        </row>
        <row r="166">
          <cell r="A166">
            <v>1001</v>
          </cell>
          <cell r="B166" t="str">
            <v>16B1001</v>
          </cell>
          <cell r="C166" t="str">
            <v>Alcobaça</v>
          </cell>
          <cell r="D166">
            <v>279.20130999999998</v>
          </cell>
          <cell r="E166">
            <v>48</v>
          </cell>
          <cell r="F166">
            <v>231</v>
          </cell>
          <cell r="G166">
            <v>0.17191896413380009</v>
          </cell>
        </row>
        <row r="167">
          <cell r="A167">
            <v>1101</v>
          </cell>
          <cell r="B167" t="str">
            <v>16B1101</v>
          </cell>
          <cell r="C167" t="str">
            <v>Alenquer</v>
          </cell>
          <cell r="D167">
            <v>203.75949</v>
          </cell>
          <cell r="E167">
            <v>28.8</v>
          </cell>
          <cell r="F167">
            <v>174</v>
          </cell>
          <cell r="G167">
            <v>0.14134310995772517</v>
          </cell>
        </row>
        <row r="168">
          <cell r="A168">
            <v>1102</v>
          </cell>
          <cell r="B168" t="str">
            <v>16B1102</v>
          </cell>
          <cell r="C168" t="str">
            <v>Arruda dos Vinhos</v>
          </cell>
          <cell r="D168">
            <v>132.60131000000001</v>
          </cell>
          <cell r="E168">
            <v>37.299999999999997</v>
          </cell>
          <cell r="F168">
            <v>95</v>
          </cell>
          <cell r="G168">
            <v>0.28129435523676194</v>
          </cell>
        </row>
        <row r="169">
          <cell r="A169">
            <v>1005</v>
          </cell>
          <cell r="B169" t="str">
            <v>16B1005</v>
          </cell>
          <cell r="C169" t="str">
            <v>Bombarral</v>
          </cell>
          <cell r="D169">
            <v>88.501310000000004</v>
          </cell>
          <cell r="E169">
            <v>17.399999999999999</v>
          </cell>
          <cell r="F169">
            <v>71</v>
          </cell>
          <cell r="G169">
            <v>0.19660725925977818</v>
          </cell>
        </row>
        <row r="170">
          <cell r="A170">
            <v>1104</v>
          </cell>
          <cell r="B170" t="str">
            <v>16B1104</v>
          </cell>
          <cell r="C170" t="str">
            <v>Cadaval</v>
          </cell>
          <cell r="D170">
            <v>110.40131</v>
          </cell>
          <cell r="E170">
            <v>33.1</v>
          </cell>
          <cell r="F170">
            <v>77</v>
          </cell>
          <cell r="G170">
            <v>0.29981528298894283</v>
          </cell>
        </row>
        <row r="171">
          <cell r="A171">
            <v>1006</v>
          </cell>
          <cell r="B171" t="str">
            <v>16B1006</v>
          </cell>
          <cell r="C171" t="str">
            <v>Caldas da Rainha</v>
          </cell>
          <cell r="D171">
            <v>275.22631000000001</v>
          </cell>
          <cell r="E171">
            <v>41.9</v>
          </cell>
          <cell r="F171">
            <v>233</v>
          </cell>
          <cell r="G171">
            <v>0.15223835250343615</v>
          </cell>
        </row>
        <row r="172">
          <cell r="A172">
            <v>1108</v>
          </cell>
          <cell r="B172" t="str">
            <v>16B1108</v>
          </cell>
          <cell r="C172" t="str">
            <v>Lourinhã</v>
          </cell>
          <cell r="D172">
            <v>272.98705000000001</v>
          </cell>
          <cell r="E172">
            <v>52.9</v>
          </cell>
          <cell r="F172">
            <v>220</v>
          </cell>
          <cell r="G172">
            <v>0.19378208600005017</v>
          </cell>
        </row>
        <row r="173">
          <cell r="A173">
            <v>1011</v>
          </cell>
          <cell r="B173" t="str">
            <v>16B1011</v>
          </cell>
          <cell r="C173" t="str">
            <v>Nazaré</v>
          </cell>
          <cell r="D173">
            <v>260.00085000000001</v>
          </cell>
          <cell r="E173">
            <v>104.6</v>
          </cell>
          <cell r="F173">
            <v>155</v>
          </cell>
          <cell r="G173">
            <v>0.4023063770753057</v>
          </cell>
        </row>
        <row r="174">
          <cell r="A174">
            <v>1012</v>
          </cell>
          <cell r="B174" t="str">
            <v>16B1012</v>
          </cell>
          <cell r="C174" t="str">
            <v>Óbidos</v>
          </cell>
          <cell r="D174">
            <v>123.05829</v>
          </cell>
          <cell r="E174">
            <v>28.2</v>
          </cell>
          <cell r="F174">
            <v>94</v>
          </cell>
          <cell r="G174">
            <v>0.22915969334532441</v>
          </cell>
        </row>
        <row r="175">
          <cell r="A175">
            <v>1014</v>
          </cell>
          <cell r="B175" t="str">
            <v>16B1014</v>
          </cell>
          <cell r="C175" t="str">
            <v>Peniche</v>
          </cell>
          <cell r="D175">
            <v>258.00130999999999</v>
          </cell>
          <cell r="E175">
            <v>58</v>
          </cell>
          <cell r="F175">
            <v>200</v>
          </cell>
          <cell r="G175">
            <v>0.22480506009833828</v>
          </cell>
        </row>
        <row r="176">
          <cell r="A176">
            <v>1112</v>
          </cell>
          <cell r="B176" t="str">
            <v>16B1112</v>
          </cell>
          <cell r="C176" t="str">
            <v>Sobral de Monte Agraço</v>
          </cell>
          <cell r="D176">
            <v>199.00130999999999</v>
          </cell>
          <cell r="E176">
            <v>81.7</v>
          </cell>
          <cell r="F176">
            <v>117</v>
          </cell>
          <cell r="G176">
            <v>0.41055006120311471</v>
          </cell>
        </row>
        <row r="177">
          <cell r="A177">
            <v>1113</v>
          </cell>
          <cell r="B177" t="str">
            <v>16B1113</v>
          </cell>
          <cell r="C177" t="str">
            <v>Torres Vedras</v>
          </cell>
          <cell r="D177">
            <v>161.19041000000001</v>
          </cell>
          <cell r="E177">
            <v>48.4</v>
          </cell>
          <cell r="F177">
            <v>112</v>
          </cell>
          <cell r="G177">
            <v>0.30026600217717664</v>
          </cell>
        </row>
        <row r="178">
          <cell r="A178">
            <v>1401</v>
          </cell>
          <cell r="B178" t="str">
            <v>16C1401</v>
          </cell>
          <cell r="C178" t="str">
            <v>Abrantes</v>
          </cell>
          <cell r="D178">
            <v>106.86991999999999</v>
          </cell>
          <cell r="E178">
            <v>33.5</v>
          </cell>
          <cell r="F178">
            <v>73</v>
          </cell>
          <cell r="G178">
            <v>0.31346519207649826</v>
          </cell>
        </row>
        <row r="179">
          <cell r="A179">
            <v>1402</v>
          </cell>
          <cell r="B179" t="str">
            <v>16C1402</v>
          </cell>
          <cell r="C179" t="str">
            <v>Alcanena</v>
          </cell>
          <cell r="D179">
            <v>127.10131</v>
          </cell>
          <cell r="E179">
            <v>64.099999999999994</v>
          </cell>
          <cell r="F179">
            <v>63</v>
          </cell>
          <cell r="G179">
            <v>0.50432210336777805</v>
          </cell>
        </row>
        <row r="180">
          <cell r="A180">
            <v>1408</v>
          </cell>
          <cell r="B180" t="str">
            <v>16C1408</v>
          </cell>
          <cell r="C180" t="str">
            <v>Constância</v>
          </cell>
          <cell r="D180">
            <v>118.90131</v>
          </cell>
          <cell r="E180">
            <v>32.200000000000003</v>
          </cell>
          <cell r="F180">
            <v>86</v>
          </cell>
          <cell r="G180">
            <v>0.27081282788221595</v>
          </cell>
        </row>
        <row r="181">
          <cell r="A181">
            <v>1410</v>
          </cell>
          <cell r="B181" t="str">
            <v>16C1410</v>
          </cell>
          <cell r="C181" t="str">
            <v>Entroncamento</v>
          </cell>
          <cell r="D181">
            <v>153.30131</v>
          </cell>
          <cell r="E181">
            <v>44.2</v>
          </cell>
          <cell r="F181">
            <v>109</v>
          </cell>
          <cell r="G181">
            <v>0.28832108479699231</v>
          </cell>
        </row>
        <row r="182">
          <cell r="A182">
            <v>1411</v>
          </cell>
          <cell r="B182" t="str">
            <v>16C1411</v>
          </cell>
          <cell r="C182" t="str">
            <v>Ferreira do Zêzere</v>
          </cell>
          <cell r="D182">
            <v>284.40131000000002</v>
          </cell>
          <cell r="E182">
            <v>20.9</v>
          </cell>
          <cell r="F182">
            <v>263</v>
          </cell>
          <cell r="G182">
            <v>7.348770650880615E-2</v>
          </cell>
        </row>
        <row r="183">
          <cell r="A183">
            <v>1421</v>
          </cell>
          <cell r="B183" t="str">
            <v>16C1421</v>
          </cell>
          <cell r="C183" t="str">
            <v>Ourém</v>
          </cell>
          <cell r="D183">
            <v>224.69349</v>
          </cell>
          <cell r="E183">
            <v>45.1</v>
          </cell>
          <cell r="F183">
            <v>179</v>
          </cell>
          <cell r="G183">
            <v>0.20071787571593641</v>
          </cell>
        </row>
        <row r="184">
          <cell r="A184">
            <v>1417</v>
          </cell>
          <cell r="B184" t="str">
            <v>16C1417</v>
          </cell>
          <cell r="C184" t="str">
            <v>Sardoal</v>
          </cell>
          <cell r="D184">
            <v>95.101309999999998</v>
          </cell>
          <cell r="E184">
            <v>22.8</v>
          </cell>
          <cell r="F184">
            <v>72</v>
          </cell>
          <cell r="G184">
            <v>0.2397443315975353</v>
          </cell>
        </row>
        <row r="185">
          <cell r="A185">
            <v>1418</v>
          </cell>
          <cell r="B185" t="str">
            <v>16C1418</v>
          </cell>
          <cell r="C185" t="str">
            <v>Tomar</v>
          </cell>
          <cell r="D185">
            <v>141.44597999999999</v>
          </cell>
          <cell r="E185">
            <v>36.200000000000003</v>
          </cell>
          <cell r="F185">
            <v>105</v>
          </cell>
          <cell r="G185">
            <v>0.25592809353790053</v>
          </cell>
        </row>
        <row r="186">
          <cell r="A186">
            <v>1419</v>
          </cell>
          <cell r="B186" t="str">
            <v>16C1419</v>
          </cell>
          <cell r="C186" t="str">
            <v>Torres Novas</v>
          </cell>
          <cell r="D186">
            <v>131.20131000000001</v>
          </cell>
          <cell r="E186">
            <v>42.1</v>
          </cell>
          <cell r="F186">
            <v>89</v>
          </cell>
          <cell r="G186">
            <v>0.32088094242351695</v>
          </cell>
        </row>
        <row r="187">
          <cell r="A187">
            <v>1420</v>
          </cell>
          <cell r="B187" t="str">
            <v>16C1420</v>
          </cell>
          <cell r="C187" t="str">
            <v>Vila Nova da Barquinha</v>
          </cell>
          <cell r="D187">
            <v>109.40131</v>
          </cell>
          <cell r="E187">
            <v>25.2</v>
          </cell>
          <cell r="F187">
            <v>84</v>
          </cell>
          <cell r="G187">
            <v>0.23034459093771364</v>
          </cell>
        </row>
        <row r="188">
          <cell r="A188">
            <v>1115</v>
          </cell>
          <cell r="B188">
            <v>1711115</v>
          </cell>
          <cell r="C188" t="str">
            <v>Amadora</v>
          </cell>
          <cell r="D188">
            <v>33.101309999999998</v>
          </cell>
          <cell r="E188">
            <v>30.8</v>
          </cell>
          <cell r="F188">
            <v>2</v>
          </cell>
          <cell r="G188">
            <v>0.93047676965050641</v>
          </cell>
        </row>
        <row r="189">
          <cell r="A189">
            <v>1105</v>
          </cell>
          <cell r="B189">
            <v>1711105</v>
          </cell>
          <cell r="C189" t="str">
            <v>Cascais</v>
          </cell>
          <cell r="D189">
            <v>293.15496000000002</v>
          </cell>
          <cell r="E189">
            <v>33.799999999999997</v>
          </cell>
          <cell r="F189">
            <v>259</v>
          </cell>
          <cell r="G189">
            <v>0.11529738401833622</v>
          </cell>
        </row>
        <row r="190">
          <cell r="A190">
            <v>1106</v>
          </cell>
          <cell r="B190">
            <v>1711106</v>
          </cell>
          <cell r="C190" t="str">
            <v>Lisboa</v>
          </cell>
          <cell r="D190">
            <v>0</v>
          </cell>
          <cell r="E190">
            <v>0</v>
          </cell>
          <cell r="F190">
            <v>0</v>
          </cell>
          <cell r="G190" t="e">
            <v>#DIV/0!</v>
          </cell>
        </row>
        <row r="191">
          <cell r="A191">
            <v>1107</v>
          </cell>
          <cell r="B191">
            <v>1711107</v>
          </cell>
          <cell r="C191" t="str">
            <v>Loures</v>
          </cell>
          <cell r="D191">
            <v>154.22434999999999</v>
          </cell>
          <cell r="E191">
            <v>50.5</v>
          </cell>
          <cell r="F191">
            <v>103</v>
          </cell>
          <cell r="G191">
            <v>0.32744505001966295</v>
          </cell>
        </row>
        <row r="192">
          <cell r="A192">
            <v>1109</v>
          </cell>
          <cell r="B192">
            <v>1711109</v>
          </cell>
          <cell r="C192" t="str">
            <v>Mafra</v>
          </cell>
          <cell r="D192">
            <v>263.53665000000001</v>
          </cell>
          <cell r="E192">
            <v>81.599999999999994</v>
          </cell>
          <cell r="F192">
            <v>181</v>
          </cell>
          <cell r="G192">
            <v>0.30963435256538319</v>
          </cell>
        </row>
        <row r="193">
          <cell r="A193">
            <v>1116</v>
          </cell>
          <cell r="B193">
            <v>1711116</v>
          </cell>
          <cell r="C193" t="str">
            <v>Odivelas</v>
          </cell>
          <cell r="D193">
            <v>270.50130999999999</v>
          </cell>
          <cell r="E193">
            <v>236.8</v>
          </cell>
          <cell r="F193">
            <v>33</v>
          </cell>
          <cell r="G193">
            <v>0.8754116569712731</v>
          </cell>
        </row>
        <row r="194">
          <cell r="A194">
            <v>1110</v>
          </cell>
          <cell r="B194">
            <v>1711110</v>
          </cell>
          <cell r="C194" t="str">
            <v>Oeiras</v>
          </cell>
          <cell r="D194">
            <v>122.21641</v>
          </cell>
          <cell r="E194">
            <v>12.1</v>
          </cell>
          <cell r="F194">
            <v>110</v>
          </cell>
          <cell r="G194">
            <v>9.9004708123892698E-2</v>
          </cell>
        </row>
        <row r="195">
          <cell r="A195">
            <v>1111</v>
          </cell>
          <cell r="B195">
            <v>1711111</v>
          </cell>
          <cell r="C195" t="str">
            <v>Sintra</v>
          </cell>
          <cell r="D195">
            <v>164.01655</v>
          </cell>
          <cell r="E195">
            <v>53.4</v>
          </cell>
          <cell r="F195">
            <v>110</v>
          </cell>
          <cell r="G195">
            <v>0.32557690062374806</v>
          </cell>
        </row>
        <row r="196">
          <cell r="A196">
            <v>1114</v>
          </cell>
          <cell r="B196">
            <v>1711114</v>
          </cell>
          <cell r="C196" t="str">
            <v>Vila Franca de Xira</v>
          </cell>
          <cell r="D196">
            <v>168.55712</v>
          </cell>
          <cell r="E196">
            <v>67.7</v>
          </cell>
          <cell r="F196">
            <v>100</v>
          </cell>
          <cell r="G196">
            <v>0.40164426160105254</v>
          </cell>
        </row>
        <row r="197">
          <cell r="A197">
            <v>1502</v>
          </cell>
          <cell r="B197">
            <v>1721502</v>
          </cell>
          <cell r="C197" t="str">
            <v>Alcochete</v>
          </cell>
          <cell r="D197">
            <v>106.70131000000001</v>
          </cell>
          <cell r="E197">
            <v>34.5</v>
          </cell>
          <cell r="F197">
            <v>72</v>
          </cell>
          <cell r="G197">
            <v>0.32333248767048872</v>
          </cell>
        </row>
        <row r="198">
          <cell r="A198">
            <v>1503</v>
          </cell>
          <cell r="B198">
            <v>1721503</v>
          </cell>
          <cell r="C198" t="str">
            <v>Almada</v>
          </cell>
          <cell r="D198">
            <v>237.18104</v>
          </cell>
          <cell r="E198">
            <v>90.3</v>
          </cell>
          <cell r="F198">
            <v>146</v>
          </cell>
          <cell r="G198">
            <v>0.38072183172820223</v>
          </cell>
        </row>
        <row r="199">
          <cell r="A199">
            <v>1504</v>
          </cell>
          <cell r="B199">
            <v>1721504</v>
          </cell>
          <cell r="C199" t="str">
            <v>Barreiro</v>
          </cell>
          <cell r="D199">
            <v>175.30131</v>
          </cell>
          <cell r="E199">
            <v>95.9</v>
          </cell>
          <cell r="F199">
            <v>79</v>
          </cell>
          <cell r="G199">
            <v>0.54705809100913172</v>
          </cell>
        </row>
        <row r="200">
          <cell r="A200">
            <v>1506</v>
          </cell>
          <cell r="B200">
            <v>1721506</v>
          </cell>
          <cell r="C200" t="str">
            <v>Moita</v>
          </cell>
          <cell r="D200">
            <v>381.60131000000001</v>
          </cell>
          <cell r="E200">
            <v>297.2</v>
          </cell>
          <cell r="F200">
            <v>84</v>
          </cell>
          <cell r="G200">
            <v>0.77882332217360573</v>
          </cell>
        </row>
        <row r="201">
          <cell r="A201">
            <v>1507</v>
          </cell>
          <cell r="B201">
            <v>1721507</v>
          </cell>
          <cell r="C201" t="str">
            <v>Montijo</v>
          </cell>
          <cell r="D201">
            <v>110.50542</v>
          </cell>
          <cell r="E201">
            <v>37.6</v>
          </cell>
          <cell r="F201">
            <v>72</v>
          </cell>
          <cell r="G201">
            <v>0.34025480379152445</v>
          </cell>
        </row>
        <row r="202">
          <cell r="A202">
            <v>1508</v>
          </cell>
          <cell r="B202">
            <v>1721508</v>
          </cell>
          <cell r="C202" t="str">
            <v>Palmela</v>
          </cell>
          <cell r="D202">
            <v>117.60319</v>
          </cell>
          <cell r="E202">
            <v>42.6</v>
          </cell>
          <cell r="F202">
            <v>75</v>
          </cell>
          <cell r="G202">
            <v>0.36223507202483202</v>
          </cell>
        </row>
        <row r="203">
          <cell r="A203">
            <v>1510</v>
          </cell>
          <cell r="B203">
            <v>1721510</v>
          </cell>
          <cell r="C203" t="str">
            <v>Seixal</v>
          </cell>
          <cell r="D203">
            <v>119.24827999999999</v>
          </cell>
          <cell r="E203">
            <v>26.7</v>
          </cell>
          <cell r="F203">
            <v>92</v>
          </cell>
          <cell r="G203">
            <v>0.22390260052388178</v>
          </cell>
        </row>
        <row r="204">
          <cell r="A204">
            <v>1511</v>
          </cell>
          <cell r="B204">
            <v>1721511</v>
          </cell>
          <cell r="C204" t="str">
            <v>Sesimbra</v>
          </cell>
          <cell r="D204">
            <v>99.667550000000006</v>
          </cell>
          <cell r="E204">
            <v>37.1</v>
          </cell>
          <cell r="F204">
            <v>62</v>
          </cell>
          <cell r="G204">
            <v>0.37223750358065388</v>
          </cell>
        </row>
        <row r="205">
          <cell r="A205">
            <v>1512</v>
          </cell>
          <cell r="B205">
            <v>1721512</v>
          </cell>
          <cell r="C205" t="str">
            <v>Setúbal</v>
          </cell>
          <cell r="D205">
            <v>98.701310000000007</v>
          </cell>
          <cell r="E205">
            <v>31.5</v>
          </cell>
          <cell r="F205">
            <v>67</v>
          </cell>
          <cell r="G205">
            <v>0.31914470030843561</v>
          </cell>
        </row>
        <row r="206">
          <cell r="A206">
            <v>1501</v>
          </cell>
          <cell r="B206">
            <v>1811501</v>
          </cell>
          <cell r="C206" t="str">
            <v>Alcácer do Sal</v>
          </cell>
          <cell r="D206">
            <v>55.1</v>
          </cell>
          <cell r="E206">
            <v>25.7</v>
          </cell>
          <cell r="F206">
            <v>29</v>
          </cell>
          <cell r="G206">
            <v>0.46642468239564427</v>
          </cell>
        </row>
        <row r="207">
          <cell r="A207">
            <v>1505</v>
          </cell>
          <cell r="B207">
            <v>1811505</v>
          </cell>
          <cell r="C207" t="str">
            <v>Grândola</v>
          </cell>
          <cell r="D207">
            <v>39.001289999999997</v>
          </cell>
          <cell r="E207">
            <v>16.3</v>
          </cell>
          <cell r="F207">
            <v>22</v>
          </cell>
          <cell r="G207">
            <v>0.41793489394837968</v>
          </cell>
        </row>
        <row r="208">
          <cell r="A208">
            <v>211</v>
          </cell>
          <cell r="B208">
            <v>1810211</v>
          </cell>
          <cell r="C208" t="str">
            <v>Odemira</v>
          </cell>
          <cell r="D208">
            <v>61</v>
          </cell>
          <cell r="E208">
            <v>31.1</v>
          </cell>
          <cell r="F208">
            <v>29</v>
          </cell>
          <cell r="G208">
            <v>0.50983606557377048</v>
          </cell>
        </row>
        <row r="209">
          <cell r="A209">
            <v>1509</v>
          </cell>
          <cell r="B209">
            <v>1811509</v>
          </cell>
          <cell r="C209" t="str">
            <v>Santiago do Cacém</v>
          </cell>
          <cell r="D209">
            <v>64</v>
          </cell>
          <cell r="E209">
            <v>25.7</v>
          </cell>
          <cell r="F209">
            <v>38</v>
          </cell>
          <cell r="G209">
            <v>0.40156249999999999</v>
          </cell>
        </row>
        <row r="210">
          <cell r="A210">
            <v>1513</v>
          </cell>
          <cell r="B210">
            <v>1811513</v>
          </cell>
          <cell r="C210" t="str">
            <v>Sines</v>
          </cell>
          <cell r="D210">
            <v>54.350560000000002</v>
          </cell>
          <cell r="E210">
            <v>29.5</v>
          </cell>
          <cell r="F210">
            <v>24</v>
          </cell>
          <cell r="G210">
            <v>0.5427726963622822</v>
          </cell>
        </row>
        <row r="211">
          <cell r="A211">
            <v>1201</v>
          </cell>
          <cell r="B211">
            <v>1821201</v>
          </cell>
          <cell r="C211" t="str">
            <v>Alter do Chão</v>
          </cell>
          <cell r="D211">
            <v>61</v>
          </cell>
          <cell r="E211">
            <v>29</v>
          </cell>
          <cell r="F211">
            <v>32</v>
          </cell>
          <cell r="G211">
            <v>0.47540983606557374</v>
          </cell>
        </row>
        <row r="212">
          <cell r="A212">
            <v>1202</v>
          </cell>
          <cell r="B212">
            <v>1821202</v>
          </cell>
          <cell r="C212" t="str">
            <v>Arronches</v>
          </cell>
          <cell r="D212">
            <v>62.901969999999999</v>
          </cell>
          <cell r="E212">
            <v>34.5</v>
          </cell>
          <cell r="F212">
            <v>28</v>
          </cell>
          <cell r="G212">
            <v>0.54847248822254691</v>
          </cell>
        </row>
        <row r="213">
          <cell r="A213">
            <v>1203</v>
          </cell>
          <cell r="B213">
            <v>1821203</v>
          </cell>
          <cell r="C213" t="str">
            <v>Avis</v>
          </cell>
          <cell r="D213">
            <v>60.9</v>
          </cell>
          <cell r="E213">
            <v>24.8</v>
          </cell>
          <cell r="F213">
            <v>36</v>
          </cell>
          <cell r="G213">
            <v>0.40722495894909688</v>
          </cell>
        </row>
        <row r="214">
          <cell r="A214">
            <v>1204</v>
          </cell>
          <cell r="B214">
            <v>1821204</v>
          </cell>
          <cell r="C214" t="str">
            <v>Campo Maior</v>
          </cell>
          <cell r="D214">
            <v>77.2</v>
          </cell>
          <cell r="E214">
            <v>28.8</v>
          </cell>
          <cell r="F214">
            <v>48</v>
          </cell>
          <cell r="G214">
            <v>0.37305699481865284</v>
          </cell>
        </row>
        <row r="215">
          <cell r="A215">
            <v>1205</v>
          </cell>
          <cell r="B215">
            <v>1821205</v>
          </cell>
          <cell r="C215" t="str">
            <v>Castelo de Vide</v>
          </cell>
          <cell r="D215">
            <v>50.408380000000001</v>
          </cell>
          <cell r="E215">
            <v>19.2</v>
          </cell>
          <cell r="F215">
            <v>31</v>
          </cell>
          <cell r="G215">
            <v>0.38088905059039785</v>
          </cell>
        </row>
        <row r="216">
          <cell r="A216">
            <v>1206</v>
          </cell>
          <cell r="B216">
            <v>1821206</v>
          </cell>
          <cell r="C216" t="str">
            <v>Crato</v>
          </cell>
          <cell r="D216">
            <v>61.102780000000003</v>
          </cell>
          <cell r="E216">
            <v>29.3</v>
          </cell>
          <cell r="F216">
            <v>31</v>
          </cell>
          <cell r="G216">
            <v>0.47951991709706171</v>
          </cell>
        </row>
        <row r="217">
          <cell r="A217">
            <v>1207</v>
          </cell>
          <cell r="B217">
            <v>1821207</v>
          </cell>
          <cell r="C217" t="str">
            <v>Elvas</v>
          </cell>
          <cell r="D217">
            <v>76.018749999999997</v>
          </cell>
          <cell r="E217">
            <v>35.1</v>
          </cell>
          <cell r="F217">
            <v>40</v>
          </cell>
          <cell r="G217">
            <v>0.46172819205788052</v>
          </cell>
        </row>
        <row r="218">
          <cell r="A218">
            <v>1208</v>
          </cell>
          <cell r="B218">
            <v>1821208</v>
          </cell>
          <cell r="C218" t="str">
            <v>Fronteira</v>
          </cell>
          <cell r="D218">
            <v>73.900000000000006</v>
          </cell>
          <cell r="E218">
            <v>33.9</v>
          </cell>
          <cell r="F218">
            <v>39</v>
          </cell>
          <cell r="G218">
            <v>0.45872801082543974</v>
          </cell>
        </row>
        <row r="219">
          <cell r="A219">
            <v>1209</v>
          </cell>
          <cell r="B219">
            <v>1821209</v>
          </cell>
          <cell r="C219" t="str">
            <v>Gavião</v>
          </cell>
          <cell r="D219">
            <v>104.50082</v>
          </cell>
          <cell r="E219">
            <v>13.8</v>
          </cell>
          <cell r="F219">
            <v>90</v>
          </cell>
          <cell r="G219">
            <v>0.13205638003606096</v>
          </cell>
        </row>
        <row r="220">
          <cell r="A220">
            <v>1210</v>
          </cell>
          <cell r="B220">
            <v>1821210</v>
          </cell>
          <cell r="C220" t="str">
            <v>Marvão</v>
          </cell>
          <cell r="D220">
            <v>61.506799999999998</v>
          </cell>
          <cell r="E220">
            <v>23.9</v>
          </cell>
          <cell r="F220">
            <v>37</v>
          </cell>
          <cell r="G220">
            <v>0.38857492179726466</v>
          </cell>
        </row>
        <row r="221">
          <cell r="A221">
            <v>1211</v>
          </cell>
          <cell r="B221">
            <v>1821211</v>
          </cell>
          <cell r="C221" t="str">
            <v>Monforte</v>
          </cell>
          <cell r="D221">
            <v>60.1</v>
          </cell>
          <cell r="E221">
            <v>33.4</v>
          </cell>
          <cell r="F221">
            <v>26</v>
          </cell>
          <cell r="G221">
            <v>0.55574043261231276</v>
          </cell>
        </row>
        <row r="222">
          <cell r="A222">
            <v>707</v>
          </cell>
          <cell r="B222">
            <v>1820707</v>
          </cell>
          <cell r="C222" t="str">
            <v>Mora</v>
          </cell>
          <cell r="D222">
            <v>52.3</v>
          </cell>
          <cell r="E222">
            <v>20.5</v>
          </cell>
          <cell r="F222">
            <v>31</v>
          </cell>
          <cell r="G222">
            <v>0.39196940726577439</v>
          </cell>
        </row>
        <row r="223">
          <cell r="A223">
            <v>1212</v>
          </cell>
          <cell r="B223">
            <v>1821212</v>
          </cell>
          <cell r="C223" t="str">
            <v>Nisa</v>
          </cell>
          <cell r="D223">
            <v>62.916159999999998</v>
          </cell>
          <cell r="E223">
            <v>21.6</v>
          </cell>
          <cell r="F223">
            <v>41</v>
          </cell>
          <cell r="G223">
            <v>0.34331402297915198</v>
          </cell>
        </row>
        <row r="224">
          <cell r="A224">
            <v>1213</v>
          </cell>
          <cell r="B224">
            <v>1821213</v>
          </cell>
          <cell r="C224" t="str">
            <v>Ponte de Sor</v>
          </cell>
          <cell r="D224">
            <v>50.501429999999999</v>
          </cell>
          <cell r="E224">
            <v>15.6</v>
          </cell>
          <cell r="F224">
            <v>34</v>
          </cell>
          <cell r="G224">
            <v>0.30890214395909182</v>
          </cell>
        </row>
        <row r="225">
          <cell r="A225">
            <v>1214</v>
          </cell>
          <cell r="B225">
            <v>1821214</v>
          </cell>
          <cell r="C225" t="str">
            <v>Portalegre</v>
          </cell>
          <cell r="D225">
            <v>66.543390000000002</v>
          </cell>
          <cell r="E225">
            <v>32.799999999999997</v>
          </cell>
          <cell r="F225">
            <v>33</v>
          </cell>
          <cell r="G225">
            <v>0.49291146723964613</v>
          </cell>
        </row>
        <row r="226">
          <cell r="A226">
            <v>701</v>
          </cell>
          <cell r="B226">
            <v>1830701</v>
          </cell>
          <cell r="C226" t="str">
            <v>Alandroal</v>
          </cell>
          <cell r="D226">
            <v>57.6</v>
          </cell>
          <cell r="E226">
            <v>29.5</v>
          </cell>
          <cell r="F226">
            <v>28</v>
          </cell>
          <cell r="G226">
            <v>0.51215277777777779</v>
          </cell>
        </row>
        <row r="227">
          <cell r="A227">
            <v>702</v>
          </cell>
          <cell r="B227">
            <v>1830702</v>
          </cell>
          <cell r="C227" t="str">
            <v>Arraiolos</v>
          </cell>
          <cell r="D227">
            <v>64.7</v>
          </cell>
          <cell r="E227">
            <v>28.6</v>
          </cell>
          <cell r="F227">
            <v>36</v>
          </cell>
          <cell r="G227">
            <v>0.4420401854714065</v>
          </cell>
        </row>
        <row r="228">
          <cell r="A228">
            <v>703</v>
          </cell>
          <cell r="B228">
            <v>1830703</v>
          </cell>
          <cell r="C228" t="str">
            <v>Borba</v>
          </cell>
          <cell r="D228">
            <v>73</v>
          </cell>
          <cell r="E228">
            <v>36.5</v>
          </cell>
          <cell r="F228">
            <v>36</v>
          </cell>
          <cell r="G228">
            <v>0.5</v>
          </cell>
        </row>
        <row r="229">
          <cell r="A229">
            <v>704</v>
          </cell>
          <cell r="B229">
            <v>1830704</v>
          </cell>
          <cell r="C229" t="str">
            <v>Estremoz</v>
          </cell>
          <cell r="D229">
            <v>60.5</v>
          </cell>
          <cell r="E229">
            <v>29.4</v>
          </cell>
          <cell r="F229">
            <v>31</v>
          </cell>
          <cell r="G229">
            <v>0.48595041322314048</v>
          </cell>
        </row>
        <row r="230">
          <cell r="A230">
            <v>705</v>
          </cell>
          <cell r="B230">
            <v>1830705</v>
          </cell>
          <cell r="C230" t="str">
            <v>Évora</v>
          </cell>
          <cell r="D230">
            <v>62.3</v>
          </cell>
          <cell r="E230">
            <v>28.1</v>
          </cell>
          <cell r="F230">
            <v>34</v>
          </cell>
          <cell r="G230">
            <v>0.45104333868378815</v>
          </cell>
        </row>
        <row r="231">
          <cell r="A231">
            <v>706</v>
          </cell>
          <cell r="B231">
            <v>1830706</v>
          </cell>
          <cell r="C231" t="str">
            <v>Montemor-o-Novo</v>
          </cell>
          <cell r="D231">
            <v>68.700540000000004</v>
          </cell>
          <cell r="E231">
            <v>33.4</v>
          </cell>
          <cell r="F231">
            <v>35</v>
          </cell>
          <cell r="G231">
            <v>0.4861679398735439</v>
          </cell>
        </row>
        <row r="232">
          <cell r="A232">
            <v>708</v>
          </cell>
          <cell r="B232">
            <v>1830708</v>
          </cell>
          <cell r="C232" t="str">
            <v>Mourão</v>
          </cell>
          <cell r="D232">
            <v>40.200000000000003</v>
          </cell>
          <cell r="E232">
            <v>23.4</v>
          </cell>
          <cell r="F232">
            <v>16</v>
          </cell>
          <cell r="G232">
            <v>0.58208955223880587</v>
          </cell>
        </row>
        <row r="233">
          <cell r="A233">
            <v>709</v>
          </cell>
          <cell r="B233">
            <v>1830709</v>
          </cell>
          <cell r="C233" t="str">
            <v>Portel</v>
          </cell>
          <cell r="D233">
            <v>50.863030000000002</v>
          </cell>
          <cell r="E233">
            <v>21.1</v>
          </cell>
          <cell r="F233">
            <v>29</v>
          </cell>
          <cell r="G233">
            <v>0.41483961926766849</v>
          </cell>
        </row>
        <row r="234">
          <cell r="A234">
            <v>710</v>
          </cell>
          <cell r="B234">
            <v>1830710</v>
          </cell>
          <cell r="C234" t="str">
            <v>Redondo</v>
          </cell>
          <cell r="D234">
            <v>65.8</v>
          </cell>
          <cell r="E234">
            <v>34.4</v>
          </cell>
          <cell r="F234">
            <v>31</v>
          </cell>
          <cell r="G234">
            <v>0.52279635258358659</v>
          </cell>
        </row>
        <row r="235">
          <cell r="A235">
            <v>711</v>
          </cell>
          <cell r="B235">
            <v>1830711</v>
          </cell>
          <cell r="C235" t="str">
            <v>Reguengos de Monsaraz</v>
          </cell>
          <cell r="D235">
            <v>58.8</v>
          </cell>
          <cell r="E235">
            <v>22.4</v>
          </cell>
          <cell r="F235">
            <v>36</v>
          </cell>
          <cell r="G235">
            <v>0.38095238095238093</v>
          </cell>
        </row>
        <row r="236">
          <cell r="A236">
            <v>1215</v>
          </cell>
          <cell r="B236">
            <v>1831215</v>
          </cell>
          <cell r="C236" t="str">
            <v>Sousel</v>
          </cell>
          <cell r="D236">
            <v>75.403760000000005</v>
          </cell>
          <cell r="E236">
            <v>30.4</v>
          </cell>
          <cell r="F236">
            <v>45</v>
          </cell>
          <cell r="G236">
            <v>0.40316291919660235</v>
          </cell>
        </row>
        <row r="237">
          <cell r="A237">
            <v>712</v>
          </cell>
          <cell r="B237">
            <v>1830712</v>
          </cell>
          <cell r="C237" t="str">
            <v>Vendas Novas</v>
          </cell>
          <cell r="D237">
            <v>50.4</v>
          </cell>
          <cell r="E237">
            <v>22.1</v>
          </cell>
          <cell r="F237">
            <v>28</v>
          </cell>
          <cell r="G237">
            <v>0.43849206349206354</v>
          </cell>
        </row>
        <row r="238">
          <cell r="A238">
            <v>713</v>
          </cell>
          <cell r="B238">
            <v>1830713</v>
          </cell>
          <cell r="C238" t="str">
            <v>Viana do Alentejo</v>
          </cell>
          <cell r="D238">
            <v>60.7</v>
          </cell>
          <cell r="E238">
            <v>34.1</v>
          </cell>
          <cell r="F238">
            <v>26</v>
          </cell>
          <cell r="G238">
            <v>0.56177924217462927</v>
          </cell>
        </row>
        <row r="239">
          <cell r="A239">
            <v>714</v>
          </cell>
          <cell r="B239">
            <v>1830714</v>
          </cell>
          <cell r="C239" t="str">
            <v>Vila Viçosa</v>
          </cell>
          <cell r="D239">
            <v>85.900239999999997</v>
          </cell>
          <cell r="E239">
            <v>35.200000000000003</v>
          </cell>
          <cell r="F239">
            <v>50</v>
          </cell>
          <cell r="G239">
            <v>0.40977766767589946</v>
          </cell>
        </row>
        <row r="240">
          <cell r="A240">
            <v>201</v>
          </cell>
          <cell r="B240">
            <v>1840201</v>
          </cell>
          <cell r="C240" t="str">
            <v>Aljustrel</v>
          </cell>
          <cell r="D240">
            <v>92.8</v>
          </cell>
          <cell r="E240">
            <v>35.700000000000003</v>
          </cell>
          <cell r="F240">
            <v>57</v>
          </cell>
          <cell r="G240">
            <v>0.38469827586206901</v>
          </cell>
        </row>
        <row r="241">
          <cell r="A241">
            <v>202</v>
          </cell>
          <cell r="B241">
            <v>1840202</v>
          </cell>
          <cell r="C241" t="str">
            <v>Almodôvar</v>
          </cell>
          <cell r="D241">
            <v>48</v>
          </cell>
          <cell r="E241">
            <v>18.3</v>
          </cell>
          <cell r="F241">
            <v>29</v>
          </cell>
          <cell r="G241">
            <v>0.38125000000000003</v>
          </cell>
        </row>
        <row r="242">
          <cell r="A242">
            <v>203</v>
          </cell>
          <cell r="B242">
            <v>1840203</v>
          </cell>
          <cell r="C242" t="str">
            <v>Alvito</v>
          </cell>
          <cell r="D242">
            <v>60.900329999999997</v>
          </cell>
          <cell r="E242">
            <v>28.6</v>
          </cell>
          <cell r="F242">
            <v>32</v>
          </cell>
          <cell r="G242">
            <v>0.46961978695353546</v>
          </cell>
        </row>
        <row r="243">
          <cell r="A243">
            <v>204</v>
          </cell>
          <cell r="B243">
            <v>1840204</v>
          </cell>
          <cell r="C243" t="str">
            <v>Barrancos</v>
          </cell>
          <cell r="D243">
            <v>36.9</v>
          </cell>
          <cell r="E243">
            <v>18.8</v>
          </cell>
          <cell r="F243">
            <v>18</v>
          </cell>
          <cell r="G243">
            <v>0.50948509485094851</v>
          </cell>
        </row>
        <row r="244">
          <cell r="A244">
            <v>205</v>
          </cell>
          <cell r="B244">
            <v>1840205</v>
          </cell>
          <cell r="C244" t="str">
            <v>Beja</v>
          </cell>
          <cell r="D244">
            <v>82.300169999999994</v>
          </cell>
          <cell r="E244">
            <v>25.7</v>
          </cell>
          <cell r="F244">
            <v>56</v>
          </cell>
          <cell r="G244">
            <v>0.31227152993730151</v>
          </cell>
        </row>
        <row r="245">
          <cell r="A245">
            <v>206</v>
          </cell>
          <cell r="B245">
            <v>1840206</v>
          </cell>
          <cell r="C245" t="str">
            <v>Castro Verde</v>
          </cell>
          <cell r="D245">
            <v>47.465029999999999</v>
          </cell>
          <cell r="E245">
            <v>23.9</v>
          </cell>
          <cell r="F245">
            <v>23</v>
          </cell>
          <cell r="G245">
            <v>0.5035285977908367</v>
          </cell>
        </row>
        <row r="246">
          <cell r="A246">
            <v>207</v>
          </cell>
          <cell r="B246">
            <v>1840207</v>
          </cell>
          <cell r="C246" t="str">
            <v>Cuba</v>
          </cell>
          <cell r="D246">
            <v>105.8</v>
          </cell>
          <cell r="E246">
            <v>58.8</v>
          </cell>
          <cell r="F246">
            <v>46</v>
          </cell>
          <cell r="G246">
            <v>0.55576559546313797</v>
          </cell>
        </row>
        <row r="247">
          <cell r="A247">
            <v>208</v>
          </cell>
          <cell r="B247">
            <v>1840208</v>
          </cell>
          <cell r="C247" t="str">
            <v>Ferreira do Alentejo</v>
          </cell>
          <cell r="D247">
            <v>88.6</v>
          </cell>
          <cell r="E247">
            <v>33.1</v>
          </cell>
          <cell r="F247">
            <v>55</v>
          </cell>
          <cell r="G247">
            <v>0.3735891647855531</v>
          </cell>
        </row>
        <row r="248">
          <cell r="A248">
            <v>209</v>
          </cell>
          <cell r="B248">
            <v>1840209</v>
          </cell>
          <cell r="C248" t="str">
            <v>Mértola</v>
          </cell>
          <cell r="D248">
            <v>36.4</v>
          </cell>
          <cell r="E248">
            <v>16.600000000000001</v>
          </cell>
          <cell r="F248">
            <v>19</v>
          </cell>
          <cell r="G248">
            <v>0.45604395604395609</v>
          </cell>
        </row>
        <row r="249">
          <cell r="A249">
            <v>210</v>
          </cell>
          <cell r="B249">
            <v>1840210</v>
          </cell>
          <cell r="C249" t="str">
            <v>Moura</v>
          </cell>
          <cell r="D249">
            <v>59.1</v>
          </cell>
          <cell r="E249">
            <v>21</v>
          </cell>
          <cell r="F249">
            <v>38</v>
          </cell>
          <cell r="G249">
            <v>0.35532994923857869</v>
          </cell>
        </row>
        <row r="250">
          <cell r="A250">
            <v>212</v>
          </cell>
          <cell r="B250">
            <v>1840212</v>
          </cell>
          <cell r="C250" t="str">
            <v>Ourique</v>
          </cell>
          <cell r="D250">
            <v>52.1</v>
          </cell>
          <cell r="E250">
            <v>23.7</v>
          </cell>
          <cell r="F250">
            <v>28</v>
          </cell>
          <cell r="G250">
            <v>0.45489443378118999</v>
          </cell>
        </row>
        <row r="251">
          <cell r="A251">
            <v>213</v>
          </cell>
          <cell r="B251">
            <v>1840213</v>
          </cell>
          <cell r="C251" t="str">
            <v>Serpa</v>
          </cell>
          <cell r="D251">
            <v>70.3</v>
          </cell>
          <cell r="E251">
            <v>22.6</v>
          </cell>
          <cell r="F251">
            <v>47</v>
          </cell>
          <cell r="G251">
            <v>0.32147937411095306</v>
          </cell>
        </row>
        <row r="252">
          <cell r="A252">
            <v>214</v>
          </cell>
          <cell r="B252">
            <v>1840214</v>
          </cell>
          <cell r="C252" t="str">
            <v>Vidigueira</v>
          </cell>
          <cell r="D252">
            <v>64.900710000000004</v>
          </cell>
          <cell r="E252">
            <v>22.8</v>
          </cell>
          <cell r="F252">
            <v>42</v>
          </cell>
          <cell r="G252">
            <v>0.35130586398823677</v>
          </cell>
        </row>
        <row r="253">
          <cell r="A253">
            <v>1403</v>
          </cell>
          <cell r="B253">
            <v>1851403</v>
          </cell>
          <cell r="C253" t="str">
            <v>Almeirim</v>
          </cell>
          <cell r="D253">
            <v>112.10635000000001</v>
          </cell>
          <cell r="E253">
            <v>33.5</v>
          </cell>
          <cell r="F253">
            <v>78</v>
          </cell>
          <cell r="G253">
            <v>0.29882339403610947</v>
          </cell>
        </row>
        <row r="254">
          <cell r="A254">
            <v>1404</v>
          </cell>
          <cell r="B254">
            <v>1851404</v>
          </cell>
          <cell r="C254" t="str">
            <v>Alpiarça</v>
          </cell>
          <cell r="D254">
            <v>122.20131000000001</v>
          </cell>
          <cell r="E254">
            <v>38</v>
          </cell>
          <cell r="F254">
            <v>84</v>
          </cell>
          <cell r="G254">
            <v>0.31096229655803198</v>
          </cell>
        </row>
        <row r="255">
          <cell r="A255">
            <v>1103</v>
          </cell>
          <cell r="B255">
            <v>1851103</v>
          </cell>
          <cell r="C255" t="str">
            <v>Azambuja</v>
          </cell>
          <cell r="D255">
            <v>203.71771000000001</v>
          </cell>
          <cell r="E255">
            <v>51.7</v>
          </cell>
          <cell r="F255">
            <v>152</v>
          </cell>
          <cell r="G255">
            <v>0.25378255037325914</v>
          </cell>
        </row>
        <row r="256">
          <cell r="A256">
            <v>1405</v>
          </cell>
          <cell r="B256">
            <v>1851405</v>
          </cell>
          <cell r="C256" t="str">
            <v>Benavente</v>
          </cell>
          <cell r="D256">
            <v>101.72678000000001</v>
          </cell>
          <cell r="E256">
            <v>45.2</v>
          </cell>
          <cell r="F256">
            <v>56</v>
          </cell>
          <cell r="G256">
            <v>0.44432744258689799</v>
          </cell>
        </row>
        <row r="257">
          <cell r="A257">
            <v>1406</v>
          </cell>
          <cell r="B257">
            <v>1851406</v>
          </cell>
          <cell r="C257" t="str">
            <v>Cartaxo</v>
          </cell>
          <cell r="D257">
            <v>206.80131</v>
          </cell>
          <cell r="E257">
            <v>72.5</v>
          </cell>
          <cell r="F257">
            <v>134</v>
          </cell>
          <cell r="G257">
            <v>0.35057805001331954</v>
          </cell>
        </row>
        <row r="258">
          <cell r="A258">
            <v>1407</v>
          </cell>
          <cell r="B258">
            <v>1851407</v>
          </cell>
          <cell r="C258" t="str">
            <v>Chamusca</v>
          </cell>
          <cell r="D258">
            <v>74.711820000000003</v>
          </cell>
          <cell r="E258">
            <v>36.200000000000003</v>
          </cell>
          <cell r="F258">
            <v>38</v>
          </cell>
          <cell r="G258">
            <v>0.4845284186625356</v>
          </cell>
        </row>
        <row r="259">
          <cell r="A259">
            <v>1409</v>
          </cell>
          <cell r="B259">
            <v>1851409</v>
          </cell>
          <cell r="C259" t="str">
            <v>Coruche</v>
          </cell>
          <cell r="D259">
            <v>53.806550000000001</v>
          </cell>
          <cell r="E259">
            <v>28.3</v>
          </cell>
          <cell r="F259">
            <v>25</v>
          </cell>
          <cell r="G259">
            <v>0.52595827087966052</v>
          </cell>
        </row>
        <row r="260">
          <cell r="A260">
            <v>1412</v>
          </cell>
          <cell r="B260">
            <v>1851412</v>
          </cell>
          <cell r="C260" t="str">
            <v>Golegã</v>
          </cell>
          <cell r="D260">
            <v>230.71493000000001</v>
          </cell>
          <cell r="E260">
            <v>89.9</v>
          </cell>
          <cell r="F260">
            <v>140</v>
          </cell>
          <cell r="G260">
            <v>0.38965835457635967</v>
          </cell>
        </row>
        <row r="261">
          <cell r="A261">
            <v>1414</v>
          </cell>
          <cell r="B261">
            <v>1851414</v>
          </cell>
          <cell r="C261" t="str">
            <v>Rio Maior</v>
          </cell>
          <cell r="D261">
            <v>302.50130999999999</v>
          </cell>
          <cell r="E261">
            <v>43</v>
          </cell>
          <cell r="F261">
            <v>259</v>
          </cell>
          <cell r="G261">
            <v>0.14214814474687729</v>
          </cell>
        </row>
        <row r="262">
          <cell r="A262">
            <v>1415</v>
          </cell>
          <cell r="B262">
            <v>1851415</v>
          </cell>
          <cell r="C262" t="str">
            <v>Salvaterra de Magos</v>
          </cell>
          <cell r="D262">
            <v>153.80158</v>
          </cell>
          <cell r="E262">
            <v>57.1</v>
          </cell>
          <cell r="F262">
            <v>96</v>
          </cell>
          <cell r="G262">
            <v>0.37125756445414931</v>
          </cell>
        </row>
        <row r="263">
          <cell r="A263">
            <v>1416</v>
          </cell>
          <cell r="B263">
            <v>1851416</v>
          </cell>
          <cell r="C263" t="str">
            <v>Santarém</v>
          </cell>
          <cell r="D263">
            <v>184.18188000000001</v>
          </cell>
          <cell r="E263">
            <v>62.3</v>
          </cell>
          <cell r="F263">
            <v>121</v>
          </cell>
          <cell r="G263">
            <v>0.3382526011787913</v>
          </cell>
        </row>
        <row r="264">
          <cell r="A264">
            <v>801</v>
          </cell>
          <cell r="B264">
            <v>1500801</v>
          </cell>
          <cell r="C264" t="str">
            <v>Albufeira</v>
          </cell>
          <cell r="D264">
            <v>120.94212</v>
          </cell>
          <cell r="E264">
            <v>16.8</v>
          </cell>
          <cell r="F264">
            <v>104</v>
          </cell>
          <cell r="G264">
            <v>0.13890942212688184</v>
          </cell>
        </row>
        <row r="265">
          <cell r="A265">
            <v>802</v>
          </cell>
          <cell r="B265">
            <v>1500802</v>
          </cell>
          <cell r="C265" t="str">
            <v>Alcoutim</v>
          </cell>
          <cell r="D265">
            <v>79.7</v>
          </cell>
          <cell r="E265">
            <v>16.8</v>
          </cell>
          <cell r="F265">
            <v>62</v>
          </cell>
          <cell r="G265">
            <v>0.21079046424090339</v>
          </cell>
        </row>
        <row r="266">
          <cell r="A266">
            <v>803</v>
          </cell>
          <cell r="B266">
            <v>1500803</v>
          </cell>
          <cell r="C266" t="str">
            <v>Aljezur</v>
          </cell>
          <cell r="D266">
            <v>100.87271</v>
          </cell>
          <cell r="E266">
            <v>40.6</v>
          </cell>
          <cell r="F266">
            <v>60</v>
          </cell>
          <cell r="G266">
            <v>0.40248745175974754</v>
          </cell>
        </row>
        <row r="267">
          <cell r="A267">
            <v>804</v>
          </cell>
          <cell r="B267">
            <v>1500804</v>
          </cell>
          <cell r="C267" t="str">
            <v>Castro Marim</v>
          </cell>
          <cell r="D267">
            <v>94.4</v>
          </cell>
          <cell r="E267">
            <v>19.899999999999999</v>
          </cell>
          <cell r="F267">
            <v>74</v>
          </cell>
          <cell r="G267">
            <v>0.21080508474576268</v>
          </cell>
        </row>
        <row r="268">
          <cell r="A268">
            <v>805</v>
          </cell>
          <cell r="B268">
            <v>1500805</v>
          </cell>
          <cell r="C268" t="str">
            <v>Faro</v>
          </cell>
          <cell r="D268">
            <v>151.5</v>
          </cell>
          <cell r="E268">
            <v>19.5</v>
          </cell>
          <cell r="F268">
            <v>132</v>
          </cell>
          <cell r="G268">
            <v>0.12871287128712872</v>
          </cell>
        </row>
        <row r="269">
          <cell r="A269">
            <v>806</v>
          </cell>
          <cell r="B269">
            <v>1500806</v>
          </cell>
          <cell r="C269" t="str">
            <v>Lagoa</v>
          </cell>
          <cell r="D269">
            <v>76.474990000000005</v>
          </cell>
          <cell r="E269">
            <v>19.5</v>
          </cell>
          <cell r="F269">
            <v>56</v>
          </cell>
          <cell r="G269">
            <v>0.25498532265254298</v>
          </cell>
        </row>
        <row r="270">
          <cell r="A270">
            <v>807</v>
          </cell>
          <cell r="B270">
            <v>1500807</v>
          </cell>
          <cell r="C270" t="str">
            <v>Lagos</v>
          </cell>
          <cell r="D270">
            <v>130.45006000000001</v>
          </cell>
          <cell r="E270">
            <v>41.6</v>
          </cell>
          <cell r="F270">
            <v>88</v>
          </cell>
          <cell r="G270">
            <v>0.31889598210993542</v>
          </cell>
        </row>
        <row r="271">
          <cell r="A271">
            <v>808</v>
          </cell>
          <cell r="B271">
            <v>1500808</v>
          </cell>
          <cell r="C271" t="str">
            <v>Loulé</v>
          </cell>
          <cell r="D271">
            <v>118.13451999999999</v>
          </cell>
          <cell r="E271">
            <v>17.2</v>
          </cell>
          <cell r="F271">
            <v>100</v>
          </cell>
          <cell r="G271">
            <v>0.14559673159039374</v>
          </cell>
        </row>
        <row r="272">
          <cell r="A272">
            <v>809</v>
          </cell>
          <cell r="B272">
            <v>1500809</v>
          </cell>
          <cell r="C272" t="str">
            <v>Monchique</v>
          </cell>
          <cell r="D272">
            <v>118.2</v>
          </cell>
          <cell r="E272">
            <v>30.6</v>
          </cell>
          <cell r="F272">
            <v>87</v>
          </cell>
          <cell r="G272">
            <v>0.25888324873096447</v>
          </cell>
        </row>
        <row r="273">
          <cell r="A273">
            <v>810</v>
          </cell>
          <cell r="B273">
            <v>1500810</v>
          </cell>
          <cell r="C273" t="str">
            <v>Olhão</v>
          </cell>
          <cell r="D273">
            <v>137.13031000000001</v>
          </cell>
          <cell r="E273">
            <v>21</v>
          </cell>
          <cell r="F273">
            <v>116</v>
          </cell>
          <cell r="G273">
            <v>0.1531390106242741</v>
          </cell>
        </row>
        <row r="274">
          <cell r="A274">
            <v>811</v>
          </cell>
          <cell r="B274">
            <v>1500811</v>
          </cell>
          <cell r="C274" t="str">
            <v>Portimão</v>
          </cell>
          <cell r="D274">
            <v>126.7</v>
          </cell>
          <cell r="E274">
            <v>25.2</v>
          </cell>
          <cell r="F274">
            <v>101</v>
          </cell>
          <cell r="G274">
            <v>0.19889502762430938</v>
          </cell>
        </row>
        <row r="275">
          <cell r="A275">
            <v>812</v>
          </cell>
          <cell r="B275">
            <v>1500812</v>
          </cell>
          <cell r="C275" t="str">
            <v>São Brás de Alportel</v>
          </cell>
          <cell r="D275">
            <v>96.7</v>
          </cell>
          <cell r="E275">
            <v>18.399999999999999</v>
          </cell>
          <cell r="F275">
            <v>78</v>
          </cell>
          <cell r="G275">
            <v>0.1902792140641158</v>
          </cell>
        </row>
        <row r="276">
          <cell r="A276">
            <v>813</v>
          </cell>
          <cell r="B276">
            <v>1500813</v>
          </cell>
          <cell r="C276" t="str">
            <v>Silves</v>
          </cell>
          <cell r="D276">
            <v>124.38727</v>
          </cell>
          <cell r="E276">
            <v>22.9</v>
          </cell>
          <cell r="F276">
            <v>101</v>
          </cell>
          <cell r="G276">
            <v>0.18410244070795989</v>
          </cell>
        </row>
        <row r="277">
          <cell r="A277">
            <v>814</v>
          </cell>
          <cell r="B277">
            <v>1500814</v>
          </cell>
          <cell r="C277" t="str">
            <v>Tavira</v>
          </cell>
          <cell r="D277">
            <v>100.03966</v>
          </cell>
          <cell r="E277">
            <v>15.9</v>
          </cell>
          <cell r="F277">
            <v>84</v>
          </cell>
          <cell r="G277">
            <v>0.15893696559944326</v>
          </cell>
        </row>
        <row r="278">
          <cell r="A278">
            <v>815</v>
          </cell>
          <cell r="B278">
            <v>1500815</v>
          </cell>
          <cell r="C278" t="str">
            <v>Vila do Bispo</v>
          </cell>
          <cell r="D278">
            <v>84.540570000000002</v>
          </cell>
          <cell r="E278">
            <v>44.1</v>
          </cell>
          <cell r="F278">
            <v>40</v>
          </cell>
          <cell r="G278">
            <v>0.5216430407318049</v>
          </cell>
        </row>
        <row r="279">
          <cell r="A279">
            <v>816</v>
          </cell>
          <cell r="B279">
            <v>1500816</v>
          </cell>
          <cell r="C279" t="str">
            <v>Vila Real de Santo António</v>
          </cell>
          <cell r="D279">
            <v>87.7</v>
          </cell>
          <cell r="E279">
            <v>21</v>
          </cell>
          <cell r="F279">
            <v>66</v>
          </cell>
          <cell r="G279">
            <v>0.23945267958950969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workbookViewId="0">
      <selection activeCell="L9" sqref="L9"/>
    </sheetView>
  </sheetViews>
  <sheetFormatPr defaultRowHeight="14.4" x14ac:dyDescent="0.3"/>
  <cols>
    <col min="1" max="1" width="18" customWidth="1"/>
    <col min="2" max="2" width="14.33203125" customWidth="1"/>
    <col min="3" max="3" width="7.77734375" customWidth="1"/>
  </cols>
  <sheetData>
    <row r="1" spans="1:24" x14ac:dyDescent="0.3">
      <c r="C1" t="s">
        <v>63</v>
      </c>
      <c r="D1" s="7">
        <f>AVERAGE(D3:D49)</f>
        <v>80.446808510638292</v>
      </c>
      <c r="E1" s="7">
        <f t="shared" ref="E1:R1" si="0">AVERAGE(E3:E49)</f>
        <v>49.614349355531907</v>
      </c>
      <c r="F1" s="7">
        <f t="shared" si="0"/>
        <v>60.28936170212765</v>
      </c>
      <c r="G1" s="7">
        <f>AVERAGE(G3:G49)*100</f>
        <v>36.113690477758517</v>
      </c>
      <c r="H1" s="7">
        <f t="shared" si="0"/>
        <v>25.919479453166293</v>
      </c>
      <c r="I1" s="7">
        <f t="shared" si="0"/>
        <v>57</v>
      </c>
      <c r="J1" s="7">
        <f t="shared" si="0"/>
        <v>33.162652484855627</v>
      </c>
      <c r="K1" s="7">
        <f t="shared" si="0"/>
        <v>43.838297872340405</v>
      </c>
      <c r="L1" s="7">
        <f>AVERAGE(L3:L49)*100</f>
        <v>45.969067129932263</v>
      </c>
      <c r="M1" s="7">
        <f t="shared" si="0"/>
        <v>16.677742388426573</v>
      </c>
      <c r="N1" s="7">
        <f t="shared" si="0"/>
        <v>-23.446808510638299</v>
      </c>
      <c r="O1" s="7">
        <f t="shared" si="0"/>
        <v>-16.45169687067629</v>
      </c>
      <c r="P1" s="7">
        <f t="shared" si="0"/>
        <v>-16.451063829787234</v>
      </c>
      <c r="Q1" s="7">
        <f t="shared" si="0"/>
        <v>9.8553766521737298</v>
      </c>
      <c r="R1" s="7">
        <f t="shared" si="0"/>
        <v>-9.241737064739727</v>
      </c>
    </row>
    <row r="2" spans="1:24" x14ac:dyDescent="0.3">
      <c r="A2" t="s">
        <v>0</v>
      </c>
      <c r="B2" t="s">
        <v>1</v>
      </c>
      <c r="C2" t="s">
        <v>56</v>
      </c>
      <c r="D2" s="4" t="s">
        <v>50</v>
      </c>
      <c r="E2" s="4" t="s">
        <v>51</v>
      </c>
      <c r="F2" s="4" t="s">
        <v>52</v>
      </c>
      <c r="G2" s="4" t="s">
        <v>58</v>
      </c>
      <c r="H2" s="4" t="s">
        <v>64</v>
      </c>
      <c r="I2" s="5" t="s">
        <v>53</v>
      </c>
      <c r="J2" s="5" t="s">
        <v>54</v>
      </c>
      <c r="K2" s="5" t="s">
        <v>55</v>
      </c>
      <c r="L2" s="5" t="s">
        <v>57</v>
      </c>
      <c r="M2" s="5" t="s">
        <v>65</v>
      </c>
      <c r="N2" s="6" t="s">
        <v>59</v>
      </c>
      <c r="O2" s="6" t="s">
        <v>60</v>
      </c>
      <c r="P2" s="6" t="s">
        <v>61</v>
      </c>
      <c r="Q2" s="6" t="s">
        <v>62</v>
      </c>
      <c r="R2" s="6" t="s">
        <v>66</v>
      </c>
    </row>
    <row r="3" spans="1:24" x14ac:dyDescent="0.3">
      <c r="A3" t="s">
        <v>2</v>
      </c>
      <c r="B3" t="s">
        <v>3</v>
      </c>
      <c r="C3">
        <v>201</v>
      </c>
      <c r="D3">
        <f>VLOOKUP($C3, [1]gnb99!$A:$G, COLUMN([1]gnb99!$F$4), FALSE)</f>
        <v>57</v>
      </c>
      <c r="E3" s="2">
        <v>48.489437270000003</v>
      </c>
      <c r="F3">
        <v>74.3</v>
      </c>
      <c r="G3" s="1">
        <v>0.38469827586206901</v>
      </c>
      <c r="H3" s="1">
        <v>2.4370353337932094</v>
      </c>
      <c r="I3">
        <v>40</v>
      </c>
      <c r="J3" s="2">
        <v>31.493173878938698</v>
      </c>
      <c r="K3">
        <v>46.2</v>
      </c>
      <c r="L3" s="3">
        <v>0.40643274853801165</v>
      </c>
      <c r="M3" s="3">
        <v>3.0183677139260667</v>
      </c>
      <c r="N3" s="7">
        <f>I3-D3</f>
        <v>-17</v>
      </c>
      <c r="O3" s="7">
        <f>J3-E3</f>
        <v>-16.996263391061305</v>
      </c>
      <c r="P3" s="7">
        <f>K3-F3</f>
        <v>-28.099999999999994</v>
      </c>
      <c r="Q3" s="8">
        <f>(L3-G3)*100</f>
        <v>2.173447267594264</v>
      </c>
      <c r="R3" s="8">
        <f>(M3-H3)</f>
        <v>0.58133238013285737</v>
      </c>
      <c r="T3" s="6" t="s">
        <v>59</v>
      </c>
      <c r="U3" s="6" t="s">
        <v>60</v>
      </c>
      <c r="V3" s="6" t="s">
        <v>61</v>
      </c>
      <c r="W3" s="6" t="s">
        <v>62</v>
      </c>
      <c r="X3" s="6" t="s">
        <v>66</v>
      </c>
    </row>
    <row r="4" spans="1:24" x14ac:dyDescent="0.3">
      <c r="A4" t="s">
        <v>4</v>
      </c>
      <c r="B4" t="s">
        <v>3</v>
      </c>
      <c r="C4">
        <v>208</v>
      </c>
      <c r="D4">
        <f>VLOOKUP($C4, [1]gnb99!$A:$G, COLUMN([1]gnb99!$F$4), FALSE)</f>
        <v>55</v>
      </c>
      <c r="E4" s="2">
        <v>45.984649670000003</v>
      </c>
      <c r="F4">
        <v>67.5</v>
      </c>
      <c r="G4" s="1">
        <v>0.3735891647855531</v>
      </c>
      <c r="H4" s="1">
        <v>4.071994566447815</v>
      </c>
      <c r="I4">
        <v>42</v>
      </c>
      <c r="J4" s="2">
        <v>33.222736005330702</v>
      </c>
      <c r="K4">
        <v>43.8</v>
      </c>
      <c r="L4" s="3">
        <v>0.36048265460030166</v>
      </c>
      <c r="M4" s="3">
        <v>3.2500277356606633</v>
      </c>
      <c r="N4" s="7">
        <f t="shared" ref="N4:N49" si="1">I4-D4</f>
        <v>-13</v>
      </c>
      <c r="O4" s="7">
        <f t="shared" ref="O4:O49" si="2">J4-E4</f>
        <v>-12.761913664669301</v>
      </c>
      <c r="P4" s="7">
        <f t="shared" ref="P4:P49" si="3">K4-F4</f>
        <v>-23.700000000000003</v>
      </c>
      <c r="Q4" s="8">
        <f t="shared" ref="Q4:Q49" si="4">(L4-G4)*100</f>
        <v>-1.3106510185251441</v>
      </c>
      <c r="R4" s="8">
        <f t="shared" ref="R4:R49" si="5">(M4-H4)</f>
        <v>-0.82196683078715171</v>
      </c>
      <c r="S4" t="s">
        <v>63</v>
      </c>
      <c r="T4" s="8">
        <f>AVERAGE(N:N)</f>
        <v>-23.446808510638295</v>
      </c>
      <c r="U4" s="8">
        <f>AVERAGE(O:O)</f>
        <v>-16.451696870676287</v>
      </c>
      <c r="V4" s="8">
        <f>AVERAGE(P:P)</f>
        <v>-16.451063829787234</v>
      </c>
      <c r="W4" s="8">
        <f>AVERAGE(Q:Q)</f>
        <v>9.8553766521737298</v>
      </c>
      <c r="X4" s="8">
        <f>AVERAGE(R:R)</f>
        <v>-9.2417370647397252</v>
      </c>
    </row>
    <row r="5" spans="1:24" x14ac:dyDescent="0.3">
      <c r="A5" t="s">
        <v>5</v>
      </c>
      <c r="B5" t="s">
        <v>3</v>
      </c>
      <c r="C5">
        <v>211</v>
      </c>
      <c r="D5">
        <f>VLOOKUP($C5, [1]gnb99!$A:$G, COLUMN([1]gnb99!$F$4), FALSE)</f>
        <v>29</v>
      </c>
      <c r="E5" s="2">
        <v>20.890819539999999</v>
      </c>
      <c r="F5">
        <v>33.9</v>
      </c>
      <c r="G5" s="1">
        <v>0.50983606557377048</v>
      </c>
      <c r="H5" s="1">
        <v>5.1036451301832209</v>
      </c>
      <c r="I5">
        <v>21</v>
      </c>
      <c r="J5" s="2">
        <v>11.917830165276801</v>
      </c>
      <c r="K5">
        <v>21.6</v>
      </c>
      <c r="L5" s="3">
        <v>0.61956521739130432</v>
      </c>
      <c r="M5" s="3">
        <v>6.4825731128026094</v>
      </c>
      <c r="N5" s="7">
        <f t="shared" si="1"/>
        <v>-8</v>
      </c>
      <c r="O5" s="7">
        <f t="shared" si="2"/>
        <v>-8.9729893747231984</v>
      </c>
      <c r="P5" s="7">
        <f t="shared" si="3"/>
        <v>-12.299999999999997</v>
      </c>
      <c r="Q5" s="8">
        <f t="shared" si="4"/>
        <v>10.972915181753384</v>
      </c>
      <c r="R5" s="8">
        <f t="shared" si="5"/>
        <v>1.3789279826193885</v>
      </c>
    </row>
    <row r="6" spans="1:24" x14ac:dyDescent="0.3">
      <c r="A6" t="s">
        <v>6</v>
      </c>
      <c r="B6" t="s">
        <v>3</v>
      </c>
      <c r="C6">
        <v>212</v>
      </c>
      <c r="D6">
        <f>VLOOKUP($C6, [1]gnb99!$A:$G, COLUMN([1]gnb99!$F$4), FALSE)</f>
        <v>28</v>
      </c>
      <c r="E6" s="2">
        <v>21.40454269</v>
      </c>
      <c r="F6">
        <v>26.4</v>
      </c>
      <c r="G6" s="1">
        <v>0.45489443378118999</v>
      </c>
      <c r="H6" s="1">
        <v>3.7493744787322769</v>
      </c>
      <c r="I6">
        <v>19</v>
      </c>
      <c r="J6" s="2">
        <v>11.069229500692201</v>
      </c>
      <c r="K6">
        <v>12.5</v>
      </c>
      <c r="L6" s="3">
        <v>0.54587155963302747</v>
      </c>
      <c r="M6" s="3">
        <v>5.7997296688443347</v>
      </c>
      <c r="N6" s="7">
        <f t="shared" si="1"/>
        <v>-9</v>
      </c>
      <c r="O6" s="7">
        <f t="shared" si="2"/>
        <v>-10.335313189307799</v>
      </c>
      <c r="P6" s="7">
        <f t="shared" si="3"/>
        <v>-13.899999999999999</v>
      </c>
      <c r="Q6" s="8">
        <f t="shared" si="4"/>
        <v>9.0977125851837481</v>
      </c>
      <c r="R6" s="8">
        <f t="shared" si="5"/>
        <v>2.0503551901120578</v>
      </c>
    </row>
    <row r="7" spans="1:24" x14ac:dyDescent="0.3">
      <c r="A7" t="s">
        <v>7</v>
      </c>
      <c r="B7" t="s">
        <v>3</v>
      </c>
      <c r="C7">
        <v>706</v>
      </c>
      <c r="D7">
        <f>VLOOKUP($C7, [1]gnb99!$A:$G, COLUMN([1]gnb99!$F$4), FALSE)</f>
        <v>35</v>
      </c>
      <c r="E7" s="2">
        <v>21.595596820000001</v>
      </c>
      <c r="F7">
        <v>24.9</v>
      </c>
      <c r="G7" s="1">
        <v>0.4861679398735439</v>
      </c>
      <c r="H7" s="1">
        <v>8.8150365125027665</v>
      </c>
      <c r="I7">
        <v>21</v>
      </c>
      <c r="J7" s="2">
        <v>9.4959076764766799</v>
      </c>
      <c r="K7">
        <v>8.6</v>
      </c>
      <c r="L7" s="3">
        <v>0.60145235270354902</v>
      </c>
      <c r="M7" s="3">
        <v>7.4508509637987776</v>
      </c>
      <c r="N7" s="7">
        <f t="shared" si="1"/>
        <v>-14</v>
      </c>
      <c r="O7" s="7">
        <f t="shared" si="2"/>
        <v>-12.099689143523321</v>
      </c>
      <c r="P7" s="7">
        <f t="shared" si="3"/>
        <v>-16.299999999999997</v>
      </c>
      <c r="Q7" s="8">
        <f t="shared" si="4"/>
        <v>11.528441283000513</v>
      </c>
      <c r="R7" s="8">
        <f t="shared" si="5"/>
        <v>-1.3641855487039889</v>
      </c>
    </row>
    <row r="8" spans="1:24" x14ac:dyDescent="0.3">
      <c r="A8" t="s">
        <v>8</v>
      </c>
      <c r="B8" t="s">
        <v>3</v>
      </c>
      <c r="C8">
        <v>707</v>
      </c>
      <c r="D8">
        <f>VLOOKUP($C8, [1]gnb99!$A:$G, COLUMN([1]gnb99!$F$4), FALSE)</f>
        <v>31</v>
      </c>
      <c r="E8" s="2">
        <v>24.412078279999999</v>
      </c>
      <c r="F8">
        <v>29.4</v>
      </c>
      <c r="G8" s="1">
        <v>0.39196940726577439</v>
      </c>
      <c r="H8" s="1">
        <v>3.0667029305772759</v>
      </c>
      <c r="I8">
        <v>17</v>
      </c>
      <c r="J8" s="2">
        <v>11.9830239910839</v>
      </c>
      <c r="K8">
        <v>13</v>
      </c>
      <c r="L8" s="3">
        <v>0.56585365853658531</v>
      </c>
      <c r="M8" s="3">
        <v>2.0969497315763785</v>
      </c>
      <c r="N8" s="7">
        <f t="shared" si="1"/>
        <v>-14</v>
      </c>
      <c r="O8" s="7">
        <f t="shared" si="2"/>
        <v>-12.429054288916099</v>
      </c>
      <c r="P8" s="7">
        <f t="shared" si="3"/>
        <v>-16.399999999999999</v>
      </c>
      <c r="Q8" s="8">
        <f t="shared" si="4"/>
        <v>17.388425127081092</v>
      </c>
      <c r="R8" s="8">
        <f t="shared" si="5"/>
        <v>-0.9697531990008974</v>
      </c>
    </row>
    <row r="9" spans="1:24" x14ac:dyDescent="0.3">
      <c r="A9" t="s">
        <v>9</v>
      </c>
      <c r="B9" t="s">
        <v>3</v>
      </c>
      <c r="C9">
        <v>712</v>
      </c>
      <c r="D9">
        <f>VLOOKUP($C9, [1]gnb99!$A:$G, COLUMN([1]gnb99!$F$4), FALSE)</f>
        <v>28</v>
      </c>
      <c r="E9" s="2">
        <v>20.025737400000001</v>
      </c>
      <c r="F9">
        <v>20.3</v>
      </c>
      <c r="G9" s="1">
        <v>0.43849206349206354</v>
      </c>
      <c r="H9" s="1">
        <v>5.1586144029170464</v>
      </c>
      <c r="I9">
        <v>35</v>
      </c>
      <c r="J9" s="2">
        <v>14.1548514336335</v>
      </c>
      <c r="K9">
        <v>1.2</v>
      </c>
      <c r="L9" s="3">
        <v>0.37894736842105264</v>
      </c>
      <c r="M9" s="3">
        <v>16.933316300459886</v>
      </c>
      <c r="N9" s="7">
        <f t="shared" si="1"/>
        <v>7</v>
      </c>
      <c r="O9" s="7">
        <f t="shared" si="2"/>
        <v>-5.870885966366501</v>
      </c>
      <c r="P9" s="7">
        <f t="shared" si="3"/>
        <v>-19.100000000000001</v>
      </c>
      <c r="Q9" s="8">
        <f t="shared" si="4"/>
        <v>-5.9544695071010896</v>
      </c>
      <c r="R9" s="8">
        <f t="shared" si="5"/>
        <v>11.77470189754284</v>
      </c>
    </row>
    <row r="10" spans="1:24" x14ac:dyDescent="0.3">
      <c r="A10" t="s">
        <v>10</v>
      </c>
      <c r="B10" t="s">
        <v>3</v>
      </c>
      <c r="C10">
        <v>1006</v>
      </c>
      <c r="D10">
        <f>VLOOKUP($C10, [1]gnb99!$A:$G, COLUMN([1]gnb99!$F$4), FALSE)</f>
        <v>233</v>
      </c>
      <c r="E10" s="2">
        <v>94.207676950000007</v>
      </c>
      <c r="F10">
        <v>8.6999999999999993</v>
      </c>
      <c r="G10" s="1">
        <v>0.15223835250343615</v>
      </c>
      <c r="H10" s="1">
        <v>122.80229762222815</v>
      </c>
      <c r="I10">
        <v>152</v>
      </c>
      <c r="J10" s="2">
        <v>56.671773285552298</v>
      </c>
      <c r="K10">
        <v>8.1999999999999993</v>
      </c>
      <c r="L10" s="3">
        <v>0.18045228874122574</v>
      </c>
      <c r="M10" s="3">
        <v>77.361679224973088</v>
      </c>
      <c r="N10" s="7">
        <f t="shared" si="1"/>
        <v>-81</v>
      </c>
      <c r="O10" s="7">
        <f t="shared" si="2"/>
        <v>-37.535903664447709</v>
      </c>
      <c r="P10" s="7">
        <f t="shared" si="3"/>
        <v>-0.5</v>
      </c>
      <c r="Q10" s="8">
        <f t="shared" si="4"/>
        <v>2.8213936237789587</v>
      </c>
      <c r="R10" s="8">
        <f t="shared" si="5"/>
        <v>-45.440618397255065</v>
      </c>
    </row>
    <row r="11" spans="1:24" x14ac:dyDescent="0.3">
      <c r="A11" t="s">
        <v>11</v>
      </c>
      <c r="B11" t="s">
        <v>3</v>
      </c>
      <c r="C11">
        <v>1101</v>
      </c>
      <c r="D11">
        <f>VLOOKUP($C11, [1]gnb99!$A:$G, COLUMN([1]gnb99!$F$4), FALSE)</f>
        <v>174</v>
      </c>
      <c r="E11" s="2">
        <v>102.5925539</v>
      </c>
      <c r="F11">
        <v>83.3</v>
      </c>
      <c r="G11" s="1">
        <v>0.14134310995772517</v>
      </c>
      <c r="H11" s="1">
        <v>50.552411184654872</v>
      </c>
      <c r="I11">
        <v>64</v>
      </c>
      <c r="J11" s="2">
        <v>38.233391666875299</v>
      </c>
      <c r="K11">
        <v>42.4</v>
      </c>
      <c r="L11" s="3">
        <v>0.27005155386771623</v>
      </c>
      <c r="M11" s="3">
        <v>17.071787837219937</v>
      </c>
      <c r="N11" s="7">
        <f t="shared" si="1"/>
        <v>-110</v>
      </c>
      <c r="O11" s="7">
        <f t="shared" si="2"/>
        <v>-64.359162233124692</v>
      </c>
      <c r="P11" s="7">
        <f t="shared" si="3"/>
        <v>-40.9</v>
      </c>
      <c r="Q11" s="8">
        <f t="shared" si="4"/>
        <v>12.870844390999107</v>
      </c>
      <c r="R11" s="8">
        <f t="shared" si="5"/>
        <v>-33.480623347434936</v>
      </c>
    </row>
    <row r="12" spans="1:24" x14ac:dyDescent="0.3">
      <c r="A12" t="s">
        <v>12</v>
      </c>
      <c r="B12" t="s">
        <v>3</v>
      </c>
      <c r="C12">
        <v>1103</v>
      </c>
      <c r="D12">
        <f>VLOOKUP($C12, [1]gnb99!$A:$G, COLUMN([1]gnb99!$F$4), FALSE)</f>
        <v>152</v>
      </c>
      <c r="E12" s="2">
        <v>103.3321808</v>
      </c>
      <c r="F12">
        <v>128.80000000000001</v>
      </c>
      <c r="G12" s="1">
        <v>0.25378255037325914</v>
      </c>
      <c r="H12" s="1">
        <v>29.639183457051963</v>
      </c>
      <c r="I12">
        <v>58</v>
      </c>
      <c r="J12" s="2">
        <v>32.644063974504803</v>
      </c>
      <c r="K12">
        <v>55.8</v>
      </c>
      <c r="L12" s="3">
        <v>0.42078696375746472</v>
      </c>
      <c r="M12" s="3">
        <v>13.903448895275732</v>
      </c>
      <c r="N12" s="7">
        <f t="shared" si="1"/>
        <v>-94</v>
      </c>
      <c r="O12" s="7">
        <f t="shared" si="2"/>
        <v>-70.6881168254952</v>
      </c>
      <c r="P12" s="7">
        <f t="shared" si="3"/>
        <v>-73.000000000000014</v>
      </c>
      <c r="Q12" s="8">
        <f t="shared" si="4"/>
        <v>16.700441338420557</v>
      </c>
      <c r="R12" s="8">
        <f t="shared" si="5"/>
        <v>-15.735734561776232</v>
      </c>
    </row>
    <row r="13" spans="1:24" x14ac:dyDescent="0.3">
      <c r="A13" t="s">
        <v>13</v>
      </c>
      <c r="B13" t="s">
        <v>3</v>
      </c>
      <c r="C13">
        <v>1104</v>
      </c>
      <c r="D13">
        <f>VLOOKUP($C13, [1]gnb99!$A:$G, COLUMN([1]gnb99!$F$4), FALSE)</f>
        <v>77</v>
      </c>
      <c r="E13" s="2">
        <v>29.71374441</v>
      </c>
      <c r="F13">
        <v>12.5</v>
      </c>
      <c r="G13" s="1">
        <v>0.29981528298894283</v>
      </c>
      <c r="H13" s="1">
        <v>46.24284835435251</v>
      </c>
      <c r="I13">
        <v>76</v>
      </c>
      <c r="J13" s="2">
        <v>37.590599012782498</v>
      </c>
      <c r="K13">
        <v>31.2</v>
      </c>
      <c r="L13" s="3">
        <v>0.24125685364588251</v>
      </c>
      <c r="M13" s="3">
        <v>33.109375</v>
      </c>
      <c r="N13" s="7">
        <f t="shared" si="1"/>
        <v>-1</v>
      </c>
      <c r="O13" s="7">
        <f t="shared" si="2"/>
        <v>7.8768546027824975</v>
      </c>
      <c r="P13" s="7">
        <f t="shared" si="3"/>
        <v>18.7</v>
      </c>
      <c r="Q13" s="8">
        <f t="shared" si="4"/>
        <v>-5.8558429343060325</v>
      </c>
      <c r="R13" s="8">
        <f t="shared" si="5"/>
        <v>-13.13347335435251</v>
      </c>
    </row>
    <row r="14" spans="1:24" x14ac:dyDescent="0.3">
      <c r="A14" t="s">
        <v>14</v>
      </c>
      <c r="B14" t="s">
        <v>3</v>
      </c>
      <c r="C14">
        <v>1114</v>
      </c>
      <c r="D14">
        <f>VLOOKUP($C14, [1]gnb99!$A:$G, COLUMN([1]gnb99!$F$4), FALSE)</f>
        <v>100</v>
      </c>
      <c r="E14" s="2">
        <v>75.119579169999994</v>
      </c>
      <c r="F14">
        <v>129</v>
      </c>
      <c r="G14" s="1">
        <v>0.40164426160105254</v>
      </c>
      <c r="H14" s="1">
        <v>13.905612244897959</v>
      </c>
      <c r="I14">
        <v>84</v>
      </c>
      <c r="J14" s="2">
        <v>62.682648654324701</v>
      </c>
      <c r="K14">
        <v>121</v>
      </c>
      <c r="L14" s="3">
        <v>0.43801428212219928</v>
      </c>
      <c r="M14" s="3">
        <v>8.0779481834425262</v>
      </c>
      <c r="N14" s="7">
        <f t="shared" si="1"/>
        <v>-16</v>
      </c>
      <c r="O14" s="7">
        <f t="shared" si="2"/>
        <v>-12.436930515675293</v>
      </c>
      <c r="P14" s="7">
        <f t="shared" si="3"/>
        <v>-8</v>
      </c>
      <c r="Q14" s="8">
        <f t="shared" si="4"/>
        <v>3.6370020521146742</v>
      </c>
      <c r="R14" s="8">
        <f t="shared" si="5"/>
        <v>-5.8276640614554331</v>
      </c>
    </row>
    <row r="15" spans="1:24" x14ac:dyDescent="0.3">
      <c r="A15" t="s">
        <v>15</v>
      </c>
      <c r="B15" t="s">
        <v>3</v>
      </c>
      <c r="C15">
        <v>1203</v>
      </c>
      <c r="D15">
        <f>VLOOKUP($C15, [1]gnb99!$A:$G, COLUMN([1]gnb99!$F$4), FALSE)</f>
        <v>36</v>
      </c>
      <c r="E15" s="2">
        <v>28.976347100000002</v>
      </c>
      <c r="F15">
        <v>39.200000000000003</v>
      </c>
      <c r="G15" s="1">
        <v>0.40722495894909688</v>
      </c>
      <c r="H15" s="1">
        <v>2.8941401093720533</v>
      </c>
      <c r="I15">
        <v>23</v>
      </c>
      <c r="J15" s="2">
        <v>16.563057870393799</v>
      </c>
      <c r="K15">
        <v>19.899999999999999</v>
      </c>
      <c r="L15" s="3">
        <v>0.51345755693581785</v>
      </c>
      <c r="M15" s="3">
        <v>2.8945785720422719</v>
      </c>
      <c r="N15" s="7">
        <f t="shared" si="1"/>
        <v>-13</v>
      </c>
      <c r="O15" s="7">
        <f t="shared" si="2"/>
        <v>-12.413289229606203</v>
      </c>
      <c r="P15" s="7">
        <f t="shared" si="3"/>
        <v>-19.300000000000004</v>
      </c>
      <c r="Q15" s="8">
        <f t="shared" si="4"/>
        <v>10.623259798672096</v>
      </c>
      <c r="R15" s="8">
        <f t="shared" si="5"/>
        <v>4.3846267021852015E-4</v>
      </c>
    </row>
    <row r="16" spans="1:24" x14ac:dyDescent="0.3">
      <c r="A16" t="s">
        <v>16</v>
      </c>
      <c r="B16" t="s">
        <v>3</v>
      </c>
      <c r="C16">
        <v>1206</v>
      </c>
      <c r="D16">
        <f>VLOOKUP($C16, [1]gnb99!$A:$G, COLUMN([1]gnb99!$F$4), FALSE)</f>
        <v>31</v>
      </c>
      <c r="E16" s="2">
        <v>23.838032859999998</v>
      </c>
      <c r="F16">
        <v>27.4</v>
      </c>
      <c r="G16" s="1">
        <v>0.47951991709706171</v>
      </c>
      <c r="H16" s="1">
        <v>3.9071472676752084</v>
      </c>
      <c r="I16">
        <v>13</v>
      </c>
      <c r="J16" s="2">
        <v>6.3982163667306402</v>
      </c>
      <c r="K16">
        <v>5.8</v>
      </c>
      <c r="L16" s="3">
        <v>0.70955747387914392</v>
      </c>
      <c r="M16" s="3">
        <v>4.3272038128119492</v>
      </c>
      <c r="N16" s="7">
        <f t="shared" si="1"/>
        <v>-18</v>
      </c>
      <c r="O16" s="7">
        <f t="shared" si="2"/>
        <v>-17.439816493269358</v>
      </c>
      <c r="P16" s="7">
        <f t="shared" si="3"/>
        <v>-21.599999999999998</v>
      </c>
      <c r="Q16" s="8">
        <f t="shared" si="4"/>
        <v>23.003755678208222</v>
      </c>
      <c r="R16" s="8">
        <f t="shared" si="5"/>
        <v>0.42005654513674084</v>
      </c>
    </row>
    <row r="17" spans="1:18" x14ac:dyDescent="0.3">
      <c r="A17" t="s">
        <v>41</v>
      </c>
      <c r="B17" t="s">
        <v>3</v>
      </c>
      <c r="C17">
        <v>1209</v>
      </c>
      <c r="D17">
        <f>VLOOKUP($C17, [1]gnb99!$A:$G, COLUMN([1]gnb99!$F$4), FALSE)</f>
        <v>90</v>
      </c>
      <c r="E17" s="2">
        <v>78.626566010000005</v>
      </c>
      <c r="F17">
        <v>88.1</v>
      </c>
      <c r="G17" s="1">
        <v>0.13205638003606096</v>
      </c>
      <c r="H17" s="1">
        <v>4.6377196308936925</v>
      </c>
      <c r="I17">
        <v>10</v>
      </c>
      <c r="J17" s="2">
        <v>7.6288876561104697</v>
      </c>
      <c r="K17">
        <v>4.3</v>
      </c>
      <c r="L17" s="3">
        <v>0.544993458247368</v>
      </c>
      <c r="M17" s="3">
        <v>1.1102058017840837</v>
      </c>
      <c r="N17" s="7">
        <f t="shared" si="1"/>
        <v>-80</v>
      </c>
      <c r="O17" s="7">
        <f t="shared" si="2"/>
        <v>-70.99767835388954</v>
      </c>
      <c r="P17" s="7">
        <f t="shared" si="3"/>
        <v>-83.8</v>
      </c>
      <c r="Q17" s="8">
        <f t="shared" si="4"/>
        <v>41.293707821130702</v>
      </c>
      <c r="R17" s="8">
        <f t="shared" si="5"/>
        <v>-3.5275138291096089</v>
      </c>
    </row>
    <row r="18" spans="1:18" x14ac:dyDescent="0.3">
      <c r="A18" t="s">
        <v>17</v>
      </c>
      <c r="B18" t="s">
        <v>3</v>
      </c>
      <c r="C18">
        <v>1212</v>
      </c>
      <c r="D18">
        <f>VLOOKUP($C18, [1]gnb99!$A:$G, COLUMN([1]gnb99!$F$4), FALSE)</f>
        <v>41</v>
      </c>
      <c r="E18" s="2">
        <v>34.067119820000002</v>
      </c>
      <c r="F18">
        <v>38.4</v>
      </c>
      <c r="G18" s="1">
        <v>0.34331402297915198</v>
      </c>
      <c r="H18" s="1">
        <v>3.9397383323569617</v>
      </c>
      <c r="I18">
        <v>14</v>
      </c>
      <c r="J18" s="2">
        <v>9.6905751946327694</v>
      </c>
      <c r="K18">
        <v>9.4</v>
      </c>
      <c r="L18" s="3">
        <v>0.60766763001014368</v>
      </c>
      <c r="M18" s="3">
        <v>2.5184601611459265</v>
      </c>
      <c r="N18" s="7">
        <f t="shared" si="1"/>
        <v>-27</v>
      </c>
      <c r="O18" s="7">
        <f t="shared" si="2"/>
        <v>-24.376544625367231</v>
      </c>
      <c r="P18" s="7">
        <f t="shared" si="3"/>
        <v>-29</v>
      </c>
      <c r="Q18" s="8">
        <f t="shared" si="4"/>
        <v>26.435360703099171</v>
      </c>
      <c r="R18" s="8">
        <f t="shared" si="5"/>
        <v>-1.4212781712110352</v>
      </c>
    </row>
    <row r="19" spans="1:18" x14ac:dyDescent="0.3">
      <c r="A19" t="s">
        <v>18</v>
      </c>
      <c r="B19" t="s">
        <v>3</v>
      </c>
      <c r="C19">
        <v>1213</v>
      </c>
      <c r="D19">
        <f>VLOOKUP($C19, [1]gnb99!$A:$G, COLUMN([1]gnb99!$F$4), FALSE)</f>
        <v>34</v>
      </c>
      <c r="E19" s="2">
        <v>28.15916386</v>
      </c>
      <c r="F19">
        <v>31</v>
      </c>
      <c r="G19" s="1">
        <v>0.30890214395909182</v>
      </c>
      <c r="H19" s="1">
        <v>3.4293276681700244</v>
      </c>
      <c r="I19">
        <v>15</v>
      </c>
      <c r="J19" s="2">
        <v>10.819354210694099</v>
      </c>
      <c r="K19">
        <v>9.5</v>
      </c>
      <c r="L19" s="3">
        <v>0.51279179270922837</v>
      </c>
      <c r="M19" s="3">
        <v>2.6076183366216963</v>
      </c>
      <c r="N19" s="7">
        <f t="shared" si="1"/>
        <v>-19</v>
      </c>
      <c r="O19" s="7">
        <f t="shared" si="2"/>
        <v>-17.339809649305899</v>
      </c>
      <c r="P19" s="7">
        <f t="shared" si="3"/>
        <v>-21.5</v>
      </c>
      <c r="Q19" s="8">
        <f t="shared" si="4"/>
        <v>20.388964875013656</v>
      </c>
      <c r="R19" s="8">
        <f t="shared" si="5"/>
        <v>-0.82170933154832815</v>
      </c>
    </row>
    <row r="20" spans="1:18" x14ac:dyDescent="0.3">
      <c r="A20" t="s">
        <v>19</v>
      </c>
      <c r="B20" t="s">
        <v>3</v>
      </c>
      <c r="C20">
        <v>1401</v>
      </c>
      <c r="D20">
        <f>VLOOKUP($C20, [1]gnb99!$A:$G, COLUMN([1]gnb99!$F$4), FALSE)</f>
        <v>73</v>
      </c>
      <c r="E20" s="2">
        <v>59.636209260000001</v>
      </c>
      <c r="F20">
        <v>88.2</v>
      </c>
      <c r="G20" s="1">
        <v>0.31346519207649826</v>
      </c>
      <c r="H20" s="1">
        <v>3.5708338670423978</v>
      </c>
      <c r="I20">
        <v>35</v>
      </c>
      <c r="J20" s="2">
        <v>23.927743691608701</v>
      </c>
      <c r="K20">
        <v>40.6</v>
      </c>
      <c r="L20" s="3">
        <v>0.44325006931844013</v>
      </c>
      <c r="M20" s="3">
        <v>3.7217189314750292</v>
      </c>
      <c r="N20" s="7">
        <f t="shared" si="1"/>
        <v>-38</v>
      </c>
      <c r="O20" s="7">
        <f t="shared" si="2"/>
        <v>-35.708465568391304</v>
      </c>
      <c r="P20" s="7">
        <f t="shared" si="3"/>
        <v>-47.6</v>
      </c>
      <c r="Q20" s="8">
        <f t="shared" si="4"/>
        <v>12.978487724194189</v>
      </c>
      <c r="R20" s="8">
        <f t="shared" si="5"/>
        <v>0.15088506443263139</v>
      </c>
    </row>
    <row r="21" spans="1:18" x14ac:dyDescent="0.3">
      <c r="A21" t="s">
        <v>20</v>
      </c>
      <c r="B21" t="s">
        <v>3</v>
      </c>
      <c r="C21">
        <v>1402</v>
      </c>
      <c r="D21">
        <f>VLOOKUP($C21, [1]gnb99!$A:$G, COLUMN([1]gnb99!$F$4), FALSE)</f>
        <v>63</v>
      </c>
      <c r="E21" s="2">
        <v>33.883479999999999</v>
      </c>
      <c r="F21">
        <v>61.2</v>
      </c>
      <c r="G21" s="1">
        <v>0.50432210336777805</v>
      </c>
      <c r="H21" s="1">
        <v>22.589783281733745</v>
      </c>
      <c r="I21">
        <v>43</v>
      </c>
      <c r="J21" s="2">
        <v>25.040272718063498</v>
      </c>
      <c r="K21">
        <v>39.1</v>
      </c>
      <c r="L21" s="3">
        <v>0.48805083104761587</v>
      </c>
      <c r="M21" s="3">
        <v>11.959616700889802</v>
      </c>
      <c r="N21" s="7">
        <f t="shared" si="1"/>
        <v>-20</v>
      </c>
      <c r="O21" s="7">
        <f t="shared" si="2"/>
        <v>-8.8432072819365004</v>
      </c>
      <c r="P21" s="7">
        <f t="shared" si="3"/>
        <v>-22.1</v>
      </c>
      <c r="Q21" s="8">
        <f t="shared" si="4"/>
        <v>-1.6271272320162178</v>
      </c>
      <c r="R21" s="8">
        <f t="shared" si="5"/>
        <v>-10.630166580843943</v>
      </c>
    </row>
    <row r="22" spans="1:18" x14ac:dyDescent="0.3">
      <c r="A22" t="s">
        <v>21</v>
      </c>
      <c r="B22" t="s">
        <v>3</v>
      </c>
      <c r="C22">
        <v>1403</v>
      </c>
      <c r="D22">
        <f>VLOOKUP($C22, [1]gnb99!$A:$G, COLUMN([1]gnb99!$F$4), FALSE)</f>
        <v>78</v>
      </c>
      <c r="E22" s="2">
        <v>66.224067899999994</v>
      </c>
      <c r="F22">
        <v>93.8</v>
      </c>
      <c r="G22" s="1">
        <v>0.29882339403610947</v>
      </c>
      <c r="H22" s="1">
        <v>6.2747181266261922</v>
      </c>
      <c r="I22">
        <v>68</v>
      </c>
      <c r="J22" s="2">
        <v>56.405987182844498</v>
      </c>
      <c r="K22">
        <v>93.9</v>
      </c>
      <c r="L22" s="3">
        <v>0.33084832783198825</v>
      </c>
      <c r="M22" s="3">
        <v>1.5534121551545323</v>
      </c>
      <c r="N22" s="7">
        <f t="shared" si="1"/>
        <v>-10</v>
      </c>
      <c r="O22" s="7">
        <f t="shared" si="2"/>
        <v>-9.818080717155496</v>
      </c>
      <c r="P22" s="7">
        <f t="shared" si="3"/>
        <v>0.10000000000000853</v>
      </c>
      <c r="Q22" s="8">
        <f t="shared" si="4"/>
        <v>3.2024933795878785</v>
      </c>
      <c r="R22" s="8">
        <f t="shared" si="5"/>
        <v>-4.7213059714716596</v>
      </c>
    </row>
    <row r="23" spans="1:18" x14ac:dyDescent="0.3">
      <c r="A23" t="s">
        <v>42</v>
      </c>
      <c r="B23" t="s">
        <v>3</v>
      </c>
      <c r="C23">
        <v>1404</v>
      </c>
      <c r="D23">
        <f>VLOOKUP($C23, [1]gnb99!$A:$G, COLUMN([1]gnb99!$F$4), FALSE)</f>
        <v>84</v>
      </c>
      <c r="E23" s="2">
        <v>73.381300030000006</v>
      </c>
      <c r="F23">
        <v>103.5</v>
      </c>
      <c r="G23" s="1">
        <v>0.31096229655803198</v>
      </c>
      <c r="H23" s="1">
        <v>4.8552073637397868</v>
      </c>
      <c r="I23">
        <v>81</v>
      </c>
      <c r="J23" s="2">
        <v>67.119904835018403</v>
      </c>
      <c r="K23">
        <v>120.8</v>
      </c>
      <c r="L23" s="3">
        <v>0.38229018513580354</v>
      </c>
      <c r="M23" s="3">
        <v>1.0758620689655172</v>
      </c>
      <c r="N23" s="7">
        <f t="shared" si="1"/>
        <v>-3</v>
      </c>
      <c r="O23" s="7">
        <f t="shared" si="2"/>
        <v>-6.2613951949816027</v>
      </c>
      <c r="P23" s="7">
        <f t="shared" si="3"/>
        <v>17.299999999999997</v>
      </c>
      <c r="Q23" s="8">
        <f t="shared" si="4"/>
        <v>7.1327888577771557</v>
      </c>
      <c r="R23" s="8">
        <f t="shared" si="5"/>
        <v>-3.7793452947742696</v>
      </c>
    </row>
    <row r="24" spans="1:18" x14ac:dyDescent="0.3">
      <c r="A24" t="s">
        <v>22</v>
      </c>
      <c r="B24" t="s">
        <v>3</v>
      </c>
      <c r="C24">
        <v>1405</v>
      </c>
      <c r="D24">
        <f>VLOOKUP($C24, [1]gnb99!$A:$G, COLUMN([1]gnb99!$F$4), FALSE)</f>
        <v>56</v>
      </c>
      <c r="E24" s="2">
        <v>42.643487909999997</v>
      </c>
      <c r="F24">
        <v>67.8</v>
      </c>
      <c r="G24" s="1">
        <v>0.44432744258689799</v>
      </c>
      <c r="H24" s="1">
        <v>7.6218773862768625</v>
      </c>
      <c r="I24">
        <v>53</v>
      </c>
      <c r="J24" s="2">
        <v>21.014949532195399</v>
      </c>
      <c r="K24">
        <v>39.799999999999997</v>
      </c>
      <c r="L24" s="3">
        <v>0.54301527848682474</v>
      </c>
      <c r="M24" s="3">
        <v>24.558766323978883</v>
      </c>
      <c r="N24" s="7">
        <f t="shared" si="1"/>
        <v>-3</v>
      </c>
      <c r="O24" s="7">
        <f t="shared" si="2"/>
        <v>-21.628538377804599</v>
      </c>
      <c r="P24" s="7">
        <f t="shared" si="3"/>
        <v>-28</v>
      </c>
      <c r="Q24" s="8">
        <f t="shared" si="4"/>
        <v>9.8687835899926739</v>
      </c>
      <c r="R24" s="8">
        <f t="shared" si="5"/>
        <v>16.936888937702022</v>
      </c>
    </row>
    <row r="25" spans="1:18" x14ac:dyDescent="0.3">
      <c r="A25" t="s">
        <v>23</v>
      </c>
      <c r="B25" t="s">
        <v>3</v>
      </c>
      <c r="C25">
        <v>1406</v>
      </c>
      <c r="D25">
        <f>VLOOKUP($C25, [1]gnb99!$A:$G, COLUMN([1]gnb99!$F$4), FALSE)</f>
        <v>134</v>
      </c>
      <c r="E25" s="2">
        <v>68.978705169999998</v>
      </c>
      <c r="F25">
        <v>97.2</v>
      </c>
      <c r="G25" s="1">
        <v>0.35057805001331954</v>
      </c>
      <c r="H25" s="1">
        <v>41.230216718266256</v>
      </c>
      <c r="I25">
        <v>191</v>
      </c>
      <c r="J25" s="2">
        <v>78.531896703554295</v>
      </c>
      <c r="K25">
        <v>59.1</v>
      </c>
      <c r="L25" s="3">
        <v>0.19980185075131979</v>
      </c>
      <c r="M25" s="3">
        <v>75.973631413012328</v>
      </c>
      <c r="N25" s="7">
        <f t="shared" si="1"/>
        <v>57</v>
      </c>
      <c r="O25" s="7">
        <f t="shared" si="2"/>
        <v>9.5531915335542976</v>
      </c>
      <c r="P25" s="7">
        <f t="shared" si="3"/>
        <v>-38.1</v>
      </c>
      <c r="Q25" s="8">
        <f t="shared" si="4"/>
        <v>-15.077619926199976</v>
      </c>
      <c r="R25" s="8">
        <f t="shared" si="5"/>
        <v>34.743414694746072</v>
      </c>
    </row>
    <row r="26" spans="1:18" x14ac:dyDescent="0.3">
      <c r="A26" t="s">
        <v>24</v>
      </c>
      <c r="B26" t="s">
        <v>3</v>
      </c>
      <c r="C26">
        <v>1407</v>
      </c>
      <c r="D26">
        <f>VLOOKUP($C26, [1]gnb99!$A:$G, COLUMN([1]gnb99!$F$4), FALSE)</f>
        <v>38</v>
      </c>
      <c r="E26" s="2">
        <v>27.817693200000001</v>
      </c>
      <c r="F26">
        <v>48</v>
      </c>
      <c r="G26" s="1">
        <v>0.4845284186625356</v>
      </c>
      <c r="H26" s="1">
        <v>8.0903750564844099</v>
      </c>
      <c r="I26">
        <v>28</v>
      </c>
      <c r="J26" s="2">
        <v>19.3330645009238</v>
      </c>
      <c r="K26">
        <v>39.299999999999997</v>
      </c>
      <c r="L26" s="3">
        <v>0.54321008960167783</v>
      </c>
      <c r="M26" s="3">
        <v>4.6386674524644063</v>
      </c>
      <c r="N26" s="7">
        <f t="shared" si="1"/>
        <v>-10</v>
      </c>
      <c r="O26" s="7">
        <f t="shared" si="2"/>
        <v>-8.4846286990762003</v>
      </c>
      <c r="P26" s="7">
        <f t="shared" si="3"/>
        <v>-8.7000000000000028</v>
      </c>
      <c r="Q26" s="8">
        <f t="shared" si="4"/>
        <v>5.8681670939142228</v>
      </c>
      <c r="R26" s="8">
        <f t="shared" si="5"/>
        <v>-3.4517076040200037</v>
      </c>
    </row>
    <row r="27" spans="1:18" x14ac:dyDescent="0.3">
      <c r="A27" t="s">
        <v>43</v>
      </c>
      <c r="B27" t="s">
        <v>3</v>
      </c>
      <c r="C27">
        <v>1408</v>
      </c>
      <c r="D27">
        <f>VLOOKUP($C27, [1]gnb99!$A:$G, COLUMN([1]gnb99!$F$4), FALSE)</f>
        <v>86</v>
      </c>
      <c r="E27" s="2">
        <v>63.224612489999998</v>
      </c>
      <c r="F27">
        <v>82.8</v>
      </c>
      <c r="G27" s="1">
        <v>0.27081282788221595</v>
      </c>
      <c r="H27" s="1">
        <v>16.578095238095237</v>
      </c>
      <c r="I27">
        <v>92</v>
      </c>
      <c r="J27" s="2">
        <v>73.330420524548998</v>
      </c>
      <c r="K27">
        <v>163.6</v>
      </c>
      <c r="L27" s="3">
        <v>0.45503632294804536</v>
      </c>
      <c r="M27" s="3">
        <v>1.1546762589928057</v>
      </c>
      <c r="N27" s="7">
        <f t="shared" si="1"/>
        <v>6</v>
      </c>
      <c r="O27" s="7">
        <f t="shared" si="2"/>
        <v>10.105808034549</v>
      </c>
      <c r="P27" s="7">
        <f t="shared" si="3"/>
        <v>80.8</v>
      </c>
      <c r="Q27" s="8">
        <f t="shared" si="4"/>
        <v>18.42234950658294</v>
      </c>
      <c r="R27" s="8">
        <f t="shared" si="5"/>
        <v>-15.423418979102431</v>
      </c>
    </row>
    <row r="28" spans="1:18" x14ac:dyDescent="0.3">
      <c r="A28" t="s">
        <v>25</v>
      </c>
      <c r="B28" t="s">
        <v>3</v>
      </c>
      <c r="C28">
        <v>1409</v>
      </c>
      <c r="D28">
        <f>VLOOKUP($C28, [1]gnb99!$A:$G, COLUMN([1]gnb99!$F$4), FALSE)</f>
        <v>25</v>
      </c>
      <c r="E28" s="2">
        <v>15.87148766</v>
      </c>
      <c r="F28">
        <v>24.7</v>
      </c>
      <c r="G28" s="1">
        <v>0.52595827087966052</v>
      </c>
      <c r="H28" s="1">
        <v>6.9335942132100081</v>
      </c>
      <c r="I28">
        <v>27</v>
      </c>
      <c r="J28" s="2">
        <v>17.458667284203901</v>
      </c>
      <c r="K28">
        <v>31</v>
      </c>
      <c r="L28" s="3">
        <v>0.53746773067935272</v>
      </c>
      <c r="M28" s="3">
        <v>5.4677711113101104</v>
      </c>
      <c r="N28" s="7">
        <f t="shared" si="1"/>
        <v>2</v>
      </c>
      <c r="O28" s="7">
        <f t="shared" si="2"/>
        <v>1.5871796242039018</v>
      </c>
      <c r="P28" s="7">
        <f t="shared" si="3"/>
        <v>6.3000000000000007</v>
      </c>
      <c r="Q28" s="8">
        <f t="shared" si="4"/>
        <v>1.1509459799692201</v>
      </c>
      <c r="R28" s="8">
        <f t="shared" si="5"/>
        <v>-1.4658231018998977</v>
      </c>
    </row>
    <row r="29" spans="1:18" x14ac:dyDescent="0.3">
      <c r="A29" t="s">
        <v>26</v>
      </c>
      <c r="B29" t="s">
        <v>3</v>
      </c>
      <c r="C29">
        <v>1410</v>
      </c>
      <c r="D29">
        <f>VLOOKUP($C29, [1]gnb99!$A:$G, COLUMN([1]gnb99!$F$4), FALSE)</f>
        <v>109</v>
      </c>
      <c r="E29" s="2">
        <v>67.737433120000006</v>
      </c>
      <c r="F29">
        <v>133.4</v>
      </c>
      <c r="G29" s="1">
        <v>0.28832108479699231</v>
      </c>
      <c r="H29" s="1">
        <v>6.2954545454545459</v>
      </c>
      <c r="I29">
        <v>74</v>
      </c>
      <c r="J29" s="2">
        <v>60.748015265647602</v>
      </c>
      <c r="K29">
        <v>99.2</v>
      </c>
      <c r="L29" s="3">
        <v>0.34874418612061353</v>
      </c>
      <c r="M29" s="3">
        <v>2.1409001956947162</v>
      </c>
      <c r="N29" s="7">
        <f t="shared" si="1"/>
        <v>-35</v>
      </c>
      <c r="O29" s="7">
        <f t="shared" si="2"/>
        <v>-6.9894178543524035</v>
      </c>
      <c r="P29" s="7">
        <f t="shared" si="3"/>
        <v>-34.200000000000003</v>
      </c>
      <c r="Q29" s="8">
        <f t="shared" si="4"/>
        <v>6.0423101323621218</v>
      </c>
      <c r="R29" s="8">
        <f t="shared" si="5"/>
        <v>-4.1545543497598292</v>
      </c>
    </row>
    <row r="30" spans="1:18" x14ac:dyDescent="0.3">
      <c r="A30" t="s">
        <v>44</v>
      </c>
      <c r="B30" t="s">
        <v>3</v>
      </c>
      <c r="C30">
        <v>1412</v>
      </c>
      <c r="D30">
        <f>VLOOKUP($C30, [1]gnb99!$A:$G, COLUMN([1]gnb99!$F$4), FALSE)</f>
        <v>140</v>
      </c>
      <c r="E30" s="2">
        <v>120.8653041</v>
      </c>
      <c r="F30">
        <v>221.5</v>
      </c>
      <c r="G30" s="1">
        <v>0.38965835457635967</v>
      </c>
      <c r="H30" s="1">
        <v>1.9833452722063036</v>
      </c>
      <c r="I30">
        <v>137</v>
      </c>
      <c r="J30" s="2">
        <v>110.29495161285</v>
      </c>
      <c r="K30">
        <v>241.5</v>
      </c>
      <c r="L30" s="3">
        <v>0.44743629899102777</v>
      </c>
      <c r="M30" s="3">
        <v>1.0152842177571699</v>
      </c>
      <c r="N30" s="7">
        <f t="shared" si="1"/>
        <v>-3</v>
      </c>
      <c r="O30" s="7">
        <f t="shared" si="2"/>
        <v>-10.570352487150004</v>
      </c>
      <c r="P30" s="7">
        <f t="shared" si="3"/>
        <v>20</v>
      </c>
      <c r="Q30" s="8">
        <f t="shared" si="4"/>
        <v>5.7777944414668099</v>
      </c>
      <c r="R30" s="8">
        <f t="shared" si="5"/>
        <v>-0.96806105444913371</v>
      </c>
    </row>
    <row r="31" spans="1:18" x14ac:dyDescent="0.3">
      <c r="A31" t="s">
        <v>27</v>
      </c>
      <c r="B31" t="s">
        <v>3</v>
      </c>
      <c r="C31">
        <v>1414</v>
      </c>
      <c r="D31">
        <f>VLOOKUP($C31, [1]gnb99!$A:$G, COLUMN([1]gnb99!$F$4), FALSE)</f>
        <v>259</v>
      </c>
      <c r="E31" s="2">
        <v>114.051411</v>
      </c>
      <c r="F31">
        <v>13.3</v>
      </c>
      <c r="G31" s="1">
        <v>0.14214814474687729</v>
      </c>
      <c r="H31" s="1">
        <v>142.84701969813253</v>
      </c>
      <c r="I31">
        <v>132</v>
      </c>
      <c r="J31" s="2">
        <v>52.259460280717001</v>
      </c>
      <c r="K31">
        <v>7.5</v>
      </c>
      <c r="L31" s="3">
        <v>0.18856716866745377</v>
      </c>
      <c r="M31" s="3">
        <v>69.297203555170171</v>
      </c>
      <c r="N31" s="7">
        <f t="shared" si="1"/>
        <v>-127</v>
      </c>
      <c r="O31" s="7">
        <f t="shared" si="2"/>
        <v>-61.791950719283001</v>
      </c>
      <c r="P31" s="7">
        <f t="shared" si="3"/>
        <v>-5.8000000000000007</v>
      </c>
      <c r="Q31" s="8">
        <f t="shared" si="4"/>
        <v>4.6419023920576477</v>
      </c>
      <c r="R31" s="8">
        <f t="shared" si="5"/>
        <v>-73.549816142962356</v>
      </c>
    </row>
    <row r="32" spans="1:18" x14ac:dyDescent="0.3">
      <c r="A32" t="s">
        <v>28</v>
      </c>
      <c r="B32" t="s">
        <v>3</v>
      </c>
      <c r="C32">
        <v>1415</v>
      </c>
      <c r="D32">
        <f>VLOOKUP($C32, [1]gnb99!$A:$G, COLUMN([1]gnb99!$F$4), FALSE)</f>
        <v>96</v>
      </c>
      <c r="E32" s="2">
        <v>70.638624239999999</v>
      </c>
      <c r="F32">
        <v>114.6</v>
      </c>
      <c r="G32" s="1">
        <v>0.37125756445414931</v>
      </c>
      <c r="H32" s="1">
        <v>9.6467329170697393</v>
      </c>
      <c r="I32">
        <v>79</v>
      </c>
      <c r="J32" s="2">
        <v>48.562001494958402</v>
      </c>
      <c r="K32">
        <v>100.6</v>
      </c>
      <c r="L32" s="3">
        <v>0.45592245570619849</v>
      </c>
      <c r="M32" s="3">
        <v>10.620097442143727</v>
      </c>
      <c r="N32" s="7">
        <f t="shared" si="1"/>
        <v>-17</v>
      </c>
      <c r="O32" s="7">
        <f t="shared" si="2"/>
        <v>-22.076622745041597</v>
      </c>
      <c r="P32" s="7">
        <f t="shared" si="3"/>
        <v>-14</v>
      </c>
      <c r="Q32" s="8">
        <f t="shared" si="4"/>
        <v>8.4664891252049177</v>
      </c>
      <c r="R32" s="8">
        <f t="shared" si="5"/>
        <v>0.97336452507398796</v>
      </c>
    </row>
    <row r="33" spans="1:18" x14ac:dyDescent="0.3">
      <c r="A33" t="s">
        <v>45</v>
      </c>
      <c r="B33" t="s">
        <v>3</v>
      </c>
      <c r="C33">
        <v>1416</v>
      </c>
      <c r="D33">
        <f>VLOOKUP($C33, [1]gnb99!$A:$G, COLUMN([1]gnb99!$F$4), FALSE)</f>
        <v>121</v>
      </c>
      <c r="E33" s="2">
        <v>72.124889049999993</v>
      </c>
      <c r="F33">
        <v>94</v>
      </c>
      <c r="G33" s="1">
        <v>0.3382526011787913</v>
      </c>
      <c r="H33" s="1">
        <v>42.359807032312375</v>
      </c>
      <c r="I33">
        <v>78</v>
      </c>
      <c r="J33" s="2">
        <v>37.0016821059343</v>
      </c>
      <c r="K33">
        <v>52.3</v>
      </c>
      <c r="L33" s="3">
        <v>0.39149819956997017</v>
      </c>
      <c r="M33" s="3">
        <v>34.225414987214492</v>
      </c>
      <c r="N33" s="7">
        <f t="shared" si="1"/>
        <v>-43</v>
      </c>
      <c r="O33" s="7">
        <f t="shared" si="2"/>
        <v>-35.123206944065693</v>
      </c>
      <c r="P33" s="7">
        <f t="shared" si="3"/>
        <v>-41.7</v>
      </c>
      <c r="Q33" s="8">
        <f t="shared" si="4"/>
        <v>5.324559839117887</v>
      </c>
      <c r="R33" s="8">
        <f t="shared" si="5"/>
        <v>-8.1343920450978828</v>
      </c>
    </row>
    <row r="34" spans="1:18" x14ac:dyDescent="0.3">
      <c r="A34" t="s">
        <v>29</v>
      </c>
      <c r="B34" t="s">
        <v>3</v>
      </c>
      <c r="C34">
        <v>1417</v>
      </c>
      <c r="D34">
        <f>VLOOKUP($C34, [1]gnb99!$A:$G, COLUMN([1]gnb99!$F$4), FALSE)</f>
        <v>72</v>
      </c>
      <c r="E34" s="2">
        <v>54.480290609999997</v>
      </c>
      <c r="F34">
        <v>70.099999999999994</v>
      </c>
      <c r="G34" s="1">
        <v>0.2397443315975353</v>
      </c>
      <c r="H34" s="1">
        <v>11.507760532150776</v>
      </c>
      <c r="I34">
        <v>45</v>
      </c>
      <c r="J34" s="2">
        <v>33.705217654898</v>
      </c>
      <c r="K34">
        <v>48.4</v>
      </c>
      <c r="L34" s="3">
        <v>0.33949386320519287</v>
      </c>
      <c r="M34" s="3">
        <v>6.2557603686635943</v>
      </c>
      <c r="N34" s="7">
        <f t="shared" si="1"/>
        <v>-27</v>
      </c>
      <c r="O34" s="7">
        <f t="shared" si="2"/>
        <v>-20.775072955101997</v>
      </c>
      <c r="P34" s="7">
        <f t="shared" si="3"/>
        <v>-21.699999999999996</v>
      </c>
      <c r="Q34" s="8">
        <f t="shared" si="4"/>
        <v>9.9749531607657573</v>
      </c>
      <c r="R34" s="8">
        <f t="shared" si="5"/>
        <v>-5.2520001634871818</v>
      </c>
    </row>
    <row r="35" spans="1:18" x14ac:dyDescent="0.3">
      <c r="A35" t="s">
        <v>30</v>
      </c>
      <c r="B35" t="s">
        <v>3</v>
      </c>
      <c r="C35">
        <v>1418</v>
      </c>
      <c r="D35">
        <f>VLOOKUP($C35, [1]gnb99!$A:$G, COLUMN([1]gnb99!$F$4), FALSE)</f>
        <v>105</v>
      </c>
      <c r="E35" s="2">
        <v>48.260615559999998</v>
      </c>
      <c r="F35">
        <v>29.7</v>
      </c>
      <c r="G35" s="1">
        <v>0.25592809353790053</v>
      </c>
      <c r="H35" s="1">
        <v>47.784412955465584</v>
      </c>
      <c r="I35">
        <v>96</v>
      </c>
      <c r="J35" s="2">
        <v>35.404422911403003</v>
      </c>
      <c r="K35">
        <v>13.8</v>
      </c>
      <c r="L35" s="3">
        <v>0.28286333719622864</v>
      </c>
      <c r="M35" s="3">
        <v>52.17612293144208</v>
      </c>
      <c r="N35" s="7">
        <f t="shared" si="1"/>
        <v>-9</v>
      </c>
      <c r="O35" s="7">
        <f t="shared" si="2"/>
        <v>-12.856192648596995</v>
      </c>
      <c r="P35" s="7">
        <f t="shared" si="3"/>
        <v>-15.899999999999999</v>
      </c>
      <c r="Q35" s="8">
        <f t="shared" si="4"/>
        <v>2.6935243658328112</v>
      </c>
      <c r="R35" s="8">
        <f t="shared" si="5"/>
        <v>4.3917099759764966</v>
      </c>
    </row>
    <row r="36" spans="1:18" x14ac:dyDescent="0.3">
      <c r="A36" t="s">
        <v>31</v>
      </c>
      <c r="B36" t="s">
        <v>3</v>
      </c>
      <c r="C36">
        <v>1419</v>
      </c>
      <c r="D36">
        <f>VLOOKUP($C36, [1]gnb99!$A:$G, COLUMN([1]gnb99!$F$4), FALSE)</f>
        <v>89</v>
      </c>
      <c r="E36" s="2">
        <v>67.423243679999999</v>
      </c>
      <c r="F36">
        <v>91.7</v>
      </c>
      <c r="G36" s="1">
        <v>0.32088094242351695</v>
      </c>
      <c r="H36" s="1">
        <v>16.451484572093925</v>
      </c>
      <c r="I36">
        <v>53</v>
      </c>
      <c r="J36" s="2">
        <v>35.335289094164899</v>
      </c>
      <c r="K36">
        <v>54.2</v>
      </c>
      <c r="L36" s="3">
        <v>0.3644478263871041</v>
      </c>
      <c r="M36" s="3">
        <v>12.410670978173</v>
      </c>
      <c r="N36" s="7">
        <f t="shared" si="1"/>
        <v>-36</v>
      </c>
      <c r="O36" s="7">
        <f t="shared" si="2"/>
        <v>-32.087954585835099</v>
      </c>
      <c r="P36" s="7">
        <f t="shared" si="3"/>
        <v>-37.5</v>
      </c>
      <c r="Q36" s="8">
        <f t="shared" si="4"/>
        <v>4.3566883963587157</v>
      </c>
      <c r="R36" s="8">
        <f t="shared" si="5"/>
        <v>-4.0408135939209249</v>
      </c>
    </row>
    <row r="37" spans="1:18" x14ac:dyDescent="0.3">
      <c r="A37" t="s">
        <v>32</v>
      </c>
      <c r="B37" t="s">
        <v>3</v>
      </c>
      <c r="C37">
        <v>1420</v>
      </c>
      <c r="D37">
        <f>VLOOKUP($C37, [1]gnb99!$A:$G, COLUMN([1]gnb99!$F$4), FALSE)</f>
        <v>84</v>
      </c>
      <c r="E37" s="2">
        <v>47.183005250000001</v>
      </c>
      <c r="F37">
        <v>38.1</v>
      </c>
      <c r="G37" s="1">
        <v>0.23034459093771364</v>
      </c>
      <c r="H37" s="1">
        <v>33.693641618497111</v>
      </c>
      <c r="I37">
        <v>106</v>
      </c>
      <c r="J37" s="2">
        <v>93.491800603077905</v>
      </c>
      <c r="K37">
        <v>85.7</v>
      </c>
      <c r="L37" s="3">
        <v>0.25846989980388874</v>
      </c>
      <c r="M37" s="3">
        <v>3.2106537530266346</v>
      </c>
      <c r="N37" s="7">
        <f t="shared" si="1"/>
        <v>22</v>
      </c>
      <c r="O37" s="7">
        <f t="shared" si="2"/>
        <v>46.308795353077905</v>
      </c>
      <c r="P37" s="7">
        <f t="shared" si="3"/>
        <v>47.6</v>
      </c>
      <c r="Q37" s="8">
        <f t="shared" si="4"/>
        <v>2.8125308866175089</v>
      </c>
      <c r="R37" s="8">
        <f t="shared" si="5"/>
        <v>-30.482987865470477</v>
      </c>
    </row>
    <row r="38" spans="1:18" x14ac:dyDescent="0.3">
      <c r="A38" t="s">
        <v>46</v>
      </c>
      <c r="B38" t="s">
        <v>3</v>
      </c>
      <c r="C38">
        <v>1501</v>
      </c>
      <c r="D38">
        <f>VLOOKUP($C38, [1]gnb99!$A:$G, COLUMN([1]gnb99!$F$4), FALSE)</f>
        <v>29</v>
      </c>
      <c r="E38" s="2">
        <v>21.933883009999999</v>
      </c>
      <c r="F38">
        <v>30</v>
      </c>
      <c r="G38" s="1">
        <v>0.46642468239564427</v>
      </c>
      <c r="H38" s="1">
        <v>2.5056448135165916</v>
      </c>
      <c r="I38">
        <v>17</v>
      </c>
      <c r="J38" s="2">
        <v>11.0539162551853</v>
      </c>
      <c r="K38">
        <v>17.2</v>
      </c>
      <c r="L38" s="3">
        <v>0.60909090909090913</v>
      </c>
      <c r="M38" s="3">
        <v>1.7699408967601522</v>
      </c>
      <c r="N38" s="7">
        <f t="shared" si="1"/>
        <v>-12</v>
      </c>
      <c r="O38" s="7">
        <f t="shared" si="2"/>
        <v>-10.879966754814699</v>
      </c>
      <c r="P38" s="7">
        <f t="shared" si="3"/>
        <v>-12.8</v>
      </c>
      <c r="Q38" s="8">
        <f t="shared" si="4"/>
        <v>14.266622669526486</v>
      </c>
      <c r="R38" s="8">
        <f t="shared" si="5"/>
        <v>-0.73570391675643942</v>
      </c>
    </row>
    <row r="39" spans="1:18" x14ac:dyDescent="0.3">
      <c r="A39" t="s">
        <v>33</v>
      </c>
      <c r="B39" t="s">
        <v>3</v>
      </c>
      <c r="C39">
        <v>1502</v>
      </c>
      <c r="D39">
        <f>VLOOKUP($C39, [1]gnb99!$A:$G, COLUMN([1]gnb99!$F$4), FALSE)</f>
        <v>72</v>
      </c>
      <c r="E39" s="2">
        <v>39.3958461</v>
      </c>
      <c r="F39">
        <v>28.7</v>
      </c>
      <c r="G39" s="1">
        <v>0.32333248767048872</v>
      </c>
      <c r="H39" s="1">
        <v>31.759455782312926</v>
      </c>
      <c r="I39">
        <v>34</v>
      </c>
      <c r="J39" s="2">
        <v>18.129764075678299</v>
      </c>
      <c r="K39">
        <v>33.200000000000003</v>
      </c>
      <c r="L39" s="3">
        <v>0.5540164565504232</v>
      </c>
      <c r="M39" s="3">
        <v>10.667851851851852</v>
      </c>
      <c r="N39" s="7">
        <f t="shared" si="1"/>
        <v>-38</v>
      </c>
      <c r="O39" s="7">
        <f t="shared" si="2"/>
        <v>-21.266082024321701</v>
      </c>
      <c r="P39" s="7">
        <f t="shared" si="3"/>
        <v>4.5000000000000036</v>
      </c>
      <c r="Q39" s="8">
        <f t="shared" si="4"/>
        <v>23.068396887993448</v>
      </c>
      <c r="R39" s="8">
        <f t="shared" si="5"/>
        <v>-21.091603930461076</v>
      </c>
    </row>
    <row r="40" spans="1:18" x14ac:dyDescent="0.3">
      <c r="A40" t="s">
        <v>34</v>
      </c>
      <c r="B40" t="s">
        <v>3</v>
      </c>
      <c r="C40">
        <v>1503</v>
      </c>
      <c r="D40">
        <f>VLOOKUP($C40, [1]gnb99!$A:$G, COLUMN([1]gnb99!$F$4), FALSE)</f>
        <v>146</v>
      </c>
      <c r="E40" s="2">
        <v>101.1600069</v>
      </c>
      <c r="F40">
        <v>132.19999999999999</v>
      </c>
      <c r="G40" s="1">
        <v>0.38072183172820223</v>
      </c>
      <c r="H40" s="1">
        <v>22.384758364312269</v>
      </c>
      <c r="I40">
        <v>250</v>
      </c>
      <c r="J40" s="2">
        <v>186.87615128345001</v>
      </c>
      <c r="K40">
        <v>95.3</v>
      </c>
      <c r="L40" s="3">
        <v>0.28272872099987273</v>
      </c>
      <c r="M40" s="3">
        <v>14.971698113207546</v>
      </c>
      <c r="N40" s="7">
        <f t="shared" si="1"/>
        <v>104</v>
      </c>
      <c r="O40" s="7">
        <f t="shared" si="2"/>
        <v>85.716144383450015</v>
      </c>
      <c r="P40" s="7">
        <f t="shared" si="3"/>
        <v>-36.899999999999991</v>
      </c>
      <c r="Q40" s="8">
        <f t="shared" si="4"/>
        <v>-9.7993110728329498</v>
      </c>
      <c r="R40" s="8">
        <f t="shared" si="5"/>
        <v>-7.4130602511047226</v>
      </c>
    </row>
    <row r="41" spans="1:18" x14ac:dyDescent="0.3">
      <c r="A41" t="s">
        <v>35</v>
      </c>
      <c r="B41" t="s">
        <v>3</v>
      </c>
      <c r="C41">
        <v>1504</v>
      </c>
      <c r="D41">
        <f>VLOOKUP($C41, [1]gnb99!$A:$G, COLUMN([1]gnb99!$F$4), FALSE)</f>
        <v>79</v>
      </c>
      <c r="E41" s="2">
        <v>31.774689129999999</v>
      </c>
      <c r="F41">
        <v>66.8</v>
      </c>
      <c r="G41" s="1">
        <v>0.54705809100913172</v>
      </c>
      <c r="H41" s="1">
        <v>51.435684647302907</v>
      </c>
      <c r="I41">
        <v>25</v>
      </c>
      <c r="J41" s="2">
        <v>3.0266568267078</v>
      </c>
      <c r="K41">
        <v>29.1</v>
      </c>
      <c r="L41" s="3">
        <v>0.80320017920111542</v>
      </c>
      <c r="M41" s="3">
        <v>19.204819277108435</v>
      </c>
      <c r="N41" s="7">
        <f t="shared" si="1"/>
        <v>-54</v>
      </c>
      <c r="O41" s="7">
        <f t="shared" si="2"/>
        <v>-28.748032303292199</v>
      </c>
      <c r="P41" s="7">
        <f t="shared" si="3"/>
        <v>-37.699999999999996</v>
      </c>
      <c r="Q41" s="8">
        <f t="shared" si="4"/>
        <v>25.614208819198371</v>
      </c>
      <c r="R41" s="8">
        <f t="shared" si="5"/>
        <v>-32.230865370194472</v>
      </c>
    </row>
    <row r="42" spans="1:18" x14ac:dyDescent="0.3">
      <c r="A42" t="s">
        <v>49</v>
      </c>
      <c r="B42" t="s">
        <v>3</v>
      </c>
      <c r="C42">
        <v>1505</v>
      </c>
      <c r="D42">
        <f>VLOOKUP($C42, [1]gnb99!$A:$G, COLUMN([1]gnb99!$F$4), FALSE)</f>
        <v>22</v>
      </c>
      <c r="E42" s="2">
        <v>15.0520353</v>
      </c>
      <c r="F42">
        <v>13.4</v>
      </c>
      <c r="G42" s="1">
        <v>0.41793489394837968</v>
      </c>
      <c r="H42" s="1">
        <v>6.919440553220821</v>
      </c>
      <c r="I42">
        <v>18</v>
      </c>
      <c r="J42" s="2">
        <v>7.87221088989393</v>
      </c>
      <c r="K42">
        <v>3.6</v>
      </c>
      <c r="L42" s="3">
        <v>0.51306300180392139</v>
      </c>
      <c r="M42" s="3">
        <v>10.926861214439148</v>
      </c>
      <c r="N42" s="7">
        <f t="shared" si="1"/>
        <v>-4</v>
      </c>
      <c r="O42" s="7">
        <f t="shared" si="2"/>
        <v>-7.17982441010607</v>
      </c>
      <c r="P42" s="7">
        <f t="shared" si="3"/>
        <v>-9.8000000000000007</v>
      </c>
      <c r="Q42" s="8">
        <f t="shared" si="4"/>
        <v>9.512810785554171</v>
      </c>
      <c r="R42" s="8">
        <f t="shared" si="5"/>
        <v>4.007420661218327</v>
      </c>
    </row>
    <row r="43" spans="1:18" x14ac:dyDescent="0.3">
      <c r="A43" t="s">
        <v>36</v>
      </c>
      <c r="B43" t="s">
        <v>3</v>
      </c>
      <c r="C43">
        <v>1506</v>
      </c>
      <c r="D43">
        <f>VLOOKUP($C43, [1]gnb99!$A:$G, COLUMN([1]gnb99!$F$4), FALSE)</f>
        <v>84</v>
      </c>
      <c r="E43" s="2">
        <v>-36.131754030000003</v>
      </c>
      <c r="F43">
        <v>23.5</v>
      </c>
      <c r="G43" s="1">
        <v>0.77882332217360573</v>
      </c>
      <c r="H43" s="1">
        <v>185.43248836006208</v>
      </c>
      <c r="I43">
        <v>-3</v>
      </c>
      <c r="J43" s="2">
        <v>-79.393456300803507</v>
      </c>
      <c r="K43">
        <v>16.5</v>
      </c>
      <c r="L43" s="3">
        <v>1.0156182716534008</v>
      </c>
      <c r="M43" s="3">
        <v>115.59375</v>
      </c>
      <c r="N43" s="7">
        <f t="shared" si="1"/>
        <v>-87</v>
      </c>
      <c r="O43" s="7">
        <f t="shared" si="2"/>
        <v>-43.261702270803504</v>
      </c>
      <c r="P43" s="7">
        <f t="shared" si="3"/>
        <v>-7</v>
      </c>
      <c r="Q43" s="8">
        <f t="shared" si="4"/>
        <v>23.679494947979506</v>
      </c>
      <c r="R43" s="8">
        <f t="shared" si="5"/>
        <v>-69.838738360062081</v>
      </c>
    </row>
    <row r="44" spans="1:18" x14ac:dyDescent="0.3">
      <c r="A44" t="s">
        <v>37</v>
      </c>
      <c r="B44" t="s">
        <v>3</v>
      </c>
      <c r="C44">
        <v>1507</v>
      </c>
      <c r="D44">
        <f>VLOOKUP($C44, [1]gnb99!$A:$G, COLUMN([1]gnb99!$F$4), FALSE)</f>
        <v>72</v>
      </c>
      <c r="E44" s="2">
        <v>38.206480720000002</v>
      </c>
      <c r="F44">
        <v>32</v>
      </c>
      <c r="G44" s="1">
        <v>0.34025480379152445</v>
      </c>
      <c r="H44" s="1">
        <v>34.46302095880511</v>
      </c>
      <c r="I44">
        <v>65</v>
      </c>
      <c r="J44" s="2">
        <v>19.390976846530499</v>
      </c>
      <c r="K44">
        <v>8.6</v>
      </c>
      <c r="L44" s="3">
        <v>0.37906818295382394</v>
      </c>
      <c r="M44" s="3">
        <v>44.054194754054592</v>
      </c>
      <c r="N44" s="7">
        <f t="shared" si="1"/>
        <v>-7</v>
      </c>
      <c r="O44" s="7">
        <f t="shared" si="2"/>
        <v>-18.815503873469503</v>
      </c>
      <c r="P44" s="7">
        <f t="shared" si="3"/>
        <v>-23.4</v>
      </c>
      <c r="Q44" s="8">
        <f t="shared" si="4"/>
        <v>3.8813379162299491</v>
      </c>
      <c r="R44" s="8">
        <f t="shared" si="5"/>
        <v>9.5911737952494818</v>
      </c>
    </row>
    <row r="45" spans="1:18" x14ac:dyDescent="0.3">
      <c r="A45" t="s">
        <v>38</v>
      </c>
      <c r="B45" t="s">
        <v>3</v>
      </c>
      <c r="C45">
        <v>1508</v>
      </c>
      <c r="D45">
        <f>VLOOKUP($C45, [1]gnb99!$A:$G, COLUMN([1]gnb99!$F$4), FALSE)</f>
        <v>75</v>
      </c>
      <c r="E45" s="2">
        <v>41.233441970000001</v>
      </c>
      <c r="F45">
        <v>37.1</v>
      </c>
      <c r="G45" s="1">
        <v>0.36223507202483202</v>
      </c>
      <c r="H45" s="1">
        <v>34.666952752864439</v>
      </c>
      <c r="I45">
        <v>32</v>
      </c>
      <c r="J45" s="2">
        <v>12.5666926340703</v>
      </c>
      <c r="K45">
        <v>21.5</v>
      </c>
      <c r="L45" s="3">
        <v>0.58289492677069321</v>
      </c>
      <c r="M45" s="3">
        <v>17.79348384665456</v>
      </c>
      <c r="N45" s="7">
        <f t="shared" si="1"/>
        <v>-43</v>
      </c>
      <c r="O45" s="7">
        <f t="shared" si="2"/>
        <v>-28.666749335929701</v>
      </c>
      <c r="P45" s="7">
        <f t="shared" si="3"/>
        <v>-15.600000000000001</v>
      </c>
      <c r="Q45" s="8">
        <f t="shared" si="4"/>
        <v>22.065985474586121</v>
      </c>
      <c r="R45" s="8">
        <f t="shared" si="5"/>
        <v>-16.873468906209879</v>
      </c>
    </row>
    <row r="46" spans="1:18" x14ac:dyDescent="0.3">
      <c r="A46" t="s">
        <v>48</v>
      </c>
      <c r="B46" t="s">
        <v>3</v>
      </c>
      <c r="C46">
        <v>1509</v>
      </c>
      <c r="D46">
        <f>VLOOKUP($C46, [1]gnb99!$A:$G, COLUMN([1]gnb99!$F$4), FALSE)</f>
        <v>38</v>
      </c>
      <c r="E46" s="2">
        <v>23.86376199</v>
      </c>
      <c r="F46">
        <v>24.2</v>
      </c>
      <c r="G46" s="1">
        <v>0.40156249999999999</v>
      </c>
      <c r="H46" s="1">
        <v>11.259212893013887</v>
      </c>
      <c r="I46">
        <v>24</v>
      </c>
      <c r="J46" s="2">
        <v>14.6011084166689</v>
      </c>
      <c r="K46">
        <v>20.5</v>
      </c>
      <c r="L46" s="3">
        <v>0.55315315315315317</v>
      </c>
      <c r="M46" s="3">
        <v>5.6668663191634021</v>
      </c>
      <c r="N46" s="7">
        <f t="shared" si="1"/>
        <v>-14</v>
      </c>
      <c r="O46" s="7">
        <f t="shared" si="2"/>
        <v>-9.2626535733311002</v>
      </c>
      <c r="P46" s="7">
        <f t="shared" si="3"/>
        <v>-3.6999999999999993</v>
      </c>
      <c r="Q46" s="8">
        <f t="shared" si="4"/>
        <v>15.159065315315317</v>
      </c>
      <c r="R46" s="8">
        <f t="shared" si="5"/>
        <v>-5.5923465738504845</v>
      </c>
    </row>
    <row r="47" spans="1:18" x14ac:dyDescent="0.3">
      <c r="A47" t="s">
        <v>39</v>
      </c>
      <c r="B47" t="s">
        <v>3</v>
      </c>
      <c r="C47">
        <v>1510</v>
      </c>
      <c r="D47">
        <f>VLOOKUP($C47, [1]gnb99!$A:$G, COLUMN([1]gnb99!$F$4), FALSE)</f>
        <v>92</v>
      </c>
      <c r="E47" s="2">
        <v>43.901738090000002</v>
      </c>
      <c r="F47">
        <v>3.4</v>
      </c>
      <c r="G47" s="1">
        <v>0.22390260052388178</v>
      </c>
      <c r="H47" s="1">
        <v>67.995995995995997</v>
      </c>
      <c r="I47">
        <v>10</v>
      </c>
      <c r="J47" s="2">
        <v>6.89287945050439</v>
      </c>
      <c r="K47">
        <v>4.5999999999999996</v>
      </c>
      <c r="L47" s="3">
        <v>0.62569835423340725</v>
      </c>
      <c r="M47" s="3">
        <v>2.7492668621700878</v>
      </c>
      <c r="N47" s="7">
        <f t="shared" si="1"/>
        <v>-82</v>
      </c>
      <c r="O47" s="7">
        <f t="shared" si="2"/>
        <v>-37.008858639495614</v>
      </c>
      <c r="P47" s="7">
        <f t="shared" si="3"/>
        <v>1.1999999999999997</v>
      </c>
      <c r="Q47" s="8">
        <f t="shared" si="4"/>
        <v>40.179575370952548</v>
      </c>
      <c r="R47" s="8">
        <f t="shared" si="5"/>
        <v>-65.246729133825909</v>
      </c>
    </row>
    <row r="48" spans="1:18" x14ac:dyDescent="0.3">
      <c r="A48" t="s">
        <v>40</v>
      </c>
      <c r="B48" t="s">
        <v>3</v>
      </c>
      <c r="C48">
        <v>1511</v>
      </c>
      <c r="D48">
        <f>VLOOKUP($C48, [1]gnb99!$A:$G, COLUMN([1]gnb99!$F$4), FALSE)</f>
        <v>62</v>
      </c>
      <c r="E48" s="2">
        <v>46.247564660000002</v>
      </c>
      <c r="F48">
        <v>53</v>
      </c>
      <c r="G48" s="1">
        <v>0.37223750358065388</v>
      </c>
      <c r="H48" s="1">
        <v>11.64516129032258</v>
      </c>
      <c r="I48">
        <v>55</v>
      </c>
      <c r="J48" s="2">
        <v>45.581681872207199</v>
      </c>
      <c r="K48">
        <v>7.1</v>
      </c>
      <c r="L48" s="3">
        <v>0.26836669238030464</v>
      </c>
      <c r="M48" s="3">
        <v>3.9865301724137931</v>
      </c>
      <c r="N48" s="7">
        <f t="shared" si="1"/>
        <v>-7</v>
      </c>
      <c r="O48" s="7">
        <f t="shared" si="2"/>
        <v>-0.6658827877928033</v>
      </c>
      <c r="P48" s="7">
        <f t="shared" si="3"/>
        <v>-45.9</v>
      </c>
      <c r="Q48" s="8">
        <f t="shared" si="4"/>
        <v>-10.387081120034924</v>
      </c>
      <c r="R48" s="8">
        <f t="shared" si="5"/>
        <v>-7.6586311179087865</v>
      </c>
    </row>
    <row r="49" spans="1:18" x14ac:dyDescent="0.3">
      <c r="A49" t="s">
        <v>47</v>
      </c>
      <c r="B49" t="s">
        <v>3</v>
      </c>
      <c r="C49">
        <v>1512</v>
      </c>
      <c r="D49">
        <f>VLOOKUP($C49, [1]gnb99!$A:$G, COLUMN([1]gnb99!$F$4), FALSE)</f>
        <v>67</v>
      </c>
      <c r="E49" s="2">
        <v>49.375039090000001</v>
      </c>
      <c r="F49">
        <v>52.6</v>
      </c>
      <c r="G49" s="1">
        <v>0.31914470030843561</v>
      </c>
      <c r="H49" s="1">
        <v>13.080528265421163</v>
      </c>
      <c r="I49">
        <v>30</v>
      </c>
      <c r="J49" s="2">
        <v>20.8210159974753</v>
      </c>
      <c r="K49">
        <v>18.399999999999999</v>
      </c>
      <c r="L49" s="3">
        <v>0.50051336708836625</v>
      </c>
      <c r="M49" s="3">
        <v>6.998277050310131</v>
      </c>
      <c r="N49" s="7">
        <f t="shared" si="1"/>
        <v>-37</v>
      </c>
      <c r="O49" s="7">
        <f t="shared" si="2"/>
        <v>-28.554023092524702</v>
      </c>
      <c r="P49" s="7">
        <f t="shared" si="3"/>
        <v>-34.200000000000003</v>
      </c>
      <c r="Q49" s="8">
        <f t="shared" si="4"/>
        <v>18.136866677993062</v>
      </c>
      <c r="R49" s="8">
        <f t="shared" si="5"/>
        <v>-6.0822512151110324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</dc:creator>
  <cp:lastModifiedBy>Serra João</cp:lastModifiedBy>
  <dcterms:created xsi:type="dcterms:W3CDTF">2019-05-16T09:22:44Z</dcterms:created>
  <dcterms:modified xsi:type="dcterms:W3CDTF">2019-05-16T09:33:46Z</dcterms:modified>
</cp:coreProperties>
</file>