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ramação\Programação C &amp; C++\SFML\Strategy\data\economy\"/>
    </mc:Choice>
  </mc:AlternateContent>
  <xr:revisionPtr revIDLastSave="0" documentId="13_ncr:1_{5638CAD1-98CA-42A0-B57D-95E41650FDA1}" xr6:coauthVersionLast="45" xr6:coauthVersionMax="45" xr10:uidLastSave="{00000000-0000-0000-0000-000000000000}"/>
  <bookViews>
    <workbookView xWindow="-120" yWindow="-120" windowWidth="20730" windowHeight="11160" xr2:uid="{9098D8F4-AF73-4DD2-AF8C-9D81ABEA11E4}"/>
  </bookViews>
  <sheets>
    <sheet name="Planilha1" sheetId="1" r:id="rId1"/>
    <sheet name="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7" i="1" s="1"/>
  <c r="D16" i="1"/>
  <c r="C14" i="1" l="1"/>
  <c r="E16" i="1" s="1"/>
  <c r="C16" i="1"/>
  <c r="C5" i="1"/>
  <c r="C6" i="1"/>
  <c r="C4" i="1"/>
  <c r="C3" i="1"/>
  <c r="E17" i="1" l="1"/>
  <c r="C8" i="1"/>
  <c r="C10" i="1" s="1"/>
  <c r="C11" i="1" s="1"/>
  <c r="C17" i="1" l="1"/>
</calcChain>
</file>

<file path=xl/sharedStrings.xml><?xml version="1.0" encoding="utf-8"?>
<sst xmlns="http://schemas.openxmlformats.org/spreadsheetml/2006/main" count="50" uniqueCount="50">
  <si>
    <t>Vehicle</t>
  </si>
  <si>
    <t>Tire</t>
  </si>
  <si>
    <t>Steel</t>
  </si>
  <si>
    <t>Mechanical Parts</t>
  </si>
  <si>
    <t>Cost</t>
  </si>
  <si>
    <t>Qty</t>
  </si>
  <si>
    <t>Aluminium</t>
  </si>
  <si>
    <t>Unity Cost</t>
  </si>
  <si>
    <t>Montly Output</t>
  </si>
  <si>
    <t>Montly Cost</t>
  </si>
  <si>
    <t>Base Price</t>
  </si>
  <si>
    <t>Price + Profit + VAT</t>
  </si>
  <si>
    <t>International Price</t>
  </si>
  <si>
    <t>Consumer Chance to Buy</t>
  </si>
  <si>
    <t>Consumer Chance to Import</t>
  </si>
  <si>
    <t>Taxes</t>
  </si>
  <si>
    <t>iron=50</t>
  </si>
  <si>
    <t>steel=175</t>
  </si>
  <si>
    <t>cooper=50</t>
  </si>
  <si>
    <t>eletronics=150</t>
  </si>
  <si>
    <t>cement=100</t>
  </si>
  <si>
    <t>vehicle=1500</t>
  </si>
  <si>
    <t>oil=35</t>
  </si>
  <si>
    <t>gas=10</t>
  </si>
  <si>
    <t>coal=30</t>
  </si>
  <si>
    <t>water=5</t>
  </si>
  <si>
    <t>cattle=95</t>
  </si>
  <si>
    <t>electricity=10</t>
  </si>
  <si>
    <t>bauxite=50</t>
  </si>
  <si>
    <t>chemicals=500</t>
  </si>
  <si>
    <t>limestone=16</t>
  </si>
  <si>
    <t>plastic=25</t>
  </si>
  <si>
    <t>rocket=50000</t>
  </si>
  <si>
    <t>aluminum=200</t>
  </si>
  <si>
    <t>plane=25000</t>
  </si>
  <si>
    <t>processedFood=48</t>
  </si>
  <si>
    <t>corn=3</t>
  </si>
  <si>
    <t>cattle=10</t>
  </si>
  <si>
    <t>rice=3</t>
  </si>
  <si>
    <t>wheat=5</t>
  </si>
  <si>
    <t>fruits=8</t>
  </si>
  <si>
    <t>cotton=6</t>
  </si>
  <si>
    <t>fish=5</t>
  </si>
  <si>
    <t>textiles=40</t>
  </si>
  <si>
    <t>health=500</t>
  </si>
  <si>
    <t>tourism=5000</t>
  </si>
  <si>
    <t>telecomEquipaments=800</t>
  </si>
  <si>
    <t>basicFoodBasket=45</t>
  </si>
  <si>
    <t>soybeans=10</t>
  </si>
  <si>
    <t>coffee=2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</si>
</sst>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00"/>
    <numFmt numFmtId="170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64" fontId="1" fillId="2" borderId="0" xfId="1" applyNumberFormat="1" applyFont="1" applyFill="1" applyAlignment="1">
      <alignment horizontal="left"/>
    </xf>
    <xf numFmtId="0" fontId="2" fillId="2" borderId="0" xfId="0" applyFont="1" applyFill="1"/>
    <xf numFmtId="164" fontId="0" fillId="2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/>
    </xf>
    <xf numFmtId="170" fontId="1" fillId="2" borderId="0" xfId="1" applyNumberFormat="1" applyFont="1" applyFill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CB04-9D0F-4FC3-9FD5-541E1640C5C6}">
  <dimension ref="A1:E23"/>
  <sheetViews>
    <sheetView tabSelected="1" workbookViewId="0">
      <selection activeCell="C7" sqref="C7"/>
    </sheetView>
  </sheetViews>
  <sheetFormatPr defaultRowHeight="15" x14ac:dyDescent="0.25"/>
  <cols>
    <col min="1" max="1" width="16" style="2" bestFit="1" customWidth="1"/>
    <col min="2" max="2" width="9.140625" style="2"/>
    <col min="3" max="3" width="14.28515625" style="2" bestFit="1" customWidth="1"/>
    <col min="4" max="4" width="12" style="2" bestFit="1" customWidth="1"/>
    <col min="5" max="16384" width="9.140625" style="2"/>
  </cols>
  <sheetData>
    <row r="1" spans="1:5" s="1" customFormat="1" ht="15.75" x14ac:dyDescent="0.25">
      <c r="A1" s="9" t="s">
        <v>0</v>
      </c>
      <c r="B1" s="9"/>
      <c r="C1" s="9"/>
    </row>
    <row r="2" spans="1:5" s="1" customFormat="1" ht="15.75" x14ac:dyDescent="0.25">
      <c r="B2" s="1" t="s">
        <v>5</v>
      </c>
      <c r="C2" s="1" t="s">
        <v>4</v>
      </c>
    </row>
    <row r="3" spans="1:5" customFormat="1" x14ac:dyDescent="0.25">
      <c r="A3" t="s">
        <v>3</v>
      </c>
      <c r="B3">
        <v>15</v>
      </c>
      <c r="C3">
        <f>B3*products!B2</f>
        <v>2625</v>
      </c>
      <c r="D3" s="2"/>
    </row>
    <row r="4" spans="1:5" customFormat="1" x14ac:dyDescent="0.25">
      <c r="A4" t="s">
        <v>2</v>
      </c>
      <c r="B4" s="3">
        <v>0.6</v>
      </c>
      <c r="C4" s="3">
        <f>B4*products!B5</f>
        <v>60</v>
      </c>
      <c r="D4" s="2"/>
    </row>
    <row r="5" spans="1:5" customFormat="1" x14ac:dyDescent="0.25">
      <c r="A5" t="s">
        <v>1</v>
      </c>
      <c r="B5" s="3">
        <v>4</v>
      </c>
      <c r="C5" s="3">
        <f>B5*products!B3</f>
        <v>200</v>
      </c>
      <c r="D5" s="2"/>
    </row>
    <row r="6" spans="1:5" customFormat="1" x14ac:dyDescent="0.25">
      <c r="A6" t="s">
        <v>6</v>
      </c>
      <c r="B6" s="3">
        <v>0.1</v>
      </c>
      <c r="C6" s="3">
        <f>B6*products!B6</f>
        <v>150</v>
      </c>
      <c r="D6" s="2"/>
    </row>
    <row r="7" spans="1:5" customFormat="1" x14ac:dyDescent="0.25">
      <c r="B7" s="3"/>
      <c r="C7" s="3"/>
      <c r="D7" s="2"/>
    </row>
    <row r="8" spans="1:5" x14ac:dyDescent="0.25">
      <c r="A8" s="6"/>
      <c r="B8" s="4" t="s">
        <v>7</v>
      </c>
      <c r="C8" s="7">
        <f>SUM(C3:C7)</f>
        <v>3035</v>
      </c>
    </row>
    <row r="9" spans="1:5" x14ac:dyDescent="0.25">
      <c r="A9" s="6"/>
      <c r="B9" s="4" t="s">
        <v>8</v>
      </c>
      <c r="C9" s="5">
        <v>20000</v>
      </c>
    </row>
    <row r="10" spans="1:5" x14ac:dyDescent="0.25">
      <c r="A10" s="6"/>
      <c r="B10" s="4" t="s">
        <v>9</v>
      </c>
      <c r="C10" s="5">
        <f>C8*C9</f>
        <v>60700000</v>
      </c>
    </row>
    <row r="11" spans="1:5" x14ac:dyDescent="0.25">
      <c r="A11" s="6"/>
      <c r="B11" s="4" t="s">
        <v>10</v>
      </c>
      <c r="C11" s="5">
        <f>(C10/C9)</f>
        <v>3035</v>
      </c>
    </row>
    <row r="12" spans="1:5" x14ac:dyDescent="0.25">
      <c r="A12" s="6"/>
      <c r="B12" s="4" t="s">
        <v>12</v>
      </c>
      <c r="C12" s="5">
        <v>1500</v>
      </c>
    </row>
    <row r="13" spans="1:5" x14ac:dyDescent="0.25">
      <c r="A13" s="6"/>
      <c r="B13" s="4" t="s">
        <v>11</v>
      </c>
      <c r="C13" s="5">
        <f>(C11*1.1)*1.05</f>
        <v>3505.4250000000006</v>
      </c>
    </row>
    <row r="14" spans="1:5" x14ac:dyDescent="0.25">
      <c r="A14" s="6"/>
      <c r="B14" s="4" t="s">
        <v>15</v>
      </c>
      <c r="C14" s="5">
        <f>C13-(C11*1.1)</f>
        <v>166.92500000000018</v>
      </c>
    </row>
    <row r="15" spans="1:5" x14ac:dyDescent="0.25">
      <c r="A15" s="6"/>
      <c r="B15" s="4"/>
      <c r="C15" s="5"/>
    </row>
    <row r="16" spans="1:5" x14ac:dyDescent="0.25">
      <c r="A16" s="6"/>
      <c r="B16" s="4" t="s">
        <v>13</v>
      </c>
      <c r="C16" s="10">
        <f>(1/((C13+C12)/(C12*1.5)))*100</f>
        <v>44.951227917709282</v>
      </c>
      <c r="D16" s="2">
        <f>C12/(C13*C13*C13)</f>
        <v>3.4823243539859197E-8</v>
      </c>
      <c r="E16" s="2">
        <f>(D16/(D16+D17))*100</f>
        <v>3.2439955044430153</v>
      </c>
    </row>
    <row r="17" spans="1:5" x14ac:dyDescent="0.25">
      <c r="A17" s="6"/>
      <c r="B17" s="4" t="s">
        <v>14</v>
      </c>
      <c r="C17" s="10">
        <f>100-C16</f>
        <v>55.048772082290718</v>
      </c>
      <c r="D17" s="2">
        <f>C13/(C12*C12*C12)</f>
        <v>1.0386444444444447E-6</v>
      </c>
      <c r="E17" s="2">
        <f>(D17/(D17+D16))*100</f>
        <v>96.756004495556979</v>
      </c>
    </row>
    <row r="18" spans="1:5" x14ac:dyDescent="0.25">
      <c r="A18" s="6"/>
      <c r="B18" s="4"/>
      <c r="C18" s="5"/>
    </row>
    <row r="19" spans="1:5" x14ac:dyDescent="0.25">
      <c r="A19" s="6"/>
      <c r="B19" s="4"/>
      <c r="C19" s="5"/>
    </row>
    <row r="20" spans="1:5" x14ac:dyDescent="0.25">
      <c r="A20" s="6"/>
      <c r="B20" s="4"/>
      <c r="C20" s="5"/>
    </row>
    <row r="21" spans="1:5" x14ac:dyDescent="0.25">
      <c r="A21" s="6"/>
      <c r="B21" s="4"/>
      <c r="C21" s="5"/>
    </row>
    <row r="22" spans="1:5" x14ac:dyDescent="0.25">
      <c r="A22" s="6"/>
      <c r="B22" s="6"/>
      <c r="C22" s="6"/>
    </row>
    <row r="23" spans="1:5" x14ac:dyDescent="0.25">
      <c r="A23" s="6"/>
      <c r="B23" s="6"/>
      <c r="C23" s="6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6F4B-F23F-47FB-A94C-C1803BBAC00B}">
  <dimension ref="A1:B34"/>
  <sheetViews>
    <sheetView workbookViewId="0">
      <selection activeCell="A18" sqref="A18"/>
    </sheetView>
  </sheetViews>
  <sheetFormatPr defaultRowHeight="15" x14ac:dyDescent="0.25"/>
  <cols>
    <col min="1" max="1" width="24.28515625" bestFit="1" customWidth="1"/>
  </cols>
  <sheetData>
    <row r="1" spans="1:2" x14ac:dyDescent="0.25">
      <c r="A1" s="8" t="s">
        <v>16</v>
      </c>
      <c r="B1">
        <v>50</v>
      </c>
    </row>
    <row r="2" spans="1:2" x14ac:dyDescent="0.25">
      <c r="A2" t="s">
        <v>17</v>
      </c>
      <c r="B2">
        <v>175</v>
      </c>
    </row>
    <row r="3" spans="1:2" x14ac:dyDescent="0.25">
      <c r="A3" t="s">
        <v>18</v>
      </c>
      <c r="B3">
        <v>50</v>
      </c>
    </row>
    <row r="4" spans="1:2" x14ac:dyDescent="0.25">
      <c r="A4" t="s">
        <v>19</v>
      </c>
      <c r="B4">
        <v>150</v>
      </c>
    </row>
    <row r="5" spans="1:2" x14ac:dyDescent="0.25">
      <c r="A5" t="s">
        <v>20</v>
      </c>
      <c r="B5">
        <v>100</v>
      </c>
    </row>
    <row r="6" spans="1:2" x14ac:dyDescent="0.25">
      <c r="A6" t="s">
        <v>21</v>
      </c>
      <c r="B6">
        <v>1500</v>
      </c>
    </row>
    <row r="7" spans="1:2" x14ac:dyDescent="0.25">
      <c r="A7" t="s">
        <v>22</v>
      </c>
      <c r="B7">
        <v>35</v>
      </c>
    </row>
    <row r="8" spans="1:2" x14ac:dyDescent="0.25">
      <c r="A8" t="s">
        <v>23</v>
      </c>
      <c r="B8">
        <v>10</v>
      </c>
    </row>
    <row r="9" spans="1:2" x14ac:dyDescent="0.25">
      <c r="A9" t="s">
        <v>24</v>
      </c>
      <c r="B9">
        <v>30</v>
      </c>
    </row>
    <row r="10" spans="1:2" x14ac:dyDescent="0.25">
      <c r="A10" t="s">
        <v>25</v>
      </c>
      <c r="B10">
        <v>5</v>
      </c>
    </row>
    <row r="11" spans="1:2" x14ac:dyDescent="0.25">
      <c r="A11" t="s">
        <v>26</v>
      </c>
      <c r="B11">
        <v>95</v>
      </c>
    </row>
    <row r="12" spans="1:2" x14ac:dyDescent="0.25">
      <c r="A12" t="s">
        <v>27</v>
      </c>
      <c r="B12">
        <v>10</v>
      </c>
    </row>
    <row r="13" spans="1:2" x14ac:dyDescent="0.25">
      <c r="A13" t="s">
        <v>28</v>
      </c>
      <c r="B13">
        <v>50</v>
      </c>
    </row>
    <row r="14" spans="1:2" x14ac:dyDescent="0.25">
      <c r="A14" t="s">
        <v>29</v>
      </c>
      <c r="B14">
        <v>500</v>
      </c>
    </row>
    <row r="15" spans="1:2" x14ac:dyDescent="0.25">
      <c r="A15" t="s">
        <v>30</v>
      </c>
      <c r="B15">
        <v>16</v>
      </c>
    </row>
    <row r="16" spans="1:2" x14ac:dyDescent="0.25">
      <c r="A16" t="s">
        <v>31</v>
      </c>
      <c r="B16">
        <v>25</v>
      </c>
    </row>
    <row r="17" spans="1:2" x14ac:dyDescent="0.25">
      <c r="A17" t="s">
        <v>32</v>
      </c>
      <c r="B17">
        <v>50000</v>
      </c>
    </row>
    <row r="18" spans="1:2" x14ac:dyDescent="0.25">
      <c r="A18" t="s">
        <v>33</v>
      </c>
      <c r="B18">
        <v>200</v>
      </c>
    </row>
    <row r="19" spans="1:2" x14ac:dyDescent="0.25">
      <c r="A19" t="s">
        <v>34</v>
      </c>
      <c r="B19">
        <v>25000</v>
      </c>
    </row>
    <row r="20" spans="1:2" x14ac:dyDescent="0.25">
      <c r="A20" t="s">
        <v>35</v>
      </c>
      <c r="B20">
        <v>48</v>
      </c>
    </row>
    <row r="21" spans="1:2" x14ac:dyDescent="0.25">
      <c r="A21" t="s">
        <v>36</v>
      </c>
      <c r="B21">
        <v>3</v>
      </c>
    </row>
    <row r="22" spans="1:2" x14ac:dyDescent="0.25">
      <c r="A22" t="s">
        <v>37</v>
      </c>
      <c r="B22">
        <v>10</v>
      </c>
    </row>
    <row r="23" spans="1:2" x14ac:dyDescent="0.25">
      <c r="A23" t="s">
        <v>38</v>
      </c>
      <c r="B23">
        <v>3</v>
      </c>
    </row>
    <row r="24" spans="1:2" x14ac:dyDescent="0.25">
      <c r="A24" t="s">
        <v>39</v>
      </c>
      <c r="B24">
        <v>5</v>
      </c>
    </row>
    <row r="25" spans="1:2" x14ac:dyDescent="0.25">
      <c r="A25" t="s">
        <v>40</v>
      </c>
      <c r="B25">
        <v>8</v>
      </c>
    </row>
    <row r="26" spans="1:2" x14ac:dyDescent="0.25">
      <c r="A26" t="s">
        <v>41</v>
      </c>
      <c r="B26">
        <v>6</v>
      </c>
    </row>
    <row r="27" spans="1:2" x14ac:dyDescent="0.25">
      <c r="A27" t="s">
        <v>42</v>
      </c>
      <c r="B27">
        <v>5</v>
      </c>
    </row>
    <row r="28" spans="1:2" x14ac:dyDescent="0.25">
      <c r="A28" t="s">
        <v>43</v>
      </c>
      <c r="B28">
        <v>40</v>
      </c>
    </row>
    <row r="29" spans="1:2" x14ac:dyDescent="0.25">
      <c r="A29" t="s">
        <v>44</v>
      </c>
      <c r="B29">
        <v>500</v>
      </c>
    </row>
    <row r="30" spans="1:2" x14ac:dyDescent="0.25">
      <c r="A30" t="s">
        <v>45</v>
      </c>
      <c r="B30">
        <v>5000</v>
      </c>
    </row>
    <row r="31" spans="1:2" x14ac:dyDescent="0.25">
      <c r="A31" t="s">
        <v>46</v>
      </c>
      <c r="B31">
        <v>800</v>
      </c>
    </row>
    <row r="32" spans="1:2" x14ac:dyDescent="0.25">
      <c r="A32" t="s">
        <v>47</v>
      </c>
      <c r="B32">
        <v>45</v>
      </c>
    </row>
    <row r="33" spans="1:2" x14ac:dyDescent="0.25">
      <c r="A33" t="s">
        <v>48</v>
      </c>
      <c r="B33">
        <v>10</v>
      </c>
    </row>
    <row r="34" spans="1:2" x14ac:dyDescent="0.25">
      <c r="A34" t="s">
        <v>49</v>
      </c>
      <c r="B34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2020-07-12T19:09:10Z</dcterms:created>
  <dcterms:modified xsi:type="dcterms:W3CDTF">2021-02-05T03:28:05Z</dcterms:modified>
</cp:coreProperties>
</file>