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bookViews>
    <workbookView xWindow="0" yWindow="0" windowWidth="20490" windowHeight="7755"/>
  </bookViews>
  <sheets>
    <sheet name="Ing. C y Arq. " sheetId="4" r:id="rId1"/>
    <sheet name="Derecho" sheetId="1" r:id="rId2"/>
    <sheet name="Informática " sheetId="3" r:id="rId3"/>
    <sheet name="LAE-LAET-CP" sheetId="5" r:id="rId4"/>
    <sheet name="RESULTADO GRUPAL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1" i="5"/>
  <c r="H9" i="5"/>
  <c r="H8" i="5"/>
  <c r="H7" i="5"/>
  <c r="H6" i="5"/>
  <c r="H5" i="5"/>
  <c r="H4" i="5"/>
  <c r="C12" i="3"/>
  <c r="C13" i="4"/>
  <c r="C12" i="4"/>
  <c r="H10" i="4"/>
  <c r="H9" i="4"/>
  <c r="H8" i="4"/>
  <c r="H7" i="4"/>
  <c r="H6" i="4"/>
  <c r="H5" i="4"/>
  <c r="H4" i="4"/>
  <c r="F9" i="1"/>
  <c r="C10" i="1"/>
  <c r="C11" i="3"/>
  <c r="H9" i="3"/>
  <c r="H8" i="3"/>
  <c r="H7" i="3"/>
  <c r="H6" i="3"/>
  <c r="H5" i="3"/>
  <c r="H4" i="3"/>
  <c r="C11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<sst xmlns="http://schemas.openxmlformats.org/spreadsheetml/2006/main" count="124" uniqueCount="66">
  <si>
    <t xml:space="preserve">Ex. Homologacion </t>
  </si>
  <si>
    <t xml:space="preserve">Carrera </t>
  </si>
  <si>
    <t xml:space="preserve">Áreas </t>
  </si>
  <si>
    <t>No./Preguntas</t>
  </si>
  <si>
    <t xml:space="preserve">Aciertos </t>
  </si>
  <si>
    <t xml:space="preserve">Ex. C. Exactas </t>
  </si>
  <si>
    <t>Ing. C y Arq.</t>
  </si>
  <si>
    <t xml:space="preserve">Habilidad verbal </t>
  </si>
  <si>
    <t xml:space="preserve">Conocimiento Gral. </t>
  </si>
  <si>
    <t xml:space="preserve">Ciencias básicas </t>
  </si>
  <si>
    <t xml:space="preserve">Computación </t>
  </si>
  <si>
    <t xml:space="preserve">Estructuras </t>
  </si>
  <si>
    <t xml:space="preserve">Contrucción </t>
  </si>
  <si>
    <t xml:space="preserve">Dibujo </t>
  </si>
  <si>
    <t>Rango/preguntas</t>
  </si>
  <si>
    <t>1 a 10</t>
  </si>
  <si>
    <t>11 a 23</t>
  </si>
  <si>
    <t>24 a 42</t>
  </si>
  <si>
    <t>43 a 52</t>
  </si>
  <si>
    <t>53 a 58</t>
  </si>
  <si>
    <t>59 a 65</t>
  </si>
  <si>
    <t>66 a 70</t>
  </si>
  <si>
    <t>Total de aciertos:</t>
  </si>
  <si>
    <t>Puntuación general:</t>
  </si>
  <si>
    <t xml:space="preserve">% por área </t>
  </si>
  <si>
    <t>´=(100/70)*D12</t>
  </si>
  <si>
    <t>´=SUMA(H4:H10)</t>
  </si>
  <si>
    <t xml:space="preserve"> =(100/F4)*G4</t>
  </si>
  <si>
    <t xml:space="preserve"> =(100/F4)*G5</t>
  </si>
  <si>
    <t xml:space="preserve"> =(100/F4)*G6</t>
  </si>
  <si>
    <t xml:space="preserve"> =(100/F4)*G7</t>
  </si>
  <si>
    <t xml:space="preserve"> =(100/F4)*G8</t>
  </si>
  <si>
    <t xml:space="preserve"> =(100/F4)*G9</t>
  </si>
  <si>
    <t xml:space="preserve"> =(100/F4)*G10</t>
  </si>
  <si>
    <t>´=(100/75)*D12</t>
  </si>
  <si>
    <t>LITERATURA</t>
  </si>
  <si>
    <t>11 a 20</t>
  </si>
  <si>
    <t>CÍVICA Y ÉTICA</t>
  </si>
  <si>
    <t>21 a 45</t>
  </si>
  <si>
    <t>HISTORIA</t>
  </si>
  <si>
    <t>46 a 60</t>
  </si>
  <si>
    <t>INTRODUCCIÓN AL DERECHO</t>
  </si>
  <si>
    <t>61 a 75</t>
  </si>
  <si>
    <t xml:space="preserve">Ex. C. Sociales  </t>
  </si>
  <si>
    <t>Derecho</t>
  </si>
  <si>
    <t xml:space="preserve">Ex. C. Computación </t>
  </si>
  <si>
    <t xml:space="preserve">Informática </t>
  </si>
  <si>
    <t>MATEMÁTICAS</t>
  </si>
  <si>
    <t>11 a 25</t>
  </si>
  <si>
    <t>26 a 40</t>
  </si>
  <si>
    <t xml:space="preserve">Fisica </t>
  </si>
  <si>
    <t>QUÍMICA</t>
  </si>
  <si>
    <t>41 a 55</t>
  </si>
  <si>
    <t>COMPUTACIÓN</t>
  </si>
  <si>
    <t>56 a 65</t>
  </si>
  <si>
    <t>ELECTRÓNICA</t>
  </si>
  <si>
    <t>66 a 75</t>
  </si>
  <si>
    <t xml:space="preserve">Ex. C. Económico administrativo </t>
  </si>
  <si>
    <t>LAE,LAET,CP</t>
  </si>
  <si>
    <t>1 a 13</t>
  </si>
  <si>
    <t>HABILIDAD MATEMÁTICA</t>
  </si>
  <si>
    <t>14 a 25</t>
  </si>
  <si>
    <t>26 a 35</t>
  </si>
  <si>
    <t>ADMINISTRACIÓN Y CONTABILIDAD</t>
  </si>
  <si>
    <t>36 a 50</t>
  </si>
  <si>
    <t>53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</si>
</sst>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'Ing. C y Arq. '!$H$3</c:f>
              <c:strCache>
                <c:ptCount val="1"/>
                <c:pt idx="0">
                  <c:v>% por área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'Ing. C y Arq. '!$D$4:$D$10</c:f>
              <c:strCache>
                <c:ptCount val="7"/>
                <c:pt idx="0">
                  <c:v>Habilidad verbal </c:v>
                </c:pt>
                <c:pt idx="1">
                  <c:v>Conocimiento Gral. </c:v>
                </c:pt>
                <c:pt idx="2">
                  <c:v>Ciencias básicas </c:v>
                </c:pt>
                <c:pt idx="3">
                  <c:v>Computación </c:v>
                </c:pt>
                <c:pt idx="4">
                  <c:v>Estructuras </c:v>
                </c:pt>
                <c:pt idx="5">
                  <c:v>Contrucción </c:v>
                </c:pt>
                <c:pt idx="6">
                  <c:v>Dibujo </c:v>
                </c:pt>
              </c:strCache>
            </c:strRef>
          </c:cat>
          <c:val>
            <c:numRef>
              <c:f>'Ing. C y Arq. '!$H$4:$H$10</c:f>
              <c:numCache>
                <c:formatCode>General</c:formatCode>
                <c:ptCount val="7"/>
                <c:pt idx="0">
                  <c:v>80</c:v>
                </c:pt>
                <c:pt idx="1">
                  <c:v>53.846153846153847</c:v>
                </c:pt>
                <c:pt idx="2">
                  <c:v>47.368421052631582</c:v>
                </c:pt>
                <c:pt idx="3">
                  <c:v>50</c:v>
                </c:pt>
                <c:pt idx="4">
                  <c:v>66.666666666666671</c:v>
                </c:pt>
                <c:pt idx="5">
                  <c:v>71.428571428571431</c:v>
                </c:pt>
                <c:pt idx="6">
                  <c:v>60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66347792"/>
        <c:axId val="366348576"/>
      </c:barChart>
      <c:catAx>
        <c:axId val="36634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348576"/>
        <c:crosses val="autoZero"/>
        <c:auto val="1"/>
        <c:lblAlgn val="ctr"/>
        <c:lblOffset val="100"/>
        <c:noMultiLvlLbl val="0"/>
      </c:catAx>
      <c:valAx>
        <c:axId val="36634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3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Derecho!$H$3</c:f>
              <c:strCache>
                <c:ptCount val="1"/>
                <c:pt idx="0">
                  <c:v>% por área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Derecho!$D$4:$D$8</c:f>
              <c:strCache>
                <c:ptCount val="5"/>
                <c:pt idx="0">
                  <c:v>Habilidad verbal </c:v>
                </c:pt>
                <c:pt idx="1">
                  <c:v>LITERATURA</c:v>
                </c:pt>
                <c:pt idx="2">
                  <c:v>CÍVICA Y ÉTICA</c:v>
                </c:pt>
                <c:pt idx="3">
                  <c:v>HISTORIA</c:v>
                </c:pt>
                <c:pt idx="4">
                  <c:v>INTRODUCCIÓN AL DERECHO</c:v>
                </c:pt>
              </c:strCache>
            </c:strRef>
          </c:cat>
          <c:val>
            <c:numRef>
              <c:f>Derecho!$H$4:$H$8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36</c:v>
                </c:pt>
                <c:pt idx="3">
                  <c:v>33.333333333333336</c:v>
                </c:pt>
                <c:pt idx="4">
                  <c:v>26.666666666666668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0976224"/>
        <c:axId val="410981712"/>
      </c:barChart>
      <c:catAx>
        <c:axId val="410976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981712"/>
        <c:crosses val="autoZero"/>
        <c:auto val="1"/>
        <c:lblAlgn val="ctr"/>
        <c:lblOffset val="100"/>
        <c:noMultiLvlLbl val="0"/>
      </c:catAx>
      <c:valAx>
        <c:axId val="41098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9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'Informática '!$H$3</c:f>
              <c:strCache>
                <c:ptCount val="1"/>
                <c:pt idx="0">
                  <c:v>% por área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'Informática '!$D$4:$D$9</c:f>
              <c:strCache>
                <c:ptCount val="6"/>
                <c:pt idx="0">
                  <c:v>Habilidad verbal </c:v>
                </c:pt>
                <c:pt idx="1">
                  <c:v>MATEMÁTICAS</c:v>
                </c:pt>
                <c:pt idx="2">
                  <c:v>Fisica </c:v>
                </c:pt>
                <c:pt idx="3">
                  <c:v>QUÍMICA</c:v>
                </c:pt>
                <c:pt idx="4">
                  <c:v>COMPUTACIÓN</c:v>
                </c:pt>
                <c:pt idx="5">
                  <c:v>ELECTRÓNICA</c:v>
                </c:pt>
              </c:strCache>
            </c:strRef>
          </c:cat>
          <c:val>
            <c:numRef>
              <c:f>'Informática '!$H$4:$H$9</c:f>
              <c:numCache>
                <c:formatCode>General</c:formatCode>
                <c:ptCount val="6"/>
                <c:pt idx="0">
                  <c:v>80</c:v>
                </c:pt>
                <c:pt idx="1">
                  <c:v>46.666666666666671</c:v>
                </c:pt>
                <c:pt idx="2">
                  <c:v>60</c:v>
                </c:pt>
                <c:pt idx="3">
                  <c:v>33.333333333333336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2018112"/>
        <c:axId val="412016936"/>
      </c:barChart>
      <c:catAx>
        <c:axId val="412018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016936"/>
        <c:crosses val="autoZero"/>
        <c:auto val="1"/>
        <c:lblAlgn val="ctr"/>
        <c:lblOffset val="100"/>
        <c:noMultiLvlLbl val="0"/>
      </c:catAx>
      <c:valAx>
        <c:axId val="412016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0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'LAE-LAET-CP'!$H$3</c:f>
              <c:strCache>
                <c:ptCount val="1"/>
                <c:pt idx="0">
                  <c:v>% por área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'LAE-LAET-CP'!$D$4:$D$9</c:f>
              <c:strCache>
                <c:ptCount val="6"/>
                <c:pt idx="0">
                  <c:v>Habilidad verbal </c:v>
                </c:pt>
                <c:pt idx="1">
                  <c:v>CÍVICA Y ÉTICA</c:v>
                </c:pt>
                <c:pt idx="2">
                  <c:v>HABILIDAD MATEMÁTICA</c:v>
                </c:pt>
                <c:pt idx="3">
                  <c:v>MATEMÁTICAS</c:v>
                </c:pt>
                <c:pt idx="4">
                  <c:v>ADMINISTRACIÓN Y CONTABILIDAD</c:v>
                </c:pt>
                <c:pt idx="5">
                  <c:v>COMPUTACIÓN</c:v>
                </c:pt>
              </c:strCache>
            </c:strRef>
          </c:cat>
          <c:val>
            <c:numRef>
              <c:f>'LAE-LAET-CP'!$H$4:$H$9</c:f>
              <c:numCache>
                <c:formatCode>General</c:formatCode>
                <c:ptCount val="6"/>
                <c:pt idx="0">
                  <c:v>61.53846153846154</c:v>
                </c:pt>
                <c:pt idx="1">
                  <c:v>58.333333333333336</c:v>
                </c:pt>
                <c:pt idx="2">
                  <c:v>90</c:v>
                </c:pt>
                <c:pt idx="3">
                  <c:v>33.333333333333336</c:v>
                </c:pt>
                <c:pt idx="4">
                  <c:v>26.666666666666668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2023208"/>
        <c:axId val="412023600"/>
      </c:barChart>
      <c:catAx>
        <c:axId val="412023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023600"/>
        <c:crosses val="autoZero"/>
        <c:auto val="1"/>
        <c:lblAlgn val="ctr"/>
        <c:lblOffset val="100"/>
        <c:noMultiLvlLbl val="0"/>
      </c:catAx>
      <c:valAx>
        <c:axId val="41202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0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10</xdr:row>
      <xdr:rowOff>128587</xdr:rowOff>
    </xdr:from>
    <xdr:to>
      <xdr:col>9</xdr:col>
      <xdr:colOff>247650</xdr:colOff>
      <xdr:row>25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14287</xdr:rowOff>
    </xdr:from>
    <xdr:to>
      <xdr:col>9</xdr:col>
      <xdr:colOff>381000</xdr:colOff>
      <xdr:row>23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10</xdr:row>
      <xdr:rowOff>42862</xdr:rowOff>
    </xdr:from>
    <xdr:to>
      <xdr:col>9</xdr:col>
      <xdr:colOff>190500</xdr:colOff>
      <xdr:row>24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1209675</xdr:colOff>
      <xdr:row>10</xdr:row>
      <xdr:rowOff>14287</xdr:rowOff>
    </xdr:from>
    <xdr:to>
      <xdr:col>9</xdr:col>
      <xdr:colOff>228600</xdr:colOff>
      <xdr:row>24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workbookViewId="0">
      <selection activeCell="C11" sqref="C11"/>
    </sheetView>
  </sheetViews>
  <sheetFormatPr baseColWidth="10" defaultRowHeight="15" x14ac:dyDescent="0.25"/>
  <cols>
    <col min="1" max="1" width="3.42578125" customWidth="1"/>
    <col min="2" max="2" width="20.28515625" customWidth="1"/>
    <col min="3" max="3" width="17.140625" customWidth="1"/>
    <col min="4" max="4" width="18.7109375" customWidth="1"/>
    <col min="5" max="5" width="16.140625" customWidth="1"/>
    <col min="6" max="6" width="14.140625" customWidth="1"/>
  </cols>
  <sheetData>
    <row r="3" spans="2:9" x14ac:dyDescent="0.25">
      <c r="B3" t="s">
        <v>0</v>
      </c>
      <c r="C3" t="s">
        <v>1</v>
      </c>
      <c r="D3" t="s">
        <v>2</v>
      </c>
      <c r="E3" t="s">
        <v>14</v>
      </c>
      <c r="F3" t="s">
        <v>3</v>
      </c>
      <c r="G3" t="s">
        <v>4</v>
      </c>
      <c r="H3" t="s">
        <v>24</v>
      </c>
    </row>
    <row r="4" spans="2:9" x14ac:dyDescent="0.25">
      <c r="B4" t="s">
        <v>5</v>
      </c>
      <c r="C4" t="s">
        <v>6</v>
      </c>
      <c r="D4" t="s">
        <v>7</v>
      </c>
      <c r="E4" t="s">
        <v>15</v>
      </c>
      <c r="F4">
        <v>10</v>
      </c>
      <c r="G4" s="2">
        <v>8</v>
      </c>
      <c r="H4" s="2">
        <f>(100/F4)*G4</f>
        <v>80</v>
      </c>
      <c r="I4" s="3" t="s">
        <v>27</v>
      </c>
    </row>
    <row r="5" spans="2:9" x14ac:dyDescent="0.25">
      <c r="D5" t="s">
        <v>8</v>
      </c>
      <c r="E5" s="1" t="s">
        <v>16</v>
      </c>
      <c r="F5">
        <v>13</v>
      </c>
      <c r="G5" s="2">
        <v>7</v>
      </c>
      <c r="H5" s="2">
        <f t="shared" ref="H5:H10" si="0">(100/F5)*G5</f>
        <v>53.846153846153847</v>
      </c>
      <c r="I5" s="3" t="s">
        <v>28</v>
      </c>
    </row>
    <row r="6" spans="2:9" x14ac:dyDescent="0.25">
      <c r="D6" t="s">
        <v>9</v>
      </c>
      <c r="E6" t="s">
        <v>17</v>
      </c>
      <c r="F6">
        <v>19</v>
      </c>
      <c r="G6" s="2">
        <v>9</v>
      </c>
      <c r="H6" s="2">
        <f t="shared" si="0"/>
        <v>47.368421052631582</v>
      </c>
      <c r="I6" s="3" t="s">
        <v>29</v>
      </c>
    </row>
    <row r="7" spans="2:9" x14ac:dyDescent="0.25">
      <c r="D7" t="s">
        <v>10</v>
      </c>
      <c r="E7" t="s">
        <v>18</v>
      </c>
      <c r="F7">
        <v>10</v>
      </c>
      <c r="G7" s="2">
        <v>5</v>
      </c>
      <c r="H7" s="2">
        <f t="shared" si="0"/>
        <v>50</v>
      </c>
      <c r="I7" s="3" t="s">
        <v>30</v>
      </c>
    </row>
    <row r="8" spans="2:9" x14ac:dyDescent="0.25">
      <c r="D8" t="s">
        <v>11</v>
      </c>
      <c r="E8" t="s">
        <v>19</v>
      </c>
      <c r="F8">
        <v>6</v>
      </c>
      <c r="G8" s="2">
        <v>4</v>
      </c>
      <c r="H8" s="2">
        <f t="shared" si="0"/>
        <v>66.666666666666671</v>
      </c>
      <c r="I8" s="3" t="s">
        <v>31</v>
      </c>
    </row>
    <row r="9" spans="2:9" x14ac:dyDescent="0.25">
      <c r="D9" t="s">
        <v>12</v>
      </c>
      <c r="E9" t="s">
        <v>20</v>
      </c>
      <c r="F9">
        <v>7</v>
      </c>
      <c r="G9" s="2">
        <v>5</v>
      </c>
      <c r="H9" s="2">
        <f t="shared" si="0"/>
        <v>71.428571428571431</v>
      </c>
      <c r="I9" s="3" t="s">
        <v>32</v>
      </c>
    </row>
    <row r="10" spans="2:9" x14ac:dyDescent="0.25">
      <c r="D10" t="s">
        <v>13</v>
      </c>
      <c r="E10" t="s">
        <v>21</v>
      </c>
      <c r="F10">
        <v>5</v>
      </c>
      <c r="G10" s="2">
        <v>3</v>
      </c>
      <c r="H10" s="2">
        <f t="shared" si="0"/>
        <v>60</v>
      </c>
      <c r="I10" s="3" t="s">
        <v>33</v>
      </c>
    </row>
    <row r="11" spans="2:9" x14ac:dyDescent="0.25">
      <c r="H11" s="2"/>
    </row>
    <row r="12" spans="2:9" x14ac:dyDescent="0.25">
      <c r="B12" t="s">
        <v>22</v>
      </c>
      <c r="C12" s="2">
        <f>SUM(G4:G10)</f>
        <v>41</v>
      </c>
      <c r="D12" s="2" t="s">
        <v>26</v>
      </c>
    </row>
    <row r="13" spans="2:9" x14ac:dyDescent="0.25">
      <c r="B13" t="s">
        <v>23</v>
      </c>
      <c r="C13" s="2">
        <f>(100/70)*C12</f>
        <v>58.571428571428569</v>
      </c>
      <c r="D13" s="2" t="s">
        <v>25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H3" activeCellId="1" sqref="D3:D8 H3:H8"/>
    </sheetView>
  </sheetViews>
  <sheetFormatPr baseColWidth="10" defaultRowHeight="15" x14ac:dyDescent="0.25"/>
  <cols>
    <col min="2" max="2" width="20.28515625" customWidth="1"/>
    <col min="3" max="3" width="17.140625" customWidth="1"/>
    <col min="4" max="4" width="18.7109375" customWidth="1"/>
    <col min="5" max="5" width="16.140625" customWidth="1"/>
    <col min="6" max="6" width="14.140625" customWidth="1"/>
  </cols>
  <sheetData>
    <row r="3" spans="2:9" x14ac:dyDescent="0.25">
      <c r="B3" t="s">
        <v>0</v>
      </c>
      <c r="C3" t="s">
        <v>1</v>
      </c>
      <c r="D3" t="s">
        <v>2</v>
      </c>
      <c r="E3" t="s">
        <v>14</v>
      </c>
      <c r="F3" t="s">
        <v>3</v>
      </c>
      <c r="G3" t="s">
        <v>4</v>
      </c>
      <c r="H3" t="s">
        <v>24</v>
      </c>
    </row>
    <row r="4" spans="2:9" x14ac:dyDescent="0.25">
      <c r="B4" t="s">
        <v>43</v>
      </c>
      <c r="C4" t="s">
        <v>44</v>
      </c>
      <c r="D4" t="s">
        <v>7</v>
      </c>
      <c r="E4" t="s">
        <v>15</v>
      </c>
      <c r="F4">
        <v>10</v>
      </c>
      <c r="G4" s="2">
        <v>8</v>
      </c>
      <c r="H4" s="2">
        <f>(100/F4)*G4</f>
        <v>80</v>
      </c>
      <c r="I4" s="3" t="s">
        <v>27</v>
      </c>
    </row>
    <row r="5" spans="2:9" x14ac:dyDescent="0.25">
      <c r="D5" s="4" t="s">
        <v>35</v>
      </c>
      <c r="E5" s="1" t="s">
        <v>36</v>
      </c>
      <c r="F5">
        <v>10</v>
      </c>
      <c r="G5" s="2">
        <v>7</v>
      </c>
      <c r="H5" s="2">
        <f t="shared" ref="H5:H8" si="0">(100/F5)*G5</f>
        <v>70</v>
      </c>
      <c r="I5" s="3" t="s">
        <v>28</v>
      </c>
    </row>
    <row r="6" spans="2:9" x14ac:dyDescent="0.25">
      <c r="D6" s="4" t="s">
        <v>37</v>
      </c>
      <c r="E6" t="s">
        <v>38</v>
      </c>
      <c r="F6">
        <v>25</v>
      </c>
      <c r="G6" s="2">
        <v>9</v>
      </c>
      <c r="H6" s="2">
        <f t="shared" si="0"/>
        <v>36</v>
      </c>
      <c r="I6" s="3" t="s">
        <v>29</v>
      </c>
    </row>
    <row r="7" spans="2:9" x14ac:dyDescent="0.25">
      <c r="D7" s="4" t="s">
        <v>39</v>
      </c>
      <c r="E7" t="s">
        <v>40</v>
      </c>
      <c r="F7">
        <v>15</v>
      </c>
      <c r="G7" s="2">
        <v>5</v>
      </c>
      <c r="H7" s="2">
        <f t="shared" si="0"/>
        <v>33.333333333333336</v>
      </c>
      <c r="I7" s="3" t="s">
        <v>30</v>
      </c>
    </row>
    <row r="8" spans="2:9" x14ac:dyDescent="0.25">
      <c r="D8" s="4" t="s">
        <v>41</v>
      </c>
      <c r="E8" t="s">
        <v>42</v>
      </c>
      <c r="F8">
        <v>15</v>
      </c>
      <c r="G8" s="2">
        <v>4</v>
      </c>
      <c r="H8" s="2">
        <f t="shared" si="0"/>
        <v>26.666666666666668</v>
      </c>
      <c r="I8" s="3" t="s">
        <v>31</v>
      </c>
    </row>
    <row r="9" spans="2:9" x14ac:dyDescent="0.25">
      <c r="F9">
        <f>SUM(F4:F8)</f>
        <v>75</v>
      </c>
      <c r="H9" s="2"/>
    </row>
    <row r="10" spans="2:9" x14ac:dyDescent="0.25">
      <c r="B10" t="s">
        <v>22</v>
      </c>
      <c r="C10" s="2">
        <f>SUM(G4:G8)</f>
        <v>33</v>
      </c>
      <c r="D10" s="2" t="s">
        <v>26</v>
      </c>
    </row>
    <row r="11" spans="2:9" x14ac:dyDescent="0.25">
      <c r="B11" t="s">
        <v>23</v>
      </c>
      <c r="C11" s="2">
        <f>(100/75)*C10</f>
        <v>44</v>
      </c>
      <c r="D11" s="2" t="s">
        <v>34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H3" activeCellId="1" sqref="D3:D9 H3:H9"/>
    </sheetView>
  </sheetViews>
  <sheetFormatPr baseColWidth="10" defaultRowHeight="15" x14ac:dyDescent="0.25"/>
  <cols>
    <col min="2" max="2" width="20.28515625" customWidth="1"/>
    <col min="3" max="3" width="17.140625" customWidth="1"/>
    <col min="4" max="4" width="18.7109375" customWidth="1"/>
    <col min="5" max="5" width="16.140625" customWidth="1"/>
    <col min="6" max="6" width="14.140625" customWidth="1"/>
  </cols>
  <sheetData>
    <row r="3" spans="2:9" x14ac:dyDescent="0.25">
      <c r="B3" t="s">
        <v>0</v>
      </c>
      <c r="C3" t="s">
        <v>1</v>
      </c>
      <c r="D3" t="s">
        <v>2</v>
      </c>
      <c r="E3" t="s">
        <v>14</v>
      </c>
      <c r="F3" t="s">
        <v>3</v>
      </c>
      <c r="G3" t="s">
        <v>4</v>
      </c>
      <c r="H3" t="s">
        <v>24</v>
      </c>
    </row>
    <row r="4" spans="2:9" x14ac:dyDescent="0.25">
      <c r="B4" t="s">
        <v>45</v>
      </c>
      <c r="C4" t="s">
        <v>46</v>
      </c>
      <c r="D4" t="s">
        <v>7</v>
      </c>
      <c r="E4" t="s">
        <v>15</v>
      </c>
      <c r="F4">
        <v>10</v>
      </c>
      <c r="G4" s="2">
        <v>8</v>
      </c>
      <c r="H4" s="2">
        <f>(100/F4)*G4</f>
        <v>80</v>
      </c>
      <c r="I4" s="3" t="s">
        <v>27</v>
      </c>
    </row>
    <row r="5" spans="2:9" x14ac:dyDescent="0.25">
      <c r="D5" s="4" t="s">
        <v>47</v>
      </c>
      <c r="E5" s="1" t="s">
        <v>48</v>
      </c>
      <c r="F5">
        <v>15</v>
      </c>
      <c r="G5" s="2">
        <v>7</v>
      </c>
      <c r="H5" s="2">
        <f t="shared" ref="H5:H9" si="0">(100/F5)*G5</f>
        <v>46.666666666666671</v>
      </c>
      <c r="I5" s="3" t="s">
        <v>28</v>
      </c>
    </row>
    <row r="6" spans="2:9" x14ac:dyDescent="0.25">
      <c r="D6" t="s">
        <v>50</v>
      </c>
      <c r="E6" t="s">
        <v>49</v>
      </c>
      <c r="F6">
        <v>15</v>
      </c>
      <c r="G6" s="2">
        <v>9</v>
      </c>
      <c r="H6" s="2">
        <f t="shared" si="0"/>
        <v>60</v>
      </c>
      <c r="I6" s="3" t="s">
        <v>29</v>
      </c>
    </row>
    <row r="7" spans="2:9" x14ac:dyDescent="0.25">
      <c r="D7" s="4" t="s">
        <v>51</v>
      </c>
      <c r="E7" t="s">
        <v>52</v>
      </c>
      <c r="F7">
        <v>15</v>
      </c>
      <c r="G7" s="2">
        <v>5</v>
      </c>
      <c r="H7" s="2">
        <f t="shared" si="0"/>
        <v>33.333333333333336</v>
      </c>
      <c r="I7" s="3" t="s">
        <v>30</v>
      </c>
    </row>
    <row r="8" spans="2:9" x14ac:dyDescent="0.25">
      <c r="D8" s="4" t="s">
        <v>53</v>
      </c>
      <c r="E8" t="s">
        <v>54</v>
      </c>
      <c r="F8">
        <v>10</v>
      </c>
      <c r="G8" s="2">
        <v>4</v>
      </c>
      <c r="H8" s="2">
        <f t="shared" si="0"/>
        <v>40</v>
      </c>
      <c r="I8" s="3" t="s">
        <v>31</v>
      </c>
    </row>
    <row r="9" spans="2:9" x14ac:dyDescent="0.25">
      <c r="D9" s="4" t="s">
        <v>55</v>
      </c>
      <c r="E9" t="s">
        <v>56</v>
      </c>
      <c r="F9">
        <v>10</v>
      </c>
      <c r="G9" s="2">
        <v>5</v>
      </c>
      <c r="H9" s="2">
        <f t="shared" si="0"/>
        <v>50</v>
      </c>
      <c r="I9" s="3" t="s">
        <v>32</v>
      </c>
    </row>
    <row r="10" spans="2:9" x14ac:dyDescent="0.25">
      <c r="H10" s="2"/>
    </row>
    <row r="11" spans="2:9" x14ac:dyDescent="0.25">
      <c r="B11" t="s">
        <v>22</v>
      </c>
      <c r="C11" s="2">
        <f>SUM(G4:G9)</f>
        <v>38</v>
      </c>
      <c r="D11" s="2" t="s">
        <v>26</v>
      </c>
    </row>
    <row r="12" spans="2:9" x14ac:dyDescent="0.25">
      <c r="B12" t="s">
        <v>23</v>
      </c>
      <c r="C12" s="2">
        <f>(100/75)*C11</f>
        <v>50.666666666666664</v>
      </c>
      <c r="D12" s="2" t="s">
        <v>34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L15" sqref="L15"/>
    </sheetView>
  </sheetViews>
  <sheetFormatPr baseColWidth="10" defaultRowHeight="15" x14ac:dyDescent="0.25"/>
  <cols>
    <col min="2" max="2" width="20.28515625" customWidth="1"/>
    <col min="3" max="3" width="17.140625" customWidth="1"/>
    <col min="4" max="4" width="18.7109375" customWidth="1"/>
    <col min="5" max="5" width="16.140625" customWidth="1"/>
    <col min="6" max="6" width="14.140625" customWidth="1"/>
  </cols>
  <sheetData>
    <row r="3" spans="2:9" x14ac:dyDescent="0.25">
      <c r="B3" t="s">
        <v>0</v>
      </c>
      <c r="C3" t="s">
        <v>1</v>
      </c>
      <c r="D3" t="s">
        <v>2</v>
      </c>
      <c r="E3" t="s">
        <v>14</v>
      </c>
      <c r="F3" t="s">
        <v>3</v>
      </c>
      <c r="G3" t="s">
        <v>4</v>
      </c>
      <c r="H3" t="s">
        <v>24</v>
      </c>
    </row>
    <row r="4" spans="2:9" x14ac:dyDescent="0.25">
      <c r="B4" t="s">
        <v>57</v>
      </c>
      <c r="C4" t="s">
        <v>58</v>
      </c>
      <c r="D4" t="s">
        <v>7</v>
      </c>
      <c r="E4" t="s">
        <v>59</v>
      </c>
      <c r="F4">
        <v>13</v>
      </c>
      <c r="G4" s="2">
        <v>8</v>
      </c>
      <c r="H4" s="2">
        <f>(100/F4)*G4</f>
        <v>61.53846153846154</v>
      </c>
      <c r="I4" s="3" t="s">
        <v>27</v>
      </c>
    </row>
    <row r="5" spans="2:9" x14ac:dyDescent="0.25">
      <c r="D5" s="4" t="s">
        <v>37</v>
      </c>
      <c r="E5" s="1" t="s">
        <v>61</v>
      </c>
      <c r="F5">
        <v>12</v>
      </c>
      <c r="G5" s="2">
        <v>7</v>
      </c>
      <c r="H5" s="2">
        <f t="shared" ref="H5:H9" si="0">(100/F5)*G5</f>
        <v>58.333333333333336</v>
      </c>
      <c r="I5" s="3" t="s">
        <v>28</v>
      </c>
    </row>
    <row r="6" spans="2:9" x14ac:dyDescent="0.25">
      <c r="D6" s="4" t="s">
        <v>60</v>
      </c>
      <c r="E6" t="s">
        <v>62</v>
      </c>
      <c r="F6">
        <v>10</v>
      </c>
      <c r="G6" s="2">
        <v>9</v>
      </c>
      <c r="H6" s="2">
        <f t="shared" si="0"/>
        <v>90</v>
      </c>
      <c r="I6" s="3" t="s">
        <v>29</v>
      </c>
    </row>
    <row r="7" spans="2:9" x14ac:dyDescent="0.25">
      <c r="D7" s="4" t="s">
        <v>47</v>
      </c>
      <c r="E7" t="s">
        <v>64</v>
      </c>
      <c r="F7">
        <v>15</v>
      </c>
      <c r="G7" s="2">
        <v>5</v>
      </c>
      <c r="H7" s="2">
        <f t="shared" si="0"/>
        <v>33.333333333333336</v>
      </c>
      <c r="I7" s="3" t="s">
        <v>30</v>
      </c>
    </row>
    <row r="8" spans="2:9" x14ac:dyDescent="0.25">
      <c r="D8" s="4" t="s">
        <v>63</v>
      </c>
      <c r="E8" t="s">
        <v>65</v>
      </c>
      <c r="F8">
        <v>15</v>
      </c>
      <c r="G8" s="2">
        <v>4</v>
      </c>
      <c r="H8" s="2">
        <f t="shared" si="0"/>
        <v>26.666666666666668</v>
      </c>
      <c r="I8" s="3" t="s">
        <v>31</v>
      </c>
    </row>
    <row r="9" spans="2:9" x14ac:dyDescent="0.25">
      <c r="D9" s="4" t="s">
        <v>53</v>
      </c>
      <c r="E9" t="s">
        <v>56</v>
      </c>
      <c r="F9">
        <v>10</v>
      </c>
      <c r="G9" s="2">
        <v>5</v>
      </c>
      <c r="H9" s="2">
        <f t="shared" si="0"/>
        <v>50</v>
      </c>
      <c r="I9" s="3" t="s">
        <v>32</v>
      </c>
    </row>
    <row r="10" spans="2:9" x14ac:dyDescent="0.25">
      <c r="H10" s="2"/>
    </row>
    <row r="11" spans="2:9" x14ac:dyDescent="0.25">
      <c r="B11" t="s">
        <v>22</v>
      </c>
      <c r="C11" s="2">
        <f>SUM(G4:G9)</f>
        <v>38</v>
      </c>
      <c r="D11" s="2" t="s">
        <v>26</v>
      </c>
    </row>
    <row r="12" spans="2:9" x14ac:dyDescent="0.25">
      <c r="B12" t="s">
        <v>23</v>
      </c>
      <c r="C12" s="2">
        <f>(100/75)*C11</f>
        <v>50.666666666666664</v>
      </c>
      <c r="D12" s="2" t="s">
        <v>34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Ing. C y Arq. </vt:lpstr>
      <vt:lpstr>Derecho</vt:lpstr>
      <vt:lpstr>Informática </vt:lpstr>
      <vt:lpstr>LAE-LAET-CP</vt:lpstr>
      <vt:lpstr>RESULTADO GRUPAL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</dc:creator>
  <cp:lastModifiedBy>Juan Alberto</cp:lastModifiedBy>
  <dcterms:created xsi:type="dcterms:W3CDTF">2016-07-12T15:41:07Z</dcterms:created>
  <dcterms:modified xsi:type="dcterms:W3CDTF">2016-07-12T18:06:32Z</dcterms:modified>
</cp:coreProperties>
</file>