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  <sheet name="Sprint 06 Back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<sst xmlns="http://schemas.openxmlformats.org/spreadsheetml/2006/main" count="420" uniqueCount="217">
  <si>
    <t xml:space="preserve">Product Name:</t>
  </si>
  <si>
    <t xml:space="preserve">MICE Manager</t>
  </si>
  <si>
    <t xml:space="preserve">Complete Fields in Green!!!</t>
  </si>
  <si>
    <t xml:space="preserve">Team ID: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</si>
  <si>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</si>
  <si>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</si>
  <si>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</si>
  <si>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</si>
  <si>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Jasper Gustafson</t>
  </si>
  <si>
    <t xml:space="preserve">JG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</si>
  <si>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</si>
  <si>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</si>
  <si>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</si>
  <si>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</si>
  <si>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</si>
  <si>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</si>
  <si>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</si>
  <si>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</si>
  <si>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</si>
  <si>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of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</si>
  <si>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</si>
  <si>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Sprints                </t>
  </si>
  <si>
    <t xml:space="preserve">Feature ID</t>
  </si>
  <si>
    <t xml:space="preserve">Priority</t>
  </si>
  <si>
    <t xml:space="preserve">Bonus Points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</si>
  <si>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</si>
  <si>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</si>
  <si>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</si>
  <si>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</si>
  <si>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</si>
  <si>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</si>
  <si>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</si>
  <si>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CF</t>
  </si>
  <si>
    <t xml:space="preserve">Finished in Sprint 1</t>
  </si>
  <si>
    <t xml:space="preserve">Manager</t>
  </si>
  <si>
    <t xml:space="preserve">Create a new ice cream flavor</t>
  </si>
  <si>
    <t xml:space="preserve">Stock and sell dairy products</t>
  </si>
  <si>
    <t xml:space="preserve">Base this off of an Item superclass (see design)</t>
  </si>
  <si>
    <t xml:space="preserve">MXF</t>
  </si>
  <si>
    <t xml:space="preserve">Create a new “mix in” flavor</t>
  </si>
  <si>
    <t xml:space="preserve">Let Customers to add flavors to their ice cream</t>
  </si>
  <si>
    <t xml:space="preserve">MX</t>
  </si>
  <si>
    <t xml:space="preserve">Create a “mix in” request including amount to mix in</t>
  </si>
  <si>
    <t xml:space="preserve">Let Customers vary how much mix ins are, uh, mixed in to the ice cream scoop</t>
  </si>
  <si>
    <t xml:space="preserve">Include light, normal, extra, and drenched amounts of a mix in (via an enum); cost and price are presumed constant</t>
  </si>
  <si>
    <t xml:space="preserve">SCP</t>
  </si>
  <si>
    <t xml:space="preserve">Specify a scoop of ice cream</t>
  </si>
  <si>
    <t xml:space="preserve">Mix a flavor of ice cream with mix ins</t>
  </si>
  <si>
    <t xml:space="preserve">Include as many mix ins (with amounts of each) as desired; need regression or interactive tests at this point (hence high estimate)</t>
  </si>
  <si>
    <t xml:space="preserve">GUI</t>
  </si>
  <si>
    <t xml:space="preserve">Finished in Sprint 2</t>
  </si>
  <si>
    <t xml:space="preserve">Use a GUI instead of a terminal</t>
  </si>
  <si>
    <t xml:space="preserve">Reduce training costs</t>
  </si>
  <si>
    <t xml:space="preserve">This is the main window, with menu bar, text data area, and optionally status bar; list orders in data area</t>
  </si>
  <si>
    <t xml:space="preserve">IGUI</t>
  </si>
  <si>
    <t xml:space="preserve">Use dialogs to create items</t>
  </si>
  <si>
    <t xml:space="preserve">One dialog should server for all items with minor variations</t>
  </si>
  <si>
    <t xml:space="preserve">LOGO</t>
  </si>
  <si>
    <t xml:space="preserve">Finished in Sprint 3</t>
  </si>
  <si>
    <t xml:space="preserve">Customer</t>
  </si>
  <si>
    <t xml:space="preserve">Slowly draw stylized logo with vectors in the About dialog</t>
  </si>
  <si>
    <t xml:space="preserve">Have a more attractive program launch</t>
  </si>
  <si>
    <t xml:space="preserve">May use provided vector file or create your own (this gives practice with drawing on a canvas before the exam)</t>
  </si>
  <si>
    <t xml:space="preserve">TOOLB</t>
  </si>
  <si>
    <t xml:space="preserve">Add a toolbar to the user interface</t>
  </si>
  <si>
    <t xml:space="preserve">Baseline from Nim is suggested</t>
  </si>
  <si>
    <t xml:space="preserve">SAVD</t>
  </si>
  <si>
    <t xml:space="preserve">Save all data to a default file</t>
  </si>
  <si>
    <t xml:space="preserve">Ensure our data isn’t lost</t>
  </si>
  <si>
    <t xml:space="preserve">LALL</t>
  </si>
  <si>
    <t xml:space="preserve">Owner</t>
  </si>
  <si>
    <t xml:space="preserve">Load data from a specified file</t>
  </si>
  <si>
    <t xml:space="preserve">Franchise my company</t>
  </si>
  <si>
    <t xml:space="preserve">SALL</t>
  </si>
  <si>
    <t xml:space="preserve">Save all data to a specified file</t>
  </si>
  <si>
    <t xml:space="preserve">CC</t>
  </si>
  <si>
    <t xml:space="preserve">Finished in Sprint 4</t>
  </si>
  <si>
    <t xml:space="preserve">Create a new container</t>
  </si>
  <si>
    <t xml:space="preserve">Containers have varying maximum number of scoops permitted; cost and price are assumed to be zero</t>
  </si>
  <si>
    <t xml:space="preserve">CS</t>
  </si>
  <si>
    <t xml:space="preserve">Finished in Sprint 5</t>
  </si>
  <si>
    <t xml:space="preserve">Server</t>
  </si>
  <si>
    <t xml:space="preserve">Create a serving of 1 or more ice cream scoops with mix ins in a container with toppings</t>
  </si>
  <si>
    <t xml:space="preserve">Create dairy products to sell</t>
  </si>
  <si>
    <t xml:space="preserve">Pick a container, 1-N scoop flavors, and 0-N toppings via one or more dialogs, instance a serving object, and add to array list</t>
  </si>
  <si>
    <t xml:space="preserve">CO</t>
  </si>
  <si>
    <t xml:space="preserve">Create an order of many servings of ice cream</t>
  </si>
  <si>
    <t xml:space="preserve">Serve everyone in a customer party</t>
  </si>
  <si>
    <t xml:space="preserve">MAXS</t>
  </si>
  <si>
    <t xml:space="preserve">Fiished in Sprint 5</t>
  </si>
  <si>
    <t xml:space="preserve">Limit scoops to the maximum the container will hold</t>
  </si>
  <si>
    <t xml:space="preserve">Avoid orders that can't be filled</t>
  </si>
  <si>
    <t xml:space="preserve">This was a bug in the previous sprint</t>
  </si>
  <si>
    <t xml:space="preserve">RCPT</t>
  </si>
  <si>
    <t xml:space="preserve">Show the price for each Order in a receipt format</t>
  </si>
  <si>
    <t xml:space="preserve">Verify I got what I ordered and what it costs</t>
  </si>
  <si>
    <t xml:space="preserve">Add the price, cost methods as needed across package product</t>
  </si>
  <si>
    <t xml:space="preserve">CB</t>
  </si>
  <si>
    <t xml:space="preserve">Create a new beloved customer</t>
  </si>
  <si>
    <t xml:space="preserve">Keep track of our customers</t>
  </si>
  <si>
    <t xml:space="preserve">Person &lt;|- Customer</t>
  </si>
  <si>
    <t xml:space="preserve">SCO</t>
  </si>
  <si>
    <t xml:space="preserve">Associate a customer with each order</t>
  </si>
  <si>
    <t xml:space="preserve">Identify who should receive each order</t>
  </si>
  <si>
    <t xml:space="preserve">RO</t>
  </si>
  <si>
    <t xml:space="preserve">Can select a previous serving when placing a new order</t>
  </si>
  <si>
    <t xml:space="preserve">Needn’t repeatedly create the same serving</t>
  </si>
  <si>
    <t xml:space="preserve">Create a simple MultiMap and use a MultiMap&lt;Customer, Serving&gt; object in Emporium for this</t>
  </si>
  <si>
    <t xml:space="preserve">CE</t>
  </si>
  <si>
    <t xml:space="preserve">Create an emporium that stocks items and maintains a cash register</t>
  </si>
  <si>
    <t xml:space="preserve">Manage the emporium</t>
  </si>
  <si>
    <t xml:space="preserve">This includes item stocks, server and customer lists, and the cash register with a running account of gross and net income</t>
  </si>
  <si>
    <t xml:space="preserve">CTM</t>
  </si>
  <si>
    <t xml:space="preserve">Create a new server</t>
  </si>
  <si>
    <t xml:space="preserve">Staff the emporium</t>
  </si>
  <si>
    <t xml:space="preserve">STM</t>
  </si>
  <si>
    <t xml:space="preserve">Associate a server with each order</t>
  </si>
  <si>
    <t xml:space="preserve">Allocate tips, ensure prompt service</t>
  </si>
  <si>
    <t xml:space="preserve">MST</t>
  </si>
  <si>
    <t xml:space="preserve">Manage the state of each order (unfilled -&gt; filled -&gt; paid, or unfilled -&gt; canceled)</t>
  </si>
  <si>
    <t xml:space="preserve">Ensure each order is filled and payment collected</t>
  </si>
  <si>
    <t xml:space="preserve">POS</t>
  </si>
  <si>
    <t xml:space="preserve">Show the servings in an order for the servers (what to prepare)</t>
  </si>
  <si>
    <t xml:space="preserve">Know what to put into each serving in an order</t>
  </si>
  <si>
    <t xml:space="preserve">This can simply be text in a MessageDialog, or something snazzier; probably similar to PS</t>
  </si>
  <si>
    <t xml:space="preserve">POC</t>
  </si>
  <si>
    <t xml:space="preserve">Show the servings in an order for the customer (what was ordered / how much it costs)</t>
  </si>
  <si>
    <t xml:space="preserve">Verify that my order was taken correctly and see the price</t>
  </si>
  <si>
    <t xml:space="preserve">PIX</t>
  </si>
  <si>
    <t xml:space="preserve">Add and display pictures for each item (container, ice cream flavor, and topping)</t>
  </si>
  <si>
    <t xml:space="preserve">Better understand the menu</t>
  </si>
  <si>
    <t xml:space="preserve">Store path and filename of image for each ice cream and mix in flavor, and display when ordering</t>
  </si>
  <si>
    <t xml:space="preserve">CENEW</t>
  </si>
  <si>
    <t xml:space="preserve">Create a new franchise</t>
  </si>
  <si>
    <t xml:space="preserve">CM</t>
  </si>
  <si>
    <t xml:space="preserve">Create a new manager</t>
  </si>
  <si>
    <t xml:space="preserve">Delegate management tasks to a pro</t>
  </si>
  <si>
    <t xml:space="preserve">P&amp;L</t>
  </si>
  <si>
    <t xml:space="preserve">Add a Profit &amp; Loss statement, showing all income, expenses, and total profit</t>
  </si>
  <si>
    <t xml:space="preserve">Ensure that we’re making a profit and thus avoid bankruptcy</t>
  </si>
  <si>
    <t xml:space="preserve">Here’s where cost for each Order comes in</t>
  </si>
  <si>
    <t xml:space="preserve">RI</t>
  </si>
  <si>
    <t xml:space="preserve">Display an Inventory Report, listing every item and the quantity in stock</t>
  </si>
  <si>
    <t xml:space="preserve">Ensure we don’t run out of any product and thus disappoint our customers</t>
  </si>
  <si>
    <t xml:space="preserve">RTM</t>
  </si>
  <si>
    <t xml:space="preserve">Display a Server Report, listing all info about each server including # of orders served</t>
  </si>
  <si>
    <t xml:space="preserve">Better manage our team and reward productive team members</t>
  </si>
  <si>
    <t xml:space="preserve">ETMS</t>
  </si>
  <si>
    <t xml:space="preserve">Change a server salary</t>
  </si>
  <si>
    <t xml:space="preserve">Offer promotions and pay bumps to motivate our team members</t>
  </si>
  <si>
    <t xml:space="preserve">AI</t>
  </si>
  <si>
    <t xml:space="preserve">Restock items (ice cream flavor, container, and topping)</t>
  </si>
  <si>
    <t xml:space="preserve">Ensure we can fill every order</t>
  </si>
  <si>
    <t xml:space="preserve">PS</t>
  </si>
  <si>
    <t xml:space="preserve">Show the components of a serving (container, scoops, and toppings) for verification</t>
  </si>
  <si>
    <t xml:space="preserve">Ensure my order was taken correctly</t>
  </si>
  <si>
    <t xml:space="preserve">Select serving in dialog (or data area if clever), then use toString method in a dialog to display details</t>
  </si>
  <si>
    <t xml:space="preserve">Create an Order Report, showing all pending orders (unfilled and filled but unpaid)</t>
  </si>
  <si>
    <t xml:space="preserve">Better manage our production process</t>
  </si>
  <si>
    <t xml:space="preserve">RB</t>
  </si>
  <si>
    <t xml:space="preserve">Display a Customer Report, listing all info about each customer</t>
  </si>
  <si>
    <t xml:space="preserve">Better attract repeat customers and handle complaints</t>
  </si>
  <si>
    <t xml:space="preserve">EF</t>
  </si>
  <si>
    <t xml:space="preserve">Edit an ice cream flavor</t>
  </si>
  <si>
    <t xml:space="preserve">Improve our data and keep it synced to reality</t>
  </si>
  <si>
    <t xml:space="preserve">EC</t>
  </si>
  <si>
    <t xml:space="preserve">Edit a container</t>
  </si>
  <si>
    <t xml:space="preserve">ET</t>
  </si>
  <si>
    <t xml:space="preserve">Edit a new topping</t>
  </si>
  <si>
    <t xml:space="preserve">ROA</t>
  </si>
  <si>
    <t xml:space="preserve">Add Order Report option to show completed as well as pending orders</t>
  </si>
  <si>
    <t xml:space="preserve">Review our order history seeking patterns to understand how to improve efficiency and profit</t>
  </si>
  <si>
    <t xml:space="preserve">XI</t>
  </si>
  <si>
    <t xml:space="preserve">Retire an item (no longer enable its selection for a new order, but keep in reports)</t>
  </si>
  <si>
    <t xml:space="preserve">Remove items no longer offered from the menu</t>
  </si>
  <si>
    <t xml:space="preserve">XT</t>
  </si>
  <si>
    <t xml:space="preserve">Suspend a server (no longer allow their selection for an order or restock, but keep in reports)</t>
  </si>
  <si>
    <t xml:space="preserve">Remove team members who aren’t currently active from our drop-down lists (except reports)</t>
  </si>
  <si>
    <t xml:space="preserve">XXT</t>
  </si>
  <si>
    <t xml:space="preserve">Restore a server</t>
  </si>
  <si>
    <t xml:space="preserve">Add a former team member tack into service</t>
  </si>
  <si>
    <t xml:space="preserve">CSB</t>
  </si>
  <si>
    <t xml:space="preserve">Create a serving of ice cream in a container with toppings</t>
  </si>
  <si>
    <t xml:space="preserve">Self-order and not have to deal with people</t>
  </si>
  <si>
    <t xml:space="preserve">This just enables the Customer role to do what the Server can do in defining a serving…</t>
  </si>
  <si>
    <t xml:space="preserve">COB</t>
  </si>
  <si>
    <t xml:space="preserve">...and order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</si>
  <si>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</si>
  <si>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</si>
  <si>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</si>
  <si>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</si>
  <si>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</si>
  <si>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</si>
  <si>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</si>
  <si>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</si>
  <si>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</si>
  <si>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</si>
  <si>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</si>
  <si>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</si>
  <si>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</si>
  <si>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</si>
  <si>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</si>
  <si>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</si>
  <si>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Description</t>
  </si>
  <si>
    <t xml:space="preserve">--&gt; Add tasks to complete each feature for this sprint</t>
  </si>
  <si>
    <t xml:space="preserve">create serving:)</t>
  </si>
  <si>
    <t xml:space="preserve">Completed Day 5</t>
  </si>
  <si>
    <t xml:space="preserve">create order</t>
  </si>
  <si>
    <t xml:space="preserve">Completed Day 6</t>
  </si>
  <si>
    <t xml:space="preserve">limit number of scoops in serving</t>
  </si>
  <si>
    <t xml:space="preserve">print receipt with price</t>
  </si>
  <si>
    <t xml:space="preserve">Completed Day 7</t>
  </si>
  <si>
    <t xml:space="preserve">create customer</t>
  </si>
  <si>
    <t xml:space="preserve">associate customer w order</t>
  </si>
  <si>
    <t xml:space="preserve">associate customer w previous servings in previous orders</t>
  </si>
  <si>
    <t xml:space="preserve">BONUS</t>
  </si>
  <si>
    <t xml:space="preserve">IMPORTANT: This is an optional sprint for students seeking additional points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</si>
</sst>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mmm\ dd"/>
    <numFmt numFmtId="167" formatCode="mm/dd/yy\ hh:mm\ AM/PM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sz val="10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0"/>
      <color rgb="FF80008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405395279131"/>
          <c:y val="0.161896356071113"/>
          <c:w val="0.884351192706382"/>
          <c:h val="0.635607111335267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45</c:v>
                </c:pt>
                <c:pt idx="1">
                  <c:v>41</c:v>
                </c:pt>
                <c:pt idx="2">
                  <c:v>39</c:v>
                </c:pt>
                <c:pt idx="3">
                  <c:v>34</c:v>
                </c:pt>
                <c:pt idx="4">
                  <c:v>33</c:v>
                </c:pt>
                <c:pt idx="5">
                  <c:v>27</c:v>
                </c:pt>
                <c:pt idx="6">
                  <c:v>27</c:v>
                </c:pt>
              </c:numCache>
            </c:numRef>
          </c:yVal>
          <c:smooth val="0"/>
        </c:ser>
        <c:axId val="72748086"/>
        <c:axId val="45020493"/>
      </c:scatterChart>
      <c:valAx>
        <c:axId val="72748086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5020493"/>
        <c:crosses val="autoZero"/>
        <c:crossBetween val="midCat"/>
      </c:valAx>
      <c:valAx>
        <c:axId val="45020493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274808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405395279131"/>
          <c:y val="0.161836935166994"/>
          <c:w val="0.884351192706382"/>
          <c:h val="0.635559921414538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45</c:v>
                </c:pt>
                <c:pt idx="1">
                  <c:v>41</c:v>
                </c:pt>
                <c:pt idx="2">
                  <c:v>39</c:v>
                </c:pt>
                <c:pt idx="3">
                  <c:v>34</c:v>
                </c:pt>
                <c:pt idx="4">
                  <c:v>33</c:v>
                </c:pt>
                <c:pt idx="5">
                  <c:v>27</c:v>
                </c:pt>
                <c:pt idx="6">
                  <c:v>27</c:v>
                </c:pt>
              </c:numCache>
            </c:numRef>
          </c:yVal>
          <c:smooth val="0"/>
        </c:ser>
        <c:axId val="44179178"/>
        <c:axId val="52985468"/>
      </c:scatterChart>
      <c:valAx>
        <c:axId val="44179178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2985468"/>
        <c:crosses val="autoZero"/>
        <c:crossBetween val="midCat"/>
      </c:valAx>
      <c:valAx>
        <c:axId val="5298546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417917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354043084608"/>
          <c:y val="0.161890279564861"/>
          <c:w val="0.884171089603497"/>
          <c:h val="0.635395952743011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45</c:v>
                </c:pt>
                <c:pt idx="1">
                  <c:v>41</c:v>
                </c:pt>
                <c:pt idx="2">
                  <c:v>39</c:v>
                </c:pt>
                <c:pt idx="3">
                  <c:v>34</c:v>
                </c:pt>
                <c:pt idx="4">
                  <c:v>33</c:v>
                </c:pt>
                <c:pt idx="5">
                  <c:v>27</c:v>
                </c:pt>
                <c:pt idx="6">
                  <c:v>27</c:v>
                </c:pt>
              </c:numCache>
            </c:numRef>
          </c:yVal>
          <c:smooth val="0"/>
        </c:ser>
        <c:axId val="93774583"/>
        <c:axId val="59373216"/>
      </c:scatterChart>
      <c:valAx>
        <c:axId val="93774583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9373216"/>
        <c:crosses val="autoZero"/>
        <c:crossBetween val="midCat"/>
      </c:valAx>
      <c:valAx>
        <c:axId val="593732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377458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7512907"/>
        <c:axId val="89298503"/>
      </c:lineChart>
      <c:catAx>
        <c:axId val="575129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9298503"/>
        <c:crosses val="autoZero"/>
        <c:auto val="1"/>
        <c:lblAlgn val="ctr"/>
        <c:lblOffset val="100"/>
        <c:noMultiLvlLbl val="0"/>
      </c:catAx>
      <c:valAx>
        <c:axId val="8929850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751290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9045013"/>
        <c:axId val="82976320"/>
      </c:lineChart>
      <c:catAx>
        <c:axId val="490450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2976320"/>
        <c:crosses val="autoZero"/>
        <c:auto val="1"/>
        <c:lblAlgn val="ctr"/>
        <c:lblOffset val="100"/>
        <c:noMultiLvlLbl val="0"/>
      </c:catAx>
      <c:valAx>
        <c:axId val="8297632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90450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1431118"/>
        <c:axId val="5527729"/>
      </c:lineChart>
      <c:catAx>
        <c:axId val="114311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527729"/>
        <c:crosses val="autoZero"/>
        <c:auto val="1"/>
        <c:lblAlgn val="ctr"/>
        <c:lblOffset val="100"/>
        <c:noMultiLvlLbl val="0"/>
      </c:catAx>
      <c:valAx>
        <c:axId val="552772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143111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9272428"/>
        <c:axId val="78465065"/>
      </c:lineChart>
      <c:catAx>
        <c:axId val="592724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8465065"/>
        <c:crosses val="autoZero"/>
        <c:auto val="1"/>
        <c:lblAlgn val="ctr"/>
        <c:lblOffset val="100"/>
        <c:noMultiLvlLbl val="0"/>
      </c:catAx>
      <c:valAx>
        <c:axId val="7846506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927242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3984301"/>
        <c:axId val="42135011"/>
      </c:lineChart>
      <c:catAx>
        <c:axId val="4398430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2135011"/>
        <c:crosses val="autoZero"/>
        <c:auto val="1"/>
        <c:lblAlgn val="ctr"/>
        <c:lblOffset val="100"/>
        <c:noMultiLvlLbl val="0"/>
      </c:catAx>
      <c:valAx>
        <c:axId val="421350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398430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3417726"/>
        <c:axId val="98041484"/>
      </c:lineChart>
      <c:catAx>
        <c:axId val="834177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8041484"/>
        <c:crosses val="autoZero"/>
        <c:auto val="1"/>
        <c:lblAlgn val="ctr"/>
        <c:lblOffset val="100"/>
        <c:noMultiLvlLbl val="0"/>
      </c:catAx>
      <c:valAx>
        <c:axId val="9804148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341772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33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3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198720</xdr:colOff>
      <xdr:row>1</xdr:row>
      <xdr:rowOff>46440</xdr:rowOff>
    </xdr:from>
    <xdr:to>
      <xdr:col>10</xdr:col>
      <xdr:colOff>3201840</xdr:colOff>
      <xdr:row>18</xdr:row>
      <xdr:rowOff>109800</xdr:rowOff>
    </xdr:to>
    <xdr:graphicFrame>
      <xdr:nvGraphicFramePr>
        <xdr:cNvPr id="0" name=""/>
        <xdr:cNvGraphicFramePr/>
      </xdr:nvGraphicFramePr>
      <xdr:xfrm>
        <a:off x="9118080" y="265680"/>
        <a:ext cx="5764680" cy="285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198720</xdr:colOff>
      <xdr:row>1</xdr:row>
      <xdr:rowOff>53640</xdr:rowOff>
    </xdr:from>
    <xdr:to>
      <xdr:col>10</xdr:col>
      <xdr:colOff>3201840</xdr:colOff>
      <xdr:row>19</xdr:row>
      <xdr:rowOff>31320</xdr:rowOff>
    </xdr:to>
    <xdr:graphicFrame>
      <xdr:nvGraphicFramePr>
        <xdr:cNvPr id="1" name=""/>
        <xdr:cNvGraphicFramePr/>
      </xdr:nvGraphicFramePr>
      <xdr:xfrm>
        <a:off x="9118080" y="272880"/>
        <a:ext cx="5764680" cy="293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197640</xdr:colOff>
      <xdr:row>1</xdr:row>
      <xdr:rowOff>67320</xdr:rowOff>
    </xdr:from>
    <xdr:to>
      <xdr:col>10</xdr:col>
      <xdr:colOff>3201120</xdr:colOff>
      <xdr:row>20</xdr:row>
      <xdr:rowOff>28080</xdr:rowOff>
    </xdr:to>
    <xdr:graphicFrame>
      <xdr:nvGraphicFramePr>
        <xdr:cNvPr id="2" name=""/>
        <xdr:cNvGraphicFramePr/>
      </xdr:nvGraphicFramePr>
      <xdr:xfrm>
        <a:off x="9117000" y="286560"/>
        <a:ext cx="5765040" cy="307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3" name=""/>
        <xdr:cNvGraphicFramePr/>
      </xdr:nvGraphicFramePr>
      <xdr:xfrm>
        <a:off x="4088880" y="44388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4" name=""/>
        <xdr:cNvGraphicFramePr/>
      </xdr:nvGraphicFramePr>
      <xdr:xfrm>
        <a:off x="4088880" y="44388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5" name=""/>
        <xdr:cNvGraphicFramePr/>
      </xdr:nvGraphicFramePr>
      <xdr:xfrm>
        <a:off x="4088880" y="44388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6" name=""/>
        <xdr:cNvGraphicFramePr/>
      </xdr:nvGraphicFramePr>
      <xdr:xfrm>
        <a:off x="4088880" y="44388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7" name=""/>
        <xdr:cNvGraphicFramePr/>
      </xdr:nvGraphicFramePr>
      <xdr:xfrm>
        <a:off x="4088880" y="44388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8" name=""/>
        <xdr:cNvGraphicFramePr/>
      </xdr:nvGraphicFramePr>
      <xdr:xfrm>
        <a:off x="4088880" y="44388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K104"/>
  <sheetViews>
    <sheetView showFormulas="false" showGridLines="true" showRowColHeaders="true" showZeros="true" rightToLeft="false" tabSelected="false" showOutlineSymbols="true" defaultGridColor="true" view="normal" topLeftCell="A21" colorId="64" zoomScale="75" zoomScaleNormal="75" zoomScalePageLayoutView="100" workbookViewId="0">
      <selection pane="topLeft" activeCell="G37" activeCellId="0" sqref="G3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7.42"/>
    <col collapsed="false" customWidth="true" hidden="false" outlineLevel="0" max="5" min="5" style="1" width="4.43"/>
    <col collapsed="false" customWidth="true" hidden="false" outlineLevel="0" max="6" min="6" style="1" width="8.42"/>
    <col collapsed="false" customWidth="true" hidden="false" outlineLevel="0" max="7" min="7" style="1" width="17.71"/>
    <col collapsed="false" customWidth="true" hidden="false" outlineLevel="0" max="8" min="8" style="1" width="9.58"/>
    <col collapsed="false" customWidth="true" hidden="false" outlineLevel="0" max="9" min="9" style="1" width="45.57"/>
    <col collapsed="false" customWidth="true" hidden="false" outlineLevel="0" max="10" min="10" style="1" width="39.14"/>
    <col collapsed="false" customWidth="true" hidden="false" outlineLevel="0" max="11" min="11" style="1" width="53.71"/>
    <col collapsed="false" customWidth="false" hidden="false" outlineLevel="0" max="1024" min="12" style="1" width="11.57"/>
  </cols>
  <sheetData>
    <row r="1" s="5" customFormat="true" ht="17.25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/>
      <c r="I1" s="4" t="s">
        <v>2</v>
      </c>
    </row>
    <row r="2" s="5" customFormat="true" ht="15" hidden="false" customHeight="false" outlineLevel="0" collapsed="false">
      <c r="A2" s="1" t="s">
        <v>3</v>
      </c>
      <c r="B2" s="6"/>
      <c r="C2" s="6"/>
      <c r="D2" s="6"/>
      <c r="E2" s="6"/>
      <c r="F2" s="6"/>
      <c r="G2" s="6"/>
      <c r="H2" s="3"/>
      <c r="I2" s="3"/>
      <c r="J2" s="3"/>
    </row>
    <row r="3" s="5" customFormat="true" ht="12.8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  <c r="J3" s="3"/>
    </row>
    <row r="4" s="5" customFormat="true" ht="12.8" hidden="false" customHeight="false" outlineLevel="0" collapsed="false">
      <c r="A4" s="1"/>
      <c r="B4" s="3" t="s">
        <v>4</v>
      </c>
      <c r="C4" s="3"/>
      <c r="D4" s="3"/>
      <c r="E4" s="3"/>
      <c r="F4" s="3"/>
      <c r="G4" s="3"/>
      <c r="H4" s="3" t="s">
        <v>5</v>
      </c>
      <c r="I4" s="3" t="s">
        <v>6</v>
      </c>
      <c r="J4" s="3"/>
    </row>
    <row r="5" s="5" customFormat="true" ht="12.8" hidden="false" customHeight="false" outlineLevel="0" collapsed="false">
      <c r="A5" s="1" t="s">
        <v>7</v>
      </c>
      <c r="B5" s="7" t="s">
        <v>8</v>
      </c>
      <c r="C5" s="7"/>
      <c r="D5" s="7"/>
      <c r="E5" s="7"/>
      <c r="F5" s="7"/>
      <c r="G5" s="7"/>
      <c r="H5" s="7" t="s">
        <v>9</v>
      </c>
      <c r="I5" s="7" t="n">
        <v>1001919917</v>
      </c>
      <c r="J5" s="3"/>
    </row>
    <row r="6" s="5" customFormat="true" ht="12.8" hidden="false" customHeight="false" outlineLevel="0" collapsed="false">
      <c r="J6" s="3"/>
    </row>
    <row r="7" s="5" customFormat="true" ht="12.8" hidden="false" customHeight="false" outlineLevel="0" collapsed="false">
      <c r="J7" s="3"/>
    </row>
    <row r="8" s="5" customFormat="true" ht="12.8" hidden="false" customHeight="false" outlineLevel="0" collapsed="false">
      <c r="J8" s="3"/>
    </row>
    <row r="9" s="5" customFormat="true" ht="12.8" hidden="false" customHeight="false" outlineLevel="0" collapsed="false">
      <c r="J9" s="3"/>
    </row>
    <row r="10" s="5" customFormat="true" ht="12.8" hidden="false" customHeight="false" outlineLevel="0" collapsed="false">
      <c r="J10" s="3"/>
    </row>
    <row r="11" s="5" customFormat="true" ht="12.8" hidden="false" customHeight="false" outlineLevel="0" collapsed="false">
      <c r="A11" s="8" t="s">
        <v>10</v>
      </c>
      <c r="B11" s="9" t="s">
        <v>11</v>
      </c>
      <c r="C11" s="10" t="s">
        <v>12</v>
      </c>
      <c r="D11" s="10"/>
      <c r="E11" s="3"/>
      <c r="F11" s="3"/>
      <c r="G11" s="3" t="s">
        <v>13</v>
      </c>
      <c r="H11" s="3"/>
      <c r="I11" s="3"/>
      <c r="J11" s="3"/>
    </row>
    <row r="12" s="5" customFormat="true" ht="12.8" hidden="false" customHeight="false" outlineLevel="0" collapsed="false">
      <c r="A12" s="11" t="n">
        <v>0</v>
      </c>
      <c r="B12" s="3" t="n">
        <f aca="false">COUNT(B24:B134)</f>
        <v>45</v>
      </c>
      <c r="C12" s="10"/>
      <c r="D12" s="10"/>
      <c r="E12" s="3"/>
      <c r="F12" s="12" t="s">
        <v>14</v>
      </c>
      <c r="G12" s="3" t="s">
        <v>15</v>
      </c>
      <c r="H12" s="3"/>
      <c r="I12" s="3"/>
      <c r="J12" s="3"/>
    </row>
    <row r="13" s="5" customFormat="true" ht="12.8" hidden="false" customHeight="false" outlineLevel="0" collapsed="false">
      <c r="A13" s="11" t="n">
        <v>1</v>
      </c>
      <c r="B13" s="3" t="n">
        <f aca="false">B12-C13</f>
        <v>41</v>
      </c>
      <c r="C13" s="10" t="n">
        <f aca="false">COUNTIF(G$24:G$108,"Finished in Sprint 1")</f>
        <v>4</v>
      </c>
      <c r="D13" s="10"/>
      <c r="E13" s="3"/>
      <c r="F13" s="12" t="n">
        <v>1</v>
      </c>
      <c r="G13" s="3" t="s">
        <v>16</v>
      </c>
      <c r="H13" s="3"/>
      <c r="I13" s="3"/>
      <c r="J13" s="3"/>
    </row>
    <row r="14" s="5" customFormat="true" ht="12.8" hidden="false" customHeight="false" outlineLevel="0" collapsed="false">
      <c r="A14" s="11" t="n">
        <v>2</v>
      </c>
      <c r="B14" s="3" t="n">
        <f aca="false">B13-C14</f>
        <v>39</v>
      </c>
      <c r="C14" s="10" t="n">
        <f aca="false">COUNTIF(G$24:G$108,"Finished in Sprint 2")</f>
        <v>2</v>
      </c>
      <c r="D14" s="10"/>
      <c r="E14" s="3"/>
      <c r="F14" s="12" t="n">
        <v>2</v>
      </c>
      <c r="G14" s="3" t="s">
        <v>17</v>
      </c>
      <c r="H14" s="3"/>
      <c r="I14" s="3"/>
      <c r="J14" s="3"/>
    </row>
    <row r="15" s="5" customFormat="true" ht="12.8" hidden="false" customHeight="false" outlineLevel="0" collapsed="false">
      <c r="A15" s="11" t="n">
        <v>3</v>
      </c>
      <c r="B15" s="3" t="n">
        <f aca="false">B14-C15</f>
        <v>34</v>
      </c>
      <c r="C15" s="10" t="n">
        <f aca="false">COUNTIF(G$24:G$108,"Finished in Sprint 3")</f>
        <v>5</v>
      </c>
      <c r="D15" s="10"/>
      <c r="E15" s="3"/>
      <c r="F15" s="12" t="n">
        <v>3</v>
      </c>
      <c r="G15" s="3" t="s">
        <v>18</v>
      </c>
      <c r="H15" s="3"/>
      <c r="I15" s="3"/>
      <c r="J15" s="3"/>
    </row>
    <row r="16" s="5" customFormat="true" ht="12.8" hidden="false" customHeight="false" outlineLevel="0" collapsed="false">
      <c r="A16" s="11" t="n">
        <v>4</v>
      </c>
      <c r="B16" s="3" t="n">
        <f aca="false">B15-C16</f>
        <v>33</v>
      </c>
      <c r="C16" s="10" t="n">
        <f aca="false">COUNTIF(G$24:G$108,"Finished in Sprint 4")</f>
        <v>1</v>
      </c>
      <c r="D16" s="10"/>
      <c r="E16" s="3"/>
      <c r="F16" s="12"/>
      <c r="G16" s="3"/>
      <c r="H16" s="3"/>
      <c r="I16" s="3"/>
      <c r="J16" s="3"/>
    </row>
    <row r="17" s="5" customFormat="true" ht="12.8" hidden="false" customHeight="false" outlineLevel="0" collapsed="false">
      <c r="A17" s="11" t="n">
        <v>5</v>
      </c>
      <c r="B17" s="3" t="n">
        <f aca="false">B16-C17</f>
        <v>27</v>
      </c>
      <c r="C17" s="10" t="n">
        <f aca="false">COUNTIF(G$24:G$108,"Finished in Sprint 5")</f>
        <v>6</v>
      </c>
      <c r="D17" s="10"/>
      <c r="E17" s="3"/>
      <c r="F17" s="12"/>
      <c r="G17" s="3"/>
      <c r="H17" s="3"/>
      <c r="I17" s="3"/>
      <c r="J17" s="3"/>
    </row>
    <row r="18" s="5" customFormat="true" ht="12.8" hidden="false" customHeight="false" outlineLevel="0" collapsed="false">
      <c r="A18" s="11" t="n">
        <v>6</v>
      </c>
      <c r="B18" s="3" t="n">
        <f aca="false">B17-C18</f>
        <v>27</v>
      </c>
      <c r="C18" s="10" t="n">
        <f aca="false">COUNTIF(G$24:G$108,"Finished in Sprint 6")</f>
        <v>0</v>
      </c>
      <c r="D18" s="10"/>
      <c r="E18" s="3"/>
      <c r="F18" s="12"/>
      <c r="G18" s="3"/>
      <c r="H18" s="3"/>
      <c r="I18" s="3"/>
      <c r="J18" s="3"/>
    </row>
    <row r="19" s="5" customFormat="true" ht="12.8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  <c r="J19" s="3"/>
    </row>
    <row r="20" s="5" customFormat="true" ht="12.8" hidden="false" customHeight="false" outlineLevel="0" collapsed="false">
      <c r="A20" s="1"/>
      <c r="B20" s="3"/>
      <c r="C20" s="3"/>
      <c r="D20" s="3"/>
      <c r="E20" s="3"/>
      <c r="F20" s="3"/>
      <c r="G20" s="3"/>
      <c r="H20" s="13" t="s">
        <v>19</v>
      </c>
      <c r="I20" s="3"/>
      <c r="J20" s="3"/>
    </row>
    <row r="21" s="5" customFormat="true" ht="12.8" hidden="false" customHeight="false" outlineLevel="0" collapsed="false">
      <c r="A21" s="3"/>
      <c r="B21" s="3"/>
      <c r="C21" s="3"/>
      <c r="D21" s="3"/>
      <c r="E21" s="3"/>
      <c r="F21" s="3"/>
      <c r="G21" s="3"/>
      <c r="H21" s="3" t="s">
        <v>20</v>
      </c>
      <c r="I21" s="3"/>
      <c r="J21" s="3"/>
    </row>
    <row r="22" customFormat="false" ht="12.8" hidden="false" customHeight="false" outlineLevel="0" collapsed="false">
      <c r="A22" s="14"/>
      <c r="B22" s="14"/>
      <c r="C22" s="14"/>
      <c r="D22" s="14"/>
      <c r="E22" s="14"/>
      <c r="F22" s="15" t="s">
        <v>21</v>
      </c>
      <c r="G22" s="15"/>
      <c r="H22" s="14"/>
      <c r="I22" s="14"/>
      <c r="J22" s="14"/>
    </row>
    <row r="23" customFormat="false" ht="12.8" hidden="false" customHeight="false" outlineLevel="0" collapsed="false">
      <c r="A23" s="16" t="s">
        <v>22</v>
      </c>
      <c r="B23" s="16" t="s">
        <v>23</v>
      </c>
      <c r="C23" s="16" t="s">
        <v>7</v>
      </c>
      <c r="D23" s="16" t="s">
        <v>24</v>
      </c>
      <c r="E23" s="16" t="s">
        <v>25</v>
      </c>
      <c r="F23" s="16" t="s">
        <v>26</v>
      </c>
      <c r="G23" s="16" t="s">
        <v>27</v>
      </c>
      <c r="H23" s="16" t="s">
        <v>28</v>
      </c>
      <c r="I23" s="16" t="s">
        <v>29</v>
      </c>
      <c r="J23" s="16" t="s">
        <v>30</v>
      </c>
      <c r="K23" s="16" t="s">
        <v>31</v>
      </c>
    </row>
    <row r="24" customFormat="false" ht="12.75" hidden="false" customHeight="false" outlineLevel="0" collapsed="false">
      <c r="A24" s="1" t="s">
        <v>32</v>
      </c>
      <c r="B24" s="11" t="n">
        <v>1</v>
      </c>
      <c r="C24" s="11" t="n">
        <v>1</v>
      </c>
      <c r="D24" s="11"/>
      <c r="E24" s="11" t="n">
        <v>5</v>
      </c>
      <c r="F24" s="17" t="n">
        <v>1</v>
      </c>
      <c r="G24" s="18" t="s">
        <v>33</v>
      </c>
      <c r="H24" s="14" t="s">
        <v>34</v>
      </c>
      <c r="I24" s="19" t="s">
        <v>35</v>
      </c>
      <c r="J24" s="19" t="s">
        <v>36</v>
      </c>
      <c r="K24" s="19" t="s">
        <v>37</v>
      </c>
    </row>
    <row r="25" customFormat="false" ht="23.85" hidden="false" customHeight="false" outlineLevel="0" collapsed="false">
      <c r="A25" s="1" t="s">
        <v>38</v>
      </c>
      <c r="B25" s="11" t="n">
        <v>2</v>
      </c>
      <c r="C25" s="11" t="n">
        <v>1</v>
      </c>
      <c r="D25" s="11"/>
      <c r="E25" s="11" t="n">
        <v>1</v>
      </c>
      <c r="F25" s="17" t="n">
        <v>1</v>
      </c>
      <c r="G25" s="18" t="s">
        <v>33</v>
      </c>
      <c r="H25" s="14" t="s">
        <v>34</v>
      </c>
      <c r="I25" s="19" t="s">
        <v>39</v>
      </c>
      <c r="J25" s="19" t="s">
        <v>40</v>
      </c>
      <c r="K25" s="19" t="s">
        <v>37</v>
      </c>
    </row>
    <row r="26" customFormat="false" ht="24" hidden="false" customHeight="false" outlineLevel="0" collapsed="false">
      <c r="A26" s="1" t="s">
        <v>41</v>
      </c>
      <c r="B26" s="11" t="n">
        <v>3</v>
      </c>
      <c r="C26" s="11" t="n">
        <v>1</v>
      </c>
      <c r="D26" s="11"/>
      <c r="E26" s="11" t="n">
        <v>2</v>
      </c>
      <c r="F26" s="17" t="n">
        <v>1</v>
      </c>
      <c r="G26" s="18" t="s">
        <v>33</v>
      </c>
      <c r="H26" s="14" t="s">
        <v>34</v>
      </c>
      <c r="I26" s="19" t="s">
        <v>42</v>
      </c>
      <c r="J26" s="19" t="s">
        <v>43</v>
      </c>
      <c r="K26" s="19" t="s">
        <v>44</v>
      </c>
    </row>
    <row r="27" customFormat="false" ht="34.8" hidden="false" customHeight="false" outlineLevel="0" collapsed="false">
      <c r="A27" s="1" t="s">
        <v>45</v>
      </c>
      <c r="B27" s="11" t="n">
        <v>4</v>
      </c>
      <c r="C27" s="11" t="n">
        <v>1</v>
      </c>
      <c r="D27" s="11"/>
      <c r="E27" s="11" t="n">
        <v>13</v>
      </c>
      <c r="F27" s="17" t="n">
        <v>1</v>
      </c>
      <c r="G27" s="18" t="s">
        <v>33</v>
      </c>
      <c r="H27" s="14" t="s">
        <v>34</v>
      </c>
      <c r="I27" s="19" t="s">
        <v>46</v>
      </c>
      <c r="J27" s="19" t="s">
        <v>47</v>
      </c>
      <c r="K27" s="19" t="s">
        <v>48</v>
      </c>
    </row>
    <row r="28" customFormat="false" ht="24" hidden="false" customHeight="false" outlineLevel="0" collapsed="false">
      <c r="A28" s="1" t="s">
        <v>49</v>
      </c>
      <c r="B28" s="11" t="n">
        <v>5</v>
      </c>
      <c r="C28" s="11" t="n">
        <v>2</v>
      </c>
      <c r="D28" s="11"/>
      <c r="E28" s="11" t="n">
        <v>13</v>
      </c>
      <c r="F28" s="17" t="n">
        <v>2</v>
      </c>
      <c r="G28" s="18" t="s">
        <v>50</v>
      </c>
      <c r="H28" s="14" t="s">
        <v>34</v>
      </c>
      <c r="I28" s="19" t="s">
        <v>51</v>
      </c>
      <c r="J28" s="19" t="s">
        <v>52</v>
      </c>
      <c r="K28" s="19" t="s">
        <v>53</v>
      </c>
    </row>
    <row r="29" customFormat="false" ht="12.75" hidden="false" customHeight="false" outlineLevel="0" collapsed="false">
      <c r="A29" s="1" t="s">
        <v>54</v>
      </c>
      <c r="B29" s="11" t="n">
        <v>6</v>
      </c>
      <c r="C29" s="11" t="n">
        <v>2</v>
      </c>
      <c r="D29" s="11"/>
      <c r="E29" s="11" t="n">
        <v>13</v>
      </c>
      <c r="F29" s="17" t="n">
        <v>2</v>
      </c>
      <c r="G29" s="18" t="s">
        <v>50</v>
      </c>
      <c r="H29" s="14" t="s">
        <v>34</v>
      </c>
      <c r="I29" s="19" t="s">
        <v>55</v>
      </c>
      <c r="J29" s="19" t="s">
        <v>52</v>
      </c>
      <c r="K29" s="19" t="s">
        <v>56</v>
      </c>
    </row>
    <row r="30" customFormat="false" ht="24" hidden="false" customHeight="false" outlineLevel="0" collapsed="false">
      <c r="A30" s="1" t="s">
        <v>57</v>
      </c>
      <c r="B30" s="11" t="n">
        <v>7</v>
      </c>
      <c r="C30" s="11" t="n">
        <v>3</v>
      </c>
      <c r="D30" s="11"/>
      <c r="E30" s="11" t="n">
        <v>5</v>
      </c>
      <c r="F30" s="17" t="n">
        <v>3</v>
      </c>
      <c r="G30" s="18" t="s">
        <v>58</v>
      </c>
      <c r="H30" s="14" t="s">
        <v>59</v>
      </c>
      <c r="I30" s="19" t="s">
        <v>60</v>
      </c>
      <c r="J30" s="19" t="s">
        <v>61</v>
      </c>
      <c r="K30" s="19" t="s">
        <v>62</v>
      </c>
    </row>
    <row r="31" customFormat="false" ht="12.75" hidden="false" customHeight="false" outlineLevel="0" collapsed="false">
      <c r="A31" s="1" t="s">
        <v>63</v>
      </c>
      <c r="B31" s="11" t="n">
        <v>8</v>
      </c>
      <c r="C31" s="11" t="n">
        <v>3</v>
      </c>
      <c r="D31" s="11"/>
      <c r="E31" s="11" t="n">
        <v>3</v>
      </c>
      <c r="F31" s="17" t="n">
        <v>3</v>
      </c>
      <c r="G31" s="18" t="s">
        <v>58</v>
      </c>
      <c r="H31" s="14" t="s">
        <v>34</v>
      </c>
      <c r="I31" s="19" t="s">
        <v>64</v>
      </c>
      <c r="J31" s="19" t="s">
        <v>52</v>
      </c>
      <c r="K31" s="19" t="s">
        <v>65</v>
      </c>
    </row>
    <row r="32" s="20" customFormat="true" ht="12.75" hidden="false" customHeight="false" outlineLevel="0" collapsed="false">
      <c r="A32" s="1" t="s">
        <v>66</v>
      </c>
      <c r="B32" s="11" t="n">
        <v>9</v>
      </c>
      <c r="C32" s="11" t="n">
        <v>3</v>
      </c>
      <c r="D32" s="11"/>
      <c r="E32" s="11" t="n">
        <v>13</v>
      </c>
      <c r="F32" s="17" t="n">
        <v>3</v>
      </c>
      <c r="G32" s="18" t="s">
        <v>58</v>
      </c>
      <c r="H32" s="14" t="s">
        <v>34</v>
      </c>
      <c r="I32" s="19" t="s">
        <v>67</v>
      </c>
      <c r="J32" s="19" t="s">
        <v>68</v>
      </c>
      <c r="K32" s="19"/>
    </row>
    <row r="33" customFormat="false" ht="12.75" hidden="false" customHeight="false" outlineLevel="0" collapsed="false">
      <c r="A33" s="1" t="s">
        <v>69</v>
      </c>
      <c r="B33" s="11" t="n">
        <v>10</v>
      </c>
      <c r="C33" s="11" t="n">
        <v>3</v>
      </c>
      <c r="D33" s="11"/>
      <c r="E33" s="11" t="n">
        <v>13</v>
      </c>
      <c r="F33" s="17" t="n">
        <v>3</v>
      </c>
      <c r="G33" s="18" t="s">
        <v>58</v>
      </c>
      <c r="H33" s="14" t="s">
        <v>70</v>
      </c>
      <c r="I33" s="19" t="s">
        <v>71</v>
      </c>
      <c r="J33" s="19" t="s">
        <v>72</v>
      </c>
      <c r="K33" s="19"/>
    </row>
    <row r="34" customFormat="false" ht="12.75" hidden="false" customHeight="false" outlineLevel="0" collapsed="false">
      <c r="A34" s="1" t="s">
        <v>73</v>
      </c>
      <c r="B34" s="11" t="n">
        <v>11</v>
      </c>
      <c r="C34" s="11" t="n">
        <v>3</v>
      </c>
      <c r="D34" s="11"/>
      <c r="E34" s="11" t="n">
        <v>5</v>
      </c>
      <c r="F34" s="17" t="n">
        <v>3</v>
      </c>
      <c r="G34" s="18" t="s">
        <v>58</v>
      </c>
      <c r="H34" s="14" t="s">
        <v>70</v>
      </c>
      <c r="I34" s="19" t="s">
        <v>74</v>
      </c>
      <c r="J34" s="19" t="s">
        <v>72</v>
      </c>
      <c r="K34" s="19"/>
    </row>
    <row r="35" customFormat="false" ht="24" hidden="false" customHeight="false" outlineLevel="0" collapsed="false">
      <c r="A35" s="21" t="s">
        <v>75</v>
      </c>
      <c r="B35" s="22" t="n">
        <v>12</v>
      </c>
      <c r="C35" s="22" t="n">
        <v>4</v>
      </c>
      <c r="D35" s="22"/>
      <c r="E35" s="22" t="n">
        <v>5</v>
      </c>
      <c r="F35" s="23" t="n">
        <v>4</v>
      </c>
      <c r="G35" s="23" t="s">
        <v>76</v>
      </c>
      <c r="H35" s="24" t="s">
        <v>34</v>
      </c>
      <c r="I35" s="25" t="s">
        <v>77</v>
      </c>
      <c r="J35" s="25" t="s">
        <v>36</v>
      </c>
      <c r="K35" s="25" t="s">
        <v>78</v>
      </c>
    </row>
    <row r="36" customFormat="false" ht="34.8" hidden="false" customHeight="false" outlineLevel="0" collapsed="false">
      <c r="A36" s="21" t="s">
        <v>79</v>
      </c>
      <c r="B36" s="22" t="n">
        <v>13</v>
      </c>
      <c r="C36" s="22" t="n">
        <v>4</v>
      </c>
      <c r="D36" s="22"/>
      <c r="E36" s="22" t="n">
        <v>8</v>
      </c>
      <c r="F36" s="23" t="n">
        <v>4</v>
      </c>
      <c r="G36" s="23" t="s">
        <v>80</v>
      </c>
      <c r="H36" s="24" t="s">
        <v>81</v>
      </c>
      <c r="I36" s="25" t="s">
        <v>82</v>
      </c>
      <c r="J36" s="25" t="s">
        <v>83</v>
      </c>
      <c r="K36" s="25" t="s">
        <v>84</v>
      </c>
    </row>
    <row r="37" s="20" customFormat="true" ht="12.75" hidden="false" customHeight="false" outlineLevel="0" collapsed="false">
      <c r="A37" s="21" t="s">
        <v>85</v>
      </c>
      <c r="B37" s="22" t="n">
        <v>14</v>
      </c>
      <c r="C37" s="22" t="n">
        <v>4</v>
      </c>
      <c r="D37" s="22"/>
      <c r="E37" s="22" t="n">
        <v>8</v>
      </c>
      <c r="F37" s="23" t="n">
        <v>4</v>
      </c>
      <c r="G37" s="23" t="s">
        <v>80</v>
      </c>
      <c r="H37" s="24" t="s">
        <v>81</v>
      </c>
      <c r="I37" s="25" t="s">
        <v>86</v>
      </c>
      <c r="J37" s="25" t="s">
        <v>87</v>
      </c>
      <c r="K37" s="25"/>
    </row>
    <row r="38" s="20" customFormat="true" ht="12.75" hidden="false" customHeight="false" outlineLevel="0" collapsed="false">
      <c r="A38" s="21" t="s">
        <v>88</v>
      </c>
      <c r="B38" s="11" t="n">
        <v>15</v>
      </c>
      <c r="C38" s="22" t="n">
        <v>5</v>
      </c>
      <c r="D38" s="22"/>
      <c r="E38" s="11" t="n">
        <v>1</v>
      </c>
      <c r="F38" s="23" t="n">
        <v>5</v>
      </c>
      <c r="G38" s="23" t="s">
        <v>89</v>
      </c>
      <c r="H38" s="24" t="s">
        <v>34</v>
      </c>
      <c r="I38" s="25" t="s">
        <v>90</v>
      </c>
      <c r="J38" s="25" t="s">
        <v>91</v>
      </c>
      <c r="K38" s="25" t="s">
        <v>92</v>
      </c>
    </row>
    <row r="39" s="20" customFormat="true" ht="12.75" hidden="false" customHeight="false" outlineLevel="0" collapsed="false">
      <c r="A39" s="21" t="s">
        <v>93</v>
      </c>
      <c r="B39" s="11" t="n">
        <v>16</v>
      </c>
      <c r="C39" s="22" t="n">
        <v>5</v>
      </c>
      <c r="D39" s="22"/>
      <c r="E39" s="11" t="n">
        <v>5</v>
      </c>
      <c r="F39" s="23" t="n">
        <v>5</v>
      </c>
      <c r="G39" s="23" t="s">
        <v>80</v>
      </c>
      <c r="H39" s="24" t="s">
        <v>59</v>
      </c>
      <c r="I39" s="25" t="s">
        <v>94</v>
      </c>
      <c r="J39" s="25" t="s">
        <v>95</v>
      </c>
      <c r="K39" s="25" t="s">
        <v>96</v>
      </c>
    </row>
    <row r="40" s="20" customFormat="true" ht="12.75" hidden="false" customHeight="false" outlineLevel="0" collapsed="false">
      <c r="A40" s="21" t="s">
        <v>97</v>
      </c>
      <c r="B40" s="11" t="n">
        <v>17</v>
      </c>
      <c r="C40" s="22" t="n">
        <v>5</v>
      </c>
      <c r="D40" s="22"/>
      <c r="E40" s="11" t="n">
        <v>2</v>
      </c>
      <c r="F40" s="23" t="n">
        <v>5</v>
      </c>
      <c r="G40" s="23" t="s">
        <v>80</v>
      </c>
      <c r="H40" s="24" t="s">
        <v>81</v>
      </c>
      <c r="I40" s="25" t="s">
        <v>98</v>
      </c>
      <c r="J40" s="25" t="s">
        <v>99</v>
      </c>
      <c r="K40" s="25" t="s">
        <v>100</v>
      </c>
    </row>
    <row r="41" s="20" customFormat="true" ht="12.75" hidden="false" customHeight="false" outlineLevel="0" collapsed="false">
      <c r="A41" s="21" t="s">
        <v>101</v>
      </c>
      <c r="B41" s="11" t="n">
        <v>18</v>
      </c>
      <c r="C41" s="22" t="n">
        <v>5</v>
      </c>
      <c r="D41" s="22"/>
      <c r="E41" s="11" t="n">
        <v>8</v>
      </c>
      <c r="F41" s="23" t="n">
        <v>5</v>
      </c>
      <c r="G41" s="23" t="s">
        <v>80</v>
      </c>
      <c r="H41" s="24" t="s">
        <v>34</v>
      </c>
      <c r="I41" s="25" t="s">
        <v>102</v>
      </c>
      <c r="J41" s="25" t="s">
        <v>103</v>
      </c>
      <c r="K41" s="25"/>
    </row>
    <row r="42" s="20" customFormat="true" ht="24" hidden="false" customHeight="false" outlineLevel="0" collapsed="false">
      <c r="A42" s="21" t="s">
        <v>104</v>
      </c>
      <c r="B42" s="22" t="n">
        <v>19</v>
      </c>
      <c r="C42" s="22" t="n">
        <v>5</v>
      </c>
      <c r="D42" s="22"/>
      <c r="E42" s="11" t="n">
        <v>21</v>
      </c>
      <c r="F42" s="23" t="n">
        <v>5</v>
      </c>
      <c r="G42" s="23" t="s">
        <v>80</v>
      </c>
      <c r="H42" s="24" t="s">
        <v>59</v>
      </c>
      <c r="I42" s="25" t="s">
        <v>105</v>
      </c>
      <c r="J42" s="25" t="s">
        <v>106</v>
      </c>
      <c r="K42" s="25" t="s">
        <v>107</v>
      </c>
    </row>
    <row r="43" s="20" customFormat="true" ht="24" hidden="false" customHeight="false" outlineLevel="0" collapsed="false">
      <c r="A43" s="21" t="s">
        <v>108</v>
      </c>
      <c r="B43" s="11" t="n">
        <v>20</v>
      </c>
      <c r="C43" s="22"/>
      <c r="D43" s="22"/>
      <c r="E43" s="11" t="n">
        <v>8</v>
      </c>
      <c r="F43" s="23"/>
      <c r="G43" s="23"/>
      <c r="H43" s="24" t="s">
        <v>34</v>
      </c>
      <c r="I43" s="25" t="s">
        <v>109</v>
      </c>
      <c r="J43" s="25" t="s">
        <v>110</v>
      </c>
      <c r="K43" s="25" t="s">
        <v>111</v>
      </c>
    </row>
    <row r="44" s="20" customFormat="true" ht="12.75" hidden="false" customHeight="false" outlineLevel="0" collapsed="false">
      <c r="A44" s="21" t="s">
        <v>112</v>
      </c>
      <c r="B44" s="11" t="n">
        <v>21</v>
      </c>
      <c r="C44" s="22"/>
      <c r="D44" s="22"/>
      <c r="E44" s="22" t="n">
        <v>3</v>
      </c>
      <c r="F44" s="23"/>
      <c r="G44" s="23"/>
      <c r="H44" s="24" t="s">
        <v>34</v>
      </c>
      <c r="I44" s="25" t="s">
        <v>113</v>
      </c>
      <c r="J44" s="25" t="s">
        <v>114</v>
      </c>
      <c r="K44" s="25"/>
    </row>
    <row r="45" s="20" customFormat="true" ht="12.75" hidden="false" customHeight="false" outlineLevel="0" collapsed="false">
      <c r="A45" s="21" t="s">
        <v>115</v>
      </c>
      <c r="B45" s="11" t="n">
        <v>22</v>
      </c>
      <c r="C45" s="22"/>
      <c r="D45" s="22"/>
      <c r="E45" s="22" t="n">
        <v>2</v>
      </c>
      <c r="F45" s="23"/>
      <c r="G45" s="23"/>
      <c r="H45" s="24" t="s">
        <v>34</v>
      </c>
      <c r="I45" s="25" t="s">
        <v>116</v>
      </c>
      <c r="J45" s="25" t="s">
        <v>117</v>
      </c>
      <c r="K45" s="25"/>
    </row>
    <row r="46" s="20" customFormat="true" ht="24" hidden="false" customHeight="false" outlineLevel="0" collapsed="false">
      <c r="A46" s="21" t="s">
        <v>118</v>
      </c>
      <c r="B46" s="11" t="n">
        <v>23</v>
      </c>
      <c r="C46" s="22"/>
      <c r="D46" s="22"/>
      <c r="E46" s="22" t="n">
        <v>8</v>
      </c>
      <c r="F46" s="23"/>
      <c r="G46" s="23"/>
      <c r="H46" s="24" t="s">
        <v>34</v>
      </c>
      <c r="I46" s="25" t="s">
        <v>119</v>
      </c>
      <c r="J46" s="25" t="s">
        <v>120</v>
      </c>
      <c r="K46" s="25"/>
    </row>
    <row r="47" s="20" customFormat="true" ht="24" hidden="false" customHeight="false" outlineLevel="0" collapsed="false">
      <c r="A47" s="21" t="s">
        <v>121</v>
      </c>
      <c r="B47" s="11" t="n">
        <v>24</v>
      </c>
      <c r="C47" s="22"/>
      <c r="D47" s="22"/>
      <c r="E47" s="22" t="n">
        <v>5</v>
      </c>
      <c r="F47" s="23"/>
      <c r="G47" s="23"/>
      <c r="H47" s="24" t="s">
        <v>81</v>
      </c>
      <c r="I47" s="25" t="s">
        <v>122</v>
      </c>
      <c r="J47" s="25" t="s">
        <v>123</v>
      </c>
      <c r="K47" s="25" t="s">
        <v>124</v>
      </c>
    </row>
    <row r="48" customFormat="false" ht="24" hidden="false" customHeight="false" outlineLevel="0" collapsed="false">
      <c r="A48" s="21" t="s">
        <v>125</v>
      </c>
      <c r="B48" s="11" t="n">
        <v>25</v>
      </c>
      <c r="C48" s="22"/>
      <c r="D48" s="22"/>
      <c r="E48" s="22" t="n">
        <v>8</v>
      </c>
      <c r="F48" s="23"/>
      <c r="G48" s="23"/>
      <c r="H48" s="24" t="s">
        <v>59</v>
      </c>
      <c r="I48" s="25" t="s">
        <v>126</v>
      </c>
      <c r="J48" s="25" t="s">
        <v>127</v>
      </c>
      <c r="K48" s="25" t="s">
        <v>124</v>
      </c>
    </row>
    <row r="49" customFormat="false" ht="24" hidden="false" customHeight="false" outlineLevel="0" collapsed="false">
      <c r="A49" s="21" t="s">
        <v>128</v>
      </c>
      <c r="B49" s="22" t="n">
        <v>26</v>
      </c>
      <c r="C49" s="22"/>
      <c r="D49" s="22"/>
      <c r="E49" s="22" t="n">
        <v>13</v>
      </c>
      <c r="F49" s="23"/>
      <c r="G49" s="23"/>
      <c r="H49" s="24" t="s">
        <v>59</v>
      </c>
      <c r="I49" s="25" t="s">
        <v>129</v>
      </c>
      <c r="J49" s="25" t="s">
        <v>130</v>
      </c>
      <c r="K49" s="25" t="s">
        <v>131</v>
      </c>
    </row>
    <row r="50" s="20" customFormat="true" ht="12.75" hidden="false" customHeight="false" outlineLevel="0" collapsed="false">
      <c r="A50" s="21" t="s">
        <v>132</v>
      </c>
      <c r="B50" s="11" t="n">
        <v>27</v>
      </c>
      <c r="C50" s="22"/>
      <c r="D50" s="22"/>
      <c r="E50" s="22" t="n">
        <v>13</v>
      </c>
      <c r="F50" s="23"/>
      <c r="G50" s="23"/>
      <c r="H50" s="24" t="s">
        <v>70</v>
      </c>
      <c r="I50" s="25" t="s">
        <v>133</v>
      </c>
      <c r="J50" s="25" t="s">
        <v>72</v>
      </c>
      <c r="K50" s="25"/>
    </row>
    <row r="51" s="26" customFormat="true" ht="12.75" hidden="false" customHeight="false" outlineLevel="0" collapsed="false">
      <c r="A51" s="21" t="s">
        <v>134</v>
      </c>
      <c r="B51" s="11" t="n">
        <v>28</v>
      </c>
      <c r="C51" s="22"/>
      <c r="D51" s="22"/>
      <c r="E51" s="22" t="n">
        <v>3</v>
      </c>
      <c r="F51" s="23"/>
      <c r="G51" s="23"/>
      <c r="H51" s="24" t="s">
        <v>70</v>
      </c>
      <c r="I51" s="25" t="s">
        <v>135</v>
      </c>
      <c r="J51" s="25" t="s">
        <v>136</v>
      </c>
      <c r="K51" s="25"/>
    </row>
    <row r="52" customFormat="false" ht="24" hidden="false" customHeight="false" outlineLevel="0" collapsed="false">
      <c r="A52" s="21" t="s">
        <v>137</v>
      </c>
      <c r="B52" s="11" t="n">
        <v>29</v>
      </c>
      <c r="C52" s="22"/>
      <c r="D52" s="22"/>
      <c r="E52" s="22" t="n">
        <v>8</v>
      </c>
      <c r="F52" s="23"/>
      <c r="G52" s="23"/>
      <c r="H52" s="24" t="s">
        <v>34</v>
      </c>
      <c r="I52" s="25" t="s">
        <v>138</v>
      </c>
      <c r="J52" s="25" t="s">
        <v>139</v>
      </c>
      <c r="K52" s="25" t="s">
        <v>140</v>
      </c>
    </row>
    <row r="53" customFormat="false" ht="24" hidden="false" customHeight="false" outlineLevel="0" collapsed="false">
      <c r="A53" s="21" t="s">
        <v>141</v>
      </c>
      <c r="B53" s="11" t="n">
        <v>30</v>
      </c>
      <c r="C53" s="22"/>
      <c r="D53" s="22"/>
      <c r="E53" s="22" t="n">
        <v>5</v>
      </c>
      <c r="F53" s="23"/>
      <c r="G53" s="23"/>
      <c r="H53" s="24" t="s">
        <v>34</v>
      </c>
      <c r="I53" s="25" t="s">
        <v>142</v>
      </c>
      <c r="J53" s="25" t="s">
        <v>143</v>
      </c>
      <c r="K53" s="25"/>
    </row>
    <row r="54" customFormat="false" ht="24" hidden="false" customHeight="false" outlineLevel="0" collapsed="false">
      <c r="A54" s="21" t="s">
        <v>144</v>
      </c>
      <c r="B54" s="11" t="n">
        <v>31</v>
      </c>
      <c r="C54" s="22"/>
      <c r="D54" s="22"/>
      <c r="E54" s="22" t="n">
        <v>8</v>
      </c>
      <c r="F54" s="23"/>
      <c r="G54" s="23"/>
      <c r="H54" s="24" t="s">
        <v>34</v>
      </c>
      <c r="I54" s="25" t="s">
        <v>145</v>
      </c>
      <c r="J54" s="25" t="s">
        <v>146</v>
      </c>
      <c r="K54" s="25"/>
    </row>
    <row r="55" customFormat="false" ht="24" hidden="false" customHeight="false" outlineLevel="0" collapsed="false">
      <c r="A55" s="21" t="s">
        <v>147</v>
      </c>
      <c r="B55" s="11" t="n">
        <v>32</v>
      </c>
      <c r="C55" s="22"/>
      <c r="D55" s="22"/>
      <c r="E55" s="22" t="n">
        <v>8</v>
      </c>
      <c r="F55" s="23"/>
      <c r="G55" s="23"/>
      <c r="H55" s="24" t="s">
        <v>34</v>
      </c>
      <c r="I55" s="25" t="s">
        <v>148</v>
      </c>
      <c r="J55" s="25" t="s">
        <v>149</v>
      </c>
      <c r="K55" s="25"/>
    </row>
    <row r="56" customFormat="false" ht="24" hidden="false" customHeight="false" outlineLevel="0" collapsed="false">
      <c r="A56" s="21" t="s">
        <v>150</v>
      </c>
      <c r="B56" s="22" t="n">
        <v>33</v>
      </c>
      <c r="C56" s="22"/>
      <c r="D56" s="22"/>
      <c r="E56" s="22" t="n">
        <v>8</v>
      </c>
      <c r="F56" s="23"/>
      <c r="G56" s="23"/>
      <c r="H56" s="24" t="s">
        <v>81</v>
      </c>
      <c r="I56" s="25" t="s">
        <v>151</v>
      </c>
      <c r="J56" s="25" t="s">
        <v>152</v>
      </c>
      <c r="K56" s="25"/>
    </row>
    <row r="57" customFormat="false" ht="24" hidden="false" customHeight="false" outlineLevel="0" collapsed="false">
      <c r="A57" s="21" t="s">
        <v>153</v>
      </c>
      <c r="B57" s="11" t="n">
        <v>34</v>
      </c>
      <c r="C57" s="22"/>
      <c r="D57" s="22"/>
      <c r="E57" s="22" t="n">
        <v>5</v>
      </c>
      <c r="F57" s="23"/>
      <c r="G57" s="23"/>
      <c r="H57" s="24" t="s">
        <v>59</v>
      </c>
      <c r="I57" s="25" t="s">
        <v>154</v>
      </c>
      <c r="J57" s="25" t="s">
        <v>155</v>
      </c>
      <c r="K57" s="25" t="s">
        <v>156</v>
      </c>
    </row>
    <row r="58" customFormat="false" ht="24" hidden="false" customHeight="false" outlineLevel="0" collapsed="false">
      <c r="A58" s="21" t="s">
        <v>104</v>
      </c>
      <c r="B58" s="11" t="n">
        <v>35</v>
      </c>
      <c r="C58" s="22"/>
      <c r="D58" s="22"/>
      <c r="E58" s="22" t="n">
        <v>8</v>
      </c>
      <c r="F58" s="23"/>
      <c r="G58" s="23"/>
      <c r="H58" s="24" t="s">
        <v>34</v>
      </c>
      <c r="I58" s="25" t="s">
        <v>157</v>
      </c>
      <c r="J58" s="25" t="s">
        <v>158</v>
      </c>
      <c r="K58" s="25"/>
    </row>
    <row r="59" customFormat="false" ht="24" hidden="false" customHeight="false" outlineLevel="0" collapsed="false">
      <c r="A59" s="21" t="s">
        <v>159</v>
      </c>
      <c r="B59" s="11" t="n">
        <v>36</v>
      </c>
      <c r="C59" s="22"/>
      <c r="D59" s="22"/>
      <c r="E59" s="22" t="n">
        <v>5</v>
      </c>
      <c r="F59" s="23"/>
      <c r="G59" s="23"/>
      <c r="H59" s="24" t="s">
        <v>34</v>
      </c>
      <c r="I59" s="25" t="s">
        <v>160</v>
      </c>
      <c r="J59" s="25" t="s">
        <v>161</v>
      </c>
      <c r="K59" s="25"/>
    </row>
    <row r="60" customFormat="false" ht="12.75" hidden="false" customHeight="false" outlineLevel="0" collapsed="false">
      <c r="A60" s="21" t="s">
        <v>162</v>
      </c>
      <c r="B60" s="11" t="n">
        <v>37</v>
      </c>
      <c r="C60" s="22"/>
      <c r="D60" s="22"/>
      <c r="E60" s="22" t="n">
        <v>8</v>
      </c>
      <c r="F60" s="23"/>
      <c r="G60" s="23"/>
      <c r="H60" s="24" t="s">
        <v>34</v>
      </c>
      <c r="I60" s="25" t="s">
        <v>163</v>
      </c>
      <c r="J60" s="25" t="s">
        <v>164</v>
      </c>
      <c r="K60" s="25"/>
    </row>
    <row r="61" customFormat="false" ht="12.75" hidden="false" customHeight="false" outlineLevel="0" collapsed="false">
      <c r="A61" s="21" t="s">
        <v>165</v>
      </c>
      <c r="B61" s="11" t="n">
        <v>38</v>
      </c>
      <c r="C61" s="22"/>
      <c r="D61" s="22"/>
      <c r="E61" s="22" t="n">
        <v>8</v>
      </c>
      <c r="F61" s="23"/>
      <c r="G61" s="23"/>
      <c r="H61" s="24" t="s">
        <v>34</v>
      </c>
      <c r="I61" s="25" t="s">
        <v>166</v>
      </c>
      <c r="J61" s="25" t="s">
        <v>164</v>
      </c>
      <c r="K61" s="25"/>
    </row>
    <row r="62" customFormat="false" ht="12.75" hidden="false" customHeight="false" outlineLevel="0" collapsed="false">
      <c r="A62" s="21" t="s">
        <v>167</v>
      </c>
      <c r="B62" s="11" t="n">
        <v>39</v>
      </c>
      <c r="C62" s="22"/>
      <c r="D62" s="22"/>
      <c r="E62" s="22" t="n">
        <v>8</v>
      </c>
      <c r="F62" s="23"/>
      <c r="G62" s="23"/>
      <c r="H62" s="24" t="s">
        <v>34</v>
      </c>
      <c r="I62" s="25" t="s">
        <v>168</v>
      </c>
      <c r="J62" s="25" t="s">
        <v>164</v>
      </c>
      <c r="K62" s="25"/>
    </row>
    <row r="63" customFormat="false" ht="36" hidden="false" customHeight="false" outlineLevel="0" collapsed="false">
      <c r="A63" s="21" t="s">
        <v>169</v>
      </c>
      <c r="B63" s="22" t="n">
        <v>40</v>
      </c>
      <c r="C63" s="22"/>
      <c r="D63" s="22"/>
      <c r="E63" s="22" t="n">
        <v>3</v>
      </c>
      <c r="F63" s="23"/>
      <c r="G63" s="23"/>
      <c r="H63" s="24" t="s">
        <v>34</v>
      </c>
      <c r="I63" s="25" t="s">
        <v>170</v>
      </c>
      <c r="J63" s="25" t="s">
        <v>171</v>
      </c>
      <c r="K63" s="25"/>
    </row>
    <row r="64" customFormat="false" ht="24" hidden="false" customHeight="false" outlineLevel="0" collapsed="false">
      <c r="A64" s="21" t="s">
        <v>172</v>
      </c>
      <c r="B64" s="11" t="n">
        <v>41</v>
      </c>
      <c r="C64" s="22"/>
      <c r="D64" s="22"/>
      <c r="E64" s="22" t="n">
        <v>21</v>
      </c>
      <c r="F64" s="23"/>
      <c r="G64" s="23"/>
      <c r="H64" s="24" t="s">
        <v>34</v>
      </c>
      <c r="I64" s="25" t="s">
        <v>173</v>
      </c>
      <c r="J64" s="25" t="s">
        <v>174</v>
      </c>
      <c r="K64" s="25"/>
    </row>
    <row r="65" customFormat="false" ht="36" hidden="false" customHeight="false" outlineLevel="0" collapsed="false">
      <c r="A65" s="21" t="s">
        <v>175</v>
      </c>
      <c r="B65" s="11" t="n">
        <v>42</v>
      </c>
      <c r="C65" s="22"/>
      <c r="D65" s="22"/>
      <c r="E65" s="22" t="n">
        <v>13</v>
      </c>
      <c r="F65" s="23"/>
      <c r="G65" s="23"/>
      <c r="H65" s="24" t="s">
        <v>34</v>
      </c>
      <c r="I65" s="25" t="s">
        <v>176</v>
      </c>
      <c r="J65" s="25" t="s">
        <v>177</v>
      </c>
      <c r="K65" s="25"/>
    </row>
    <row r="66" customFormat="false" ht="12.75" hidden="false" customHeight="false" outlineLevel="0" collapsed="false">
      <c r="A66" s="21" t="s">
        <v>178</v>
      </c>
      <c r="B66" s="11" t="n">
        <v>43</v>
      </c>
      <c r="C66" s="22"/>
      <c r="D66" s="22"/>
      <c r="E66" s="22" t="n">
        <v>5</v>
      </c>
      <c r="F66" s="23"/>
      <c r="G66" s="23"/>
      <c r="H66" s="24" t="s">
        <v>34</v>
      </c>
      <c r="I66" s="25" t="s">
        <v>179</v>
      </c>
      <c r="J66" s="25" t="s">
        <v>180</v>
      </c>
      <c r="K66" s="25"/>
    </row>
    <row r="67" customFormat="false" ht="24" hidden="false" customHeight="false" outlineLevel="0" collapsed="false">
      <c r="A67" s="21" t="s">
        <v>181</v>
      </c>
      <c r="B67" s="11" t="n">
        <v>44</v>
      </c>
      <c r="C67" s="22"/>
      <c r="D67" s="22"/>
      <c r="E67" s="22" t="n">
        <v>1</v>
      </c>
      <c r="F67" s="23"/>
      <c r="G67" s="23"/>
      <c r="H67" s="24" t="s">
        <v>59</v>
      </c>
      <c r="I67" s="25" t="s">
        <v>182</v>
      </c>
      <c r="J67" s="25" t="s">
        <v>183</v>
      </c>
      <c r="K67" s="25" t="s">
        <v>184</v>
      </c>
    </row>
    <row r="68" customFormat="false" ht="12.75" hidden="false" customHeight="false" outlineLevel="0" collapsed="false">
      <c r="A68" s="21" t="s">
        <v>185</v>
      </c>
      <c r="B68" s="11" t="n">
        <v>45</v>
      </c>
      <c r="C68" s="22"/>
      <c r="D68" s="22"/>
      <c r="E68" s="22" t="n">
        <v>1</v>
      </c>
      <c r="F68" s="23"/>
      <c r="G68" s="23"/>
      <c r="H68" s="24" t="s">
        <v>59</v>
      </c>
      <c r="I68" s="25" t="s">
        <v>86</v>
      </c>
      <c r="J68" s="25" t="s">
        <v>183</v>
      </c>
      <c r="K68" s="25" t="s">
        <v>186</v>
      </c>
    </row>
    <row r="69" customFormat="false" ht="12.75" hidden="false" customHeight="false" outlineLevel="0" collapsed="false">
      <c r="B69" s="11"/>
      <c r="C69" s="11"/>
      <c r="D69" s="11"/>
      <c r="E69" s="11"/>
      <c r="F69" s="17"/>
      <c r="G69" s="17"/>
      <c r="H69" s="14"/>
      <c r="J69" s="27"/>
      <c r="K69" s="27"/>
    </row>
    <row r="70" customFormat="false" ht="12.75" hidden="false" customHeight="false" outlineLevel="0" collapsed="false">
      <c r="B70" s="11"/>
      <c r="C70" s="11"/>
      <c r="D70" s="11"/>
      <c r="E70" s="11"/>
      <c r="F70" s="17"/>
      <c r="G70" s="17"/>
      <c r="H70" s="14"/>
      <c r="J70" s="27"/>
      <c r="K70" s="27"/>
    </row>
    <row r="71" customFormat="false" ht="12.75" hidden="false" customHeight="false" outlineLevel="0" collapsed="false">
      <c r="B71" s="11"/>
      <c r="C71" s="11"/>
      <c r="D71" s="11"/>
      <c r="E71" s="11"/>
      <c r="F71" s="17"/>
      <c r="G71" s="17"/>
      <c r="H71" s="14"/>
      <c r="J71" s="27"/>
      <c r="K71" s="27"/>
    </row>
    <row r="72" customFormat="false" ht="12.75" hidden="false" customHeight="false" outlineLevel="0" collapsed="false">
      <c r="B72" s="11"/>
      <c r="C72" s="11"/>
      <c r="D72" s="11"/>
      <c r="E72" s="11"/>
      <c r="F72" s="17"/>
      <c r="G72" s="17"/>
      <c r="H72" s="14"/>
      <c r="J72" s="27"/>
      <c r="K72" s="27"/>
    </row>
    <row r="73" customFormat="false" ht="12.75" hidden="false" customHeight="false" outlineLevel="0" collapsed="false">
      <c r="B73" s="11"/>
      <c r="C73" s="11"/>
      <c r="D73" s="11"/>
      <c r="E73" s="11"/>
      <c r="F73" s="17"/>
      <c r="G73" s="17"/>
      <c r="H73" s="14"/>
      <c r="J73" s="27"/>
      <c r="K73" s="27"/>
    </row>
    <row r="74" customFormat="false" ht="12.75" hidden="false" customHeight="false" outlineLevel="0" collapsed="false">
      <c r="B74" s="11"/>
      <c r="C74" s="11"/>
      <c r="D74" s="11"/>
      <c r="E74" s="11"/>
      <c r="F74" s="17"/>
      <c r="G74" s="17"/>
      <c r="H74" s="14"/>
      <c r="J74" s="27"/>
      <c r="K74" s="27"/>
    </row>
    <row r="75" customFormat="false" ht="12.75" hidden="false" customHeight="false" outlineLevel="0" collapsed="false">
      <c r="B75" s="11"/>
      <c r="C75" s="11"/>
      <c r="D75" s="11"/>
      <c r="E75" s="11"/>
      <c r="F75" s="17"/>
      <c r="G75" s="17"/>
      <c r="H75" s="14"/>
      <c r="J75" s="27"/>
      <c r="K75" s="27"/>
    </row>
    <row r="76" customFormat="false" ht="12.75" hidden="false" customHeight="false" outlineLevel="0" collapsed="false">
      <c r="B76" s="11"/>
      <c r="C76" s="11"/>
      <c r="D76" s="11"/>
      <c r="E76" s="11"/>
      <c r="F76" s="17"/>
      <c r="G76" s="17"/>
      <c r="H76" s="14"/>
      <c r="J76" s="27"/>
      <c r="K76" s="27"/>
    </row>
    <row r="77" customFormat="false" ht="12.75" hidden="false" customHeight="false" outlineLevel="0" collapsed="false">
      <c r="B77" s="11"/>
      <c r="C77" s="11"/>
      <c r="D77" s="11"/>
      <c r="E77" s="11"/>
      <c r="F77" s="17"/>
      <c r="G77" s="17"/>
      <c r="H77" s="14"/>
      <c r="J77" s="27"/>
      <c r="K77" s="27"/>
    </row>
    <row r="78" customFormat="false" ht="12.75" hidden="false" customHeight="false" outlineLevel="0" collapsed="false">
      <c r="B78" s="11"/>
      <c r="C78" s="11"/>
      <c r="D78" s="11"/>
      <c r="E78" s="11"/>
      <c r="F78" s="17"/>
      <c r="G78" s="17"/>
      <c r="H78" s="14"/>
      <c r="J78" s="27"/>
      <c r="K78" s="27"/>
    </row>
    <row r="79" customFormat="false" ht="12.75" hidden="false" customHeight="false" outlineLevel="0" collapsed="false">
      <c r="B79" s="11"/>
      <c r="C79" s="11"/>
      <c r="D79" s="11"/>
      <c r="E79" s="11"/>
      <c r="F79" s="17"/>
      <c r="G79" s="17"/>
      <c r="H79" s="14"/>
      <c r="J79" s="27"/>
      <c r="K79" s="27"/>
    </row>
    <row r="80" customFormat="false" ht="12.75" hidden="false" customHeight="false" outlineLevel="0" collapsed="false">
      <c r="B80" s="11"/>
      <c r="C80" s="11"/>
      <c r="D80" s="11"/>
      <c r="E80" s="11"/>
      <c r="F80" s="17"/>
      <c r="G80" s="17"/>
      <c r="H80" s="14"/>
      <c r="J80" s="27"/>
      <c r="K80" s="27"/>
    </row>
    <row r="81" customFormat="false" ht="12.75" hidden="false" customHeight="false" outlineLevel="0" collapsed="false">
      <c r="B81" s="11"/>
      <c r="C81" s="11"/>
      <c r="D81" s="11"/>
      <c r="E81" s="11"/>
      <c r="F81" s="17"/>
      <c r="G81" s="17"/>
      <c r="H81" s="14"/>
      <c r="J81" s="27"/>
      <c r="K81" s="27"/>
    </row>
    <row r="82" customFormat="false" ht="12.75" hidden="false" customHeight="false" outlineLevel="0" collapsed="false">
      <c r="B82" s="11"/>
      <c r="C82" s="11"/>
      <c r="D82" s="11"/>
      <c r="E82" s="11"/>
      <c r="F82" s="17"/>
      <c r="G82" s="17"/>
      <c r="H82" s="14"/>
      <c r="J82" s="27"/>
      <c r="K82" s="27"/>
    </row>
    <row r="83" customFormat="false" ht="12.75" hidden="false" customHeight="false" outlineLevel="0" collapsed="false">
      <c r="B83" s="11"/>
      <c r="C83" s="11"/>
      <c r="D83" s="11"/>
      <c r="E83" s="11"/>
      <c r="F83" s="17"/>
      <c r="G83" s="17"/>
      <c r="H83" s="14"/>
      <c r="J83" s="27"/>
      <c r="K83" s="27"/>
    </row>
    <row r="84" customFormat="false" ht="12.75" hidden="false" customHeight="false" outlineLevel="0" collapsed="false">
      <c r="B84" s="11"/>
      <c r="C84" s="11"/>
      <c r="D84" s="11"/>
      <c r="E84" s="11"/>
      <c r="F84" s="17"/>
      <c r="G84" s="17"/>
      <c r="H84" s="14"/>
      <c r="J84" s="27"/>
      <c r="K84" s="27"/>
    </row>
    <row r="85" customFormat="false" ht="12.75" hidden="false" customHeight="false" outlineLevel="0" collapsed="false">
      <c r="B85" s="11"/>
      <c r="C85" s="11"/>
      <c r="D85" s="11"/>
      <c r="E85" s="11"/>
      <c r="F85" s="17"/>
      <c r="G85" s="17"/>
      <c r="H85" s="14"/>
      <c r="J85" s="27"/>
      <c r="K85" s="27"/>
    </row>
    <row r="86" customFormat="false" ht="12.75" hidden="false" customHeight="false" outlineLevel="0" collapsed="false">
      <c r="B86" s="11"/>
      <c r="C86" s="11"/>
      <c r="D86" s="11"/>
      <c r="E86" s="11"/>
      <c r="F86" s="17"/>
      <c r="G86" s="17"/>
      <c r="H86" s="14"/>
      <c r="J86" s="27"/>
      <c r="K86" s="27"/>
    </row>
    <row r="87" customFormat="false" ht="12.75" hidden="false" customHeight="false" outlineLevel="0" collapsed="false">
      <c r="B87" s="11"/>
      <c r="C87" s="11"/>
      <c r="D87" s="11"/>
      <c r="E87" s="11"/>
      <c r="F87" s="17"/>
      <c r="G87" s="17"/>
      <c r="H87" s="14"/>
      <c r="J87" s="27"/>
      <c r="K87" s="27"/>
    </row>
    <row r="88" customFormat="false" ht="12.75" hidden="false" customHeight="false" outlineLevel="0" collapsed="false">
      <c r="B88" s="11"/>
      <c r="C88" s="11"/>
      <c r="D88" s="11"/>
      <c r="E88" s="11"/>
      <c r="F88" s="17"/>
      <c r="G88" s="17"/>
      <c r="H88" s="14"/>
      <c r="J88" s="27"/>
      <c r="K88" s="27"/>
    </row>
    <row r="89" customFormat="false" ht="12.75" hidden="false" customHeight="false" outlineLevel="0" collapsed="false">
      <c r="B89" s="11"/>
      <c r="C89" s="11"/>
      <c r="D89" s="11"/>
      <c r="E89" s="11"/>
      <c r="F89" s="17"/>
      <c r="G89" s="17"/>
      <c r="H89" s="14"/>
      <c r="J89" s="27"/>
      <c r="K89" s="27"/>
    </row>
    <row r="90" customFormat="false" ht="12.75" hidden="false" customHeight="false" outlineLevel="0" collapsed="false">
      <c r="B90" s="11"/>
      <c r="C90" s="11"/>
      <c r="D90" s="11"/>
      <c r="E90" s="11"/>
      <c r="F90" s="17"/>
      <c r="G90" s="17"/>
      <c r="H90" s="14"/>
      <c r="J90" s="27"/>
      <c r="K90" s="27"/>
    </row>
    <row r="91" customFormat="false" ht="12.75" hidden="false" customHeight="false" outlineLevel="0" collapsed="false">
      <c r="B91" s="11"/>
      <c r="C91" s="11"/>
      <c r="D91" s="11"/>
      <c r="E91" s="11"/>
      <c r="F91" s="17"/>
      <c r="G91" s="17"/>
      <c r="H91" s="14"/>
      <c r="J91" s="27"/>
      <c r="K91" s="27"/>
    </row>
    <row r="92" customFormat="false" ht="12.75" hidden="false" customHeight="false" outlineLevel="0" collapsed="false">
      <c r="B92" s="11"/>
      <c r="C92" s="11"/>
      <c r="D92" s="11"/>
      <c r="E92" s="11"/>
      <c r="F92" s="17"/>
      <c r="G92" s="17"/>
      <c r="H92" s="14"/>
      <c r="J92" s="27"/>
      <c r="K92" s="27"/>
    </row>
    <row r="93" customFormat="false" ht="12.75" hidden="false" customHeight="false" outlineLevel="0" collapsed="false">
      <c r="B93" s="11"/>
      <c r="C93" s="11"/>
      <c r="D93" s="11"/>
      <c r="E93" s="11"/>
      <c r="F93" s="17"/>
      <c r="G93" s="17"/>
      <c r="H93" s="14"/>
      <c r="J93" s="27"/>
      <c r="K93" s="27"/>
    </row>
    <row r="94" customFormat="false" ht="12.75" hidden="false" customHeight="false" outlineLevel="0" collapsed="false">
      <c r="B94" s="11"/>
      <c r="C94" s="11"/>
      <c r="D94" s="11"/>
      <c r="E94" s="11"/>
      <c r="F94" s="17"/>
      <c r="G94" s="17"/>
      <c r="H94" s="14"/>
      <c r="J94" s="27"/>
      <c r="K94" s="27"/>
    </row>
    <row r="95" customFormat="false" ht="12.75" hidden="false" customHeight="false" outlineLevel="0" collapsed="false">
      <c r="B95" s="11"/>
      <c r="C95" s="11"/>
      <c r="D95" s="11"/>
      <c r="E95" s="11"/>
      <c r="F95" s="17"/>
      <c r="G95" s="17"/>
      <c r="H95" s="14"/>
      <c r="J95" s="27"/>
      <c r="K95" s="27"/>
    </row>
    <row r="96" customFormat="false" ht="12.75" hidden="false" customHeight="false" outlineLevel="0" collapsed="false">
      <c r="B96" s="11"/>
      <c r="C96" s="11"/>
      <c r="D96" s="11"/>
      <c r="E96" s="11"/>
      <c r="F96" s="17"/>
      <c r="G96" s="17"/>
      <c r="H96" s="14"/>
      <c r="J96" s="27"/>
      <c r="K96" s="27"/>
    </row>
    <row r="97" customFormat="false" ht="12.75" hidden="false" customHeight="false" outlineLevel="0" collapsed="false">
      <c r="B97" s="11"/>
      <c r="C97" s="11"/>
      <c r="D97" s="11"/>
      <c r="E97" s="11"/>
      <c r="F97" s="17"/>
      <c r="G97" s="17"/>
      <c r="H97" s="14"/>
      <c r="J97" s="27"/>
      <c r="K97" s="27"/>
    </row>
    <row r="98" customFormat="false" ht="12.75" hidden="false" customHeight="false" outlineLevel="0" collapsed="false">
      <c r="B98" s="11"/>
      <c r="C98" s="11"/>
      <c r="D98" s="11"/>
      <c r="E98" s="11"/>
      <c r="F98" s="17"/>
      <c r="G98" s="17"/>
      <c r="H98" s="14"/>
      <c r="J98" s="27"/>
      <c r="K98" s="27"/>
    </row>
    <row r="99" customFormat="false" ht="12.75" hidden="false" customHeight="false" outlineLevel="0" collapsed="false">
      <c r="B99" s="11"/>
      <c r="C99" s="11"/>
      <c r="D99" s="11"/>
      <c r="E99" s="11"/>
      <c r="F99" s="17"/>
      <c r="G99" s="17"/>
      <c r="H99" s="14"/>
      <c r="J99" s="27"/>
      <c r="K99" s="27"/>
    </row>
    <row r="100" customFormat="false" ht="12.75" hidden="false" customHeight="false" outlineLevel="0" collapsed="false">
      <c r="B100" s="11"/>
      <c r="C100" s="11"/>
      <c r="D100" s="11"/>
      <c r="E100" s="11"/>
      <c r="F100" s="17"/>
      <c r="G100" s="17"/>
      <c r="H100" s="14"/>
      <c r="J100" s="27"/>
      <c r="K100" s="27"/>
    </row>
    <row r="101" customFormat="false" ht="12.75" hidden="false" customHeight="false" outlineLevel="0" collapsed="false">
      <c r="B101" s="11"/>
      <c r="C101" s="11"/>
      <c r="D101" s="11"/>
      <c r="E101" s="11"/>
      <c r="F101" s="17"/>
      <c r="G101" s="17"/>
      <c r="H101" s="14"/>
      <c r="J101" s="27"/>
      <c r="K101" s="27"/>
    </row>
    <row r="102" customFormat="false" ht="12.75" hidden="false" customHeight="false" outlineLevel="0" collapsed="false">
      <c r="B102" s="11"/>
      <c r="C102" s="11"/>
      <c r="D102" s="11"/>
      <c r="E102" s="11"/>
      <c r="F102" s="17"/>
      <c r="G102" s="17"/>
      <c r="H102" s="14"/>
      <c r="J102" s="27"/>
      <c r="K102" s="27"/>
    </row>
    <row r="103" customFormat="false" ht="12.75" hidden="false" customHeight="false" outlineLevel="0" collapsed="false">
      <c r="B103" s="11"/>
      <c r="C103" s="11"/>
      <c r="D103" s="11"/>
      <c r="E103" s="11"/>
      <c r="F103" s="17"/>
      <c r="G103" s="17"/>
      <c r="H103" s="14"/>
      <c r="J103" s="27"/>
      <c r="K103" s="27"/>
    </row>
    <row r="104" customFormat="false" ht="12.75" hidden="false" customHeight="false" outlineLevel="0" collapsed="false">
      <c r="B104" s="11"/>
      <c r="C104" s="11"/>
      <c r="D104" s="11"/>
      <c r="E104" s="11"/>
      <c r="F104" s="17"/>
      <c r="G104" s="17"/>
      <c r="H104" s="14"/>
      <c r="J104" s="27"/>
      <c r="K104" s="27"/>
    </row>
  </sheetData>
  <mergeCells count="4">
    <mergeCell ref="B1:G1"/>
    <mergeCell ref="B2:G2"/>
    <mergeCell ref="B5:G5"/>
    <mergeCell ref="F22:G22"/>
  </mergeCells>
  <dataValidations count="21">
    <dataValidation allowBlank="true" errorStyle="stop" operator="equal" showDropDown="false" showErrorMessage="true" showInputMessage="false" sqref="B1" type="none">
      <formula1>0</formula1>
      <formula2>0</formula2>
    </dataValidation>
    <dataValidation allowBlank="true" errorStyle="stop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errorStyle="stop" operator="equal" prompt="Please enter your name as it appears in Blackboard." promptTitle="Name" showDropDown="false" showErrorMessage="true" showInputMessage="true" sqref="B5" type="none">
      <formula1>0</formula1>
      <formula2>0</formula2>
    </dataValidation>
    <dataValidation allowBlank="true" errorStyle="stop" operator="equal" prompt="Please enter 2 or 3 capital letters that will represent you  in the &quot;Assigned To&quot; column on each Sprint Backlog tab of this spreadsheet." promptTitle="Initials" showDropDown="false" showErrorMessage="true" showInputMessage="true" sqref="H5" type="none">
      <formula1>0</formula1>
      <formula2>0</formula2>
    </dataValidation>
    <dataValidation allowBlank="true" errorStyle="stop" operator="equal" prompt="Please enter your UTA student ID number." promptTitle="Student ID" showDropDown="false" showErrorMessage="true" showInputMessage="true" sqref="I5" type="none">
      <formula1>0</formula1>
      <formula2>0</formula2>
    </dataValidation>
    <dataValidation allowBlank="true" errorStyle="stop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27 B38:B41 B43:B48 B50:B55 B57:B62 B64:B104" type="none">
      <formula1>0</formula1>
      <formula2>0</formula2>
    </dataValidation>
    <dataValidation allowBlank="true" errorStyle="stop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D27 C69:D104" type="none">
      <formula1>0</formula1>
      <formula2>0</formula2>
    </dataValidation>
    <dataValidation allowBlank="true" errorStyle="stop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38:E43 E69:E104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24:F27 F69:F104" type="list">
      <formula1>"1,2,3,4,5,6"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24:G27 G69:G104" type="list">
      <formula1>"In Work,In Test,Finished in Sprint 1,Finished in Sprint 2,Finished in Sprint 3,Finished in Sprint 4,Finished in Sprint 5,Finished in Sprint 6"</formula1>
      <formula2>0</formula2>
    </dataValidation>
    <dataValidation allowBlank="true" errorStyle="stop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8:B29" type="none">
      <formula1>0</formula1>
      <formula2>0</formula2>
    </dataValidation>
    <dataValidation allowBlank="true" errorStyle="stop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30:B34" type="none">
      <formula1>0</formula1>
      <formula2>0</formula2>
    </dataValidation>
    <dataValidation allowBlank="true" errorStyle="stop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8:D29" type="none">
      <formula1>0</formula1>
      <formula2>0</formula2>
    </dataValidation>
    <dataValidation allowBlank="true" errorStyle="stop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30:D34" type="none">
      <formula1>0</formula1>
      <formula2>0</formula2>
    </dataValidation>
    <dataValidation allowBlank="true" errorStyle="stop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24:E27" type="list">
      <formula1>"0,1,2,3,5,8,13,21,34,55,89"</formula1>
      <formula2>0</formula2>
    </dataValidation>
    <dataValidation allowBlank="true" errorStyle="stop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28:E29" type="list">
      <formula1>"0,1,2,3,5,8,13,21,34,55,89"</formula1>
      <formula2>0</formula2>
    </dataValidation>
    <dataValidation allowBlank="true" errorStyle="stop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30:E34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28:F29" type="list">
      <formula1>"1,2,3,4,5,6"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30:F34" type="list">
      <formula1>"1,2,3,4,5,6"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28:G29" type="list">
      <formula1>"In Work,In Test,Finished in Sprint 1,Finished in Sprint 2,Finished in Sprint 3,Finished in Sprint 4,Finished in Sprint 5,Finished in Sprint 6"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30:G34" type="list">
      <formula1>"In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4" activeCellId="0" sqref="B4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0" customFormat="true" ht="17.25" hidden="false" customHeight="false" outlineLevel="0" collapsed="false">
      <c r="A1" s="28" t="s">
        <v>10</v>
      </c>
      <c r="B1" s="28" t="n">
        <v>1</v>
      </c>
      <c r="C1" s="28"/>
      <c r="D1" s="29" t="s">
        <v>2</v>
      </c>
      <c r="F1" s="28"/>
    </row>
    <row r="2" s="30" customFormat="true" ht="12.75" hidden="false" customHeight="false" outlineLevel="0" collapsed="false">
      <c r="A2" s="28" t="s">
        <v>187</v>
      </c>
      <c r="B2" s="31" t="n">
        <v>44831</v>
      </c>
      <c r="C2" s="28"/>
      <c r="D2" s="32" t="s">
        <v>188</v>
      </c>
      <c r="E2" s="28"/>
      <c r="F2" s="28"/>
    </row>
    <row r="3" s="30" customFormat="true" ht="12.75" hidden="false" customHeight="false" outlineLevel="0" collapsed="false">
      <c r="A3" s="28" t="s">
        <v>189</v>
      </c>
      <c r="B3" s="31" t="n">
        <v>44838</v>
      </c>
      <c r="C3" s="28"/>
      <c r="D3" s="28"/>
      <c r="E3" s="28"/>
      <c r="F3" s="28"/>
    </row>
    <row r="4" s="30" customFormat="true" ht="12.75" hidden="false" customHeight="false" outlineLevel="0" collapsed="false">
      <c r="A4" s="28" t="s">
        <v>190</v>
      </c>
      <c r="B4" s="33" t="s">
        <v>191</v>
      </c>
      <c r="C4" s="28"/>
      <c r="D4" s="28"/>
      <c r="E4" s="28"/>
      <c r="F4" s="28"/>
    </row>
    <row r="5" s="30" customFormat="true" ht="12.75" hidden="false" customHeight="false" outlineLevel="0" collapsed="false">
      <c r="A5" s="28"/>
      <c r="B5" s="33"/>
      <c r="C5" s="28"/>
      <c r="D5" s="28"/>
      <c r="E5" s="28"/>
      <c r="F5" s="28"/>
    </row>
    <row r="6" s="30" customFormat="true" ht="12.75" hidden="false" customHeight="false" outlineLevel="0" collapsed="false">
      <c r="A6" s="28"/>
      <c r="B6" s="34" t="s">
        <v>11</v>
      </c>
      <c r="C6" s="28" t="s">
        <v>192</v>
      </c>
      <c r="D6" s="28"/>
      <c r="E6" s="28"/>
      <c r="F6" s="28"/>
    </row>
    <row r="7" s="30" customFormat="true" ht="12.75" hidden="false" customHeight="false" outlineLevel="0" collapsed="false">
      <c r="A7" s="28" t="s">
        <v>193</v>
      </c>
      <c r="B7" s="28" t="n">
        <f aca="false">COUNTA(D17:D995)</f>
        <v>1</v>
      </c>
      <c r="C7" s="28"/>
      <c r="D7" s="28"/>
      <c r="E7" s="28"/>
      <c r="F7" s="28"/>
    </row>
    <row r="8" s="30" customFormat="true" ht="12.75" hidden="false" customHeight="false" outlineLevel="0" collapsed="false">
      <c r="A8" s="28" t="s">
        <v>194</v>
      </c>
      <c r="B8" s="28" t="n">
        <f aca="false">B7-C8</f>
        <v>1</v>
      </c>
      <c r="C8" s="28" t="n">
        <f aca="false">COUNTIF(E$17:E$995, "Completed Day 1")</f>
        <v>0</v>
      </c>
      <c r="D8" s="28"/>
      <c r="E8" s="28"/>
      <c r="F8" s="28"/>
    </row>
    <row r="9" s="30" customFormat="true" ht="12.75" hidden="false" customHeight="false" outlineLevel="0" collapsed="false">
      <c r="A9" s="28" t="s">
        <v>195</v>
      </c>
      <c r="B9" s="28" t="n">
        <f aca="false">B8-C9</f>
        <v>1</v>
      </c>
      <c r="C9" s="28" t="n">
        <f aca="false">COUNTIF(E$17:E$995, "Completed Day 2")</f>
        <v>0</v>
      </c>
      <c r="D9" s="28"/>
      <c r="E9" s="28"/>
      <c r="F9" s="28"/>
    </row>
    <row r="10" s="30" customFormat="true" ht="12.75" hidden="false" customHeight="false" outlineLevel="0" collapsed="false">
      <c r="A10" s="28" t="s">
        <v>196</v>
      </c>
      <c r="B10" s="28" t="n">
        <f aca="false">B9-C10</f>
        <v>1</v>
      </c>
      <c r="C10" s="28" t="n">
        <f aca="false">COUNTIF(E$17:E$995, "Completed Day 3")</f>
        <v>0</v>
      </c>
      <c r="D10" s="28"/>
      <c r="E10" s="28"/>
      <c r="F10" s="28"/>
    </row>
    <row r="11" s="30" customFormat="true" ht="12.75" hidden="false" customHeight="false" outlineLevel="0" collapsed="false">
      <c r="A11" s="28" t="s">
        <v>197</v>
      </c>
      <c r="B11" s="28" t="n">
        <f aca="false">B10-C11</f>
        <v>1</v>
      </c>
      <c r="C11" s="28" t="n">
        <f aca="false">COUNTIF(E$17:E$995, "Completed Day 4")</f>
        <v>0</v>
      </c>
      <c r="D11" s="28"/>
      <c r="E11" s="28"/>
      <c r="F11" s="28"/>
    </row>
    <row r="12" s="30" customFormat="true" ht="12.75" hidden="false" customHeight="false" outlineLevel="0" collapsed="false">
      <c r="A12" s="28" t="s">
        <v>198</v>
      </c>
      <c r="B12" s="28" t="n">
        <f aca="false">B11-C12</f>
        <v>1</v>
      </c>
      <c r="C12" s="28" t="n">
        <f aca="false">COUNTIF(E$17:E$995, "Completed Day 5")</f>
        <v>0</v>
      </c>
      <c r="D12" s="28"/>
      <c r="E12" s="28"/>
      <c r="F12" s="28"/>
    </row>
    <row r="13" s="30" customFormat="true" ht="12.75" hidden="false" customHeight="false" outlineLevel="0" collapsed="false">
      <c r="A13" s="28" t="s">
        <v>199</v>
      </c>
      <c r="B13" s="28" t="n">
        <f aca="false">B12-C13</f>
        <v>1</v>
      </c>
      <c r="C13" s="28" t="n">
        <f aca="false">COUNTIF(E$17:E$995, "Completed Day 6")</f>
        <v>0</v>
      </c>
      <c r="D13" s="28"/>
      <c r="E13" s="28"/>
      <c r="F13" s="28"/>
    </row>
    <row r="14" s="30" customFormat="true" ht="12.75" hidden="false" customHeight="false" outlineLevel="0" collapsed="false">
      <c r="A14" s="28" t="s">
        <v>200</v>
      </c>
      <c r="B14" s="28" t="n">
        <f aca="false">B13-C14</f>
        <v>1</v>
      </c>
      <c r="C14" s="28" t="n">
        <f aca="false">COUNTIF(E$17:E$995, "Completed Day 7")</f>
        <v>0</v>
      </c>
      <c r="D14" s="28"/>
      <c r="E14" s="28"/>
      <c r="F14" s="28"/>
    </row>
    <row r="15" s="30" customFormat="true" ht="12.75" hidden="false" customHeight="false" outlineLevel="0" collapsed="false">
      <c r="A15" s="28"/>
      <c r="B15" s="28"/>
      <c r="C15" s="28"/>
      <c r="D15" s="28"/>
      <c r="E15" s="28"/>
      <c r="F15" s="28"/>
    </row>
    <row r="16" customFormat="false" ht="12.75" hidden="false" customHeight="false" outlineLevel="0" collapsed="false">
      <c r="A16" s="35" t="s">
        <v>201</v>
      </c>
      <c r="B16" s="35" t="s">
        <v>22</v>
      </c>
      <c r="C16" s="35" t="s">
        <v>202</v>
      </c>
      <c r="D16" s="35" t="s">
        <v>203</v>
      </c>
      <c r="E16" s="35" t="s">
        <v>27</v>
      </c>
      <c r="F16" s="35" t="s">
        <v>31</v>
      </c>
    </row>
    <row r="17" customFormat="false" ht="12.75" hidden="false" customHeight="false" outlineLevel="0" collapsed="false">
      <c r="A17" s="0" t="n">
        <v>1</v>
      </c>
      <c r="B17" s="36"/>
      <c r="D17" s="37" t="s">
        <v>204</v>
      </c>
      <c r="E17" s="38"/>
    </row>
    <row r="18" customFormat="false" ht="12.75" hidden="false" customHeight="false" outlineLevel="0" collapsed="false">
      <c r="A18" s="0" t="n">
        <v>2</v>
      </c>
      <c r="B18" s="36"/>
      <c r="D18" s="36"/>
      <c r="E18" s="38"/>
    </row>
    <row r="19" customFormat="false" ht="12.75" hidden="false" customHeight="false" outlineLevel="0" collapsed="false">
      <c r="A19" s="0" t="n">
        <v>3</v>
      </c>
      <c r="B19" s="36"/>
      <c r="D19" s="36"/>
      <c r="E19" s="38"/>
    </row>
    <row r="20" customFormat="false" ht="12.75" hidden="false" customHeight="false" outlineLevel="0" collapsed="false">
      <c r="A20" s="0" t="n">
        <v>4</v>
      </c>
      <c r="B20" s="36"/>
      <c r="D20" s="36"/>
      <c r="E20" s="38"/>
    </row>
    <row r="21" customFormat="false" ht="12.75" hidden="false" customHeight="false" outlineLevel="0" collapsed="false">
      <c r="A21" s="0" t="n">
        <v>5</v>
      </c>
      <c r="B21" s="36"/>
      <c r="D21" s="36"/>
      <c r="E21" s="38"/>
    </row>
    <row r="22" customFormat="false" ht="12.75" hidden="false" customHeight="false" outlineLevel="0" collapsed="false">
      <c r="A22" s="0" t="n">
        <v>6</v>
      </c>
      <c r="B22" s="36"/>
      <c r="D22" s="36"/>
      <c r="E22" s="38"/>
    </row>
    <row r="23" customFormat="false" ht="12.75" hidden="false" customHeight="false" outlineLevel="0" collapsed="false">
      <c r="A23" s="0" t="n">
        <v>7</v>
      </c>
      <c r="B23" s="36"/>
      <c r="D23" s="36"/>
      <c r="E23" s="38"/>
    </row>
    <row r="24" customFormat="false" ht="12.75" hidden="false" customHeight="false" outlineLevel="0" collapsed="false">
      <c r="A24" s="0" t="n">
        <v>8</v>
      </c>
      <c r="B24" s="36"/>
      <c r="D24" s="36"/>
      <c r="E24" s="38"/>
    </row>
    <row r="25" customFormat="false" ht="12.75" hidden="false" customHeight="false" outlineLevel="0" collapsed="false">
      <c r="A25" s="0" t="n">
        <v>9</v>
      </c>
      <c r="B25" s="36"/>
      <c r="D25" s="36"/>
      <c r="E25" s="38"/>
    </row>
    <row r="26" customFormat="false" ht="12.75" hidden="false" customHeight="false" outlineLevel="0" collapsed="false">
      <c r="A26" s="0" t="n">
        <v>10</v>
      </c>
      <c r="B26" s="36"/>
      <c r="D26" s="36"/>
      <c r="E26" s="38"/>
    </row>
    <row r="27" customFormat="false" ht="12.75" hidden="false" customHeight="false" outlineLevel="0" collapsed="false">
      <c r="A27" s="0" t="n">
        <v>11</v>
      </c>
      <c r="B27" s="36"/>
      <c r="D27" s="36"/>
      <c r="E27" s="38"/>
    </row>
    <row r="28" customFormat="false" ht="12.75" hidden="false" customHeight="false" outlineLevel="0" collapsed="false">
      <c r="A28" s="0" t="n">
        <v>12</v>
      </c>
      <c r="B28" s="36"/>
      <c r="D28" s="36"/>
      <c r="E28" s="38"/>
    </row>
    <row r="29" customFormat="false" ht="12.75" hidden="false" customHeight="false" outlineLevel="0" collapsed="false">
      <c r="A29" s="0" t="n">
        <v>13</v>
      </c>
      <c r="B29" s="36"/>
      <c r="D29" s="36"/>
      <c r="E29" s="38"/>
    </row>
    <row r="30" customFormat="false" ht="12.75" hidden="false" customHeight="false" outlineLevel="0" collapsed="false">
      <c r="A30" s="0" t="n">
        <v>14</v>
      </c>
      <c r="B30" s="36"/>
      <c r="D30" s="36"/>
      <c r="E30" s="38"/>
    </row>
    <row r="31" customFormat="false" ht="12.75" hidden="false" customHeight="false" outlineLevel="0" collapsed="false">
      <c r="A31" s="0" t="n">
        <v>15</v>
      </c>
      <c r="B31" s="36"/>
      <c r="D31" s="36"/>
      <c r="E31" s="38"/>
    </row>
    <row r="32" customFormat="false" ht="12.75" hidden="false" customHeight="false" outlineLevel="0" collapsed="false">
      <c r="A32" s="0" t="n">
        <v>16</v>
      </c>
      <c r="B32" s="36"/>
      <c r="D32" s="36"/>
      <c r="E32" s="38"/>
    </row>
    <row r="33" customFormat="false" ht="12.75" hidden="false" customHeight="false" outlineLevel="0" collapsed="false">
      <c r="A33" s="0" t="n">
        <v>17</v>
      </c>
      <c r="B33" s="36"/>
      <c r="D33" s="36"/>
      <c r="E33" s="38"/>
    </row>
    <row r="34" customFormat="false" ht="12.75" hidden="false" customHeight="false" outlineLevel="0" collapsed="false">
      <c r="A34" s="0" t="n">
        <v>18</v>
      </c>
      <c r="B34" s="36"/>
      <c r="D34" s="36"/>
      <c r="E34" s="38"/>
    </row>
    <row r="35" customFormat="false" ht="12.75" hidden="false" customHeight="false" outlineLevel="0" collapsed="false">
      <c r="A35" s="0" t="n">
        <v>19</v>
      </c>
      <c r="B35" s="36"/>
      <c r="D35" s="36"/>
      <c r="E35" s="38"/>
    </row>
    <row r="36" customFormat="false" ht="12.75" hidden="false" customHeight="false" outlineLevel="0" collapsed="false">
      <c r="A36" s="0" t="n">
        <v>20</v>
      </c>
      <c r="B36" s="36"/>
      <c r="D36" s="36"/>
      <c r="E36" s="38"/>
    </row>
    <row r="37" customFormat="false" ht="12.75" hidden="false" customHeight="false" outlineLevel="0" collapsed="false">
      <c r="A37" s="0" t="n">
        <v>21</v>
      </c>
      <c r="B37" s="36"/>
      <c r="D37" s="36"/>
      <c r="E37" s="38"/>
    </row>
    <row r="38" customFormat="false" ht="12.75" hidden="false" customHeight="false" outlineLevel="0" collapsed="false">
      <c r="A38" s="0" t="n">
        <v>22</v>
      </c>
      <c r="B38" s="36"/>
      <c r="D38" s="36"/>
      <c r="E38" s="38"/>
    </row>
    <row r="39" customFormat="false" ht="12.75" hidden="false" customHeight="false" outlineLevel="0" collapsed="false">
      <c r="A39" s="0" t="n">
        <v>23</v>
      </c>
      <c r="B39" s="36"/>
      <c r="D39" s="36"/>
      <c r="E39" s="38"/>
    </row>
    <row r="40" customFormat="false" ht="12.75" hidden="false" customHeight="false" outlineLevel="0" collapsed="false">
      <c r="A40" s="0" t="n">
        <v>24</v>
      </c>
      <c r="B40" s="36"/>
      <c r="D40" s="36"/>
      <c r="E40" s="38"/>
    </row>
    <row r="41" customFormat="false" ht="12.75" hidden="false" customHeight="false" outlineLevel="0" collapsed="false">
      <c r="A41" s="0" t="n">
        <v>25</v>
      </c>
      <c r="B41" s="36"/>
      <c r="D41" s="36"/>
      <c r="E41" s="38"/>
    </row>
    <row r="42" customFormat="false" ht="12.75" hidden="false" customHeight="false" outlineLevel="0" collapsed="false">
      <c r="A42" s="0" t="n">
        <v>26</v>
      </c>
      <c r="B42" s="36"/>
      <c r="D42" s="36"/>
      <c r="E42" s="38"/>
    </row>
    <row r="43" customFormat="false" ht="12.75" hidden="false" customHeight="false" outlineLevel="0" collapsed="false">
      <c r="A43" s="0" t="n">
        <v>27</v>
      </c>
      <c r="B43" s="36"/>
      <c r="D43" s="36"/>
      <c r="E43" s="38"/>
    </row>
    <row r="44" customFormat="false" ht="12.75" hidden="false" customHeight="false" outlineLevel="0" collapsed="false">
      <c r="A44" s="0" t="n">
        <v>28</v>
      </c>
      <c r="B44" s="36"/>
      <c r="D44" s="36"/>
      <c r="E44" s="38"/>
    </row>
    <row r="45" customFormat="false" ht="12.75" hidden="false" customHeight="false" outlineLevel="0" collapsed="false">
      <c r="A45" s="0" t="n">
        <v>29</v>
      </c>
      <c r="B45" s="36"/>
      <c r="D45" s="36"/>
      <c r="E45" s="38"/>
    </row>
    <row r="46" customFormat="false" ht="12.75" hidden="false" customHeight="false" outlineLevel="0" collapsed="false">
      <c r="A46" s="0" t="n">
        <v>30</v>
      </c>
      <c r="B46" s="36"/>
      <c r="D46" s="36"/>
      <c r="E46" s="38"/>
    </row>
    <row r="47" customFormat="false" ht="12.75" hidden="false" customHeight="false" outlineLevel="0" collapsed="false">
      <c r="A47" s="0" t="n">
        <v>31</v>
      </c>
      <c r="B47" s="36"/>
      <c r="D47" s="36"/>
      <c r="E47" s="38"/>
    </row>
    <row r="48" customFormat="false" ht="12.75" hidden="false" customHeight="false" outlineLevel="0" collapsed="false">
      <c r="A48" s="0" t="n">
        <v>32</v>
      </c>
      <c r="B48" s="36"/>
      <c r="D48" s="36"/>
      <c r="E48" s="38"/>
    </row>
    <row r="49" customFormat="false" ht="12.75" hidden="false" customHeight="false" outlineLevel="0" collapsed="false">
      <c r="A49" s="0" t="n">
        <v>33</v>
      </c>
      <c r="B49" s="36"/>
      <c r="D49" s="36"/>
      <c r="E49" s="38"/>
    </row>
    <row r="50" customFormat="false" ht="12.75" hidden="false" customHeight="false" outlineLevel="0" collapsed="false">
      <c r="A50" s="0" t="n">
        <v>34</v>
      </c>
      <c r="B50" s="36"/>
      <c r="D50" s="36"/>
      <c r="E50" s="38"/>
    </row>
    <row r="51" customFormat="false" ht="12.75" hidden="false" customHeight="false" outlineLevel="0" collapsed="false">
      <c r="A51" s="0" t="n">
        <v>35</v>
      </c>
      <c r="B51" s="36"/>
      <c r="D51" s="36"/>
      <c r="E51" s="38"/>
    </row>
    <row r="52" customFormat="false" ht="12.75" hidden="false" customHeight="false" outlineLevel="0" collapsed="false">
      <c r="A52" s="0" t="n">
        <v>36</v>
      </c>
      <c r="B52" s="36"/>
      <c r="D52" s="36"/>
      <c r="E52" s="38"/>
    </row>
    <row r="53" customFormat="false" ht="12.75" hidden="false" customHeight="false" outlineLevel="0" collapsed="false">
      <c r="A53" s="0" t="n">
        <v>37</v>
      </c>
      <c r="B53" s="36"/>
      <c r="D53" s="36"/>
      <c r="E53" s="38"/>
    </row>
    <row r="54" customFormat="false" ht="12.75" hidden="false" customHeight="false" outlineLevel="0" collapsed="false">
      <c r="A54" s="0" t="n">
        <v>38</v>
      </c>
      <c r="B54" s="36"/>
      <c r="D54" s="36"/>
      <c r="E54" s="38"/>
    </row>
    <row r="55" customFormat="false" ht="12.75" hidden="false" customHeight="false" outlineLevel="0" collapsed="false">
      <c r="A55" s="0" t="n">
        <v>39</v>
      </c>
      <c r="B55" s="36"/>
      <c r="D55" s="36"/>
      <c r="E55" s="38"/>
    </row>
    <row r="56" customFormat="false" ht="12.75" hidden="false" customHeight="false" outlineLevel="0" collapsed="false">
      <c r="A56" s="0" t="n">
        <v>40</v>
      </c>
      <c r="B56" s="36"/>
      <c r="D56" s="36"/>
      <c r="E56" s="38"/>
    </row>
    <row r="57" customFormat="false" ht="12.75" hidden="false" customHeight="false" outlineLevel="0" collapsed="false">
      <c r="A57" s="0" t="n">
        <v>41</v>
      </c>
      <c r="B57" s="36"/>
      <c r="D57" s="36"/>
      <c r="E57" s="38"/>
    </row>
    <row r="58" customFormat="false" ht="12.75" hidden="false" customHeight="false" outlineLevel="0" collapsed="false">
      <c r="A58" s="0" t="n">
        <v>42</v>
      </c>
      <c r="B58" s="36"/>
      <c r="D58" s="36"/>
      <c r="E58" s="38"/>
    </row>
    <row r="59" customFormat="false" ht="12.75" hidden="false" customHeight="false" outlineLevel="0" collapsed="false">
      <c r="A59" s="0" t="n">
        <v>43</v>
      </c>
      <c r="B59" s="36"/>
      <c r="D59" s="36"/>
      <c r="E59" s="38"/>
    </row>
    <row r="60" customFormat="false" ht="12.75" hidden="false" customHeight="false" outlineLevel="0" collapsed="false">
      <c r="A60" s="0" t="n">
        <v>44</v>
      </c>
      <c r="B60" s="36"/>
      <c r="D60" s="36"/>
      <c r="E60" s="38"/>
    </row>
    <row r="61" customFormat="false" ht="12.75" hidden="false" customHeight="false" outlineLevel="0" collapsed="false">
      <c r="A61" s="0" t="n">
        <v>45</v>
      </c>
      <c r="B61" s="36"/>
      <c r="D61" s="36"/>
      <c r="E61" s="38"/>
    </row>
    <row r="62" customFormat="false" ht="12.75" hidden="false" customHeight="false" outlineLevel="0" collapsed="false">
      <c r="A62" s="0" t="n">
        <v>46</v>
      </c>
      <c r="B62" s="36"/>
      <c r="D62" s="36"/>
      <c r="E62" s="38"/>
    </row>
    <row r="63" customFormat="false" ht="12.75" hidden="false" customHeight="false" outlineLevel="0" collapsed="false">
      <c r="A63" s="0" t="n">
        <v>47</v>
      </c>
      <c r="B63" s="36"/>
      <c r="D63" s="36"/>
      <c r="E63" s="38"/>
    </row>
    <row r="64" customFormat="false" ht="12.75" hidden="false" customHeight="false" outlineLevel="0" collapsed="false">
      <c r="A64" s="0" t="n">
        <v>48</v>
      </c>
      <c r="B64" s="36"/>
      <c r="D64" s="36"/>
      <c r="E64" s="38"/>
    </row>
    <row r="65" customFormat="false" ht="12.75" hidden="false" customHeight="false" outlineLevel="0" collapsed="false">
      <c r="A65" s="0" t="n">
        <v>49</v>
      </c>
      <c r="B65" s="36"/>
      <c r="D65" s="36"/>
      <c r="E65" s="38"/>
    </row>
    <row r="66" customFormat="false" ht="12.75" hidden="false" customHeight="false" outlineLevel="0" collapsed="false">
      <c r="A66" s="0" t="n">
        <v>50</v>
      </c>
      <c r="B66" s="36"/>
      <c r="D66" s="36"/>
      <c r="E66" s="38"/>
    </row>
    <row r="67" customFormat="false" ht="12.75" hidden="false" customHeight="false" outlineLevel="0" collapsed="false">
      <c r="A67" s="0" t="n">
        <v>51</v>
      </c>
      <c r="B67" s="36"/>
      <c r="D67" s="36"/>
      <c r="E67" s="38"/>
    </row>
    <row r="68" customFormat="false" ht="12.75" hidden="false" customHeight="false" outlineLevel="0" collapsed="false">
      <c r="A68" s="0" t="n">
        <v>52</v>
      </c>
      <c r="B68" s="36"/>
      <c r="D68" s="36"/>
      <c r="E68" s="38"/>
    </row>
    <row r="69" customFormat="false" ht="12.75" hidden="false" customHeight="false" outlineLevel="0" collapsed="false">
      <c r="A69" s="0" t="n">
        <v>53</v>
      </c>
      <c r="B69" s="36"/>
      <c r="D69" s="36"/>
      <c r="E69" s="38"/>
    </row>
    <row r="70" customFormat="false" ht="12.75" hidden="false" customHeight="false" outlineLevel="0" collapsed="false">
      <c r="A70" s="0" t="n">
        <v>54</v>
      </c>
      <c r="B70" s="36"/>
      <c r="D70" s="36"/>
      <c r="E70" s="38"/>
    </row>
    <row r="71" customFormat="false" ht="12.75" hidden="false" customHeight="false" outlineLevel="0" collapsed="false">
      <c r="A71" s="0" t="n">
        <v>55</v>
      </c>
      <c r="B71" s="36"/>
      <c r="D71" s="36"/>
      <c r="E71" s="38"/>
    </row>
    <row r="72" customFormat="false" ht="12.75" hidden="false" customHeight="false" outlineLevel="0" collapsed="false">
      <c r="A72" s="0" t="n">
        <v>56</v>
      </c>
      <c r="B72" s="36"/>
      <c r="D72" s="36"/>
      <c r="E72" s="38"/>
    </row>
    <row r="73" customFormat="false" ht="12.75" hidden="false" customHeight="false" outlineLevel="0" collapsed="false">
      <c r="A73" s="0" t="n">
        <v>57</v>
      </c>
      <c r="B73" s="36"/>
      <c r="D73" s="36"/>
      <c r="E73" s="38"/>
    </row>
    <row r="74" customFormat="false" ht="12.75" hidden="false" customHeight="false" outlineLevel="0" collapsed="false">
      <c r="A74" s="0" t="n">
        <v>58</v>
      </c>
      <c r="B74" s="36"/>
      <c r="D74" s="36"/>
      <c r="E74" s="38"/>
    </row>
    <row r="75" customFormat="false" ht="12.75" hidden="false" customHeight="false" outlineLevel="0" collapsed="false">
      <c r="A75" s="0" t="n">
        <v>59</v>
      </c>
      <c r="B75" s="36"/>
      <c r="D75" s="36"/>
      <c r="E75" s="38"/>
    </row>
    <row r="76" customFormat="false" ht="12.75" hidden="false" customHeight="false" outlineLevel="0" collapsed="false">
      <c r="A76" s="0" t="n">
        <v>60</v>
      </c>
      <c r="B76" s="36"/>
      <c r="D76" s="36"/>
      <c r="E76" s="38"/>
    </row>
    <row r="77" customFormat="false" ht="12.75" hidden="false" customHeight="false" outlineLevel="0" collapsed="false">
      <c r="A77" s="0" t="n">
        <v>61</v>
      </c>
      <c r="B77" s="36"/>
      <c r="D77" s="36"/>
      <c r="E77" s="38"/>
    </row>
    <row r="78" customFormat="false" ht="12.75" hidden="false" customHeight="false" outlineLevel="0" collapsed="false">
      <c r="A78" s="0" t="n">
        <v>62</v>
      </c>
      <c r="B78" s="36"/>
      <c r="D78" s="36"/>
      <c r="E78" s="38"/>
    </row>
    <row r="79" customFormat="false" ht="12.75" hidden="false" customHeight="false" outlineLevel="0" collapsed="false">
      <c r="A79" s="0" t="n">
        <v>63</v>
      </c>
      <c r="B79" s="36"/>
      <c r="D79" s="36"/>
      <c r="E79" s="38"/>
    </row>
    <row r="80" customFormat="false" ht="12.75" hidden="false" customHeight="false" outlineLevel="0" collapsed="false">
      <c r="A80" s="0" t="n">
        <v>64</v>
      </c>
      <c r="B80" s="36"/>
      <c r="D80" s="36"/>
      <c r="E80" s="38"/>
    </row>
    <row r="81" customFormat="false" ht="12.75" hidden="false" customHeight="false" outlineLevel="0" collapsed="false">
      <c r="A81" s="0" t="n">
        <v>65</v>
      </c>
      <c r="B81" s="36"/>
      <c r="D81" s="36"/>
      <c r="E81" s="38"/>
    </row>
    <row r="82" customFormat="false" ht="12.75" hidden="false" customHeight="false" outlineLevel="0" collapsed="false">
      <c r="A82" s="0" t="n">
        <v>66</v>
      </c>
      <c r="B82" s="36"/>
      <c r="D82" s="36"/>
      <c r="E82" s="38"/>
    </row>
    <row r="83" customFormat="false" ht="12.75" hidden="false" customHeight="false" outlineLevel="0" collapsed="false">
      <c r="A83" s="0" t="n">
        <v>67</v>
      </c>
      <c r="B83" s="36"/>
      <c r="D83" s="36"/>
      <c r="E83" s="38"/>
    </row>
    <row r="84" customFormat="false" ht="12.75" hidden="false" customHeight="false" outlineLevel="0" collapsed="false">
      <c r="A84" s="0" t="n">
        <v>68</v>
      </c>
      <c r="B84" s="36"/>
      <c r="D84" s="36"/>
      <c r="E84" s="38"/>
    </row>
    <row r="85" customFormat="false" ht="12.75" hidden="false" customHeight="false" outlineLevel="0" collapsed="false">
      <c r="A85" s="0" t="n">
        <v>69</v>
      </c>
      <c r="B85" s="36"/>
      <c r="D85" s="36"/>
      <c r="E85" s="38"/>
    </row>
    <row r="86" customFormat="false" ht="12.75" hidden="false" customHeight="false" outlineLevel="0" collapsed="false">
      <c r="A86" s="0" t="n">
        <v>70</v>
      </c>
      <c r="B86" s="36"/>
      <c r="D86" s="36"/>
      <c r="E86" s="38"/>
    </row>
    <row r="87" customFormat="false" ht="12.75" hidden="false" customHeight="false" outlineLevel="0" collapsed="false">
      <c r="A87" s="0" t="n">
        <v>71</v>
      </c>
      <c r="B87" s="36"/>
      <c r="D87" s="36"/>
      <c r="E87" s="38"/>
    </row>
    <row r="88" customFormat="false" ht="12.75" hidden="false" customHeight="false" outlineLevel="0" collapsed="false">
      <c r="A88" s="0" t="n">
        <v>72</v>
      </c>
      <c r="B88" s="36"/>
      <c r="D88" s="36"/>
      <c r="E88" s="38"/>
    </row>
    <row r="89" customFormat="false" ht="12.75" hidden="false" customHeight="false" outlineLevel="0" collapsed="false">
      <c r="A89" s="0" t="n">
        <v>73</v>
      </c>
      <c r="B89" s="36"/>
      <c r="D89" s="36"/>
      <c r="E89" s="38"/>
    </row>
    <row r="90" customFormat="false" ht="12.75" hidden="false" customHeight="false" outlineLevel="0" collapsed="false">
      <c r="A90" s="0" t="n">
        <v>74</v>
      </c>
      <c r="B90" s="36"/>
      <c r="D90" s="36"/>
      <c r="E90" s="38"/>
    </row>
    <row r="91" customFormat="false" ht="12.75" hidden="false" customHeight="false" outlineLevel="0" collapsed="false">
      <c r="A91" s="0" t="n">
        <v>75</v>
      </c>
      <c r="B91" s="36"/>
      <c r="D91" s="36"/>
      <c r="E91" s="38"/>
    </row>
    <row r="92" customFormat="false" ht="12.75" hidden="false" customHeight="false" outlineLevel="0" collapsed="false">
      <c r="A92" s="0" t="n">
        <v>76</v>
      </c>
      <c r="B92" s="36"/>
      <c r="D92" s="36"/>
      <c r="E92" s="38"/>
    </row>
    <row r="93" customFormat="false" ht="12.75" hidden="false" customHeight="false" outlineLevel="0" collapsed="false">
      <c r="A93" s="0" t="n">
        <v>77</v>
      </c>
      <c r="B93" s="36"/>
      <c r="D93" s="36"/>
      <c r="E93" s="38"/>
    </row>
    <row r="94" customFormat="false" ht="12.75" hidden="false" customHeight="false" outlineLevel="0" collapsed="false">
      <c r="A94" s="0" t="n">
        <v>78</v>
      </c>
      <c r="B94" s="36"/>
      <c r="D94" s="36"/>
      <c r="E94" s="38"/>
    </row>
    <row r="95" customFormat="false" ht="12.75" hidden="false" customHeight="false" outlineLevel="0" collapsed="false">
      <c r="A95" s="0" t="n">
        <v>79</v>
      </c>
      <c r="B95" s="36"/>
      <c r="D95" s="36"/>
      <c r="E95" s="38"/>
    </row>
    <row r="96" customFormat="false" ht="12.75" hidden="false" customHeight="false" outlineLevel="0" collapsed="false">
      <c r="A96" s="0" t="n">
        <v>80</v>
      </c>
      <c r="B96" s="36"/>
      <c r="D96" s="36"/>
      <c r="E96" s="38"/>
    </row>
    <row r="97" customFormat="false" ht="12.75" hidden="false" customHeight="false" outlineLevel="0" collapsed="false">
      <c r="A97" s="0" t="n">
        <v>81</v>
      </c>
      <c r="B97" s="36"/>
      <c r="D97" s="36"/>
      <c r="E97" s="38"/>
    </row>
    <row r="98" customFormat="false" ht="12.75" hidden="false" customHeight="false" outlineLevel="0" collapsed="false">
      <c r="A98" s="0" t="n">
        <v>82</v>
      </c>
      <c r="B98" s="36"/>
      <c r="D98" s="36"/>
      <c r="E98" s="38"/>
    </row>
    <row r="99" customFormat="false" ht="12.75" hidden="false" customHeight="false" outlineLevel="0" collapsed="false">
      <c r="A99" s="0" t="n">
        <v>83</v>
      </c>
      <c r="B99" s="36"/>
      <c r="D99" s="36"/>
      <c r="E99" s="38"/>
    </row>
    <row r="100" customFormat="false" ht="12.75" hidden="false" customHeight="false" outlineLevel="0" collapsed="false">
      <c r="A100" s="0" t="n">
        <v>84</v>
      </c>
      <c r="B100" s="36"/>
      <c r="D100" s="36"/>
      <c r="E100" s="38"/>
    </row>
  </sheetData>
  <dataValidations count="6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Backlog'!$A$24:$A$110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7" activeCellId="0" sqref="C1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0" customFormat="true" ht="17.25" hidden="false" customHeight="false" outlineLevel="0" collapsed="false">
      <c r="A1" s="28" t="s">
        <v>10</v>
      </c>
      <c r="B1" s="28" t="n">
        <f aca="false">'Sprint 01 Backlog'!B1+1</f>
        <v>2</v>
      </c>
      <c r="C1" s="28"/>
      <c r="D1" s="29" t="s">
        <v>2</v>
      </c>
      <c r="F1" s="28"/>
    </row>
    <row r="2" s="30" customFormat="true" ht="12.75" hidden="false" customHeight="false" outlineLevel="0" collapsed="false">
      <c r="A2" s="28" t="s">
        <v>187</v>
      </c>
      <c r="B2" s="31" t="n">
        <f aca="false">'Sprint 01 Backlog'!B3</f>
        <v>44838</v>
      </c>
      <c r="C2" s="28"/>
      <c r="D2" s="32" t="s">
        <v>188</v>
      </c>
      <c r="E2" s="28"/>
      <c r="F2" s="28"/>
    </row>
    <row r="3" s="30" customFormat="true" ht="12.75" hidden="false" customHeight="false" outlineLevel="0" collapsed="false">
      <c r="A3" s="28" t="s">
        <v>189</v>
      </c>
      <c r="B3" s="31" t="n">
        <f aca="false">B2+7</f>
        <v>44845</v>
      </c>
      <c r="C3" s="28"/>
      <c r="D3" s="28"/>
      <c r="E3" s="28"/>
      <c r="F3" s="28"/>
    </row>
    <row r="4" s="30" customFormat="true" ht="12.75" hidden="false" customHeight="false" outlineLevel="0" collapsed="false">
      <c r="A4" s="28" t="s">
        <v>190</v>
      </c>
      <c r="B4" s="33" t="s">
        <v>191</v>
      </c>
      <c r="C4" s="28"/>
      <c r="D4" s="28"/>
      <c r="E4" s="28"/>
      <c r="F4" s="28"/>
    </row>
    <row r="5" s="30" customFormat="true" ht="12.75" hidden="false" customHeight="false" outlineLevel="0" collapsed="false">
      <c r="A5" s="28"/>
      <c r="B5" s="33"/>
      <c r="C5" s="28"/>
      <c r="D5" s="28"/>
      <c r="E5" s="28"/>
      <c r="F5" s="28"/>
    </row>
    <row r="6" s="30" customFormat="true" ht="12.75" hidden="false" customHeight="false" outlineLevel="0" collapsed="false">
      <c r="A6" s="28"/>
      <c r="B6" s="34" t="s">
        <v>11</v>
      </c>
      <c r="C6" s="28" t="s">
        <v>192</v>
      </c>
      <c r="D6" s="28"/>
      <c r="E6" s="28"/>
      <c r="F6" s="28"/>
    </row>
    <row r="7" s="30" customFormat="true" ht="12.75" hidden="false" customHeight="false" outlineLevel="0" collapsed="false">
      <c r="A7" s="28" t="s">
        <v>193</v>
      </c>
      <c r="B7" s="28" t="n">
        <f aca="false">COUNTA(D17:D995)</f>
        <v>1</v>
      </c>
      <c r="C7" s="28"/>
      <c r="D7" s="28"/>
      <c r="E7" s="28"/>
      <c r="F7" s="28"/>
    </row>
    <row r="8" s="30" customFormat="true" ht="12.75" hidden="false" customHeight="false" outlineLevel="0" collapsed="false">
      <c r="A8" s="28" t="s">
        <v>194</v>
      </c>
      <c r="B8" s="28" t="n">
        <f aca="false">B7-C8</f>
        <v>1</v>
      </c>
      <c r="C8" s="28" t="n">
        <f aca="false">COUNTIF(E$17:E$995, "Completed Day 1")</f>
        <v>0</v>
      </c>
      <c r="D8" s="28"/>
      <c r="E8" s="28"/>
      <c r="F8" s="28"/>
    </row>
    <row r="9" s="30" customFormat="true" ht="12.75" hidden="false" customHeight="false" outlineLevel="0" collapsed="false">
      <c r="A9" s="28" t="s">
        <v>195</v>
      </c>
      <c r="B9" s="28" t="n">
        <f aca="false">B8-C9</f>
        <v>1</v>
      </c>
      <c r="C9" s="28" t="n">
        <f aca="false">COUNTIF(E$17:E$995, "Completed Day 2")</f>
        <v>0</v>
      </c>
      <c r="D9" s="28"/>
      <c r="E9" s="28"/>
      <c r="F9" s="28"/>
    </row>
    <row r="10" s="30" customFormat="true" ht="12.75" hidden="false" customHeight="false" outlineLevel="0" collapsed="false">
      <c r="A10" s="28" t="s">
        <v>196</v>
      </c>
      <c r="B10" s="28" t="n">
        <f aca="false">B9-C10</f>
        <v>1</v>
      </c>
      <c r="C10" s="28" t="n">
        <f aca="false">COUNTIF(E$17:E$995, "Completed Day 3")</f>
        <v>0</v>
      </c>
      <c r="D10" s="28"/>
      <c r="E10" s="28"/>
      <c r="F10" s="28"/>
    </row>
    <row r="11" s="30" customFormat="true" ht="12.75" hidden="false" customHeight="false" outlineLevel="0" collapsed="false">
      <c r="A11" s="28" t="s">
        <v>197</v>
      </c>
      <c r="B11" s="28" t="n">
        <f aca="false">B10-C11</f>
        <v>1</v>
      </c>
      <c r="C11" s="28" t="n">
        <f aca="false">COUNTIF(E$17:E$995, "Completed Day 4")</f>
        <v>0</v>
      </c>
      <c r="D11" s="28"/>
      <c r="E11" s="28"/>
      <c r="F11" s="28"/>
    </row>
    <row r="12" s="30" customFormat="true" ht="12.75" hidden="false" customHeight="false" outlineLevel="0" collapsed="false">
      <c r="A12" s="28" t="s">
        <v>198</v>
      </c>
      <c r="B12" s="28" t="n">
        <f aca="false">B11-C12</f>
        <v>1</v>
      </c>
      <c r="C12" s="28" t="n">
        <f aca="false">COUNTIF(E$17:E$995, "Completed Day 5")</f>
        <v>0</v>
      </c>
      <c r="D12" s="28"/>
      <c r="E12" s="28"/>
      <c r="F12" s="28"/>
    </row>
    <row r="13" s="30" customFormat="true" ht="12.75" hidden="false" customHeight="false" outlineLevel="0" collapsed="false">
      <c r="A13" s="28" t="s">
        <v>199</v>
      </c>
      <c r="B13" s="28" t="n">
        <f aca="false">B12-C13</f>
        <v>1</v>
      </c>
      <c r="C13" s="28" t="n">
        <f aca="false">COUNTIF(E$17:E$995, "Completed Day 6")</f>
        <v>0</v>
      </c>
      <c r="D13" s="28"/>
      <c r="E13" s="28"/>
      <c r="F13" s="28"/>
    </row>
    <row r="14" s="30" customFormat="true" ht="12.75" hidden="false" customHeight="false" outlineLevel="0" collapsed="false">
      <c r="A14" s="28" t="s">
        <v>200</v>
      </c>
      <c r="B14" s="28" t="n">
        <f aca="false">B13-C14</f>
        <v>1</v>
      </c>
      <c r="C14" s="28" t="n">
        <f aca="false">COUNTIF(E$17:E$995, "Completed Day 7")</f>
        <v>0</v>
      </c>
      <c r="D14" s="28"/>
      <c r="E14" s="28"/>
      <c r="F14" s="28"/>
    </row>
    <row r="15" s="30" customFormat="true" ht="12.75" hidden="false" customHeight="false" outlineLevel="0" collapsed="false">
      <c r="A15" s="28"/>
      <c r="B15" s="28"/>
      <c r="C15" s="28"/>
      <c r="D15" s="28"/>
      <c r="E15" s="28"/>
      <c r="F15" s="28"/>
    </row>
    <row r="16" customFormat="false" ht="12.75" hidden="false" customHeight="false" outlineLevel="0" collapsed="false">
      <c r="A16" s="35" t="s">
        <v>201</v>
      </c>
      <c r="B16" s="35" t="s">
        <v>22</v>
      </c>
      <c r="C16" s="35" t="s">
        <v>202</v>
      </c>
      <c r="D16" s="35" t="s">
        <v>203</v>
      </c>
      <c r="E16" s="35" t="s">
        <v>27</v>
      </c>
      <c r="F16" s="35" t="s">
        <v>31</v>
      </c>
    </row>
    <row r="17" customFormat="false" ht="12.75" hidden="false" customHeight="false" outlineLevel="0" collapsed="false">
      <c r="A17" s="0" t="n">
        <v>1</v>
      </c>
      <c r="B17" s="36"/>
      <c r="D17" s="37" t="s">
        <v>204</v>
      </c>
      <c r="E17" s="38"/>
    </row>
    <row r="18" customFormat="false" ht="12.75" hidden="false" customHeight="false" outlineLevel="0" collapsed="false">
      <c r="A18" s="0" t="n">
        <v>2</v>
      </c>
      <c r="B18" s="36"/>
      <c r="D18" s="36"/>
      <c r="E18" s="38"/>
    </row>
    <row r="19" customFormat="false" ht="12.75" hidden="false" customHeight="false" outlineLevel="0" collapsed="false">
      <c r="A19" s="0" t="n">
        <v>3</v>
      </c>
      <c r="B19" s="36"/>
      <c r="D19" s="36"/>
      <c r="E19" s="38"/>
    </row>
    <row r="20" customFormat="false" ht="12.75" hidden="false" customHeight="false" outlineLevel="0" collapsed="false">
      <c r="A20" s="0" t="n">
        <v>4</v>
      </c>
      <c r="B20" s="36"/>
      <c r="D20" s="36"/>
      <c r="E20" s="38"/>
    </row>
    <row r="21" customFormat="false" ht="12.75" hidden="false" customHeight="false" outlineLevel="0" collapsed="false">
      <c r="A21" s="0" t="n">
        <v>5</v>
      </c>
      <c r="B21" s="36"/>
      <c r="D21" s="36"/>
      <c r="E21" s="38"/>
    </row>
    <row r="22" customFormat="false" ht="12.75" hidden="false" customHeight="false" outlineLevel="0" collapsed="false">
      <c r="A22" s="0" t="n">
        <v>6</v>
      </c>
      <c r="B22" s="36"/>
      <c r="D22" s="36"/>
      <c r="E22" s="38"/>
    </row>
    <row r="23" customFormat="false" ht="12.75" hidden="false" customHeight="false" outlineLevel="0" collapsed="false">
      <c r="A23" s="0" t="n">
        <v>7</v>
      </c>
      <c r="B23" s="36"/>
      <c r="D23" s="36"/>
      <c r="E23" s="38"/>
    </row>
    <row r="24" customFormat="false" ht="12.75" hidden="false" customHeight="false" outlineLevel="0" collapsed="false">
      <c r="A24" s="0" t="n">
        <v>8</v>
      </c>
      <c r="B24" s="36"/>
      <c r="D24" s="36"/>
      <c r="E24" s="38"/>
    </row>
    <row r="25" customFormat="false" ht="12.75" hidden="false" customHeight="false" outlineLevel="0" collapsed="false">
      <c r="A25" s="0" t="n">
        <v>9</v>
      </c>
      <c r="B25" s="36"/>
      <c r="D25" s="36"/>
      <c r="E25" s="38"/>
    </row>
    <row r="26" customFormat="false" ht="12.75" hidden="false" customHeight="false" outlineLevel="0" collapsed="false">
      <c r="A26" s="0" t="n">
        <v>10</v>
      </c>
      <c r="B26" s="36"/>
      <c r="D26" s="36"/>
      <c r="E26" s="38"/>
    </row>
    <row r="27" customFormat="false" ht="12.75" hidden="false" customHeight="false" outlineLevel="0" collapsed="false">
      <c r="A27" s="0" t="n">
        <v>11</v>
      </c>
      <c r="B27" s="36"/>
      <c r="D27" s="36"/>
      <c r="E27" s="38"/>
    </row>
    <row r="28" customFormat="false" ht="12.75" hidden="false" customHeight="false" outlineLevel="0" collapsed="false">
      <c r="A28" s="0" t="n">
        <v>12</v>
      </c>
      <c r="B28" s="36"/>
      <c r="D28" s="36"/>
      <c r="E28" s="38"/>
    </row>
    <row r="29" customFormat="false" ht="12.75" hidden="false" customHeight="false" outlineLevel="0" collapsed="false">
      <c r="A29" s="0" t="n">
        <v>13</v>
      </c>
      <c r="B29" s="36"/>
      <c r="D29" s="36"/>
      <c r="E29" s="38"/>
    </row>
    <row r="30" customFormat="false" ht="12.75" hidden="false" customHeight="false" outlineLevel="0" collapsed="false">
      <c r="A30" s="0" t="n">
        <v>14</v>
      </c>
      <c r="B30" s="36"/>
      <c r="D30" s="36"/>
      <c r="E30" s="38"/>
    </row>
    <row r="31" customFormat="false" ht="12.75" hidden="false" customHeight="false" outlineLevel="0" collapsed="false">
      <c r="A31" s="0" t="n">
        <v>15</v>
      </c>
      <c r="B31" s="36"/>
      <c r="D31" s="36"/>
      <c r="E31" s="38"/>
    </row>
    <row r="32" customFormat="false" ht="12.75" hidden="false" customHeight="false" outlineLevel="0" collapsed="false">
      <c r="A32" s="0" t="n">
        <v>16</v>
      </c>
      <c r="B32" s="36"/>
      <c r="D32" s="36"/>
      <c r="E32" s="38"/>
    </row>
    <row r="33" customFormat="false" ht="12.75" hidden="false" customHeight="false" outlineLevel="0" collapsed="false">
      <c r="A33" s="0" t="n">
        <v>17</v>
      </c>
      <c r="B33" s="36"/>
      <c r="D33" s="36"/>
      <c r="E33" s="38"/>
    </row>
    <row r="34" customFormat="false" ht="12.75" hidden="false" customHeight="false" outlineLevel="0" collapsed="false">
      <c r="A34" s="0" t="n">
        <v>18</v>
      </c>
      <c r="B34" s="36"/>
      <c r="D34" s="36"/>
      <c r="E34" s="38"/>
    </row>
    <row r="35" customFormat="false" ht="12.75" hidden="false" customHeight="false" outlineLevel="0" collapsed="false">
      <c r="A35" s="0" t="n">
        <v>19</v>
      </c>
      <c r="B35" s="36"/>
      <c r="D35" s="36"/>
      <c r="E35" s="38"/>
    </row>
    <row r="36" customFormat="false" ht="12.75" hidden="false" customHeight="false" outlineLevel="0" collapsed="false">
      <c r="A36" s="0" t="n">
        <v>20</v>
      </c>
      <c r="B36" s="36"/>
      <c r="D36" s="36"/>
      <c r="E36" s="38"/>
    </row>
    <row r="37" customFormat="false" ht="12.75" hidden="false" customHeight="false" outlineLevel="0" collapsed="false">
      <c r="A37" s="0" t="n">
        <v>21</v>
      </c>
      <c r="B37" s="36"/>
      <c r="D37" s="36"/>
      <c r="E37" s="38"/>
    </row>
    <row r="38" customFormat="false" ht="12.75" hidden="false" customHeight="false" outlineLevel="0" collapsed="false">
      <c r="A38" s="0" t="n">
        <v>22</v>
      </c>
      <c r="B38" s="36"/>
      <c r="D38" s="36"/>
      <c r="E38" s="38"/>
    </row>
    <row r="39" customFormat="false" ht="12.75" hidden="false" customHeight="false" outlineLevel="0" collapsed="false">
      <c r="A39" s="0" t="n">
        <v>23</v>
      </c>
      <c r="B39" s="36"/>
      <c r="D39" s="36"/>
      <c r="E39" s="38"/>
    </row>
    <row r="40" customFormat="false" ht="12.75" hidden="false" customHeight="false" outlineLevel="0" collapsed="false">
      <c r="A40" s="0" t="n">
        <v>24</v>
      </c>
      <c r="B40" s="36"/>
      <c r="D40" s="36"/>
      <c r="E40" s="38"/>
    </row>
    <row r="41" customFormat="false" ht="12.75" hidden="false" customHeight="false" outlineLevel="0" collapsed="false">
      <c r="A41" s="0" t="n">
        <v>25</v>
      </c>
      <c r="B41" s="36"/>
      <c r="D41" s="36"/>
      <c r="E41" s="38"/>
    </row>
    <row r="42" customFormat="false" ht="12.75" hidden="false" customHeight="false" outlineLevel="0" collapsed="false">
      <c r="A42" s="0" t="n">
        <v>26</v>
      </c>
      <c r="B42" s="36"/>
      <c r="D42" s="36"/>
      <c r="E42" s="38"/>
    </row>
    <row r="43" customFormat="false" ht="12.75" hidden="false" customHeight="false" outlineLevel="0" collapsed="false">
      <c r="A43" s="0" t="n">
        <v>27</v>
      </c>
      <c r="B43" s="36"/>
      <c r="D43" s="36"/>
      <c r="E43" s="38"/>
    </row>
    <row r="44" customFormat="false" ht="12.75" hidden="false" customHeight="false" outlineLevel="0" collapsed="false">
      <c r="A44" s="0" t="n">
        <v>28</v>
      </c>
      <c r="B44" s="36"/>
      <c r="D44" s="36"/>
      <c r="E44" s="38"/>
    </row>
    <row r="45" customFormat="false" ht="12.75" hidden="false" customHeight="false" outlineLevel="0" collapsed="false">
      <c r="A45" s="0" t="n">
        <v>29</v>
      </c>
      <c r="B45" s="36"/>
      <c r="D45" s="36"/>
      <c r="E45" s="38"/>
    </row>
    <row r="46" customFormat="false" ht="12.75" hidden="false" customHeight="false" outlineLevel="0" collapsed="false">
      <c r="A46" s="0" t="n">
        <v>30</v>
      </c>
      <c r="B46" s="36"/>
      <c r="D46" s="36"/>
      <c r="E46" s="38"/>
    </row>
    <row r="47" customFormat="false" ht="12.75" hidden="false" customHeight="false" outlineLevel="0" collapsed="false">
      <c r="A47" s="0" t="n">
        <v>31</v>
      </c>
      <c r="B47" s="36"/>
      <c r="D47" s="36"/>
      <c r="E47" s="38"/>
    </row>
    <row r="48" customFormat="false" ht="12.75" hidden="false" customHeight="false" outlineLevel="0" collapsed="false">
      <c r="A48" s="0" t="n">
        <v>32</v>
      </c>
      <c r="B48" s="36"/>
      <c r="D48" s="36"/>
      <c r="E48" s="38"/>
    </row>
    <row r="49" customFormat="false" ht="12.75" hidden="false" customHeight="false" outlineLevel="0" collapsed="false">
      <c r="A49" s="0" t="n">
        <v>33</v>
      </c>
      <c r="B49" s="36"/>
      <c r="D49" s="36"/>
      <c r="E49" s="38"/>
    </row>
    <row r="50" customFormat="false" ht="12.75" hidden="false" customHeight="false" outlineLevel="0" collapsed="false">
      <c r="A50" s="0" t="n">
        <v>34</v>
      </c>
      <c r="B50" s="36"/>
      <c r="D50" s="36"/>
      <c r="E50" s="38"/>
    </row>
    <row r="51" customFormat="false" ht="12.75" hidden="false" customHeight="false" outlineLevel="0" collapsed="false">
      <c r="A51" s="0" t="n">
        <v>35</v>
      </c>
      <c r="B51" s="36"/>
      <c r="D51" s="36"/>
      <c r="E51" s="38"/>
    </row>
    <row r="52" customFormat="false" ht="12.75" hidden="false" customHeight="false" outlineLevel="0" collapsed="false">
      <c r="A52" s="0" t="n">
        <v>36</v>
      </c>
      <c r="B52" s="36"/>
      <c r="D52" s="36"/>
      <c r="E52" s="38"/>
    </row>
    <row r="53" customFormat="false" ht="12.75" hidden="false" customHeight="false" outlineLevel="0" collapsed="false">
      <c r="A53" s="0" t="n">
        <v>37</v>
      </c>
      <c r="B53" s="36"/>
      <c r="D53" s="36"/>
      <c r="E53" s="38"/>
    </row>
    <row r="54" customFormat="false" ht="12.75" hidden="false" customHeight="false" outlineLevel="0" collapsed="false">
      <c r="A54" s="0" t="n">
        <v>38</v>
      </c>
      <c r="B54" s="36"/>
      <c r="D54" s="36"/>
      <c r="E54" s="38"/>
    </row>
    <row r="55" customFormat="false" ht="12.75" hidden="false" customHeight="false" outlineLevel="0" collapsed="false">
      <c r="A55" s="0" t="n">
        <v>39</v>
      </c>
      <c r="B55" s="36"/>
      <c r="D55" s="36"/>
      <c r="E55" s="38"/>
    </row>
    <row r="56" customFormat="false" ht="12.75" hidden="false" customHeight="false" outlineLevel="0" collapsed="false">
      <c r="A56" s="0" t="n">
        <v>40</v>
      </c>
      <c r="B56" s="36"/>
      <c r="D56" s="36"/>
      <c r="E56" s="38"/>
    </row>
    <row r="57" customFormat="false" ht="12.75" hidden="false" customHeight="false" outlineLevel="0" collapsed="false">
      <c r="A57" s="0" t="n">
        <v>41</v>
      </c>
      <c r="B57" s="36"/>
      <c r="D57" s="36"/>
      <c r="E57" s="38"/>
    </row>
    <row r="58" customFormat="false" ht="12.75" hidden="false" customHeight="false" outlineLevel="0" collapsed="false">
      <c r="A58" s="0" t="n">
        <v>42</v>
      </c>
      <c r="B58" s="36"/>
      <c r="D58" s="36"/>
      <c r="E58" s="38"/>
    </row>
    <row r="59" customFormat="false" ht="12.75" hidden="false" customHeight="false" outlineLevel="0" collapsed="false">
      <c r="A59" s="0" t="n">
        <v>43</v>
      </c>
      <c r="B59" s="36"/>
      <c r="D59" s="36"/>
      <c r="E59" s="38"/>
    </row>
    <row r="60" customFormat="false" ht="12.75" hidden="false" customHeight="false" outlineLevel="0" collapsed="false">
      <c r="A60" s="0" t="n">
        <v>44</v>
      </c>
      <c r="B60" s="36"/>
      <c r="D60" s="36"/>
      <c r="E60" s="38"/>
    </row>
    <row r="61" customFormat="false" ht="12.75" hidden="false" customHeight="false" outlineLevel="0" collapsed="false">
      <c r="A61" s="0" t="n">
        <v>45</v>
      </c>
      <c r="B61" s="36"/>
      <c r="D61" s="36"/>
      <c r="E61" s="38"/>
    </row>
    <row r="62" customFormat="false" ht="12.75" hidden="false" customHeight="false" outlineLevel="0" collapsed="false">
      <c r="A62" s="0" t="n">
        <v>46</v>
      </c>
      <c r="B62" s="36"/>
      <c r="D62" s="36"/>
      <c r="E62" s="38"/>
    </row>
    <row r="63" customFormat="false" ht="12.75" hidden="false" customHeight="false" outlineLevel="0" collapsed="false">
      <c r="A63" s="0" t="n">
        <v>47</v>
      </c>
      <c r="B63" s="36"/>
      <c r="D63" s="36"/>
      <c r="E63" s="38"/>
    </row>
    <row r="64" customFormat="false" ht="12.75" hidden="false" customHeight="false" outlineLevel="0" collapsed="false">
      <c r="A64" s="0" t="n">
        <v>48</v>
      </c>
      <c r="B64" s="36"/>
      <c r="D64" s="36"/>
      <c r="E64" s="38"/>
    </row>
    <row r="65" customFormat="false" ht="12.75" hidden="false" customHeight="false" outlineLevel="0" collapsed="false">
      <c r="A65" s="0" t="n">
        <v>49</v>
      </c>
      <c r="B65" s="36"/>
      <c r="D65" s="36"/>
      <c r="E65" s="38"/>
    </row>
    <row r="66" customFormat="false" ht="12.75" hidden="false" customHeight="false" outlineLevel="0" collapsed="false">
      <c r="A66" s="0" t="n">
        <v>50</v>
      </c>
      <c r="B66" s="36"/>
      <c r="D66" s="36"/>
      <c r="E66" s="38"/>
    </row>
    <row r="67" customFormat="false" ht="12.75" hidden="false" customHeight="false" outlineLevel="0" collapsed="false">
      <c r="A67" s="0" t="n">
        <v>51</v>
      </c>
      <c r="B67" s="36"/>
      <c r="D67" s="36"/>
      <c r="E67" s="38"/>
    </row>
    <row r="68" customFormat="false" ht="12.75" hidden="false" customHeight="false" outlineLevel="0" collapsed="false">
      <c r="A68" s="0" t="n">
        <v>52</v>
      </c>
      <c r="B68" s="36"/>
      <c r="D68" s="36"/>
      <c r="E68" s="38"/>
    </row>
    <row r="69" customFormat="false" ht="12.75" hidden="false" customHeight="false" outlineLevel="0" collapsed="false">
      <c r="A69" s="0" t="n">
        <v>53</v>
      </c>
      <c r="B69" s="36"/>
      <c r="D69" s="36"/>
      <c r="E69" s="38"/>
    </row>
    <row r="70" customFormat="false" ht="12.75" hidden="false" customHeight="false" outlineLevel="0" collapsed="false">
      <c r="A70" s="0" t="n">
        <v>54</v>
      </c>
      <c r="B70" s="36"/>
      <c r="D70" s="36"/>
      <c r="E70" s="38"/>
    </row>
    <row r="71" customFormat="false" ht="12.75" hidden="false" customHeight="false" outlineLevel="0" collapsed="false">
      <c r="A71" s="0" t="n">
        <v>55</v>
      </c>
      <c r="B71" s="36"/>
      <c r="D71" s="36"/>
      <c r="E71" s="38"/>
    </row>
    <row r="72" customFormat="false" ht="12.75" hidden="false" customHeight="false" outlineLevel="0" collapsed="false">
      <c r="A72" s="0" t="n">
        <v>56</v>
      </c>
      <c r="B72" s="36"/>
      <c r="D72" s="36"/>
      <c r="E72" s="38"/>
    </row>
    <row r="73" customFormat="false" ht="12.75" hidden="false" customHeight="false" outlineLevel="0" collapsed="false">
      <c r="A73" s="0" t="n">
        <v>57</v>
      </c>
      <c r="B73" s="36"/>
      <c r="D73" s="36"/>
      <c r="E73" s="38"/>
    </row>
    <row r="74" customFormat="false" ht="12.75" hidden="false" customHeight="false" outlineLevel="0" collapsed="false">
      <c r="A74" s="0" t="n">
        <v>58</v>
      </c>
      <c r="B74" s="36"/>
      <c r="D74" s="36"/>
      <c r="E74" s="38"/>
    </row>
    <row r="75" customFormat="false" ht="12.75" hidden="false" customHeight="false" outlineLevel="0" collapsed="false">
      <c r="A75" s="0" t="n">
        <v>59</v>
      </c>
      <c r="B75" s="36"/>
      <c r="D75" s="36"/>
      <c r="E75" s="38"/>
    </row>
    <row r="76" customFormat="false" ht="12.75" hidden="false" customHeight="false" outlineLevel="0" collapsed="false">
      <c r="A76" s="0" t="n">
        <v>60</v>
      </c>
      <c r="B76" s="36"/>
      <c r="D76" s="36"/>
      <c r="E76" s="38"/>
    </row>
    <row r="77" customFormat="false" ht="12.75" hidden="false" customHeight="false" outlineLevel="0" collapsed="false">
      <c r="A77" s="0" t="n">
        <v>61</v>
      </c>
      <c r="B77" s="36"/>
      <c r="D77" s="36"/>
      <c r="E77" s="38"/>
    </row>
    <row r="78" customFormat="false" ht="12.75" hidden="false" customHeight="false" outlineLevel="0" collapsed="false">
      <c r="A78" s="0" t="n">
        <v>62</v>
      </c>
      <c r="B78" s="36"/>
      <c r="D78" s="36"/>
      <c r="E78" s="38"/>
    </row>
    <row r="79" customFormat="false" ht="12.75" hidden="false" customHeight="false" outlineLevel="0" collapsed="false">
      <c r="A79" s="0" t="n">
        <v>63</v>
      </c>
      <c r="B79" s="36"/>
      <c r="D79" s="36"/>
      <c r="E79" s="38"/>
    </row>
    <row r="80" customFormat="false" ht="12.75" hidden="false" customHeight="false" outlineLevel="0" collapsed="false">
      <c r="A80" s="0" t="n">
        <v>64</v>
      </c>
      <c r="B80" s="36"/>
      <c r="D80" s="36"/>
      <c r="E80" s="38"/>
    </row>
    <row r="81" customFormat="false" ht="12.75" hidden="false" customHeight="false" outlineLevel="0" collapsed="false">
      <c r="A81" s="0" t="n">
        <v>65</v>
      </c>
      <c r="B81" s="36"/>
      <c r="D81" s="36"/>
      <c r="E81" s="38"/>
    </row>
    <row r="82" customFormat="false" ht="12.75" hidden="false" customHeight="false" outlineLevel="0" collapsed="false">
      <c r="A82" s="0" t="n">
        <v>66</v>
      </c>
      <c r="B82" s="36"/>
      <c r="D82" s="36"/>
      <c r="E82" s="38"/>
    </row>
    <row r="83" customFormat="false" ht="12.75" hidden="false" customHeight="false" outlineLevel="0" collapsed="false">
      <c r="A83" s="0" t="n">
        <v>67</v>
      </c>
      <c r="B83" s="36"/>
      <c r="D83" s="36"/>
      <c r="E83" s="38"/>
    </row>
    <row r="84" customFormat="false" ht="12.75" hidden="false" customHeight="false" outlineLevel="0" collapsed="false">
      <c r="A84" s="0" t="n">
        <v>68</v>
      </c>
      <c r="B84" s="36"/>
      <c r="D84" s="36"/>
      <c r="E84" s="38"/>
    </row>
    <row r="85" customFormat="false" ht="12.75" hidden="false" customHeight="false" outlineLevel="0" collapsed="false">
      <c r="A85" s="0" t="n">
        <v>69</v>
      </c>
      <c r="B85" s="36"/>
      <c r="D85" s="36"/>
      <c r="E85" s="38"/>
    </row>
    <row r="86" customFormat="false" ht="12.75" hidden="false" customHeight="false" outlineLevel="0" collapsed="false">
      <c r="A86" s="0" t="n">
        <v>70</v>
      </c>
      <c r="B86" s="36"/>
      <c r="D86" s="36"/>
      <c r="E86" s="38"/>
    </row>
    <row r="87" customFormat="false" ht="12.75" hidden="false" customHeight="false" outlineLevel="0" collapsed="false">
      <c r="A87" s="0" t="n">
        <v>71</v>
      </c>
      <c r="B87" s="36"/>
      <c r="D87" s="36"/>
      <c r="E87" s="38"/>
    </row>
    <row r="88" customFormat="false" ht="12.75" hidden="false" customHeight="false" outlineLevel="0" collapsed="false">
      <c r="A88" s="0" t="n">
        <v>72</v>
      </c>
      <c r="B88" s="36"/>
      <c r="D88" s="36"/>
      <c r="E88" s="38"/>
    </row>
    <row r="89" customFormat="false" ht="12.75" hidden="false" customHeight="false" outlineLevel="0" collapsed="false">
      <c r="A89" s="0" t="n">
        <v>73</v>
      </c>
      <c r="B89" s="36"/>
      <c r="D89" s="36"/>
      <c r="E89" s="38"/>
    </row>
    <row r="90" customFormat="false" ht="12.75" hidden="false" customHeight="false" outlineLevel="0" collapsed="false">
      <c r="A90" s="0" t="n">
        <v>74</v>
      </c>
      <c r="B90" s="36"/>
      <c r="D90" s="36"/>
      <c r="E90" s="38"/>
    </row>
    <row r="91" customFormat="false" ht="12.75" hidden="false" customHeight="false" outlineLevel="0" collapsed="false">
      <c r="A91" s="0" t="n">
        <v>75</v>
      </c>
      <c r="B91" s="36"/>
      <c r="D91" s="36"/>
      <c r="E91" s="38"/>
    </row>
    <row r="92" customFormat="false" ht="12.75" hidden="false" customHeight="false" outlineLevel="0" collapsed="false">
      <c r="A92" s="0" t="n">
        <v>76</v>
      </c>
      <c r="B92" s="36"/>
      <c r="D92" s="36"/>
      <c r="E92" s="38"/>
    </row>
    <row r="93" customFormat="false" ht="12.75" hidden="false" customHeight="false" outlineLevel="0" collapsed="false">
      <c r="A93" s="0" t="n">
        <v>77</v>
      </c>
      <c r="B93" s="36"/>
      <c r="D93" s="36"/>
      <c r="E93" s="38"/>
    </row>
    <row r="94" customFormat="false" ht="12.75" hidden="false" customHeight="false" outlineLevel="0" collapsed="false">
      <c r="A94" s="0" t="n">
        <v>78</v>
      </c>
      <c r="B94" s="36"/>
      <c r="D94" s="36"/>
      <c r="E94" s="38"/>
    </row>
    <row r="95" customFormat="false" ht="12.75" hidden="false" customHeight="false" outlineLevel="0" collapsed="false">
      <c r="A95" s="0" t="n">
        <v>79</v>
      </c>
      <c r="B95" s="36"/>
      <c r="D95" s="36"/>
      <c r="E95" s="38"/>
    </row>
    <row r="96" customFormat="false" ht="12.75" hidden="false" customHeight="false" outlineLevel="0" collapsed="false">
      <c r="A96" s="0" t="n">
        <v>80</v>
      </c>
      <c r="B96" s="36"/>
      <c r="D96" s="36"/>
      <c r="E96" s="38"/>
    </row>
    <row r="97" customFormat="false" ht="12.75" hidden="false" customHeight="false" outlineLevel="0" collapsed="false">
      <c r="A97" s="0" t="n">
        <v>81</v>
      </c>
      <c r="B97" s="36"/>
      <c r="D97" s="36"/>
      <c r="E97" s="38"/>
    </row>
    <row r="98" customFormat="false" ht="12.75" hidden="false" customHeight="false" outlineLevel="0" collapsed="false">
      <c r="A98" s="0" t="n">
        <v>82</v>
      </c>
      <c r="B98" s="36"/>
      <c r="D98" s="36"/>
      <c r="E98" s="38"/>
    </row>
    <row r="99" customFormat="false" ht="12.75" hidden="false" customHeight="false" outlineLevel="0" collapsed="false">
      <c r="A99" s="0" t="n">
        <v>83</v>
      </c>
      <c r="B99" s="36"/>
      <c r="D99" s="36"/>
      <c r="E99" s="38"/>
    </row>
    <row r="100" customFormat="false" ht="12.75" hidden="false" customHeight="false" outlineLevel="0" collapsed="false">
      <c r="A100" s="0" t="n">
        <v>84</v>
      </c>
      <c r="B100" s="36"/>
      <c r="D100" s="36"/>
      <c r="E100" s="38"/>
    </row>
  </sheetData>
  <dataValidations count="6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Backlog'!$A$24:$A$110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7" activeCellId="0" sqref="C1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0" customFormat="true" ht="17.25" hidden="false" customHeight="false" outlineLevel="0" collapsed="false">
      <c r="A1" s="28" t="s">
        <v>10</v>
      </c>
      <c r="B1" s="28" t="n">
        <f aca="false">'Sprint 02 Backlog'!B1+1</f>
        <v>3</v>
      </c>
      <c r="C1" s="28"/>
      <c r="D1" s="29" t="s">
        <v>2</v>
      </c>
      <c r="F1" s="28"/>
    </row>
    <row r="2" s="30" customFormat="true" ht="12.75" hidden="false" customHeight="false" outlineLevel="0" collapsed="false">
      <c r="A2" s="28" t="s">
        <v>187</v>
      </c>
      <c r="B2" s="31" t="n">
        <f aca="false">'Sprint 02 Backlog'!B3</f>
        <v>44845</v>
      </c>
      <c r="C2" s="28"/>
      <c r="D2" s="32" t="s">
        <v>188</v>
      </c>
      <c r="E2" s="28"/>
      <c r="F2" s="28"/>
    </row>
    <row r="3" s="30" customFormat="true" ht="12.75" hidden="false" customHeight="false" outlineLevel="0" collapsed="false">
      <c r="A3" s="28" t="s">
        <v>189</v>
      </c>
      <c r="B3" s="31" t="n">
        <f aca="false">B2+7</f>
        <v>44852</v>
      </c>
      <c r="C3" s="28"/>
      <c r="D3" s="28"/>
      <c r="E3" s="28"/>
      <c r="F3" s="28"/>
    </row>
    <row r="4" s="30" customFormat="true" ht="12.75" hidden="false" customHeight="false" outlineLevel="0" collapsed="false">
      <c r="A4" s="28" t="s">
        <v>190</v>
      </c>
      <c r="B4" s="33" t="s">
        <v>191</v>
      </c>
      <c r="C4" s="28"/>
      <c r="D4" s="28"/>
      <c r="E4" s="28"/>
      <c r="F4" s="28"/>
    </row>
    <row r="5" s="30" customFormat="true" ht="12.75" hidden="false" customHeight="false" outlineLevel="0" collapsed="false">
      <c r="A5" s="28"/>
      <c r="B5" s="33"/>
      <c r="C5" s="28"/>
      <c r="D5" s="28"/>
      <c r="E5" s="28"/>
      <c r="F5" s="28"/>
    </row>
    <row r="6" s="30" customFormat="true" ht="12.75" hidden="false" customHeight="false" outlineLevel="0" collapsed="false">
      <c r="A6" s="28"/>
      <c r="B6" s="34" t="s">
        <v>11</v>
      </c>
      <c r="C6" s="28" t="s">
        <v>192</v>
      </c>
      <c r="D6" s="28"/>
      <c r="E6" s="28"/>
      <c r="F6" s="28"/>
    </row>
    <row r="7" s="30" customFormat="true" ht="12.75" hidden="false" customHeight="false" outlineLevel="0" collapsed="false">
      <c r="A7" s="28" t="s">
        <v>193</v>
      </c>
      <c r="B7" s="28" t="n">
        <f aca="false">COUNTA(D17:D995)</f>
        <v>1</v>
      </c>
      <c r="C7" s="28"/>
      <c r="D7" s="28"/>
      <c r="E7" s="28"/>
      <c r="F7" s="28"/>
    </row>
    <row r="8" s="30" customFormat="true" ht="12.75" hidden="false" customHeight="false" outlineLevel="0" collapsed="false">
      <c r="A8" s="28" t="s">
        <v>194</v>
      </c>
      <c r="B8" s="28" t="n">
        <f aca="false">B7-C8</f>
        <v>1</v>
      </c>
      <c r="C8" s="28" t="n">
        <f aca="false">COUNTIF(E$17:E$995, "Completed Day 1")</f>
        <v>0</v>
      </c>
      <c r="D8" s="28"/>
      <c r="E8" s="28"/>
      <c r="F8" s="28"/>
    </row>
    <row r="9" s="30" customFormat="true" ht="12.75" hidden="false" customHeight="false" outlineLevel="0" collapsed="false">
      <c r="A9" s="28" t="s">
        <v>195</v>
      </c>
      <c r="B9" s="28" t="n">
        <f aca="false">B8-C9</f>
        <v>1</v>
      </c>
      <c r="C9" s="28" t="n">
        <f aca="false">COUNTIF(E$17:E$995, "Completed Day 2")</f>
        <v>0</v>
      </c>
      <c r="D9" s="28"/>
      <c r="E9" s="28"/>
      <c r="F9" s="28"/>
    </row>
    <row r="10" s="30" customFormat="true" ht="12.75" hidden="false" customHeight="false" outlineLevel="0" collapsed="false">
      <c r="A10" s="28" t="s">
        <v>196</v>
      </c>
      <c r="B10" s="28" t="n">
        <f aca="false">B9-C10</f>
        <v>1</v>
      </c>
      <c r="C10" s="28" t="n">
        <f aca="false">COUNTIF(E$17:E$995, "Completed Day 3")</f>
        <v>0</v>
      </c>
      <c r="D10" s="28"/>
      <c r="E10" s="28"/>
      <c r="F10" s="28"/>
    </row>
    <row r="11" s="30" customFormat="true" ht="12.75" hidden="false" customHeight="false" outlineLevel="0" collapsed="false">
      <c r="A11" s="28" t="s">
        <v>197</v>
      </c>
      <c r="B11" s="28" t="n">
        <f aca="false">B10-C11</f>
        <v>1</v>
      </c>
      <c r="C11" s="28" t="n">
        <f aca="false">COUNTIF(E$17:E$995, "Completed Day 4")</f>
        <v>0</v>
      </c>
      <c r="D11" s="28"/>
      <c r="E11" s="28"/>
      <c r="F11" s="28"/>
    </row>
    <row r="12" s="30" customFormat="true" ht="12.75" hidden="false" customHeight="false" outlineLevel="0" collapsed="false">
      <c r="A12" s="28" t="s">
        <v>198</v>
      </c>
      <c r="B12" s="28" t="n">
        <f aca="false">B11-C12</f>
        <v>1</v>
      </c>
      <c r="C12" s="28" t="n">
        <f aca="false">COUNTIF(E$17:E$995, "Completed Day 5")</f>
        <v>0</v>
      </c>
      <c r="D12" s="28"/>
      <c r="E12" s="28"/>
      <c r="F12" s="28"/>
    </row>
    <row r="13" s="30" customFormat="true" ht="12.75" hidden="false" customHeight="false" outlineLevel="0" collapsed="false">
      <c r="A13" s="28" t="s">
        <v>199</v>
      </c>
      <c r="B13" s="28" t="n">
        <f aca="false">B12-C13</f>
        <v>1</v>
      </c>
      <c r="C13" s="28" t="n">
        <f aca="false">COUNTIF(E$17:E$995, "Completed Day 6")</f>
        <v>0</v>
      </c>
      <c r="D13" s="28"/>
      <c r="E13" s="28"/>
      <c r="F13" s="28"/>
    </row>
    <row r="14" s="30" customFormat="true" ht="12.75" hidden="false" customHeight="false" outlineLevel="0" collapsed="false">
      <c r="A14" s="28" t="s">
        <v>200</v>
      </c>
      <c r="B14" s="28" t="n">
        <f aca="false">B13-C14</f>
        <v>1</v>
      </c>
      <c r="C14" s="28" t="n">
        <f aca="false">COUNTIF(E$17:E$995, "Completed Day 7")</f>
        <v>0</v>
      </c>
      <c r="D14" s="28"/>
      <c r="E14" s="28"/>
      <c r="F14" s="28"/>
    </row>
    <row r="15" s="30" customFormat="true" ht="12.75" hidden="false" customHeight="false" outlineLevel="0" collapsed="false">
      <c r="A15" s="28"/>
      <c r="B15" s="28"/>
      <c r="C15" s="28"/>
      <c r="D15" s="28"/>
      <c r="E15" s="28"/>
      <c r="F15" s="28"/>
    </row>
    <row r="16" customFormat="false" ht="12.75" hidden="false" customHeight="false" outlineLevel="0" collapsed="false">
      <c r="A16" s="35" t="s">
        <v>201</v>
      </c>
      <c r="B16" s="35" t="s">
        <v>22</v>
      </c>
      <c r="C16" s="35" t="s">
        <v>202</v>
      </c>
      <c r="D16" s="35" t="s">
        <v>203</v>
      </c>
      <c r="E16" s="35" t="s">
        <v>27</v>
      </c>
      <c r="F16" s="35" t="s">
        <v>31</v>
      </c>
    </row>
    <row r="17" customFormat="false" ht="12.75" hidden="false" customHeight="false" outlineLevel="0" collapsed="false">
      <c r="A17" s="0" t="n">
        <v>1</v>
      </c>
      <c r="B17" s="36"/>
      <c r="D17" s="37" t="s">
        <v>204</v>
      </c>
      <c r="E17" s="38"/>
    </row>
    <row r="18" customFormat="false" ht="12.75" hidden="false" customHeight="false" outlineLevel="0" collapsed="false">
      <c r="A18" s="0" t="n">
        <v>2</v>
      </c>
      <c r="B18" s="36"/>
      <c r="D18" s="36"/>
      <c r="E18" s="38"/>
    </row>
    <row r="19" customFormat="false" ht="12.75" hidden="false" customHeight="false" outlineLevel="0" collapsed="false">
      <c r="A19" s="0" t="n">
        <v>3</v>
      </c>
      <c r="B19" s="36"/>
      <c r="D19" s="36"/>
      <c r="E19" s="38"/>
    </row>
    <row r="20" customFormat="false" ht="12.75" hidden="false" customHeight="false" outlineLevel="0" collapsed="false">
      <c r="A20" s="0" t="n">
        <v>4</v>
      </c>
      <c r="B20" s="36"/>
      <c r="D20" s="36"/>
      <c r="E20" s="38"/>
    </row>
    <row r="21" customFormat="false" ht="12.75" hidden="false" customHeight="false" outlineLevel="0" collapsed="false">
      <c r="A21" s="0" t="n">
        <v>5</v>
      </c>
      <c r="B21" s="36"/>
      <c r="D21" s="36"/>
      <c r="E21" s="38"/>
    </row>
    <row r="22" customFormat="false" ht="12.75" hidden="false" customHeight="false" outlineLevel="0" collapsed="false">
      <c r="A22" s="0" t="n">
        <v>6</v>
      </c>
      <c r="B22" s="36"/>
      <c r="D22" s="36"/>
      <c r="E22" s="38"/>
    </row>
    <row r="23" customFormat="false" ht="12.75" hidden="false" customHeight="false" outlineLevel="0" collapsed="false">
      <c r="A23" s="0" t="n">
        <v>7</v>
      </c>
      <c r="B23" s="36"/>
      <c r="D23" s="36"/>
      <c r="E23" s="38"/>
    </row>
    <row r="24" customFormat="false" ht="12.75" hidden="false" customHeight="false" outlineLevel="0" collapsed="false">
      <c r="A24" s="0" t="n">
        <v>8</v>
      </c>
      <c r="B24" s="36"/>
      <c r="D24" s="36"/>
      <c r="E24" s="38"/>
    </row>
    <row r="25" customFormat="false" ht="12.75" hidden="false" customHeight="false" outlineLevel="0" collapsed="false">
      <c r="A25" s="0" t="n">
        <v>9</v>
      </c>
      <c r="B25" s="36"/>
      <c r="D25" s="36"/>
      <c r="E25" s="38"/>
    </row>
    <row r="26" customFormat="false" ht="12.75" hidden="false" customHeight="false" outlineLevel="0" collapsed="false">
      <c r="A26" s="0" t="n">
        <v>10</v>
      </c>
      <c r="B26" s="36"/>
      <c r="D26" s="36"/>
      <c r="E26" s="38"/>
    </row>
    <row r="27" customFormat="false" ht="12.75" hidden="false" customHeight="false" outlineLevel="0" collapsed="false">
      <c r="A27" s="0" t="n">
        <v>11</v>
      </c>
      <c r="B27" s="36"/>
      <c r="D27" s="36"/>
      <c r="E27" s="38"/>
    </row>
    <row r="28" customFormat="false" ht="12.75" hidden="false" customHeight="false" outlineLevel="0" collapsed="false">
      <c r="A28" s="0" t="n">
        <v>12</v>
      </c>
      <c r="B28" s="36"/>
      <c r="D28" s="36"/>
      <c r="E28" s="38"/>
    </row>
    <row r="29" customFormat="false" ht="12.75" hidden="false" customHeight="false" outlineLevel="0" collapsed="false">
      <c r="A29" s="0" t="n">
        <v>13</v>
      </c>
      <c r="B29" s="36"/>
      <c r="D29" s="36"/>
      <c r="E29" s="38"/>
    </row>
    <row r="30" customFormat="false" ht="12.75" hidden="false" customHeight="false" outlineLevel="0" collapsed="false">
      <c r="A30" s="0" t="n">
        <v>14</v>
      </c>
      <c r="B30" s="36"/>
      <c r="D30" s="36"/>
      <c r="E30" s="38"/>
    </row>
    <row r="31" customFormat="false" ht="12.75" hidden="false" customHeight="false" outlineLevel="0" collapsed="false">
      <c r="A31" s="0" t="n">
        <v>15</v>
      </c>
      <c r="B31" s="36"/>
      <c r="D31" s="36"/>
      <c r="E31" s="38"/>
    </row>
    <row r="32" customFormat="false" ht="12.75" hidden="false" customHeight="false" outlineLevel="0" collapsed="false">
      <c r="A32" s="0" t="n">
        <v>16</v>
      </c>
      <c r="B32" s="36"/>
      <c r="D32" s="36"/>
      <c r="E32" s="38"/>
    </row>
    <row r="33" customFormat="false" ht="12.75" hidden="false" customHeight="false" outlineLevel="0" collapsed="false">
      <c r="A33" s="0" t="n">
        <v>17</v>
      </c>
      <c r="B33" s="36"/>
      <c r="D33" s="36"/>
      <c r="E33" s="38"/>
    </row>
    <row r="34" customFormat="false" ht="12.75" hidden="false" customHeight="false" outlineLevel="0" collapsed="false">
      <c r="A34" s="0" t="n">
        <v>18</v>
      </c>
      <c r="B34" s="36"/>
      <c r="D34" s="36"/>
      <c r="E34" s="38"/>
    </row>
    <row r="35" customFormat="false" ht="12.75" hidden="false" customHeight="false" outlineLevel="0" collapsed="false">
      <c r="A35" s="0" t="n">
        <v>19</v>
      </c>
      <c r="B35" s="36"/>
      <c r="D35" s="36"/>
      <c r="E35" s="38"/>
    </row>
    <row r="36" customFormat="false" ht="12.75" hidden="false" customHeight="false" outlineLevel="0" collapsed="false">
      <c r="A36" s="0" t="n">
        <v>20</v>
      </c>
      <c r="B36" s="36"/>
      <c r="D36" s="36"/>
      <c r="E36" s="38"/>
    </row>
    <row r="37" customFormat="false" ht="12.75" hidden="false" customHeight="false" outlineLevel="0" collapsed="false">
      <c r="A37" s="0" t="n">
        <v>21</v>
      </c>
      <c r="B37" s="36"/>
      <c r="D37" s="36"/>
      <c r="E37" s="38"/>
    </row>
    <row r="38" customFormat="false" ht="12.75" hidden="false" customHeight="false" outlineLevel="0" collapsed="false">
      <c r="A38" s="0" t="n">
        <v>22</v>
      </c>
      <c r="B38" s="36"/>
      <c r="D38" s="36"/>
      <c r="E38" s="38"/>
    </row>
    <row r="39" customFormat="false" ht="12.75" hidden="false" customHeight="false" outlineLevel="0" collapsed="false">
      <c r="A39" s="0" t="n">
        <v>23</v>
      </c>
      <c r="B39" s="36"/>
      <c r="D39" s="36"/>
      <c r="E39" s="38"/>
    </row>
    <row r="40" customFormat="false" ht="12.75" hidden="false" customHeight="false" outlineLevel="0" collapsed="false">
      <c r="A40" s="0" t="n">
        <v>24</v>
      </c>
      <c r="B40" s="36"/>
      <c r="D40" s="36"/>
      <c r="E40" s="38"/>
    </row>
    <row r="41" customFormat="false" ht="12.75" hidden="false" customHeight="false" outlineLevel="0" collapsed="false">
      <c r="A41" s="0" t="n">
        <v>25</v>
      </c>
      <c r="B41" s="36"/>
      <c r="D41" s="36"/>
      <c r="E41" s="38"/>
    </row>
    <row r="42" customFormat="false" ht="12.75" hidden="false" customHeight="false" outlineLevel="0" collapsed="false">
      <c r="A42" s="0" t="n">
        <v>26</v>
      </c>
      <c r="B42" s="36"/>
      <c r="D42" s="36"/>
      <c r="E42" s="38"/>
    </row>
    <row r="43" customFormat="false" ht="12.75" hidden="false" customHeight="false" outlineLevel="0" collapsed="false">
      <c r="A43" s="0" t="n">
        <v>27</v>
      </c>
      <c r="B43" s="36"/>
      <c r="D43" s="36"/>
      <c r="E43" s="38"/>
    </row>
    <row r="44" customFormat="false" ht="12.75" hidden="false" customHeight="false" outlineLevel="0" collapsed="false">
      <c r="A44" s="0" t="n">
        <v>28</v>
      </c>
      <c r="B44" s="36"/>
      <c r="D44" s="36"/>
      <c r="E44" s="38"/>
    </row>
    <row r="45" customFormat="false" ht="12.75" hidden="false" customHeight="false" outlineLevel="0" collapsed="false">
      <c r="A45" s="0" t="n">
        <v>29</v>
      </c>
      <c r="B45" s="36"/>
      <c r="D45" s="36"/>
      <c r="E45" s="38"/>
    </row>
    <row r="46" customFormat="false" ht="12.75" hidden="false" customHeight="false" outlineLevel="0" collapsed="false">
      <c r="A46" s="0" t="n">
        <v>30</v>
      </c>
      <c r="B46" s="36"/>
      <c r="D46" s="36"/>
      <c r="E46" s="38"/>
    </row>
    <row r="47" customFormat="false" ht="12.75" hidden="false" customHeight="false" outlineLevel="0" collapsed="false">
      <c r="A47" s="0" t="n">
        <v>31</v>
      </c>
      <c r="B47" s="36"/>
      <c r="D47" s="36"/>
      <c r="E47" s="38"/>
    </row>
    <row r="48" customFormat="false" ht="12.75" hidden="false" customHeight="false" outlineLevel="0" collapsed="false">
      <c r="A48" s="0" t="n">
        <v>32</v>
      </c>
      <c r="B48" s="36"/>
      <c r="D48" s="36"/>
      <c r="E48" s="38"/>
    </row>
    <row r="49" customFormat="false" ht="12.75" hidden="false" customHeight="false" outlineLevel="0" collapsed="false">
      <c r="A49" s="0" t="n">
        <v>33</v>
      </c>
      <c r="B49" s="36"/>
      <c r="D49" s="36"/>
      <c r="E49" s="38"/>
    </row>
    <row r="50" customFormat="false" ht="12.75" hidden="false" customHeight="false" outlineLevel="0" collapsed="false">
      <c r="A50" s="0" t="n">
        <v>34</v>
      </c>
      <c r="B50" s="36"/>
      <c r="D50" s="36"/>
      <c r="E50" s="38"/>
    </row>
    <row r="51" customFormat="false" ht="12.75" hidden="false" customHeight="false" outlineLevel="0" collapsed="false">
      <c r="A51" s="0" t="n">
        <v>35</v>
      </c>
      <c r="B51" s="36"/>
      <c r="D51" s="36"/>
      <c r="E51" s="38"/>
    </row>
    <row r="52" customFormat="false" ht="12.75" hidden="false" customHeight="false" outlineLevel="0" collapsed="false">
      <c r="A52" s="0" t="n">
        <v>36</v>
      </c>
      <c r="B52" s="36"/>
      <c r="D52" s="36"/>
      <c r="E52" s="38"/>
    </row>
    <row r="53" customFormat="false" ht="12.75" hidden="false" customHeight="false" outlineLevel="0" collapsed="false">
      <c r="A53" s="0" t="n">
        <v>37</v>
      </c>
      <c r="B53" s="36"/>
      <c r="D53" s="36"/>
      <c r="E53" s="38"/>
    </row>
    <row r="54" customFormat="false" ht="12.75" hidden="false" customHeight="false" outlineLevel="0" collapsed="false">
      <c r="A54" s="0" t="n">
        <v>38</v>
      </c>
      <c r="B54" s="36"/>
      <c r="D54" s="36"/>
      <c r="E54" s="38"/>
    </row>
    <row r="55" customFormat="false" ht="12.75" hidden="false" customHeight="false" outlineLevel="0" collapsed="false">
      <c r="A55" s="0" t="n">
        <v>39</v>
      </c>
      <c r="B55" s="36"/>
      <c r="D55" s="36"/>
      <c r="E55" s="38"/>
    </row>
    <row r="56" customFormat="false" ht="12.75" hidden="false" customHeight="false" outlineLevel="0" collapsed="false">
      <c r="A56" s="0" t="n">
        <v>40</v>
      </c>
      <c r="B56" s="36"/>
      <c r="D56" s="36"/>
      <c r="E56" s="38"/>
    </row>
    <row r="57" customFormat="false" ht="12.75" hidden="false" customHeight="false" outlineLevel="0" collapsed="false">
      <c r="A57" s="0" t="n">
        <v>41</v>
      </c>
      <c r="B57" s="36"/>
      <c r="D57" s="36"/>
      <c r="E57" s="38"/>
    </row>
    <row r="58" customFormat="false" ht="12.75" hidden="false" customHeight="false" outlineLevel="0" collapsed="false">
      <c r="A58" s="0" t="n">
        <v>42</v>
      </c>
      <c r="B58" s="36"/>
      <c r="D58" s="36"/>
      <c r="E58" s="38"/>
    </row>
    <row r="59" customFormat="false" ht="12.75" hidden="false" customHeight="false" outlineLevel="0" collapsed="false">
      <c r="A59" s="0" t="n">
        <v>43</v>
      </c>
      <c r="B59" s="36"/>
      <c r="D59" s="36"/>
      <c r="E59" s="38"/>
    </row>
    <row r="60" customFormat="false" ht="12.75" hidden="false" customHeight="false" outlineLevel="0" collapsed="false">
      <c r="A60" s="0" t="n">
        <v>44</v>
      </c>
      <c r="B60" s="36"/>
      <c r="D60" s="36"/>
      <c r="E60" s="38"/>
    </row>
    <row r="61" customFormat="false" ht="12.75" hidden="false" customHeight="false" outlineLevel="0" collapsed="false">
      <c r="A61" s="0" t="n">
        <v>45</v>
      </c>
      <c r="B61" s="36"/>
      <c r="D61" s="36"/>
      <c r="E61" s="38"/>
    </row>
    <row r="62" customFormat="false" ht="12.75" hidden="false" customHeight="false" outlineLevel="0" collapsed="false">
      <c r="A62" s="0" t="n">
        <v>46</v>
      </c>
      <c r="B62" s="36"/>
      <c r="D62" s="36"/>
      <c r="E62" s="38"/>
    </row>
    <row r="63" customFormat="false" ht="12.75" hidden="false" customHeight="false" outlineLevel="0" collapsed="false">
      <c r="A63" s="0" t="n">
        <v>47</v>
      </c>
      <c r="B63" s="36"/>
      <c r="D63" s="36"/>
      <c r="E63" s="38"/>
    </row>
    <row r="64" customFormat="false" ht="12.75" hidden="false" customHeight="false" outlineLevel="0" collapsed="false">
      <c r="A64" s="0" t="n">
        <v>48</v>
      </c>
      <c r="B64" s="36"/>
      <c r="D64" s="36"/>
      <c r="E64" s="38"/>
    </row>
    <row r="65" customFormat="false" ht="12.75" hidden="false" customHeight="false" outlineLevel="0" collapsed="false">
      <c r="A65" s="0" t="n">
        <v>49</v>
      </c>
      <c r="B65" s="36"/>
      <c r="D65" s="36"/>
      <c r="E65" s="38"/>
    </row>
    <row r="66" customFormat="false" ht="12.75" hidden="false" customHeight="false" outlineLevel="0" collapsed="false">
      <c r="A66" s="0" t="n">
        <v>50</v>
      </c>
      <c r="B66" s="36"/>
      <c r="D66" s="36"/>
      <c r="E66" s="38"/>
    </row>
    <row r="67" customFormat="false" ht="12.75" hidden="false" customHeight="false" outlineLevel="0" collapsed="false">
      <c r="A67" s="0" t="n">
        <v>51</v>
      </c>
      <c r="B67" s="36"/>
      <c r="D67" s="36"/>
      <c r="E67" s="38"/>
    </row>
    <row r="68" customFormat="false" ht="12.75" hidden="false" customHeight="false" outlineLevel="0" collapsed="false">
      <c r="A68" s="0" t="n">
        <v>52</v>
      </c>
      <c r="B68" s="36"/>
      <c r="D68" s="36"/>
      <c r="E68" s="38"/>
    </row>
    <row r="69" customFormat="false" ht="12.75" hidden="false" customHeight="false" outlineLevel="0" collapsed="false">
      <c r="A69" s="0" t="n">
        <v>53</v>
      </c>
      <c r="B69" s="36"/>
      <c r="D69" s="36"/>
      <c r="E69" s="38"/>
    </row>
    <row r="70" customFormat="false" ht="12.75" hidden="false" customHeight="false" outlineLevel="0" collapsed="false">
      <c r="A70" s="0" t="n">
        <v>54</v>
      </c>
      <c r="B70" s="36"/>
      <c r="D70" s="36"/>
      <c r="E70" s="38"/>
    </row>
    <row r="71" customFormat="false" ht="12.75" hidden="false" customHeight="false" outlineLevel="0" collapsed="false">
      <c r="A71" s="0" t="n">
        <v>55</v>
      </c>
      <c r="B71" s="36"/>
      <c r="D71" s="36"/>
      <c r="E71" s="38"/>
    </row>
    <row r="72" customFormat="false" ht="12.75" hidden="false" customHeight="false" outlineLevel="0" collapsed="false">
      <c r="A72" s="0" t="n">
        <v>56</v>
      </c>
      <c r="B72" s="36"/>
      <c r="D72" s="36"/>
      <c r="E72" s="38"/>
    </row>
    <row r="73" customFormat="false" ht="12.75" hidden="false" customHeight="false" outlineLevel="0" collapsed="false">
      <c r="A73" s="0" t="n">
        <v>57</v>
      </c>
      <c r="B73" s="36"/>
      <c r="D73" s="36"/>
      <c r="E73" s="38"/>
    </row>
    <row r="74" customFormat="false" ht="12.75" hidden="false" customHeight="false" outlineLevel="0" collapsed="false">
      <c r="A74" s="0" t="n">
        <v>58</v>
      </c>
      <c r="B74" s="36"/>
      <c r="D74" s="36"/>
      <c r="E74" s="38"/>
    </row>
    <row r="75" customFormat="false" ht="12.75" hidden="false" customHeight="false" outlineLevel="0" collapsed="false">
      <c r="A75" s="0" t="n">
        <v>59</v>
      </c>
      <c r="B75" s="36"/>
      <c r="D75" s="36"/>
      <c r="E75" s="38"/>
    </row>
    <row r="76" customFormat="false" ht="12.75" hidden="false" customHeight="false" outlineLevel="0" collapsed="false">
      <c r="A76" s="0" t="n">
        <v>60</v>
      </c>
      <c r="B76" s="36"/>
      <c r="D76" s="36"/>
      <c r="E76" s="38"/>
    </row>
    <row r="77" customFormat="false" ht="12.75" hidden="false" customHeight="false" outlineLevel="0" collapsed="false">
      <c r="A77" s="0" t="n">
        <v>61</v>
      </c>
      <c r="B77" s="36"/>
      <c r="D77" s="36"/>
      <c r="E77" s="38"/>
    </row>
    <row r="78" customFormat="false" ht="12.75" hidden="false" customHeight="false" outlineLevel="0" collapsed="false">
      <c r="A78" s="0" t="n">
        <v>62</v>
      </c>
      <c r="B78" s="36"/>
      <c r="D78" s="36"/>
      <c r="E78" s="38"/>
    </row>
    <row r="79" customFormat="false" ht="12.75" hidden="false" customHeight="false" outlineLevel="0" collapsed="false">
      <c r="A79" s="0" t="n">
        <v>63</v>
      </c>
      <c r="B79" s="36"/>
      <c r="D79" s="36"/>
      <c r="E79" s="38"/>
    </row>
    <row r="80" customFormat="false" ht="12.75" hidden="false" customHeight="false" outlineLevel="0" collapsed="false">
      <c r="A80" s="0" t="n">
        <v>64</v>
      </c>
      <c r="B80" s="36"/>
      <c r="D80" s="36"/>
      <c r="E80" s="38"/>
    </row>
    <row r="81" customFormat="false" ht="12.75" hidden="false" customHeight="false" outlineLevel="0" collapsed="false">
      <c r="A81" s="0" t="n">
        <v>65</v>
      </c>
      <c r="B81" s="36"/>
      <c r="D81" s="36"/>
      <c r="E81" s="38"/>
    </row>
    <row r="82" customFormat="false" ht="12.75" hidden="false" customHeight="false" outlineLevel="0" collapsed="false">
      <c r="A82" s="0" t="n">
        <v>66</v>
      </c>
      <c r="B82" s="36"/>
      <c r="D82" s="36"/>
      <c r="E82" s="38"/>
    </row>
    <row r="83" customFormat="false" ht="12.75" hidden="false" customHeight="false" outlineLevel="0" collapsed="false">
      <c r="A83" s="0" t="n">
        <v>67</v>
      </c>
      <c r="B83" s="36"/>
      <c r="D83" s="36"/>
      <c r="E83" s="38"/>
    </row>
    <row r="84" customFormat="false" ht="12.75" hidden="false" customHeight="false" outlineLevel="0" collapsed="false">
      <c r="A84" s="0" t="n">
        <v>68</v>
      </c>
      <c r="B84" s="36"/>
      <c r="D84" s="36"/>
      <c r="E84" s="38"/>
    </row>
    <row r="85" customFormat="false" ht="12.75" hidden="false" customHeight="false" outlineLevel="0" collapsed="false">
      <c r="A85" s="0" t="n">
        <v>69</v>
      </c>
      <c r="B85" s="36"/>
      <c r="D85" s="36"/>
      <c r="E85" s="38"/>
    </row>
    <row r="86" customFormat="false" ht="12.75" hidden="false" customHeight="false" outlineLevel="0" collapsed="false">
      <c r="A86" s="0" t="n">
        <v>70</v>
      </c>
      <c r="B86" s="36"/>
      <c r="D86" s="36"/>
      <c r="E86" s="38"/>
    </row>
    <row r="87" customFormat="false" ht="12.75" hidden="false" customHeight="false" outlineLevel="0" collapsed="false">
      <c r="A87" s="0" t="n">
        <v>71</v>
      </c>
      <c r="B87" s="36"/>
      <c r="D87" s="36"/>
      <c r="E87" s="38"/>
    </row>
    <row r="88" customFormat="false" ht="12.75" hidden="false" customHeight="false" outlineLevel="0" collapsed="false">
      <c r="A88" s="0" t="n">
        <v>72</v>
      </c>
      <c r="B88" s="36"/>
      <c r="D88" s="36"/>
      <c r="E88" s="38"/>
    </row>
    <row r="89" customFormat="false" ht="12.75" hidden="false" customHeight="false" outlineLevel="0" collapsed="false">
      <c r="A89" s="0" t="n">
        <v>73</v>
      </c>
      <c r="B89" s="36"/>
      <c r="D89" s="36"/>
      <c r="E89" s="38"/>
    </row>
    <row r="90" customFormat="false" ht="12.75" hidden="false" customHeight="false" outlineLevel="0" collapsed="false">
      <c r="A90" s="0" t="n">
        <v>74</v>
      </c>
      <c r="B90" s="36"/>
      <c r="D90" s="36"/>
      <c r="E90" s="38"/>
    </row>
    <row r="91" customFormat="false" ht="12.75" hidden="false" customHeight="false" outlineLevel="0" collapsed="false">
      <c r="A91" s="0" t="n">
        <v>75</v>
      </c>
      <c r="B91" s="36"/>
      <c r="D91" s="36"/>
      <c r="E91" s="38"/>
    </row>
    <row r="92" customFormat="false" ht="12.75" hidden="false" customHeight="false" outlineLevel="0" collapsed="false">
      <c r="A92" s="0" t="n">
        <v>76</v>
      </c>
      <c r="B92" s="36"/>
      <c r="D92" s="36"/>
      <c r="E92" s="38"/>
    </row>
    <row r="93" customFormat="false" ht="12.75" hidden="false" customHeight="false" outlineLevel="0" collapsed="false">
      <c r="A93" s="0" t="n">
        <v>77</v>
      </c>
      <c r="B93" s="36"/>
      <c r="D93" s="36"/>
      <c r="E93" s="38"/>
    </row>
    <row r="94" customFormat="false" ht="12.75" hidden="false" customHeight="false" outlineLevel="0" collapsed="false">
      <c r="A94" s="0" t="n">
        <v>78</v>
      </c>
      <c r="B94" s="36"/>
      <c r="D94" s="36"/>
      <c r="E94" s="38"/>
    </row>
    <row r="95" customFormat="false" ht="12.75" hidden="false" customHeight="false" outlineLevel="0" collapsed="false">
      <c r="A95" s="0" t="n">
        <v>79</v>
      </c>
      <c r="B95" s="36"/>
      <c r="D95" s="36"/>
      <c r="E95" s="38"/>
    </row>
    <row r="96" customFormat="false" ht="12.75" hidden="false" customHeight="false" outlineLevel="0" collapsed="false">
      <c r="A96" s="0" t="n">
        <v>80</v>
      </c>
      <c r="B96" s="36"/>
      <c r="D96" s="36"/>
      <c r="E96" s="38"/>
    </row>
    <row r="97" customFormat="false" ht="12.75" hidden="false" customHeight="false" outlineLevel="0" collapsed="false">
      <c r="A97" s="0" t="n">
        <v>81</v>
      </c>
      <c r="B97" s="36"/>
      <c r="D97" s="36"/>
      <c r="E97" s="38"/>
    </row>
    <row r="98" customFormat="false" ht="12.75" hidden="false" customHeight="false" outlineLevel="0" collapsed="false">
      <c r="A98" s="0" t="n">
        <v>82</v>
      </c>
      <c r="B98" s="36"/>
      <c r="D98" s="36"/>
      <c r="E98" s="38"/>
    </row>
    <row r="99" customFormat="false" ht="12.75" hidden="false" customHeight="false" outlineLevel="0" collapsed="false">
      <c r="A99" s="0" t="n">
        <v>83</v>
      </c>
      <c r="B99" s="36"/>
      <c r="D99" s="36"/>
      <c r="E99" s="38"/>
    </row>
    <row r="100" customFormat="false" ht="12.75" hidden="false" customHeight="false" outlineLevel="0" collapsed="false">
      <c r="A100" s="0" t="n">
        <v>84</v>
      </c>
      <c r="B100" s="36"/>
      <c r="D100" s="36"/>
      <c r="E100" s="38"/>
    </row>
  </sheetData>
  <dataValidations count="6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Backlog'!$A$24:$A$110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I1" colorId="64" zoomScale="75" zoomScaleNormal="75" zoomScalePageLayoutView="100" workbookViewId="0">
      <selection pane="topLeft" activeCell="B3" activeCellId="0" sqref="B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0" customFormat="true" ht="17.25" hidden="false" customHeight="false" outlineLevel="0" collapsed="false">
      <c r="A1" s="28" t="s">
        <v>10</v>
      </c>
      <c r="B1" s="28" t="n">
        <f aca="false">'Sprint 03 Backlog'!B1+1</f>
        <v>4</v>
      </c>
      <c r="C1" s="28"/>
      <c r="D1" s="29" t="s">
        <v>2</v>
      </c>
      <c r="F1" s="28"/>
    </row>
    <row r="2" s="30" customFormat="true" ht="12.75" hidden="false" customHeight="false" outlineLevel="0" collapsed="false">
      <c r="A2" s="28" t="s">
        <v>187</v>
      </c>
      <c r="B2" s="31" t="n">
        <v>44873</v>
      </c>
      <c r="C2" s="28"/>
      <c r="D2" s="32" t="s">
        <v>188</v>
      </c>
      <c r="E2" s="28"/>
      <c r="F2" s="28"/>
    </row>
    <row r="3" s="30" customFormat="true" ht="12.75" hidden="false" customHeight="false" outlineLevel="0" collapsed="false">
      <c r="A3" s="28" t="s">
        <v>189</v>
      </c>
      <c r="B3" s="31" t="n">
        <f aca="false">B2+7</f>
        <v>44880</v>
      </c>
      <c r="C3" s="28"/>
      <c r="D3" s="28"/>
      <c r="E3" s="28"/>
      <c r="F3" s="28"/>
    </row>
    <row r="4" s="30" customFormat="true" ht="12.75" hidden="false" customHeight="false" outlineLevel="0" collapsed="false">
      <c r="A4" s="28" t="s">
        <v>190</v>
      </c>
      <c r="B4" s="33" t="s">
        <v>191</v>
      </c>
      <c r="C4" s="28"/>
      <c r="D4" s="28"/>
      <c r="E4" s="28"/>
      <c r="F4" s="28"/>
    </row>
    <row r="5" s="30" customFormat="true" ht="12.75" hidden="false" customHeight="false" outlineLevel="0" collapsed="false">
      <c r="A5" s="28"/>
      <c r="B5" s="33"/>
      <c r="C5" s="28"/>
      <c r="D5" s="28"/>
      <c r="E5" s="28"/>
      <c r="F5" s="28"/>
    </row>
    <row r="6" s="30" customFormat="true" ht="12.75" hidden="false" customHeight="false" outlineLevel="0" collapsed="false">
      <c r="A6" s="28"/>
      <c r="B6" s="34" t="s">
        <v>11</v>
      </c>
      <c r="C6" s="28" t="s">
        <v>192</v>
      </c>
      <c r="D6" s="28"/>
      <c r="E6" s="28"/>
      <c r="F6" s="28"/>
    </row>
    <row r="7" s="30" customFormat="true" ht="12.75" hidden="false" customHeight="false" outlineLevel="0" collapsed="false">
      <c r="A7" s="28" t="s">
        <v>193</v>
      </c>
      <c r="B7" s="28" t="n">
        <f aca="false">COUNTA(D17:D995)</f>
        <v>1</v>
      </c>
      <c r="C7" s="28"/>
      <c r="D7" s="28"/>
      <c r="E7" s="28"/>
      <c r="F7" s="28"/>
    </row>
    <row r="8" s="30" customFormat="true" ht="12.75" hidden="false" customHeight="false" outlineLevel="0" collapsed="false">
      <c r="A8" s="28" t="s">
        <v>194</v>
      </c>
      <c r="B8" s="28" t="n">
        <f aca="false">B7-C8</f>
        <v>1</v>
      </c>
      <c r="C8" s="28" t="n">
        <f aca="false">COUNTIF(E$17:E$995, "Completed Day 1")</f>
        <v>0</v>
      </c>
      <c r="D8" s="28"/>
      <c r="E8" s="28"/>
      <c r="F8" s="28"/>
    </row>
    <row r="9" s="30" customFormat="true" ht="12.75" hidden="false" customHeight="false" outlineLevel="0" collapsed="false">
      <c r="A9" s="28" t="s">
        <v>195</v>
      </c>
      <c r="B9" s="28" t="n">
        <f aca="false">B8-C9</f>
        <v>1</v>
      </c>
      <c r="C9" s="28" t="n">
        <f aca="false">COUNTIF(E$17:E$995, "Completed Day 2")</f>
        <v>0</v>
      </c>
      <c r="D9" s="28"/>
      <c r="E9" s="28"/>
      <c r="F9" s="28"/>
    </row>
    <row r="10" s="30" customFormat="true" ht="12.75" hidden="false" customHeight="false" outlineLevel="0" collapsed="false">
      <c r="A10" s="28" t="s">
        <v>196</v>
      </c>
      <c r="B10" s="28" t="n">
        <f aca="false">B9-C10</f>
        <v>1</v>
      </c>
      <c r="C10" s="28" t="n">
        <f aca="false">COUNTIF(E$17:E$995, "Completed Day 3")</f>
        <v>0</v>
      </c>
      <c r="D10" s="28"/>
      <c r="E10" s="28"/>
      <c r="F10" s="28"/>
    </row>
    <row r="11" s="30" customFormat="true" ht="12.75" hidden="false" customHeight="false" outlineLevel="0" collapsed="false">
      <c r="A11" s="28" t="s">
        <v>197</v>
      </c>
      <c r="B11" s="28" t="n">
        <f aca="false">B10-C11</f>
        <v>1</v>
      </c>
      <c r="C11" s="28" t="n">
        <f aca="false">COUNTIF(E$17:E$995, "Completed Day 4")</f>
        <v>0</v>
      </c>
      <c r="D11" s="28"/>
      <c r="E11" s="28"/>
      <c r="F11" s="28"/>
    </row>
    <row r="12" s="30" customFormat="true" ht="12.75" hidden="false" customHeight="false" outlineLevel="0" collapsed="false">
      <c r="A12" s="28" t="s">
        <v>198</v>
      </c>
      <c r="B12" s="28" t="n">
        <f aca="false">B11-C12</f>
        <v>1</v>
      </c>
      <c r="C12" s="28" t="n">
        <f aca="false">COUNTIF(E$17:E$995, "Completed Day 5")</f>
        <v>0</v>
      </c>
      <c r="D12" s="28"/>
      <c r="E12" s="28"/>
      <c r="F12" s="28"/>
    </row>
    <row r="13" s="30" customFormat="true" ht="12.75" hidden="false" customHeight="false" outlineLevel="0" collapsed="false">
      <c r="A13" s="28" t="s">
        <v>199</v>
      </c>
      <c r="B13" s="28" t="n">
        <f aca="false">B12-C13</f>
        <v>1</v>
      </c>
      <c r="C13" s="28" t="n">
        <f aca="false">COUNTIF(E$17:E$995, "Completed Day 6")</f>
        <v>0</v>
      </c>
      <c r="D13" s="28"/>
      <c r="E13" s="28"/>
      <c r="F13" s="28"/>
    </row>
    <row r="14" s="30" customFormat="true" ht="12.75" hidden="false" customHeight="false" outlineLevel="0" collapsed="false">
      <c r="A14" s="28" t="s">
        <v>200</v>
      </c>
      <c r="B14" s="28" t="n">
        <f aca="false">B13-C14</f>
        <v>1</v>
      </c>
      <c r="C14" s="28" t="n">
        <f aca="false">COUNTIF(E$17:E$995, "Completed Day 7")</f>
        <v>0</v>
      </c>
      <c r="D14" s="28"/>
      <c r="E14" s="28"/>
      <c r="F14" s="28"/>
    </row>
    <row r="15" s="30" customFormat="true" ht="12.75" hidden="false" customHeight="false" outlineLevel="0" collapsed="false">
      <c r="A15" s="28"/>
      <c r="B15" s="28"/>
      <c r="C15" s="28"/>
      <c r="D15" s="28"/>
      <c r="E15" s="28"/>
      <c r="F15" s="28"/>
    </row>
    <row r="16" customFormat="false" ht="12.75" hidden="false" customHeight="false" outlineLevel="0" collapsed="false">
      <c r="A16" s="35" t="s">
        <v>201</v>
      </c>
      <c r="B16" s="35" t="s">
        <v>22</v>
      </c>
      <c r="C16" s="35" t="s">
        <v>202</v>
      </c>
      <c r="D16" s="35" t="s">
        <v>203</v>
      </c>
      <c r="E16" s="35" t="s">
        <v>27</v>
      </c>
      <c r="F16" s="35" t="s">
        <v>31</v>
      </c>
    </row>
    <row r="17" customFormat="false" ht="12.75" hidden="false" customHeight="false" outlineLevel="0" collapsed="false">
      <c r="A17" s="0" t="n">
        <v>1</v>
      </c>
      <c r="B17" s="36"/>
      <c r="D17" s="37" t="s">
        <v>204</v>
      </c>
      <c r="E17" s="38"/>
    </row>
    <row r="18" customFormat="false" ht="12.75" hidden="false" customHeight="false" outlineLevel="0" collapsed="false">
      <c r="A18" s="0" t="n">
        <v>2</v>
      </c>
      <c r="B18" s="36"/>
      <c r="D18" s="36"/>
      <c r="E18" s="38"/>
    </row>
    <row r="19" customFormat="false" ht="12.75" hidden="false" customHeight="false" outlineLevel="0" collapsed="false">
      <c r="A19" s="0" t="n">
        <v>3</v>
      </c>
      <c r="B19" s="36"/>
      <c r="D19" s="36"/>
      <c r="E19" s="38"/>
    </row>
    <row r="20" customFormat="false" ht="12.75" hidden="false" customHeight="false" outlineLevel="0" collapsed="false">
      <c r="A20" s="0" t="n">
        <v>4</v>
      </c>
      <c r="B20" s="36"/>
      <c r="D20" s="36"/>
      <c r="E20" s="38"/>
    </row>
    <row r="21" customFormat="false" ht="12.75" hidden="false" customHeight="false" outlineLevel="0" collapsed="false">
      <c r="A21" s="0" t="n">
        <v>5</v>
      </c>
      <c r="B21" s="36"/>
      <c r="D21" s="36"/>
      <c r="E21" s="38"/>
    </row>
    <row r="22" customFormat="false" ht="12.75" hidden="false" customHeight="false" outlineLevel="0" collapsed="false">
      <c r="A22" s="0" t="n">
        <v>6</v>
      </c>
      <c r="B22" s="36"/>
      <c r="D22" s="36"/>
      <c r="E22" s="38"/>
    </row>
    <row r="23" customFormat="false" ht="12.75" hidden="false" customHeight="false" outlineLevel="0" collapsed="false">
      <c r="A23" s="0" t="n">
        <v>7</v>
      </c>
      <c r="B23" s="36"/>
      <c r="D23" s="36"/>
      <c r="E23" s="38"/>
    </row>
    <row r="24" customFormat="false" ht="12.75" hidden="false" customHeight="false" outlineLevel="0" collapsed="false">
      <c r="A24" s="0" t="n">
        <v>8</v>
      </c>
      <c r="B24" s="36"/>
      <c r="D24" s="36"/>
      <c r="E24" s="38"/>
    </row>
    <row r="25" customFormat="false" ht="12.75" hidden="false" customHeight="false" outlineLevel="0" collapsed="false">
      <c r="A25" s="0" t="n">
        <v>9</v>
      </c>
      <c r="B25" s="36"/>
      <c r="D25" s="36"/>
      <c r="E25" s="38"/>
    </row>
    <row r="26" customFormat="false" ht="12.75" hidden="false" customHeight="false" outlineLevel="0" collapsed="false">
      <c r="A26" s="0" t="n">
        <v>10</v>
      </c>
      <c r="B26" s="36"/>
      <c r="D26" s="36"/>
      <c r="E26" s="38"/>
    </row>
    <row r="27" customFormat="false" ht="12.75" hidden="false" customHeight="false" outlineLevel="0" collapsed="false">
      <c r="A27" s="0" t="n">
        <v>11</v>
      </c>
      <c r="B27" s="36"/>
      <c r="D27" s="36"/>
      <c r="E27" s="38"/>
    </row>
    <row r="28" customFormat="false" ht="12.75" hidden="false" customHeight="false" outlineLevel="0" collapsed="false">
      <c r="A28" s="0" t="n">
        <v>12</v>
      </c>
      <c r="B28" s="36"/>
      <c r="D28" s="36"/>
      <c r="E28" s="38"/>
    </row>
    <row r="29" customFormat="false" ht="12.75" hidden="false" customHeight="false" outlineLevel="0" collapsed="false">
      <c r="A29" s="0" t="n">
        <v>13</v>
      </c>
      <c r="B29" s="36"/>
      <c r="D29" s="36"/>
      <c r="E29" s="38"/>
    </row>
    <row r="30" customFormat="false" ht="12.75" hidden="false" customHeight="false" outlineLevel="0" collapsed="false">
      <c r="A30" s="0" t="n">
        <v>14</v>
      </c>
      <c r="B30" s="36"/>
      <c r="D30" s="36"/>
      <c r="E30" s="38"/>
    </row>
    <row r="31" customFormat="false" ht="12.75" hidden="false" customHeight="false" outlineLevel="0" collapsed="false">
      <c r="A31" s="0" t="n">
        <v>15</v>
      </c>
      <c r="B31" s="36"/>
      <c r="D31" s="36"/>
      <c r="E31" s="38"/>
    </row>
    <row r="32" customFormat="false" ht="12.75" hidden="false" customHeight="false" outlineLevel="0" collapsed="false">
      <c r="A32" s="0" t="n">
        <v>16</v>
      </c>
      <c r="B32" s="36"/>
      <c r="D32" s="36"/>
      <c r="E32" s="38"/>
    </row>
    <row r="33" customFormat="false" ht="12.75" hidden="false" customHeight="false" outlineLevel="0" collapsed="false">
      <c r="A33" s="0" t="n">
        <v>17</v>
      </c>
      <c r="B33" s="36"/>
      <c r="D33" s="36"/>
      <c r="E33" s="38"/>
    </row>
    <row r="34" customFormat="false" ht="12.75" hidden="false" customHeight="false" outlineLevel="0" collapsed="false">
      <c r="A34" s="0" t="n">
        <v>18</v>
      </c>
      <c r="B34" s="36"/>
      <c r="D34" s="36"/>
      <c r="E34" s="38"/>
    </row>
    <row r="35" customFormat="false" ht="12.75" hidden="false" customHeight="false" outlineLevel="0" collapsed="false">
      <c r="A35" s="0" t="n">
        <v>19</v>
      </c>
      <c r="B35" s="36"/>
      <c r="D35" s="36"/>
      <c r="E35" s="38"/>
    </row>
    <row r="36" customFormat="false" ht="12.75" hidden="false" customHeight="false" outlineLevel="0" collapsed="false">
      <c r="A36" s="0" t="n">
        <v>20</v>
      </c>
      <c r="B36" s="36"/>
      <c r="D36" s="36"/>
      <c r="E36" s="38"/>
    </row>
    <row r="37" customFormat="false" ht="12.75" hidden="false" customHeight="false" outlineLevel="0" collapsed="false">
      <c r="A37" s="0" t="n">
        <v>21</v>
      </c>
      <c r="B37" s="36"/>
      <c r="D37" s="36"/>
      <c r="E37" s="38"/>
    </row>
    <row r="38" customFormat="false" ht="12.75" hidden="false" customHeight="false" outlineLevel="0" collapsed="false">
      <c r="A38" s="0" t="n">
        <v>22</v>
      </c>
      <c r="B38" s="36"/>
      <c r="D38" s="36"/>
      <c r="E38" s="38"/>
    </row>
    <row r="39" customFormat="false" ht="12.75" hidden="false" customHeight="false" outlineLevel="0" collapsed="false">
      <c r="A39" s="0" t="n">
        <v>23</v>
      </c>
      <c r="B39" s="36"/>
      <c r="D39" s="36"/>
      <c r="E39" s="38"/>
    </row>
    <row r="40" customFormat="false" ht="12.75" hidden="false" customHeight="false" outlineLevel="0" collapsed="false">
      <c r="A40" s="0" t="n">
        <v>24</v>
      </c>
      <c r="B40" s="36"/>
      <c r="D40" s="36"/>
      <c r="E40" s="38"/>
    </row>
    <row r="41" customFormat="false" ht="12.75" hidden="false" customHeight="false" outlineLevel="0" collapsed="false">
      <c r="A41" s="0" t="n">
        <v>25</v>
      </c>
      <c r="B41" s="36"/>
      <c r="D41" s="36"/>
      <c r="E41" s="38"/>
    </row>
    <row r="42" customFormat="false" ht="12.75" hidden="false" customHeight="false" outlineLevel="0" collapsed="false">
      <c r="A42" s="0" t="n">
        <v>26</v>
      </c>
      <c r="B42" s="36"/>
      <c r="D42" s="36"/>
      <c r="E42" s="38"/>
    </row>
    <row r="43" customFormat="false" ht="12.75" hidden="false" customHeight="false" outlineLevel="0" collapsed="false">
      <c r="A43" s="0" t="n">
        <v>27</v>
      </c>
      <c r="B43" s="36"/>
      <c r="D43" s="36"/>
      <c r="E43" s="38"/>
    </row>
    <row r="44" customFormat="false" ht="12.75" hidden="false" customHeight="false" outlineLevel="0" collapsed="false">
      <c r="A44" s="0" t="n">
        <v>28</v>
      </c>
      <c r="B44" s="36"/>
      <c r="D44" s="36"/>
      <c r="E44" s="38"/>
    </row>
    <row r="45" customFormat="false" ht="12.75" hidden="false" customHeight="false" outlineLevel="0" collapsed="false">
      <c r="A45" s="0" t="n">
        <v>29</v>
      </c>
      <c r="B45" s="36"/>
      <c r="D45" s="36"/>
      <c r="E45" s="38"/>
    </row>
    <row r="46" customFormat="false" ht="12.75" hidden="false" customHeight="false" outlineLevel="0" collapsed="false">
      <c r="A46" s="0" t="n">
        <v>30</v>
      </c>
      <c r="B46" s="36"/>
      <c r="D46" s="36"/>
      <c r="E46" s="38"/>
    </row>
    <row r="47" customFormat="false" ht="12.75" hidden="false" customHeight="false" outlineLevel="0" collapsed="false">
      <c r="A47" s="0" t="n">
        <v>31</v>
      </c>
      <c r="B47" s="36"/>
      <c r="D47" s="36"/>
      <c r="E47" s="38"/>
    </row>
    <row r="48" customFormat="false" ht="12.75" hidden="false" customHeight="false" outlineLevel="0" collapsed="false">
      <c r="A48" s="0" t="n">
        <v>32</v>
      </c>
      <c r="B48" s="36"/>
      <c r="D48" s="36"/>
      <c r="E48" s="38"/>
    </row>
    <row r="49" customFormat="false" ht="12.75" hidden="false" customHeight="false" outlineLevel="0" collapsed="false">
      <c r="A49" s="0" t="n">
        <v>33</v>
      </c>
      <c r="B49" s="36"/>
      <c r="D49" s="36"/>
      <c r="E49" s="38"/>
    </row>
    <row r="50" customFormat="false" ht="12.75" hidden="false" customHeight="false" outlineLevel="0" collapsed="false">
      <c r="A50" s="0" t="n">
        <v>34</v>
      </c>
      <c r="B50" s="36"/>
      <c r="D50" s="36"/>
      <c r="E50" s="38"/>
    </row>
    <row r="51" customFormat="false" ht="12.75" hidden="false" customHeight="false" outlineLevel="0" collapsed="false">
      <c r="A51" s="0" t="n">
        <v>35</v>
      </c>
      <c r="B51" s="36"/>
      <c r="D51" s="36"/>
      <c r="E51" s="38"/>
    </row>
    <row r="52" customFormat="false" ht="12.75" hidden="false" customHeight="false" outlineLevel="0" collapsed="false">
      <c r="A52" s="0" t="n">
        <v>36</v>
      </c>
      <c r="B52" s="36"/>
      <c r="D52" s="36"/>
      <c r="E52" s="38"/>
    </row>
    <row r="53" customFormat="false" ht="12.75" hidden="false" customHeight="false" outlineLevel="0" collapsed="false">
      <c r="A53" s="0" t="n">
        <v>37</v>
      </c>
      <c r="B53" s="36"/>
      <c r="D53" s="36"/>
      <c r="E53" s="38"/>
    </row>
    <row r="54" customFormat="false" ht="12.75" hidden="false" customHeight="false" outlineLevel="0" collapsed="false">
      <c r="A54" s="0" t="n">
        <v>38</v>
      </c>
      <c r="B54" s="36"/>
      <c r="D54" s="36"/>
      <c r="E54" s="38"/>
    </row>
    <row r="55" customFormat="false" ht="12.75" hidden="false" customHeight="false" outlineLevel="0" collapsed="false">
      <c r="A55" s="0" t="n">
        <v>39</v>
      </c>
      <c r="B55" s="36"/>
      <c r="D55" s="36"/>
      <c r="E55" s="38"/>
    </row>
    <row r="56" customFormat="false" ht="12.75" hidden="false" customHeight="false" outlineLevel="0" collapsed="false">
      <c r="A56" s="0" t="n">
        <v>40</v>
      </c>
      <c r="B56" s="36"/>
      <c r="D56" s="36"/>
      <c r="E56" s="38"/>
    </row>
    <row r="57" customFormat="false" ht="12.75" hidden="false" customHeight="false" outlineLevel="0" collapsed="false">
      <c r="A57" s="0" t="n">
        <v>41</v>
      </c>
      <c r="B57" s="36"/>
      <c r="D57" s="36"/>
      <c r="E57" s="38"/>
    </row>
    <row r="58" customFormat="false" ht="12.75" hidden="false" customHeight="false" outlineLevel="0" collapsed="false">
      <c r="A58" s="0" t="n">
        <v>42</v>
      </c>
      <c r="B58" s="36"/>
      <c r="D58" s="36"/>
      <c r="E58" s="38"/>
    </row>
    <row r="59" customFormat="false" ht="12.75" hidden="false" customHeight="false" outlineLevel="0" collapsed="false">
      <c r="A59" s="0" t="n">
        <v>43</v>
      </c>
      <c r="B59" s="36"/>
      <c r="D59" s="36"/>
      <c r="E59" s="38"/>
    </row>
    <row r="60" customFormat="false" ht="12.75" hidden="false" customHeight="false" outlineLevel="0" collapsed="false">
      <c r="A60" s="0" t="n">
        <v>44</v>
      </c>
      <c r="B60" s="36"/>
      <c r="D60" s="36"/>
      <c r="E60" s="38"/>
    </row>
    <row r="61" customFormat="false" ht="12.75" hidden="false" customHeight="false" outlineLevel="0" collapsed="false">
      <c r="A61" s="0" t="n">
        <v>45</v>
      </c>
      <c r="B61" s="36"/>
      <c r="D61" s="36"/>
      <c r="E61" s="38"/>
    </row>
    <row r="62" customFormat="false" ht="12.75" hidden="false" customHeight="false" outlineLevel="0" collapsed="false">
      <c r="A62" s="0" t="n">
        <v>46</v>
      </c>
      <c r="B62" s="36"/>
      <c r="D62" s="36"/>
      <c r="E62" s="38"/>
    </row>
    <row r="63" customFormat="false" ht="12.75" hidden="false" customHeight="false" outlineLevel="0" collapsed="false">
      <c r="A63" s="0" t="n">
        <v>47</v>
      </c>
      <c r="B63" s="36"/>
      <c r="D63" s="36"/>
      <c r="E63" s="38"/>
    </row>
    <row r="64" customFormat="false" ht="12.75" hidden="false" customHeight="false" outlineLevel="0" collapsed="false">
      <c r="A64" s="0" t="n">
        <v>48</v>
      </c>
      <c r="B64" s="36"/>
      <c r="D64" s="36"/>
      <c r="E64" s="38"/>
    </row>
    <row r="65" customFormat="false" ht="12.75" hidden="false" customHeight="false" outlineLevel="0" collapsed="false">
      <c r="A65" s="0" t="n">
        <v>49</v>
      </c>
      <c r="B65" s="36"/>
      <c r="D65" s="36"/>
      <c r="E65" s="38"/>
    </row>
    <row r="66" customFormat="false" ht="12.75" hidden="false" customHeight="false" outlineLevel="0" collapsed="false">
      <c r="A66" s="0" t="n">
        <v>50</v>
      </c>
      <c r="B66" s="36"/>
      <c r="D66" s="36"/>
      <c r="E66" s="38"/>
    </row>
    <row r="67" customFormat="false" ht="12.75" hidden="false" customHeight="false" outlineLevel="0" collapsed="false">
      <c r="A67" s="0" t="n">
        <v>51</v>
      </c>
      <c r="B67" s="36"/>
      <c r="D67" s="36"/>
      <c r="E67" s="38"/>
    </row>
    <row r="68" customFormat="false" ht="12.75" hidden="false" customHeight="false" outlineLevel="0" collapsed="false">
      <c r="A68" s="0" t="n">
        <v>52</v>
      </c>
      <c r="B68" s="36"/>
      <c r="D68" s="36"/>
      <c r="E68" s="38"/>
    </row>
    <row r="69" customFormat="false" ht="12.75" hidden="false" customHeight="false" outlineLevel="0" collapsed="false">
      <c r="A69" s="0" t="n">
        <v>53</v>
      </c>
      <c r="B69" s="36"/>
      <c r="D69" s="36"/>
      <c r="E69" s="38"/>
    </row>
    <row r="70" customFormat="false" ht="12.75" hidden="false" customHeight="false" outlineLevel="0" collapsed="false">
      <c r="A70" s="0" t="n">
        <v>54</v>
      </c>
      <c r="B70" s="36"/>
      <c r="D70" s="36"/>
      <c r="E70" s="38"/>
    </row>
    <row r="71" customFormat="false" ht="12.75" hidden="false" customHeight="false" outlineLevel="0" collapsed="false">
      <c r="A71" s="0" t="n">
        <v>55</v>
      </c>
      <c r="B71" s="36"/>
      <c r="D71" s="36"/>
      <c r="E71" s="38"/>
    </row>
    <row r="72" customFormat="false" ht="12.75" hidden="false" customHeight="false" outlineLevel="0" collapsed="false">
      <c r="A72" s="0" t="n">
        <v>56</v>
      </c>
      <c r="B72" s="36"/>
      <c r="D72" s="36"/>
      <c r="E72" s="38"/>
    </row>
    <row r="73" customFormat="false" ht="12.75" hidden="false" customHeight="false" outlineLevel="0" collapsed="false">
      <c r="A73" s="0" t="n">
        <v>57</v>
      </c>
      <c r="B73" s="36"/>
      <c r="D73" s="36"/>
      <c r="E73" s="38"/>
    </row>
    <row r="74" customFormat="false" ht="12.75" hidden="false" customHeight="false" outlineLevel="0" collapsed="false">
      <c r="A74" s="0" t="n">
        <v>58</v>
      </c>
      <c r="B74" s="36"/>
      <c r="D74" s="36"/>
      <c r="E74" s="38"/>
    </row>
    <row r="75" customFormat="false" ht="12.75" hidden="false" customHeight="false" outlineLevel="0" collapsed="false">
      <c r="A75" s="0" t="n">
        <v>59</v>
      </c>
      <c r="B75" s="36"/>
      <c r="D75" s="36"/>
      <c r="E75" s="38"/>
    </row>
    <row r="76" customFormat="false" ht="12.75" hidden="false" customHeight="false" outlineLevel="0" collapsed="false">
      <c r="A76" s="0" t="n">
        <v>60</v>
      </c>
      <c r="B76" s="36"/>
      <c r="D76" s="36"/>
      <c r="E76" s="38"/>
    </row>
    <row r="77" customFormat="false" ht="12.75" hidden="false" customHeight="false" outlineLevel="0" collapsed="false">
      <c r="A77" s="0" t="n">
        <v>61</v>
      </c>
      <c r="B77" s="36"/>
      <c r="D77" s="36"/>
      <c r="E77" s="38"/>
    </row>
    <row r="78" customFormat="false" ht="12.75" hidden="false" customHeight="false" outlineLevel="0" collapsed="false">
      <c r="A78" s="0" t="n">
        <v>62</v>
      </c>
      <c r="B78" s="36"/>
      <c r="D78" s="36"/>
      <c r="E78" s="38"/>
    </row>
    <row r="79" customFormat="false" ht="12.75" hidden="false" customHeight="false" outlineLevel="0" collapsed="false">
      <c r="A79" s="0" t="n">
        <v>63</v>
      </c>
      <c r="B79" s="36"/>
      <c r="D79" s="36"/>
      <c r="E79" s="38"/>
    </row>
    <row r="80" customFormat="false" ht="12.75" hidden="false" customHeight="false" outlineLevel="0" collapsed="false">
      <c r="A80" s="0" t="n">
        <v>64</v>
      </c>
      <c r="B80" s="36"/>
      <c r="D80" s="36"/>
      <c r="E80" s="38"/>
    </row>
    <row r="81" customFormat="false" ht="12.75" hidden="false" customHeight="false" outlineLevel="0" collapsed="false">
      <c r="A81" s="0" t="n">
        <v>65</v>
      </c>
      <c r="B81" s="36"/>
      <c r="D81" s="36"/>
      <c r="E81" s="38"/>
    </row>
    <row r="82" customFormat="false" ht="12.75" hidden="false" customHeight="false" outlineLevel="0" collapsed="false">
      <c r="A82" s="0" t="n">
        <v>66</v>
      </c>
      <c r="B82" s="36"/>
      <c r="D82" s="36"/>
      <c r="E82" s="38"/>
    </row>
    <row r="83" customFormat="false" ht="12.75" hidden="false" customHeight="false" outlineLevel="0" collapsed="false">
      <c r="A83" s="0" t="n">
        <v>67</v>
      </c>
      <c r="B83" s="36"/>
      <c r="D83" s="36"/>
      <c r="E83" s="38"/>
    </row>
    <row r="84" customFormat="false" ht="12.75" hidden="false" customHeight="false" outlineLevel="0" collapsed="false">
      <c r="A84" s="0" t="n">
        <v>68</v>
      </c>
      <c r="B84" s="36"/>
      <c r="D84" s="36"/>
      <c r="E84" s="38"/>
    </row>
    <row r="85" customFormat="false" ht="12.75" hidden="false" customHeight="false" outlineLevel="0" collapsed="false">
      <c r="A85" s="0" t="n">
        <v>69</v>
      </c>
      <c r="B85" s="36"/>
      <c r="D85" s="36"/>
      <c r="E85" s="38"/>
    </row>
    <row r="86" customFormat="false" ht="12.75" hidden="false" customHeight="false" outlineLevel="0" collapsed="false">
      <c r="A86" s="0" t="n">
        <v>70</v>
      </c>
      <c r="B86" s="36"/>
      <c r="D86" s="36"/>
      <c r="E86" s="38"/>
    </row>
    <row r="87" customFormat="false" ht="12.75" hidden="false" customHeight="false" outlineLevel="0" collapsed="false">
      <c r="A87" s="0" t="n">
        <v>71</v>
      </c>
      <c r="B87" s="36"/>
      <c r="D87" s="36"/>
      <c r="E87" s="38"/>
    </row>
    <row r="88" customFormat="false" ht="12.75" hidden="false" customHeight="false" outlineLevel="0" collapsed="false">
      <c r="A88" s="0" t="n">
        <v>72</v>
      </c>
      <c r="B88" s="36"/>
      <c r="D88" s="36"/>
      <c r="E88" s="38"/>
    </row>
    <row r="89" customFormat="false" ht="12.75" hidden="false" customHeight="false" outlineLevel="0" collapsed="false">
      <c r="A89" s="0" t="n">
        <v>73</v>
      </c>
      <c r="B89" s="36"/>
      <c r="D89" s="36"/>
      <c r="E89" s="38"/>
    </row>
    <row r="90" customFormat="false" ht="12.75" hidden="false" customHeight="false" outlineLevel="0" collapsed="false">
      <c r="A90" s="0" t="n">
        <v>74</v>
      </c>
      <c r="B90" s="36"/>
      <c r="D90" s="36"/>
      <c r="E90" s="38"/>
    </row>
    <row r="91" customFormat="false" ht="12.75" hidden="false" customHeight="false" outlineLevel="0" collapsed="false">
      <c r="A91" s="0" t="n">
        <v>75</v>
      </c>
      <c r="B91" s="36"/>
      <c r="D91" s="36"/>
      <c r="E91" s="38"/>
    </row>
    <row r="92" customFormat="false" ht="12.75" hidden="false" customHeight="false" outlineLevel="0" collapsed="false">
      <c r="A92" s="0" t="n">
        <v>76</v>
      </c>
      <c r="B92" s="36"/>
      <c r="D92" s="36"/>
      <c r="E92" s="38"/>
    </row>
    <row r="93" customFormat="false" ht="12.75" hidden="false" customHeight="false" outlineLevel="0" collapsed="false">
      <c r="A93" s="0" t="n">
        <v>77</v>
      </c>
      <c r="B93" s="36"/>
      <c r="D93" s="36"/>
      <c r="E93" s="38"/>
    </row>
    <row r="94" customFormat="false" ht="12.75" hidden="false" customHeight="false" outlineLevel="0" collapsed="false">
      <c r="A94" s="0" t="n">
        <v>78</v>
      </c>
      <c r="B94" s="36"/>
      <c r="D94" s="36"/>
      <c r="E94" s="38"/>
    </row>
    <row r="95" customFormat="false" ht="12.75" hidden="false" customHeight="false" outlineLevel="0" collapsed="false">
      <c r="A95" s="0" t="n">
        <v>79</v>
      </c>
      <c r="B95" s="36"/>
      <c r="D95" s="36"/>
      <c r="E95" s="38"/>
    </row>
    <row r="96" customFormat="false" ht="12.75" hidden="false" customHeight="false" outlineLevel="0" collapsed="false">
      <c r="A96" s="0" t="n">
        <v>80</v>
      </c>
      <c r="B96" s="36"/>
      <c r="D96" s="36"/>
      <c r="E96" s="38"/>
    </row>
    <row r="97" customFormat="false" ht="12.75" hidden="false" customHeight="false" outlineLevel="0" collapsed="false">
      <c r="A97" s="0" t="n">
        <v>81</v>
      </c>
      <c r="B97" s="36"/>
      <c r="D97" s="36"/>
      <c r="E97" s="38"/>
    </row>
    <row r="98" customFormat="false" ht="12.75" hidden="false" customHeight="false" outlineLevel="0" collapsed="false">
      <c r="A98" s="0" t="n">
        <v>82</v>
      </c>
      <c r="B98" s="36"/>
      <c r="D98" s="36"/>
      <c r="E98" s="38"/>
    </row>
    <row r="99" customFormat="false" ht="12.75" hidden="false" customHeight="false" outlineLevel="0" collapsed="false">
      <c r="A99" s="0" t="n">
        <v>83</v>
      </c>
      <c r="B99" s="36"/>
      <c r="D99" s="36"/>
      <c r="E99" s="38"/>
    </row>
    <row r="100" customFormat="false" ht="12.75" hidden="false" customHeight="false" outlineLevel="0" collapsed="false">
      <c r="A100" s="0" t="n">
        <v>84</v>
      </c>
      <c r="B100" s="36"/>
      <c r="D100" s="36"/>
      <c r="E100" s="38"/>
    </row>
  </sheetData>
  <dataValidations count="6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Backlog'!$A$24:$A$110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E21" activeCellId="0" sqref="E2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0" customFormat="true" ht="17.25" hidden="false" customHeight="false" outlineLevel="0" collapsed="false">
      <c r="A1" s="28" t="s">
        <v>10</v>
      </c>
      <c r="B1" s="28" t="n">
        <f aca="false">'Sprint 04 Backlog'!B1+1</f>
        <v>5</v>
      </c>
      <c r="C1" s="28"/>
      <c r="D1" s="29" t="s">
        <v>2</v>
      </c>
      <c r="F1" s="28"/>
    </row>
    <row r="2" s="30" customFormat="true" ht="12.75" hidden="false" customHeight="false" outlineLevel="0" collapsed="false">
      <c r="A2" s="28" t="s">
        <v>187</v>
      </c>
      <c r="B2" s="31" t="n">
        <f aca="false">'Sprint 04 Backlog'!B3</f>
        <v>44880</v>
      </c>
      <c r="C2" s="28"/>
      <c r="D2" s="32" t="s">
        <v>188</v>
      </c>
      <c r="E2" s="28"/>
      <c r="F2" s="28"/>
    </row>
    <row r="3" s="30" customFormat="true" ht="12.75" hidden="false" customHeight="false" outlineLevel="0" collapsed="false">
      <c r="A3" s="28" t="s">
        <v>189</v>
      </c>
      <c r="B3" s="31" t="n">
        <f aca="false">B2+7</f>
        <v>44887</v>
      </c>
      <c r="C3" s="28"/>
      <c r="D3" s="28"/>
      <c r="E3" s="28"/>
      <c r="F3" s="28"/>
    </row>
    <row r="4" s="30" customFormat="true" ht="12.75" hidden="false" customHeight="false" outlineLevel="0" collapsed="false">
      <c r="A4" s="28" t="s">
        <v>190</v>
      </c>
      <c r="B4" s="33" t="s">
        <v>191</v>
      </c>
      <c r="C4" s="28"/>
      <c r="D4" s="28"/>
      <c r="E4" s="28"/>
      <c r="F4" s="28"/>
    </row>
    <row r="5" s="30" customFormat="true" ht="12.75" hidden="false" customHeight="false" outlineLevel="0" collapsed="false">
      <c r="A5" s="28"/>
      <c r="B5" s="33"/>
      <c r="C5" s="28"/>
      <c r="D5" s="28"/>
      <c r="E5" s="28"/>
      <c r="F5" s="28"/>
    </row>
    <row r="6" s="30" customFormat="true" ht="12.75" hidden="false" customHeight="false" outlineLevel="0" collapsed="false">
      <c r="A6" s="28"/>
      <c r="B6" s="34" t="s">
        <v>11</v>
      </c>
      <c r="C6" s="28" t="s">
        <v>192</v>
      </c>
      <c r="D6" s="28"/>
      <c r="E6" s="28"/>
      <c r="F6" s="28"/>
    </row>
    <row r="7" s="30" customFormat="true" ht="12.75" hidden="false" customHeight="false" outlineLevel="0" collapsed="false">
      <c r="A7" s="28" t="s">
        <v>193</v>
      </c>
      <c r="B7" s="28" t="n">
        <f aca="false">COUNTA(D17:D995)</f>
        <v>7</v>
      </c>
      <c r="C7" s="28"/>
      <c r="D7" s="28"/>
      <c r="E7" s="28"/>
      <c r="F7" s="28"/>
    </row>
    <row r="8" s="30" customFormat="true" ht="12.75" hidden="false" customHeight="false" outlineLevel="0" collapsed="false">
      <c r="A8" s="28" t="s">
        <v>194</v>
      </c>
      <c r="B8" s="28" t="n">
        <f aca="false">B7-C8</f>
        <v>7</v>
      </c>
      <c r="C8" s="28" t="n">
        <f aca="false">COUNTIF(E$17:E$995, "Completed Day 1")</f>
        <v>0</v>
      </c>
      <c r="D8" s="28"/>
      <c r="E8" s="28"/>
      <c r="F8" s="28"/>
    </row>
    <row r="9" s="30" customFormat="true" ht="12.75" hidden="false" customHeight="false" outlineLevel="0" collapsed="false">
      <c r="A9" s="28" t="s">
        <v>195</v>
      </c>
      <c r="B9" s="28" t="n">
        <f aca="false">B8-C9</f>
        <v>7</v>
      </c>
      <c r="C9" s="28" t="n">
        <f aca="false">COUNTIF(E$17:E$995, "Completed Day 2")</f>
        <v>0</v>
      </c>
      <c r="D9" s="28"/>
      <c r="E9" s="28"/>
      <c r="F9" s="28"/>
    </row>
    <row r="10" s="30" customFormat="true" ht="12.75" hidden="false" customHeight="false" outlineLevel="0" collapsed="false">
      <c r="A10" s="28" t="s">
        <v>196</v>
      </c>
      <c r="B10" s="28" t="n">
        <f aca="false">B9-C10</f>
        <v>7</v>
      </c>
      <c r="C10" s="28" t="n">
        <f aca="false">COUNTIF(E$17:E$995, "Completed Day 3")</f>
        <v>0</v>
      </c>
      <c r="D10" s="28"/>
      <c r="E10" s="28"/>
      <c r="F10" s="28"/>
    </row>
    <row r="11" s="30" customFormat="true" ht="12.75" hidden="false" customHeight="false" outlineLevel="0" collapsed="false">
      <c r="A11" s="28" t="s">
        <v>197</v>
      </c>
      <c r="B11" s="28" t="n">
        <f aca="false">B10-C11</f>
        <v>7</v>
      </c>
      <c r="C11" s="28" t="n">
        <f aca="false">COUNTIF(E$17:E$995, "Completed Day 4")</f>
        <v>0</v>
      </c>
      <c r="D11" s="28"/>
      <c r="E11" s="28"/>
      <c r="F11" s="28"/>
    </row>
    <row r="12" s="30" customFormat="true" ht="12.75" hidden="false" customHeight="false" outlineLevel="0" collapsed="false">
      <c r="A12" s="28" t="s">
        <v>198</v>
      </c>
      <c r="B12" s="28" t="n">
        <f aca="false">B11-C12</f>
        <v>5</v>
      </c>
      <c r="C12" s="28" t="n">
        <f aca="false">COUNTIF(E$17:E$995, "Completed Day 5")</f>
        <v>2</v>
      </c>
      <c r="D12" s="28"/>
      <c r="E12" s="28"/>
      <c r="F12" s="28"/>
    </row>
    <row r="13" s="30" customFormat="true" ht="12.75" hidden="false" customHeight="false" outlineLevel="0" collapsed="false">
      <c r="A13" s="28" t="s">
        <v>199</v>
      </c>
      <c r="B13" s="28" t="n">
        <f aca="false">B12-C13</f>
        <v>3</v>
      </c>
      <c r="C13" s="28" t="n">
        <f aca="false">COUNTIF(E$17:E$995, "Completed Day 6")</f>
        <v>2</v>
      </c>
      <c r="D13" s="28"/>
      <c r="E13" s="28"/>
      <c r="F13" s="28"/>
    </row>
    <row r="14" s="30" customFormat="true" ht="12.75" hidden="false" customHeight="false" outlineLevel="0" collapsed="false">
      <c r="A14" s="28" t="s">
        <v>200</v>
      </c>
      <c r="B14" s="28" t="n">
        <f aca="false">B13-C14</f>
        <v>0</v>
      </c>
      <c r="C14" s="28" t="n">
        <f aca="false">COUNTIF(E$17:E$995, "Completed Day 7")</f>
        <v>3</v>
      </c>
      <c r="D14" s="28"/>
      <c r="E14" s="28"/>
      <c r="F14" s="28"/>
    </row>
    <row r="15" s="30" customFormat="true" ht="12.75" hidden="false" customHeight="false" outlineLevel="0" collapsed="false">
      <c r="A15" s="28"/>
      <c r="B15" s="28"/>
      <c r="C15" s="28"/>
      <c r="D15" s="28"/>
      <c r="E15" s="28"/>
      <c r="F15" s="28"/>
    </row>
    <row r="16" customFormat="false" ht="12.75" hidden="false" customHeight="false" outlineLevel="0" collapsed="false">
      <c r="A16" s="35" t="s">
        <v>201</v>
      </c>
      <c r="B16" s="35" t="s">
        <v>22</v>
      </c>
      <c r="C16" s="35" t="s">
        <v>202</v>
      </c>
      <c r="D16" s="35" t="s">
        <v>203</v>
      </c>
      <c r="E16" s="35" t="s">
        <v>27</v>
      </c>
      <c r="F16" s="35" t="s">
        <v>31</v>
      </c>
    </row>
    <row r="17" customFormat="false" ht="12.75" hidden="false" customHeight="false" outlineLevel="0" collapsed="false">
      <c r="A17" s="0" t="n">
        <v>1</v>
      </c>
      <c r="B17" s="36" t="s">
        <v>79</v>
      </c>
      <c r="D17" s="37" t="s">
        <v>205</v>
      </c>
      <c r="E17" s="38" t="s">
        <v>206</v>
      </c>
    </row>
    <row r="18" customFormat="false" ht="12.75" hidden="false" customHeight="false" outlineLevel="0" collapsed="false">
      <c r="A18" s="0" t="n">
        <v>2</v>
      </c>
      <c r="B18" s="36" t="s">
        <v>85</v>
      </c>
      <c r="D18" s="36" t="s">
        <v>207</v>
      </c>
      <c r="E18" s="38" t="s">
        <v>208</v>
      </c>
    </row>
    <row r="19" customFormat="false" ht="12.75" hidden="false" customHeight="false" outlineLevel="0" collapsed="false">
      <c r="A19" s="0" t="n">
        <v>3</v>
      </c>
      <c r="B19" s="36" t="s">
        <v>88</v>
      </c>
      <c r="D19" s="36" t="s">
        <v>209</v>
      </c>
      <c r="E19" s="38" t="s">
        <v>206</v>
      </c>
    </row>
    <row r="20" customFormat="false" ht="12.75" hidden="false" customHeight="false" outlineLevel="0" collapsed="false">
      <c r="A20" s="0" t="n">
        <v>4</v>
      </c>
      <c r="B20" s="36" t="s">
        <v>93</v>
      </c>
      <c r="D20" s="36" t="s">
        <v>210</v>
      </c>
      <c r="E20" s="38" t="s">
        <v>211</v>
      </c>
    </row>
    <row r="21" customFormat="false" ht="12.75" hidden="false" customHeight="false" outlineLevel="0" collapsed="false">
      <c r="A21" s="0" t="n">
        <v>5</v>
      </c>
      <c r="B21" s="36" t="s">
        <v>97</v>
      </c>
      <c r="D21" s="36" t="s">
        <v>212</v>
      </c>
      <c r="E21" s="38" t="s">
        <v>208</v>
      </c>
    </row>
    <row r="22" customFormat="false" ht="12.75" hidden="false" customHeight="false" outlineLevel="0" collapsed="false">
      <c r="A22" s="0" t="n">
        <v>6</v>
      </c>
      <c r="B22" s="36" t="s">
        <v>101</v>
      </c>
      <c r="D22" s="36" t="s">
        <v>213</v>
      </c>
      <c r="E22" s="38" t="s">
        <v>211</v>
      </c>
    </row>
    <row r="23" customFormat="false" ht="12.75" hidden="false" customHeight="false" outlineLevel="0" collapsed="false">
      <c r="A23" s="0" t="n">
        <v>7</v>
      </c>
      <c r="B23" s="36" t="s">
        <v>104</v>
      </c>
      <c r="D23" s="36" t="s">
        <v>214</v>
      </c>
      <c r="E23" s="38" t="s">
        <v>211</v>
      </c>
    </row>
    <row r="24" customFormat="false" ht="12.75" hidden="false" customHeight="false" outlineLevel="0" collapsed="false">
      <c r="A24" s="0" t="n">
        <v>8</v>
      </c>
      <c r="B24" s="36"/>
      <c r="D24" s="36"/>
      <c r="E24" s="38"/>
    </row>
    <row r="25" customFormat="false" ht="12.75" hidden="false" customHeight="false" outlineLevel="0" collapsed="false">
      <c r="A25" s="0" t="n">
        <v>9</v>
      </c>
      <c r="B25" s="36"/>
      <c r="D25" s="36"/>
      <c r="E25" s="38"/>
    </row>
    <row r="26" customFormat="false" ht="12.75" hidden="false" customHeight="false" outlineLevel="0" collapsed="false">
      <c r="A26" s="0" t="n">
        <v>10</v>
      </c>
      <c r="B26" s="36"/>
      <c r="D26" s="36"/>
      <c r="E26" s="38"/>
    </row>
    <row r="27" customFormat="false" ht="12.75" hidden="false" customHeight="false" outlineLevel="0" collapsed="false">
      <c r="A27" s="0" t="n">
        <v>11</v>
      </c>
      <c r="B27" s="36"/>
      <c r="D27" s="36"/>
      <c r="E27" s="38"/>
    </row>
    <row r="28" customFormat="false" ht="12.75" hidden="false" customHeight="false" outlineLevel="0" collapsed="false">
      <c r="A28" s="0" t="n">
        <v>12</v>
      </c>
      <c r="B28" s="36"/>
      <c r="D28" s="36"/>
      <c r="E28" s="38"/>
    </row>
    <row r="29" customFormat="false" ht="12.75" hidden="false" customHeight="false" outlineLevel="0" collapsed="false">
      <c r="A29" s="0" t="n">
        <v>13</v>
      </c>
      <c r="B29" s="36"/>
      <c r="D29" s="36"/>
      <c r="E29" s="38"/>
    </row>
    <row r="30" customFormat="false" ht="12.75" hidden="false" customHeight="false" outlineLevel="0" collapsed="false">
      <c r="A30" s="0" t="n">
        <v>14</v>
      </c>
      <c r="B30" s="36"/>
      <c r="D30" s="36"/>
      <c r="E30" s="38"/>
    </row>
    <row r="31" customFormat="false" ht="12.75" hidden="false" customHeight="false" outlineLevel="0" collapsed="false">
      <c r="A31" s="0" t="n">
        <v>15</v>
      </c>
      <c r="B31" s="36"/>
      <c r="D31" s="36"/>
      <c r="E31" s="38"/>
    </row>
    <row r="32" customFormat="false" ht="12.75" hidden="false" customHeight="false" outlineLevel="0" collapsed="false">
      <c r="A32" s="0" t="n">
        <v>16</v>
      </c>
      <c r="B32" s="36"/>
      <c r="D32" s="36"/>
      <c r="E32" s="38"/>
    </row>
    <row r="33" customFormat="false" ht="12.75" hidden="false" customHeight="false" outlineLevel="0" collapsed="false">
      <c r="A33" s="0" t="n">
        <v>17</v>
      </c>
      <c r="B33" s="36"/>
      <c r="D33" s="36"/>
      <c r="E33" s="38"/>
    </row>
    <row r="34" customFormat="false" ht="12.75" hidden="false" customHeight="false" outlineLevel="0" collapsed="false">
      <c r="A34" s="0" t="n">
        <v>18</v>
      </c>
      <c r="B34" s="36"/>
      <c r="D34" s="36"/>
      <c r="E34" s="38"/>
    </row>
    <row r="35" customFormat="false" ht="12.75" hidden="false" customHeight="false" outlineLevel="0" collapsed="false">
      <c r="A35" s="0" t="n">
        <v>19</v>
      </c>
      <c r="B35" s="36"/>
      <c r="D35" s="36"/>
      <c r="E35" s="38"/>
    </row>
    <row r="36" customFormat="false" ht="12.75" hidden="false" customHeight="false" outlineLevel="0" collapsed="false">
      <c r="A36" s="0" t="n">
        <v>20</v>
      </c>
      <c r="B36" s="36"/>
      <c r="D36" s="36"/>
      <c r="E36" s="38"/>
    </row>
    <row r="37" customFormat="false" ht="12.75" hidden="false" customHeight="false" outlineLevel="0" collapsed="false">
      <c r="A37" s="0" t="n">
        <v>21</v>
      </c>
      <c r="B37" s="36"/>
      <c r="D37" s="36"/>
      <c r="E37" s="38"/>
    </row>
    <row r="38" customFormat="false" ht="12.75" hidden="false" customHeight="false" outlineLevel="0" collapsed="false">
      <c r="A38" s="0" t="n">
        <v>22</v>
      </c>
      <c r="B38" s="36"/>
      <c r="D38" s="36"/>
      <c r="E38" s="38"/>
    </row>
    <row r="39" customFormat="false" ht="12.75" hidden="false" customHeight="false" outlineLevel="0" collapsed="false">
      <c r="A39" s="0" t="n">
        <v>23</v>
      </c>
      <c r="B39" s="36"/>
      <c r="D39" s="36"/>
      <c r="E39" s="38"/>
    </row>
    <row r="40" customFormat="false" ht="12.75" hidden="false" customHeight="false" outlineLevel="0" collapsed="false">
      <c r="A40" s="0" t="n">
        <v>24</v>
      </c>
      <c r="B40" s="36"/>
      <c r="D40" s="36"/>
      <c r="E40" s="38"/>
    </row>
    <row r="41" customFormat="false" ht="12.75" hidden="false" customHeight="false" outlineLevel="0" collapsed="false">
      <c r="A41" s="0" t="n">
        <v>25</v>
      </c>
      <c r="B41" s="36"/>
      <c r="D41" s="36"/>
      <c r="E41" s="38"/>
    </row>
    <row r="42" customFormat="false" ht="12.75" hidden="false" customHeight="false" outlineLevel="0" collapsed="false">
      <c r="A42" s="0" t="n">
        <v>26</v>
      </c>
      <c r="B42" s="36"/>
      <c r="D42" s="36"/>
      <c r="E42" s="38"/>
    </row>
    <row r="43" customFormat="false" ht="12.75" hidden="false" customHeight="false" outlineLevel="0" collapsed="false">
      <c r="A43" s="0" t="n">
        <v>27</v>
      </c>
      <c r="B43" s="36"/>
      <c r="D43" s="36"/>
      <c r="E43" s="38"/>
    </row>
    <row r="44" customFormat="false" ht="12.75" hidden="false" customHeight="false" outlineLevel="0" collapsed="false">
      <c r="A44" s="0" t="n">
        <v>28</v>
      </c>
      <c r="B44" s="36"/>
      <c r="D44" s="36"/>
      <c r="E44" s="38"/>
    </row>
    <row r="45" customFormat="false" ht="12.75" hidden="false" customHeight="false" outlineLevel="0" collapsed="false">
      <c r="A45" s="0" t="n">
        <v>29</v>
      </c>
      <c r="B45" s="36"/>
      <c r="D45" s="36"/>
      <c r="E45" s="38"/>
    </row>
    <row r="46" customFormat="false" ht="12.75" hidden="false" customHeight="false" outlineLevel="0" collapsed="false">
      <c r="A46" s="0" t="n">
        <v>30</v>
      </c>
      <c r="B46" s="36"/>
      <c r="D46" s="36"/>
      <c r="E46" s="38"/>
    </row>
    <row r="47" customFormat="false" ht="12.75" hidden="false" customHeight="false" outlineLevel="0" collapsed="false">
      <c r="A47" s="0" t="n">
        <v>31</v>
      </c>
      <c r="B47" s="36"/>
      <c r="D47" s="36"/>
      <c r="E47" s="38"/>
    </row>
    <row r="48" customFormat="false" ht="12.75" hidden="false" customHeight="false" outlineLevel="0" collapsed="false">
      <c r="A48" s="0" t="n">
        <v>32</v>
      </c>
      <c r="B48" s="36"/>
      <c r="D48" s="36"/>
      <c r="E48" s="38"/>
    </row>
    <row r="49" customFormat="false" ht="12.75" hidden="false" customHeight="false" outlineLevel="0" collapsed="false">
      <c r="A49" s="0" t="n">
        <v>33</v>
      </c>
      <c r="B49" s="36"/>
      <c r="D49" s="36"/>
      <c r="E49" s="38"/>
    </row>
    <row r="50" customFormat="false" ht="12.75" hidden="false" customHeight="false" outlineLevel="0" collapsed="false">
      <c r="A50" s="0" t="n">
        <v>34</v>
      </c>
      <c r="B50" s="36"/>
      <c r="D50" s="36"/>
      <c r="E50" s="38"/>
    </row>
    <row r="51" customFormat="false" ht="12.75" hidden="false" customHeight="false" outlineLevel="0" collapsed="false">
      <c r="A51" s="0" t="n">
        <v>35</v>
      </c>
      <c r="B51" s="36"/>
      <c r="D51" s="36"/>
      <c r="E51" s="38"/>
    </row>
    <row r="52" customFormat="false" ht="12.75" hidden="false" customHeight="false" outlineLevel="0" collapsed="false">
      <c r="A52" s="0" t="n">
        <v>36</v>
      </c>
      <c r="B52" s="36"/>
      <c r="D52" s="36"/>
      <c r="E52" s="38"/>
    </row>
    <row r="53" customFormat="false" ht="12.75" hidden="false" customHeight="false" outlineLevel="0" collapsed="false">
      <c r="A53" s="0" t="n">
        <v>37</v>
      </c>
      <c r="B53" s="36"/>
      <c r="D53" s="36"/>
      <c r="E53" s="38"/>
    </row>
    <row r="54" customFormat="false" ht="12.75" hidden="false" customHeight="false" outlineLevel="0" collapsed="false">
      <c r="A54" s="0" t="n">
        <v>38</v>
      </c>
      <c r="B54" s="36"/>
      <c r="D54" s="36"/>
      <c r="E54" s="38"/>
    </row>
    <row r="55" customFormat="false" ht="12.75" hidden="false" customHeight="false" outlineLevel="0" collapsed="false">
      <c r="A55" s="0" t="n">
        <v>39</v>
      </c>
      <c r="B55" s="36"/>
      <c r="D55" s="36"/>
      <c r="E55" s="38"/>
    </row>
    <row r="56" customFormat="false" ht="12.75" hidden="false" customHeight="false" outlineLevel="0" collapsed="false">
      <c r="A56" s="0" t="n">
        <v>40</v>
      </c>
      <c r="B56" s="36"/>
      <c r="D56" s="36"/>
      <c r="E56" s="38"/>
    </row>
    <row r="57" customFormat="false" ht="12.75" hidden="false" customHeight="false" outlineLevel="0" collapsed="false">
      <c r="A57" s="0" t="n">
        <v>41</v>
      </c>
      <c r="B57" s="36"/>
      <c r="D57" s="36"/>
      <c r="E57" s="38"/>
    </row>
    <row r="58" customFormat="false" ht="12.75" hidden="false" customHeight="false" outlineLevel="0" collapsed="false">
      <c r="A58" s="0" t="n">
        <v>42</v>
      </c>
      <c r="B58" s="36"/>
      <c r="D58" s="36"/>
      <c r="E58" s="38"/>
    </row>
    <row r="59" customFormat="false" ht="12.75" hidden="false" customHeight="false" outlineLevel="0" collapsed="false">
      <c r="A59" s="0" t="n">
        <v>43</v>
      </c>
      <c r="B59" s="36"/>
      <c r="D59" s="36"/>
      <c r="E59" s="38"/>
    </row>
    <row r="60" customFormat="false" ht="12.75" hidden="false" customHeight="false" outlineLevel="0" collapsed="false">
      <c r="A60" s="0" t="n">
        <v>44</v>
      </c>
      <c r="B60" s="36"/>
      <c r="D60" s="36"/>
      <c r="E60" s="38"/>
    </row>
    <row r="61" customFormat="false" ht="12.75" hidden="false" customHeight="false" outlineLevel="0" collapsed="false">
      <c r="A61" s="0" t="n">
        <v>45</v>
      </c>
      <c r="B61" s="36"/>
      <c r="D61" s="36"/>
      <c r="E61" s="38"/>
    </row>
    <row r="62" customFormat="false" ht="12.75" hidden="false" customHeight="false" outlineLevel="0" collapsed="false">
      <c r="A62" s="0" t="n">
        <v>46</v>
      </c>
      <c r="B62" s="36"/>
      <c r="D62" s="36"/>
      <c r="E62" s="38"/>
    </row>
    <row r="63" customFormat="false" ht="12.75" hidden="false" customHeight="false" outlineLevel="0" collapsed="false">
      <c r="A63" s="0" t="n">
        <v>47</v>
      </c>
      <c r="B63" s="36"/>
      <c r="D63" s="36"/>
      <c r="E63" s="38"/>
    </row>
    <row r="64" customFormat="false" ht="12.75" hidden="false" customHeight="false" outlineLevel="0" collapsed="false">
      <c r="A64" s="0" t="n">
        <v>48</v>
      </c>
      <c r="B64" s="36"/>
      <c r="D64" s="36"/>
      <c r="E64" s="38"/>
    </row>
    <row r="65" customFormat="false" ht="12.75" hidden="false" customHeight="false" outlineLevel="0" collapsed="false">
      <c r="A65" s="0" t="n">
        <v>49</v>
      </c>
      <c r="B65" s="36"/>
      <c r="D65" s="36"/>
      <c r="E65" s="38"/>
    </row>
    <row r="66" customFormat="false" ht="12.75" hidden="false" customHeight="false" outlineLevel="0" collapsed="false">
      <c r="A66" s="0" t="n">
        <v>50</v>
      </c>
      <c r="B66" s="36"/>
      <c r="D66" s="36"/>
      <c r="E66" s="38"/>
    </row>
    <row r="67" customFormat="false" ht="12.75" hidden="false" customHeight="false" outlineLevel="0" collapsed="false">
      <c r="A67" s="0" t="n">
        <v>51</v>
      </c>
      <c r="B67" s="36"/>
      <c r="D67" s="36"/>
      <c r="E67" s="38"/>
    </row>
    <row r="68" customFormat="false" ht="12.75" hidden="false" customHeight="false" outlineLevel="0" collapsed="false">
      <c r="A68" s="0" t="n">
        <v>52</v>
      </c>
      <c r="B68" s="36"/>
      <c r="D68" s="36"/>
      <c r="E68" s="38"/>
    </row>
    <row r="69" customFormat="false" ht="12.75" hidden="false" customHeight="false" outlineLevel="0" collapsed="false">
      <c r="A69" s="0" t="n">
        <v>53</v>
      </c>
      <c r="B69" s="36"/>
      <c r="D69" s="36"/>
      <c r="E69" s="38"/>
    </row>
    <row r="70" customFormat="false" ht="12.75" hidden="false" customHeight="false" outlineLevel="0" collapsed="false">
      <c r="A70" s="0" t="n">
        <v>54</v>
      </c>
      <c r="B70" s="36"/>
      <c r="D70" s="36"/>
      <c r="E70" s="38"/>
    </row>
    <row r="71" customFormat="false" ht="12.75" hidden="false" customHeight="false" outlineLevel="0" collapsed="false">
      <c r="A71" s="0" t="n">
        <v>55</v>
      </c>
      <c r="B71" s="36"/>
      <c r="D71" s="36"/>
      <c r="E71" s="38"/>
    </row>
    <row r="72" customFormat="false" ht="12.75" hidden="false" customHeight="false" outlineLevel="0" collapsed="false">
      <c r="A72" s="0" t="n">
        <v>56</v>
      </c>
      <c r="B72" s="36"/>
      <c r="D72" s="36"/>
      <c r="E72" s="38"/>
    </row>
    <row r="73" customFormat="false" ht="12.75" hidden="false" customHeight="false" outlineLevel="0" collapsed="false">
      <c r="A73" s="0" t="n">
        <v>57</v>
      </c>
      <c r="B73" s="36"/>
      <c r="D73" s="36"/>
      <c r="E73" s="38"/>
    </row>
    <row r="74" customFormat="false" ht="12.75" hidden="false" customHeight="false" outlineLevel="0" collapsed="false">
      <c r="A74" s="0" t="n">
        <v>58</v>
      </c>
      <c r="B74" s="36"/>
      <c r="D74" s="36"/>
      <c r="E74" s="38"/>
    </row>
    <row r="75" customFormat="false" ht="12.75" hidden="false" customHeight="false" outlineLevel="0" collapsed="false">
      <c r="A75" s="0" t="n">
        <v>59</v>
      </c>
      <c r="B75" s="36"/>
      <c r="D75" s="36"/>
      <c r="E75" s="38"/>
    </row>
    <row r="76" customFormat="false" ht="12.75" hidden="false" customHeight="false" outlineLevel="0" collapsed="false">
      <c r="A76" s="0" t="n">
        <v>60</v>
      </c>
      <c r="B76" s="36"/>
      <c r="D76" s="36"/>
      <c r="E76" s="38"/>
    </row>
    <row r="77" customFormat="false" ht="12.75" hidden="false" customHeight="false" outlineLevel="0" collapsed="false">
      <c r="A77" s="0" t="n">
        <v>61</v>
      </c>
      <c r="B77" s="36"/>
      <c r="D77" s="36"/>
      <c r="E77" s="38"/>
    </row>
    <row r="78" customFormat="false" ht="12.75" hidden="false" customHeight="false" outlineLevel="0" collapsed="false">
      <c r="A78" s="0" t="n">
        <v>62</v>
      </c>
      <c r="B78" s="36"/>
      <c r="D78" s="36"/>
      <c r="E78" s="38"/>
    </row>
    <row r="79" customFormat="false" ht="12.75" hidden="false" customHeight="false" outlineLevel="0" collapsed="false">
      <c r="A79" s="0" t="n">
        <v>63</v>
      </c>
      <c r="B79" s="36"/>
      <c r="D79" s="36"/>
      <c r="E79" s="38"/>
    </row>
    <row r="80" customFormat="false" ht="12.75" hidden="false" customHeight="false" outlineLevel="0" collapsed="false">
      <c r="A80" s="0" t="n">
        <v>64</v>
      </c>
      <c r="B80" s="36"/>
      <c r="D80" s="36"/>
      <c r="E80" s="38"/>
    </row>
    <row r="81" customFormat="false" ht="12.75" hidden="false" customHeight="false" outlineLevel="0" collapsed="false">
      <c r="A81" s="0" t="n">
        <v>65</v>
      </c>
      <c r="B81" s="36"/>
      <c r="D81" s="36"/>
      <c r="E81" s="38"/>
    </row>
    <row r="82" customFormat="false" ht="12.75" hidden="false" customHeight="false" outlineLevel="0" collapsed="false">
      <c r="A82" s="0" t="n">
        <v>66</v>
      </c>
      <c r="B82" s="36"/>
      <c r="D82" s="36"/>
      <c r="E82" s="38"/>
    </row>
    <row r="83" customFormat="false" ht="12.75" hidden="false" customHeight="false" outlineLevel="0" collapsed="false">
      <c r="A83" s="0" t="n">
        <v>67</v>
      </c>
      <c r="B83" s="36"/>
      <c r="D83" s="36"/>
      <c r="E83" s="38"/>
    </row>
    <row r="84" customFormat="false" ht="12.75" hidden="false" customHeight="false" outlineLevel="0" collapsed="false">
      <c r="A84" s="0" t="n">
        <v>68</v>
      </c>
      <c r="B84" s="36"/>
      <c r="D84" s="36"/>
      <c r="E84" s="38"/>
    </row>
    <row r="85" customFormat="false" ht="12.75" hidden="false" customHeight="false" outlineLevel="0" collapsed="false">
      <c r="A85" s="0" t="n">
        <v>69</v>
      </c>
      <c r="B85" s="36"/>
      <c r="D85" s="36"/>
      <c r="E85" s="38"/>
    </row>
    <row r="86" customFormat="false" ht="12.75" hidden="false" customHeight="false" outlineLevel="0" collapsed="false">
      <c r="A86" s="0" t="n">
        <v>70</v>
      </c>
      <c r="B86" s="36"/>
      <c r="D86" s="36"/>
      <c r="E86" s="38"/>
    </row>
    <row r="87" customFormat="false" ht="12.75" hidden="false" customHeight="false" outlineLevel="0" collapsed="false">
      <c r="A87" s="0" t="n">
        <v>71</v>
      </c>
      <c r="B87" s="36"/>
      <c r="D87" s="36"/>
      <c r="E87" s="38"/>
    </row>
    <row r="88" customFormat="false" ht="12.75" hidden="false" customHeight="false" outlineLevel="0" collapsed="false">
      <c r="A88" s="0" t="n">
        <v>72</v>
      </c>
      <c r="B88" s="36"/>
      <c r="D88" s="36"/>
      <c r="E88" s="38"/>
    </row>
    <row r="89" customFormat="false" ht="12.75" hidden="false" customHeight="false" outlineLevel="0" collapsed="false">
      <c r="A89" s="0" t="n">
        <v>73</v>
      </c>
      <c r="B89" s="36"/>
      <c r="D89" s="36"/>
      <c r="E89" s="38"/>
    </row>
    <row r="90" customFormat="false" ht="12.75" hidden="false" customHeight="false" outlineLevel="0" collapsed="false">
      <c r="A90" s="0" t="n">
        <v>74</v>
      </c>
      <c r="B90" s="36"/>
      <c r="D90" s="36"/>
      <c r="E90" s="38"/>
    </row>
    <row r="91" customFormat="false" ht="12.75" hidden="false" customHeight="false" outlineLevel="0" collapsed="false">
      <c r="A91" s="0" t="n">
        <v>75</v>
      </c>
      <c r="B91" s="36"/>
      <c r="D91" s="36"/>
      <c r="E91" s="38"/>
    </row>
    <row r="92" customFormat="false" ht="12.75" hidden="false" customHeight="false" outlineLevel="0" collapsed="false">
      <c r="A92" s="0" t="n">
        <v>76</v>
      </c>
      <c r="B92" s="36"/>
      <c r="D92" s="36"/>
      <c r="E92" s="38"/>
    </row>
    <row r="93" customFormat="false" ht="12.75" hidden="false" customHeight="false" outlineLevel="0" collapsed="false">
      <c r="A93" s="0" t="n">
        <v>77</v>
      </c>
      <c r="B93" s="36"/>
      <c r="D93" s="36"/>
      <c r="E93" s="38"/>
    </row>
    <row r="94" customFormat="false" ht="12.75" hidden="false" customHeight="false" outlineLevel="0" collapsed="false">
      <c r="A94" s="0" t="n">
        <v>78</v>
      </c>
      <c r="B94" s="36"/>
      <c r="D94" s="36"/>
      <c r="E94" s="38"/>
    </row>
    <row r="95" customFormat="false" ht="12.75" hidden="false" customHeight="false" outlineLevel="0" collapsed="false">
      <c r="A95" s="0" t="n">
        <v>79</v>
      </c>
      <c r="B95" s="36"/>
      <c r="D95" s="36"/>
      <c r="E95" s="38"/>
    </row>
    <row r="96" customFormat="false" ht="12.75" hidden="false" customHeight="false" outlineLevel="0" collapsed="false">
      <c r="A96" s="0" t="n">
        <v>80</v>
      </c>
      <c r="B96" s="36"/>
      <c r="D96" s="36"/>
      <c r="E96" s="38"/>
    </row>
    <row r="97" customFormat="false" ht="12.75" hidden="false" customHeight="false" outlineLevel="0" collapsed="false">
      <c r="A97" s="0" t="n">
        <v>81</v>
      </c>
      <c r="B97" s="36"/>
      <c r="D97" s="36"/>
      <c r="E97" s="38"/>
    </row>
    <row r="98" customFormat="false" ht="12.75" hidden="false" customHeight="false" outlineLevel="0" collapsed="false">
      <c r="A98" s="0" t="n">
        <v>82</v>
      </c>
      <c r="B98" s="36"/>
      <c r="D98" s="36"/>
      <c r="E98" s="38"/>
    </row>
    <row r="99" customFormat="false" ht="12.75" hidden="false" customHeight="false" outlineLevel="0" collapsed="false">
      <c r="A99" s="0" t="n">
        <v>83</v>
      </c>
      <c r="B99" s="36"/>
      <c r="D99" s="36"/>
      <c r="E99" s="38"/>
    </row>
    <row r="100" customFormat="false" ht="12.75" hidden="false" customHeight="false" outlineLevel="0" collapsed="false">
      <c r="A100" s="0" t="n">
        <v>84</v>
      </c>
      <c r="B100" s="36"/>
      <c r="D100" s="36"/>
      <c r="E100" s="38"/>
    </row>
  </sheetData>
  <dataValidations count="6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Backlog'!$A$24:$A$110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6" activeCellId="0" sqref="D16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0" customFormat="true" ht="17.25" hidden="false" customHeight="false" outlineLevel="0" collapsed="false">
      <c r="A1" s="28" t="s">
        <v>10</v>
      </c>
      <c r="B1" s="28" t="n">
        <v>6</v>
      </c>
      <c r="C1" s="28" t="s">
        <v>215</v>
      </c>
      <c r="D1" s="29" t="s">
        <v>2</v>
      </c>
      <c r="F1" s="28"/>
    </row>
    <row r="2" s="30" customFormat="true" ht="12.75" hidden="false" customHeight="false" outlineLevel="0" collapsed="false">
      <c r="A2" s="28" t="s">
        <v>187</v>
      </c>
      <c r="B2" s="31" t="n">
        <v>44894</v>
      </c>
      <c r="C2" s="28"/>
      <c r="D2" s="32" t="s">
        <v>188</v>
      </c>
      <c r="E2" s="28"/>
      <c r="F2" s="28"/>
    </row>
    <row r="3" s="30" customFormat="true" ht="12.75" hidden="false" customHeight="false" outlineLevel="0" collapsed="false">
      <c r="A3" s="28" t="s">
        <v>189</v>
      </c>
      <c r="B3" s="31" t="n">
        <f aca="false">B2+7</f>
        <v>44901</v>
      </c>
      <c r="C3" s="28"/>
      <c r="D3" s="28"/>
      <c r="E3" s="28"/>
      <c r="F3" s="28"/>
    </row>
    <row r="4" s="30" customFormat="true" ht="12.75" hidden="false" customHeight="false" outlineLevel="0" collapsed="false">
      <c r="A4" s="28" t="s">
        <v>190</v>
      </c>
      <c r="B4" s="33" t="s">
        <v>191</v>
      </c>
      <c r="C4" s="28"/>
      <c r="D4" s="28"/>
      <c r="E4" s="28"/>
      <c r="F4" s="28"/>
    </row>
    <row r="5" s="30" customFormat="true" ht="12.75" hidden="false" customHeight="false" outlineLevel="0" collapsed="false">
      <c r="A5" s="28"/>
      <c r="B5" s="33"/>
      <c r="C5" s="28"/>
      <c r="D5" s="28"/>
      <c r="E5" s="28"/>
      <c r="F5" s="28"/>
    </row>
    <row r="6" s="30" customFormat="true" ht="12.75" hidden="false" customHeight="false" outlineLevel="0" collapsed="false">
      <c r="A6" s="28"/>
      <c r="B6" s="34" t="s">
        <v>11</v>
      </c>
      <c r="C6" s="28" t="s">
        <v>192</v>
      </c>
      <c r="D6" s="28"/>
      <c r="E6" s="28"/>
      <c r="F6" s="28"/>
    </row>
    <row r="7" s="30" customFormat="true" ht="12.75" hidden="false" customHeight="false" outlineLevel="0" collapsed="false">
      <c r="A7" s="28" t="s">
        <v>193</v>
      </c>
      <c r="B7" s="28" t="n">
        <f aca="false">COUNTA(D17:D995)</f>
        <v>1</v>
      </c>
      <c r="C7" s="28"/>
      <c r="D7" s="28"/>
      <c r="E7" s="28"/>
      <c r="F7" s="28"/>
    </row>
    <row r="8" s="30" customFormat="true" ht="12.75" hidden="false" customHeight="false" outlineLevel="0" collapsed="false">
      <c r="A8" s="28" t="s">
        <v>194</v>
      </c>
      <c r="B8" s="28" t="n">
        <f aca="false">B7-C8</f>
        <v>1</v>
      </c>
      <c r="C8" s="28" t="n">
        <f aca="false">COUNTIF(E$17:E$995, "Completed Day 1")</f>
        <v>0</v>
      </c>
      <c r="D8" s="28"/>
      <c r="E8" s="28"/>
      <c r="F8" s="28"/>
    </row>
    <row r="9" s="30" customFormat="true" ht="12.75" hidden="false" customHeight="false" outlineLevel="0" collapsed="false">
      <c r="A9" s="28" t="s">
        <v>195</v>
      </c>
      <c r="B9" s="28" t="n">
        <f aca="false">B8-C9</f>
        <v>1</v>
      </c>
      <c r="C9" s="28" t="n">
        <f aca="false">COUNTIF(E$17:E$995, "Completed Day 2")</f>
        <v>0</v>
      </c>
      <c r="D9" s="28"/>
      <c r="E9" s="28"/>
      <c r="F9" s="28"/>
    </row>
    <row r="10" s="30" customFormat="true" ht="12.75" hidden="false" customHeight="false" outlineLevel="0" collapsed="false">
      <c r="A10" s="28" t="s">
        <v>196</v>
      </c>
      <c r="B10" s="28" t="n">
        <f aca="false">B9-C10</f>
        <v>1</v>
      </c>
      <c r="C10" s="28" t="n">
        <f aca="false">COUNTIF(E$17:E$995, "Completed Day 3")</f>
        <v>0</v>
      </c>
      <c r="D10" s="28"/>
      <c r="E10" s="28"/>
      <c r="F10" s="28"/>
    </row>
    <row r="11" s="30" customFormat="true" ht="12.75" hidden="false" customHeight="false" outlineLevel="0" collapsed="false">
      <c r="A11" s="28" t="s">
        <v>197</v>
      </c>
      <c r="B11" s="28" t="n">
        <f aca="false">B10-C11</f>
        <v>1</v>
      </c>
      <c r="C11" s="28" t="n">
        <f aca="false">COUNTIF(E$17:E$995, "Completed Day 4")</f>
        <v>0</v>
      </c>
      <c r="D11" s="28"/>
      <c r="E11" s="28"/>
      <c r="F11" s="28"/>
    </row>
    <row r="12" s="30" customFormat="true" ht="12.75" hidden="false" customHeight="false" outlineLevel="0" collapsed="false">
      <c r="A12" s="28" t="s">
        <v>198</v>
      </c>
      <c r="B12" s="28" t="n">
        <f aca="false">B11-C12</f>
        <v>1</v>
      </c>
      <c r="C12" s="28" t="n">
        <f aca="false">COUNTIF(E$17:E$995, "Completed Day 5")</f>
        <v>0</v>
      </c>
      <c r="D12" s="28"/>
      <c r="E12" s="28"/>
      <c r="F12" s="28"/>
    </row>
    <row r="13" s="30" customFormat="true" ht="12.75" hidden="false" customHeight="false" outlineLevel="0" collapsed="false">
      <c r="A13" s="28" t="s">
        <v>199</v>
      </c>
      <c r="B13" s="28" t="n">
        <f aca="false">B12-C13</f>
        <v>1</v>
      </c>
      <c r="C13" s="28" t="n">
        <f aca="false">COUNTIF(E$17:E$995, "Completed Day 6")</f>
        <v>0</v>
      </c>
      <c r="D13" s="28"/>
      <c r="E13" s="28"/>
      <c r="F13" s="28"/>
    </row>
    <row r="14" s="30" customFormat="true" ht="12.75" hidden="false" customHeight="false" outlineLevel="0" collapsed="false">
      <c r="A14" s="28" t="s">
        <v>200</v>
      </c>
      <c r="B14" s="28" t="n">
        <f aca="false">B13-C14</f>
        <v>1</v>
      </c>
      <c r="C14" s="28" t="n">
        <f aca="false">COUNTIF(E$17:E$995, "Completed Day 7")</f>
        <v>0</v>
      </c>
      <c r="D14" s="28"/>
      <c r="E14" s="28"/>
      <c r="F14" s="28"/>
    </row>
    <row r="15" s="30" customFormat="true" ht="12.75" hidden="false" customHeight="false" outlineLevel="0" collapsed="false">
      <c r="A15" s="28"/>
      <c r="B15" s="28"/>
      <c r="C15" s="28"/>
      <c r="D15" s="28" t="s">
        <v>216</v>
      </c>
      <c r="E15" s="28"/>
      <c r="F15" s="28"/>
    </row>
    <row r="16" customFormat="false" ht="12.75" hidden="false" customHeight="false" outlineLevel="0" collapsed="false">
      <c r="A16" s="35" t="s">
        <v>201</v>
      </c>
      <c r="B16" s="35" t="s">
        <v>22</v>
      </c>
      <c r="C16" s="35" t="s">
        <v>202</v>
      </c>
      <c r="D16" s="35" t="s">
        <v>203</v>
      </c>
      <c r="E16" s="35" t="s">
        <v>27</v>
      </c>
      <c r="F16" s="35" t="s">
        <v>31</v>
      </c>
    </row>
    <row r="17" customFormat="false" ht="12.75" hidden="false" customHeight="false" outlineLevel="0" collapsed="false">
      <c r="A17" s="0" t="n">
        <v>1</v>
      </c>
      <c r="B17" s="36"/>
      <c r="D17" s="37" t="s">
        <v>204</v>
      </c>
      <c r="E17" s="38"/>
    </row>
    <row r="18" customFormat="false" ht="12.75" hidden="false" customHeight="false" outlineLevel="0" collapsed="false">
      <c r="A18" s="0" t="n">
        <v>2</v>
      </c>
      <c r="B18" s="36"/>
      <c r="D18" s="36"/>
      <c r="E18" s="38"/>
    </row>
    <row r="19" customFormat="false" ht="12.75" hidden="false" customHeight="false" outlineLevel="0" collapsed="false">
      <c r="A19" s="0" t="n">
        <v>3</v>
      </c>
      <c r="B19" s="36"/>
      <c r="D19" s="36"/>
      <c r="E19" s="38"/>
    </row>
    <row r="20" customFormat="false" ht="12.75" hidden="false" customHeight="false" outlineLevel="0" collapsed="false">
      <c r="A20" s="0" t="n">
        <v>4</v>
      </c>
      <c r="B20" s="36"/>
      <c r="D20" s="36"/>
      <c r="E20" s="38"/>
    </row>
    <row r="21" customFormat="false" ht="12.75" hidden="false" customHeight="false" outlineLevel="0" collapsed="false">
      <c r="A21" s="0" t="n">
        <v>5</v>
      </c>
      <c r="B21" s="36"/>
      <c r="D21" s="36"/>
      <c r="E21" s="38"/>
    </row>
    <row r="22" customFormat="false" ht="12.75" hidden="false" customHeight="false" outlineLevel="0" collapsed="false">
      <c r="A22" s="0" t="n">
        <v>6</v>
      </c>
      <c r="B22" s="36"/>
      <c r="D22" s="36"/>
      <c r="E22" s="38"/>
    </row>
    <row r="23" customFormat="false" ht="12.75" hidden="false" customHeight="false" outlineLevel="0" collapsed="false">
      <c r="A23" s="0" t="n">
        <v>7</v>
      </c>
      <c r="B23" s="36"/>
      <c r="D23" s="36"/>
      <c r="E23" s="38"/>
    </row>
    <row r="24" customFormat="false" ht="12.75" hidden="false" customHeight="false" outlineLevel="0" collapsed="false">
      <c r="A24" s="0" t="n">
        <v>8</v>
      </c>
      <c r="B24" s="36"/>
      <c r="D24" s="36"/>
      <c r="E24" s="38"/>
    </row>
    <row r="25" customFormat="false" ht="12.75" hidden="false" customHeight="false" outlineLevel="0" collapsed="false">
      <c r="A25" s="0" t="n">
        <v>9</v>
      </c>
      <c r="B25" s="36"/>
      <c r="D25" s="36"/>
      <c r="E25" s="38"/>
    </row>
    <row r="26" customFormat="false" ht="12.75" hidden="false" customHeight="false" outlineLevel="0" collapsed="false">
      <c r="A26" s="0" t="n">
        <v>10</v>
      </c>
      <c r="B26" s="36"/>
      <c r="D26" s="36"/>
      <c r="E26" s="38"/>
    </row>
    <row r="27" customFormat="false" ht="12.75" hidden="false" customHeight="false" outlineLevel="0" collapsed="false">
      <c r="A27" s="0" t="n">
        <v>11</v>
      </c>
      <c r="B27" s="36"/>
      <c r="D27" s="36"/>
      <c r="E27" s="38"/>
    </row>
    <row r="28" customFormat="false" ht="12.75" hidden="false" customHeight="false" outlineLevel="0" collapsed="false">
      <c r="A28" s="0" t="n">
        <v>12</v>
      </c>
      <c r="B28" s="36"/>
      <c r="D28" s="36"/>
      <c r="E28" s="38"/>
    </row>
    <row r="29" customFormat="false" ht="12.75" hidden="false" customHeight="false" outlineLevel="0" collapsed="false">
      <c r="A29" s="0" t="n">
        <v>13</v>
      </c>
      <c r="B29" s="36"/>
      <c r="D29" s="36"/>
      <c r="E29" s="38"/>
    </row>
    <row r="30" customFormat="false" ht="12.75" hidden="false" customHeight="false" outlineLevel="0" collapsed="false">
      <c r="A30" s="0" t="n">
        <v>14</v>
      </c>
      <c r="B30" s="36"/>
      <c r="D30" s="36"/>
      <c r="E30" s="38"/>
    </row>
    <row r="31" customFormat="false" ht="12.75" hidden="false" customHeight="false" outlineLevel="0" collapsed="false">
      <c r="A31" s="0" t="n">
        <v>15</v>
      </c>
      <c r="B31" s="36"/>
      <c r="D31" s="36"/>
      <c r="E31" s="38"/>
    </row>
    <row r="32" customFormat="false" ht="12.75" hidden="false" customHeight="false" outlineLevel="0" collapsed="false">
      <c r="A32" s="0" t="n">
        <v>16</v>
      </c>
      <c r="B32" s="36"/>
      <c r="D32" s="36"/>
      <c r="E32" s="38"/>
    </row>
    <row r="33" customFormat="false" ht="12.75" hidden="false" customHeight="false" outlineLevel="0" collapsed="false">
      <c r="A33" s="0" t="n">
        <v>17</v>
      </c>
      <c r="B33" s="36"/>
      <c r="D33" s="36"/>
      <c r="E33" s="38"/>
    </row>
    <row r="34" customFormat="false" ht="12.75" hidden="false" customHeight="false" outlineLevel="0" collapsed="false">
      <c r="A34" s="0" t="n">
        <v>18</v>
      </c>
      <c r="B34" s="36"/>
      <c r="D34" s="36"/>
      <c r="E34" s="38"/>
    </row>
    <row r="35" customFormat="false" ht="12.75" hidden="false" customHeight="false" outlineLevel="0" collapsed="false">
      <c r="A35" s="0" t="n">
        <v>19</v>
      </c>
      <c r="B35" s="36"/>
      <c r="D35" s="36"/>
      <c r="E35" s="38"/>
    </row>
    <row r="36" customFormat="false" ht="12.75" hidden="false" customHeight="false" outlineLevel="0" collapsed="false">
      <c r="A36" s="0" t="n">
        <v>20</v>
      </c>
      <c r="B36" s="36"/>
      <c r="D36" s="36"/>
      <c r="E36" s="38"/>
    </row>
    <row r="37" customFormat="false" ht="12.75" hidden="false" customHeight="false" outlineLevel="0" collapsed="false">
      <c r="A37" s="0" t="n">
        <v>21</v>
      </c>
      <c r="B37" s="36"/>
      <c r="D37" s="36"/>
      <c r="E37" s="38"/>
    </row>
    <row r="38" customFormat="false" ht="12.75" hidden="false" customHeight="false" outlineLevel="0" collapsed="false">
      <c r="A38" s="0" t="n">
        <v>22</v>
      </c>
      <c r="B38" s="36"/>
      <c r="D38" s="36"/>
      <c r="E38" s="38"/>
    </row>
    <row r="39" customFormat="false" ht="12.75" hidden="false" customHeight="false" outlineLevel="0" collapsed="false">
      <c r="A39" s="0" t="n">
        <v>23</v>
      </c>
      <c r="B39" s="36"/>
      <c r="D39" s="36"/>
      <c r="E39" s="38"/>
    </row>
    <row r="40" customFormat="false" ht="12.75" hidden="false" customHeight="false" outlineLevel="0" collapsed="false">
      <c r="A40" s="0" t="n">
        <v>24</v>
      </c>
      <c r="B40" s="36"/>
      <c r="D40" s="36"/>
      <c r="E40" s="38"/>
    </row>
    <row r="41" customFormat="false" ht="12.75" hidden="false" customHeight="false" outlineLevel="0" collapsed="false">
      <c r="A41" s="0" t="n">
        <v>25</v>
      </c>
      <c r="B41" s="36"/>
      <c r="D41" s="36"/>
      <c r="E41" s="38"/>
    </row>
    <row r="42" customFormat="false" ht="12.75" hidden="false" customHeight="false" outlineLevel="0" collapsed="false">
      <c r="A42" s="0" t="n">
        <v>26</v>
      </c>
      <c r="B42" s="36"/>
      <c r="D42" s="36"/>
      <c r="E42" s="38"/>
    </row>
    <row r="43" customFormat="false" ht="12.75" hidden="false" customHeight="false" outlineLevel="0" collapsed="false">
      <c r="A43" s="0" t="n">
        <v>27</v>
      </c>
      <c r="B43" s="36"/>
      <c r="D43" s="36"/>
      <c r="E43" s="38"/>
    </row>
    <row r="44" customFormat="false" ht="12.75" hidden="false" customHeight="false" outlineLevel="0" collapsed="false">
      <c r="A44" s="0" t="n">
        <v>28</v>
      </c>
      <c r="B44" s="36"/>
      <c r="D44" s="36"/>
      <c r="E44" s="38"/>
    </row>
    <row r="45" customFormat="false" ht="12.75" hidden="false" customHeight="false" outlineLevel="0" collapsed="false">
      <c r="A45" s="0" t="n">
        <v>29</v>
      </c>
      <c r="B45" s="36"/>
      <c r="D45" s="36"/>
      <c r="E45" s="38"/>
    </row>
    <row r="46" customFormat="false" ht="12.75" hidden="false" customHeight="false" outlineLevel="0" collapsed="false">
      <c r="A46" s="0" t="n">
        <v>30</v>
      </c>
      <c r="B46" s="36"/>
      <c r="D46" s="36"/>
      <c r="E46" s="38"/>
    </row>
    <row r="47" customFormat="false" ht="12.75" hidden="false" customHeight="false" outlineLevel="0" collapsed="false">
      <c r="A47" s="0" t="n">
        <v>31</v>
      </c>
      <c r="B47" s="36"/>
      <c r="D47" s="36"/>
      <c r="E47" s="38"/>
    </row>
    <row r="48" customFormat="false" ht="12.75" hidden="false" customHeight="false" outlineLevel="0" collapsed="false">
      <c r="A48" s="0" t="n">
        <v>32</v>
      </c>
      <c r="B48" s="36"/>
      <c r="D48" s="36"/>
      <c r="E48" s="38"/>
    </row>
    <row r="49" customFormat="false" ht="12.75" hidden="false" customHeight="false" outlineLevel="0" collapsed="false">
      <c r="A49" s="0" t="n">
        <v>33</v>
      </c>
      <c r="B49" s="36"/>
      <c r="D49" s="36"/>
      <c r="E49" s="38"/>
    </row>
    <row r="50" customFormat="false" ht="12.75" hidden="false" customHeight="false" outlineLevel="0" collapsed="false">
      <c r="A50" s="0" t="n">
        <v>34</v>
      </c>
      <c r="B50" s="36"/>
      <c r="D50" s="36"/>
      <c r="E50" s="38"/>
    </row>
    <row r="51" customFormat="false" ht="12.75" hidden="false" customHeight="false" outlineLevel="0" collapsed="false">
      <c r="A51" s="0" t="n">
        <v>35</v>
      </c>
      <c r="B51" s="36"/>
      <c r="D51" s="36"/>
      <c r="E51" s="38"/>
    </row>
    <row r="52" customFormat="false" ht="12.75" hidden="false" customHeight="false" outlineLevel="0" collapsed="false">
      <c r="A52" s="0" t="n">
        <v>36</v>
      </c>
      <c r="B52" s="36"/>
      <c r="D52" s="36"/>
      <c r="E52" s="38"/>
    </row>
    <row r="53" customFormat="false" ht="12.75" hidden="false" customHeight="false" outlineLevel="0" collapsed="false">
      <c r="A53" s="0" t="n">
        <v>37</v>
      </c>
      <c r="B53" s="36"/>
      <c r="D53" s="36"/>
      <c r="E53" s="38"/>
    </row>
    <row r="54" customFormat="false" ht="12.75" hidden="false" customHeight="false" outlineLevel="0" collapsed="false">
      <c r="A54" s="0" t="n">
        <v>38</v>
      </c>
      <c r="B54" s="36"/>
      <c r="D54" s="36"/>
      <c r="E54" s="38"/>
    </row>
    <row r="55" customFormat="false" ht="12.75" hidden="false" customHeight="false" outlineLevel="0" collapsed="false">
      <c r="A55" s="0" t="n">
        <v>39</v>
      </c>
      <c r="B55" s="36"/>
      <c r="D55" s="36"/>
      <c r="E55" s="38"/>
    </row>
    <row r="56" customFormat="false" ht="12.75" hidden="false" customHeight="false" outlineLevel="0" collapsed="false">
      <c r="A56" s="0" t="n">
        <v>40</v>
      </c>
      <c r="B56" s="36"/>
      <c r="D56" s="36"/>
      <c r="E56" s="38"/>
    </row>
    <row r="57" customFormat="false" ht="12.75" hidden="false" customHeight="false" outlineLevel="0" collapsed="false">
      <c r="A57" s="0" t="n">
        <v>41</v>
      </c>
      <c r="B57" s="36"/>
      <c r="D57" s="36"/>
      <c r="E57" s="38"/>
    </row>
    <row r="58" customFormat="false" ht="12.75" hidden="false" customHeight="false" outlineLevel="0" collapsed="false">
      <c r="A58" s="0" t="n">
        <v>42</v>
      </c>
      <c r="B58" s="36"/>
      <c r="D58" s="36"/>
      <c r="E58" s="38"/>
    </row>
    <row r="59" customFormat="false" ht="12.75" hidden="false" customHeight="false" outlineLevel="0" collapsed="false">
      <c r="A59" s="0" t="n">
        <v>43</v>
      </c>
      <c r="B59" s="36"/>
      <c r="D59" s="36"/>
      <c r="E59" s="38"/>
    </row>
    <row r="60" customFormat="false" ht="12.75" hidden="false" customHeight="false" outlineLevel="0" collapsed="false">
      <c r="A60" s="0" t="n">
        <v>44</v>
      </c>
      <c r="B60" s="36"/>
      <c r="D60" s="36"/>
      <c r="E60" s="38"/>
    </row>
    <row r="61" customFormat="false" ht="12.75" hidden="false" customHeight="false" outlineLevel="0" collapsed="false">
      <c r="A61" s="0" t="n">
        <v>45</v>
      </c>
      <c r="B61" s="36"/>
      <c r="D61" s="36"/>
      <c r="E61" s="38"/>
    </row>
    <row r="62" customFormat="false" ht="12.75" hidden="false" customHeight="false" outlineLevel="0" collapsed="false">
      <c r="A62" s="0" t="n">
        <v>46</v>
      </c>
      <c r="B62" s="36"/>
      <c r="D62" s="36"/>
      <c r="E62" s="38"/>
    </row>
    <row r="63" customFormat="false" ht="12.75" hidden="false" customHeight="false" outlineLevel="0" collapsed="false">
      <c r="A63" s="0" t="n">
        <v>47</v>
      </c>
      <c r="B63" s="36"/>
      <c r="D63" s="36"/>
      <c r="E63" s="38"/>
    </row>
    <row r="64" customFormat="false" ht="12.75" hidden="false" customHeight="false" outlineLevel="0" collapsed="false">
      <c r="A64" s="0" t="n">
        <v>48</v>
      </c>
      <c r="B64" s="36"/>
      <c r="D64" s="36"/>
      <c r="E64" s="38"/>
    </row>
    <row r="65" customFormat="false" ht="12.75" hidden="false" customHeight="false" outlineLevel="0" collapsed="false">
      <c r="A65" s="0" t="n">
        <v>49</v>
      </c>
      <c r="B65" s="36"/>
      <c r="D65" s="36"/>
      <c r="E65" s="38"/>
    </row>
    <row r="66" customFormat="false" ht="12.75" hidden="false" customHeight="false" outlineLevel="0" collapsed="false">
      <c r="A66" s="0" t="n">
        <v>50</v>
      </c>
      <c r="B66" s="36"/>
      <c r="D66" s="36"/>
      <c r="E66" s="38"/>
    </row>
    <row r="67" customFormat="false" ht="12.75" hidden="false" customHeight="false" outlineLevel="0" collapsed="false">
      <c r="A67" s="0" t="n">
        <v>51</v>
      </c>
      <c r="B67" s="36"/>
      <c r="D67" s="36"/>
      <c r="E67" s="38"/>
    </row>
    <row r="68" customFormat="false" ht="12.75" hidden="false" customHeight="false" outlineLevel="0" collapsed="false">
      <c r="A68" s="0" t="n">
        <v>52</v>
      </c>
      <c r="B68" s="36"/>
      <c r="D68" s="36"/>
      <c r="E68" s="38"/>
    </row>
    <row r="69" customFormat="false" ht="12.75" hidden="false" customHeight="false" outlineLevel="0" collapsed="false">
      <c r="A69" s="0" t="n">
        <v>53</v>
      </c>
      <c r="B69" s="36"/>
      <c r="D69" s="36"/>
      <c r="E69" s="38"/>
    </row>
    <row r="70" customFormat="false" ht="12.75" hidden="false" customHeight="false" outlineLevel="0" collapsed="false">
      <c r="A70" s="0" t="n">
        <v>54</v>
      </c>
      <c r="B70" s="36"/>
      <c r="D70" s="36"/>
      <c r="E70" s="38"/>
    </row>
    <row r="71" customFormat="false" ht="12.75" hidden="false" customHeight="false" outlineLevel="0" collapsed="false">
      <c r="A71" s="0" t="n">
        <v>55</v>
      </c>
      <c r="B71" s="36"/>
      <c r="D71" s="36"/>
      <c r="E71" s="38"/>
    </row>
    <row r="72" customFormat="false" ht="12.75" hidden="false" customHeight="false" outlineLevel="0" collapsed="false">
      <c r="A72" s="0" t="n">
        <v>56</v>
      </c>
      <c r="B72" s="36"/>
      <c r="D72" s="36"/>
      <c r="E72" s="38"/>
    </row>
    <row r="73" customFormat="false" ht="12.75" hidden="false" customHeight="false" outlineLevel="0" collapsed="false">
      <c r="A73" s="0" t="n">
        <v>57</v>
      </c>
      <c r="B73" s="36"/>
      <c r="D73" s="36"/>
      <c r="E73" s="38"/>
    </row>
    <row r="74" customFormat="false" ht="12.75" hidden="false" customHeight="false" outlineLevel="0" collapsed="false">
      <c r="A74" s="0" t="n">
        <v>58</v>
      </c>
      <c r="B74" s="36"/>
      <c r="D74" s="36"/>
      <c r="E74" s="38"/>
    </row>
    <row r="75" customFormat="false" ht="12.75" hidden="false" customHeight="false" outlineLevel="0" collapsed="false">
      <c r="A75" s="0" t="n">
        <v>59</v>
      </c>
      <c r="B75" s="36"/>
      <c r="D75" s="36"/>
      <c r="E75" s="38"/>
    </row>
    <row r="76" customFormat="false" ht="12.75" hidden="false" customHeight="false" outlineLevel="0" collapsed="false">
      <c r="A76" s="0" t="n">
        <v>60</v>
      </c>
      <c r="B76" s="36"/>
      <c r="D76" s="36"/>
      <c r="E76" s="38"/>
    </row>
    <row r="77" customFormat="false" ht="12.75" hidden="false" customHeight="false" outlineLevel="0" collapsed="false">
      <c r="A77" s="0" t="n">
        <v>61</v>
      </c>
      <c r="B77" s="36"/>
      <c r="D77" s="36"/>
      <c r="E77" s="38"/>
    </row>
    <row r="78" customFormat="false" ht="12.75" hidden="false" customHeight="false" outlineLevel="0" collapsed="false">
      <c r="A78" s="0" t="n">
        <v>62</v>
      </c>
      <c r="B78" s="36"/>
      <c r="D78" s="36"/>
      <c r="E78" s="38"/>
    </row>
    <row r="79" customFormat="false" ht="12.75" hidden="false" customHeight="false" outlineLevel="0" collapsed="false">
      <c r="A79" s="0" t="n">
        <v>63</v>
      </c>
      <c r="B79" s="36"/>
      <c r="D79" s="36"/>
      <c r="E79" s="38"/>
    </row>
    <row r="80" customFormat="false" ht="12.75" hidden="false" customHeight="false" outlineLevel="0" collapsed="false">
      <c r="A80" s="0" t="n">
        <v>64</v>
      </c>
      <c r="B80" s="36"/>
      <c r="D80" s="36"/>
      <c r="E80" s="38"/>
    </row>
    <row r="81" customFormat="false" ht="12.75" hidden="false" customHeight="false" outlineLevel="0" collapsed="false">
      <c r="A81" s="0" t="n">
        <v>65</v>
      </c>
      <c r="B81" s="36"/>
      <c r="D81" s="36"/>
      <c r="E81" s="38"/>
    </row>
    <row r="82" customFormat="false" ht="12.75" hidden="false" customHeight="false" outlineLevel="0" collapsed="false">
      <c r="A82" s="0" t="n">
        <v>66</v>
      </c>
      <c r="B82" s="36"/>
      <c r="D82" s="36"/>
      <c r="E82" s="38"/>
    </row>
    <row r="83" customFormat="false" ht="12.75" hidden="false" customHeight="false" outlineLevel="0" collapsed="false">
      <c r="A83" s="0" t="n">
        <v>67</v>
      </c>
      <c r="B83" s="36"/>
      <c r="D83" s="36"/>
      <c r="E83" s="38"/>
    </row>
    <row r="84" customFormat="false" ht="12.75" hidden="false" customHeight="false" outlineLevel="0" collapsed="false">
      <c r="A84" s="0" t="n">
        <v>68</v>
      </c>
      <c r="B84" s="36"/>
      <c r="D84" s="36"/>
      <c r="E84" s="38"/>
    </row>
    <row r="85" customFormat="false" ht="12.75" hidden="false" customHeight="false" outlineLevel="0" collapsed="false">
      <c r="A85" s="0" t="n">
        <v>69</v>
      </c>
      <c r="B85" s="36"/>
      <c r="D85" s="36"/>
      <c r="E85" s="38"/>
    </row>
    <row r="86" customFormat="false" ht="12.75" hidden="false" customHeight="false" outlineLevel="0" collapsed="false">
      <c r="A86" s="0" t="n">
        <v>70</v>
      </c>
      <c r="B86" s="36"/>
      <c r="D86" s="36"/>
      <c r="E86" s="38"/>
    </row>
    <row r="87" customFormat="false" ht="12.75" hidden="false" customHeight="false" outlineLevel="0" collapsed="false">
      <c r="A87" s="0" t="n">
        <v>71</v>
      </c>
      <c r="B87" s="36"/>
      <c r="D87" s="36"/>
      <c r="E87" s="38"/>
    </row>
    <row r="88" customFormat="false" ht="12.75" hidden="false" customHeight="false" outlineLevel="0" collapsed="false">
      <c r="A88" s="0" t="n">
        <v>72</v>
      </c>
      <c r="B88" s="36"/>
      <c r="D88" s="36"/>
      <c r="E88" s="38"/>
    </row>
    <row r="89" customFormat="false" ht="12.75" hidden="false" customHeight="false" outlineLevel="0" collapsed="false">
      <c r="A89" s="0" t="n">
        <v>73</v>
      </c>
      <c r="B89" s="36"/>
      <c r="D89" s="36"/>
      <c r="E89" s="38"/>
    </row>
    <row r="90" customFormat="false" ht="12.75" hidden="false" customHeight="false" outlineLevel="0" collapsed="false">
      <c r="A90" s="0" t="n">
        <v>74</v>
      </c>
      <c r="B90" s="36"/>
      <c r="D90" s="36"/>
      <c r="E90" s="38"/>
    </row>
    <row r="91" customFormat="false" ht="12.75" hidden="false" customHeight="false" outlineLevel="0" collapsed="false">
      <c r="A91" s="0" t="n">
        <v>75</v>
      </c>
      <c r="B91" s="36"/>
      <c r="D91" s="36"/>
      <c r="E91" s="38"/>
    </row>
    <row r="92" customFormat="false" ht="12.75" hidden="false" customHeight="false" outlineLevel="0" collapsed="false">
      <c r="A92" s="0" t="n">
        <v>76</v>
      </c>
      <c r="B92" s="36"/>
      <c r="D92" s="36"/>
      <c r="E92" s="38"/>
    </row>
    <row r="93" customFormat="false" ht="12.75" hidden="false" customHeight="false" outlineLevel="0" collapsed="false">
      <c r="A93" s="0" t="n">
        <v>77</v>
      </c>
      <c r="B93" s="36"/>
      <c r="D93" s="36"/>
      <c r="E93" s="38"/>
    </row>
    <row r="94" customFormat="false" ht="12.75" hidden="false" customHeight="false" outlineLevel="0" collapsed="false">
      <c r="A94" s="0" t="n">
        <v>78</v>
      </c>
      <c r="B94" s="36"/>
      <c r="D94" s="36"/>
      <c r="E94" s="38"/>
    </row>
    <row r="95" customFormat="false" ht="12.75" hidden="false" customHeight="false" outlineLevel="0" collapsed="false">
      <c r="A95" s="0" t="n">
        <v>79</v>
      </c>
      <c r="B95" s="36"/>
      <c r="D95" s="36"/>
      <c r="E95" s="38"/>
    </row>
    <row r="96" customFormat="false" ht="12.75" hidden="false" customHeight="false" outlineLevel="0" collapsed="false">
      <c r="A96" s="0" t="n">
        <v>80</v>
      </c>
      <c r="B96" s="36"/>
      <c r="D96" s="36"/>
      <c r="E96" s="38"/>
    </row>
    <row r="97" customFormat="false" ht="12.75" hidden="false" customHeight="false" outlineLevel="0" collapsed="false">
      <c r="A97" s="0" t="n">
        <v>81</v>
      </c>
      <c r="B97" s="36"/>
      <c r="D97" s="36"/>
      <c r="E97" s="38"/>
    </row>
    <row r="98" customFormat="false" ht="12.75" hidden="false" customHeight="false" outlineLevel="0" collapsed="false">
      <c r="A98" s="0" t="n">
        <v>82</v>
      </c>
      <c r="B98" s="36"/>
      <c r="D98" s="36"/>
      <c r="E98" s="38"/>
    </row>
    <row r="99" customFormat="false" ht="12.75" hidden="false" customHeight="false" outlineLevel="0" collapsed="false">
      <c r="A99" s="0" t="n">
        <v>83</v>
      </c>
      <c r="B99" s="36"/>
      <c r="D99" s="36"/>
      <c r="E99" s="38"/>
    </row>
    <row r="100" customFormat="false" ht="12.75" hidden="false" customHeight="false" outlineLevel="0" collapsed="false">
      <c r="A100" s="0" t="n">
        <v>84</v>
      </c>
      <c r="B100" s="36"/>
      <c r="D100" s="36"/>
      <c r="E100" s="38"/>
    </row>
  </sheetData>
  <dataValidations count="6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Backlog'!$A$24:$A$110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/>
  <dcterms:modified xsi:type="dcterms:W3CDTF">2022-11-22T20:28:56Z</dcterms:modified>
  <cp:revision>128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